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esktop\Blank BOQ and Drawings for Admin and IPD\"/>
    </mc:Choice>
  </mc:AlternateContent>
  <xr:revisionPtr revIDLastSave="0" documentId="13_ncr:1_{727F7841-340E-44F2-9617-92C8A415D677}" xr6:coauthVersionLast="47" xr6:coauthVersionMax="47" xr10:uidLastSave="{00000000-0000-0000-0000-000000000000}"/>
  <bookViews>
    <workbookView xWindow="-108" yWindow="-108" windowWidth="23256" windowHeight="13176" tabRatio="590" activeTab="3" xr2:uid="{00000000-000D-0000-FFFF-FFFF00000000}"/>
  </bookViews>
  <sheets>
    <sheet name="Cover" sheetId="502" r:id="rId1"/>
    <sheet name="Prelims" sheetId="509" r:id="rId2"/>
    <sheet name="Hospital" sheetId="504" r:id="rId3"/>
    <sheet name="General Summary" sheetId="505"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l" localSheetId="1">[1]CAB!#REF!</definedName>
    <definedName name="\l">[1]CAB!#REF!</definedName>
    <definedName name="___________SEC1200" localSheetId="1">#REF!</definedName>
    <definedName name="___________SEC1200">#REF!</definedName>
    <definedName name="__________SEC1200">#REF!</definedName>
    <definedName name="________CA515" localSheetId="1">[2]Machine!#REF!</definedName>
    <definedName name="________CA515">[2]Machine!#REF!</definedName>
    <definedName name="________CAT235" localSheetId="1">[2]Machine!#REF!</definedName>
    <definedName name="________CAT235">[2]Machine!#REF!</definedName>
    <definedName name="________ETB2" localSheetId="1">#REF!</definedName>
    <definedName name="________ETB2">#REF!</definedName>
    <definedName name="________ETB3">#REF!</definedName>
    <definedName name="________ETB4">#REF!</definedName>
    <definedName name="________ROC512" localSheetId="1">[2]Machine!#REF!</definedName>
    <definedName name="________ROC512">[2]Machine!#REF!</definedName>
    <definedName name="________SEC1200" localSheetId="1">#REF!</definedName>
    <definedName name="________SEC1200">#REF!</definedName>
    <definedName name="________TB2">#REF!</definedName>
    <definedName name="________TB3">#REF!</definedName>
    <definedName name="________TB4">#REF!</definedName>
    <definedName name="________X9160" localSheetId="1">[2]Machine!#REF!</definedName>
    <definedName name="________X9160">[2]Machine!#REF!</definedName>
    <definedName name="________XA80" localSheetId="1">[2]Machine!#REF!</definedName>
    <definedName name="________XA80">[2]Machine!#REF!</definedName>
    <definedName name="_______SEC1200" localSheetId="1">#REF!</definedName>
    <definedName name="_______SEC1200">#REF!</definedName>
    <definedName name="______SEC1200">#REF!</definedName>
    <definedName name="_____SEC1200">#REF!</definedName>
    <definedName name="____SEC1200">#REF!</definedName>
    <definedName name="___pg10">[3]Preliminaries!$F$313</definedName>
    <definedName name="___pg12">[3]Preliminaries!$F$373</definedName>
    <definedName name="___pg13">[3]Preliminaries!$F$392</definedName>
    <definedName name="___pg14">[3]Preliminaries!$F$434</definedName>
    <definedName name="___pg15">[3]Preliminaries!$F$461</definedName>
    <definedName name="___pg16">[3]Preliminaries!$F$485</definedName>
    <definedName name="___pg17">[3]Preliminaries!$F$499</definedName>
    <definedName name="___pg18">[3]Preliminaries!$F$552</definedName>
    <definedName name="___pg24">[3]Preliminaries!$F$737</definedName>
    <definedName name="___pg25">[3]Preliminaries!$F$753</definedName>
    <definedName name="___pg26">[3]Preliminaries!$F$805</definedName>
    <definedName name="___pg3">[3]Preliminaries!$F$127</definedName>
    <definedName name="___pg6">[3]Preliminaries!$F$209</definedName>
    <definedName name="___pg7">[3]Preliminaries!$F$230</definedName>
    <definedName name="___pg8">[3]Preliminaries!$F$254</definedName>
    <definedName name="___pg9">[3]Preliminaries!$F$292</definedName>
    <definedName name="___SEC1200" localSheetId="1">#REF!</definedName>
    <definedName name="___SEC1200">#REF!</definedName>
    <definedName name="__123Graph_ACURRENT" localSheetId="1" hidden="1">[4]FitOutConfCentre!#REF!</definedName>
    <definedName name="__123Graph_ACURRENT" hidden="1">[4]FitOutConfCentre!#REF!</definedName>
    <definedName name="__Gen1" localSheetId="1">#REF!</definedName>
    <definedName name="__Gen1">#REF!</definedName>
    <definedName name="__Gen2">#REF!</definedName>
    <definedName name="__IntlFixup" hidden="1">TRUE</definedName>
    <definedName name="__IntlFixupTable" hidden="1">#REF!</definedName>
    <definedName name="__Pg1">#REF!</definedName>
    <definedName name="__pg10">[3]Preliminaries!$F$313</definedName>
    <definedName name="__pg12">[3]Preliminaries!$F$373</definedName>
    <definedName name="__pg13">[3]Preliminaries!$F$392</definedName>
    <definedName name="__pg14">[3]Preliminaries!$F$434</definedName>
    <definedName name="__pg15">[3]Preliminaries!$F$461</definedName>
    <definedName name="__pg16">[3]Preliminaries!$F$485</definedName>
    <definedName name="__pg17">[3]Preliminaries!$F$499</definedName>
    <definedName name="__pg18">[3]Preliminaries!$F$552</definedName>
    <definedName name="__Pg19" localSheetId="1">#REF!</definedName>
    <definedName name="__Pg19">#REF!</definedName>
    <definedName name="__Pg2">#REF!</definedName>
    <definedName name="__Pg20">#REF!</definedName>
    <definedName name="__Pg21">#REF!</definedName>
    <definedName name="__Pg22">#REF!</definedName>
    <definedName name="__Pg23">#REF!</definedName>
    <definedName name="__pg24">[3]Preliminaries!$F$737</definedName>
    <definedName name="__pg25">[3]Preliminaries!$F$753</definedName>
    <definedName name="__pg26">[3]Preliminaries!$F$805</definedName>
    <definedName name="__Pg27" localSheetId="1">#REF!</definedName>
    <definedName name="__Pg27">#REF!</definedName>
    <definedName name="__Pg28">#REF!</definedName>
    <definedName name="__Pg29">#REF!</definedName>
    <definedName name="__pg3">[3]Preliminaries!$F$127</definedName>
    <definedName name="__Pg30" localSheetId="1">#REF!</definedName>
    <definedName name="__Pg30">#REF!</definedName>
    <definedName name="__Pg31">#REF!</definedName>
    <definedName name="__Pg32">#REF!</definedName>
    <definedName name="__Pg33">#REF!</definedName>
    <definedName name="__Pg34">#REF!</definedName>
    <definedName name="__Pg35">#REF!</definedName>
    <definedName name="__Pg36">#REF!</definedName>
    <definedName name="__Pg37">#REF!</definedName>
    <definedName name="__Pg38">#REF!</definedName>
    <definedName name="__Pg39">#REF!</definedName>
    <definedName name="__Pg4">#REF!</definedName>
    <definedName name="__Pg40">#REF!</definedName>
    <definedName name="__Pg41">#REF!</definedName>
    <definedName name="__Pg42">#REF!</definedName>
    <definedName name="__Pg43">#REF!</definedName>
    <definedName name="__Pg44">#REF!</definedName>
    <definedName name="__Pg45">#REF!</definedName>
    <definedName name="__Pg46">#REF!</definedName>
    <definedName name="__Pg47">#REF!</definedName>
    <definedName name="__Pg48">#REF!</definedName>
    <definedName name="__Pg49">#REF!</definedName>
    <definedName name="__Pg5">#REF!</definedName>
    <definedName name="__Pg50">#REF!</definedName>
    <definedName name="__Pg51">#REF!</definedName>
    <definedName name="__Pg52">#REF!</definedName>
    <definedName name="__Pg53">#REF!</definedName>
    <definedName name="__Pg55">#REF!</definedName>
    <definedName name="__Pg56">#REF!</definedName>
    <definedName name="__Pg57">#REF!</definedName>
    <definedName name="__Pg58">#REF!</definedName>
    <definedName name="__Pg59">#REF!</definedName>
    <definedName name="__pg6">[3]Preliminaries!$F$209</definedName>
    <definedName name="__Pg60" localSheetId="1">#REF!</definedName>
    <definedName name="__Pg60">#REF!</definedName>
    <definedName name="__Pg61">#REF!</definedName>
    <definedName name="__Pg62">#REF!</definedName>
    <definedName name="__Pg63">#REF!</definedName>
    <definedName name="__Pg64">#REF!</definedName>
    <definedName name="__Pg65">#REF!</definedName>
    <definedName name="__pg7">[3]Preliminaries!$F$230</definedName>
    <definedName name="__pg8">[3]Preliminaries!$F$254</definedName>
    <definedName name="__pg9">[3]Preliminaries!$F$292</definedName>
    <definedName name="__SEC1200" localSheetId="1">#REF!</definedName>
    <definedName name="__SEC1200">#REF!</definedName>
    <definedName name="_dep2">#REF!</definedName>
    <definedName name="_dep3">#REF!</definedName>
    <definedName name="_era1">#REF!</definedName>
    <definedName name="_ext2">#REF!</definedName>
    <definedName name="_ext3">#REF!</definedName>
    <definedName name="_xlnm._FilterDatabase" localSheetId="2" hidden="1">Hospital!$A$1:$F$1544</definedName>
    <definedName name="_Gen1" localSheetId="1">#REF!</definedName>
    <definedName name="_Gen1">#REF!</definedName>
    <definedName name="_Gen2">#REF!</definedName>
    <definedName name="_GH2" localSheetId="1">'[5]BoQ M&amp;E'!#REF!</definedName>
    <definedName name="_GH2">'[5]BoQ M&amp;E'!#REF!</definedName>
    <definedName name="_Key1" localSheetId="1" hidden="1">[1]CAB!#REF!</definedName>
    <definedName name="_Key1" hidden="1">[1]CAB!#REF!</definedName>
    <definedName name="_len2" localSheetId="1">#REF!</definedName>
    <definedName name="_len2">#REF!</definedName>
    <definedName name="_len3">#REF!</definedName>
    <definedName name="_LOT1SUM">#REF!</definedName>
    <definedName name="_Order1" hidden="1">0</definedName>
    <definedName name="_Order2" hidden="1">255</definedName>
    <definedName name="_Parse_In" localSheetId="1" hidden="1">[6]PriceSummary!#REF!</definedName>
    <definedName name="_Parse_In" hidden="1">[6]PriceSummary!#REF!</definedName>
    <definedName name="_pc1" localSheetId="1">#REF!</definedName>
    <definedName name="_pc1">#REF!</definedName>
    <definedName name="_pc2">#REF!</definedName>
    <definedName name="_pc3">#REF!</definedName>
    <definedName name="_Pg1">#REF!</definedName>
    <definedName name="_pg10">[3]Preliminaries!$F$313</definedName>
    <definedName name="_pg12">[3]Preliminaries!$F$373</definedName>
    <definedName name="_pg13">[3]Preliminaries!$F$392</definedName>
    <definedName name="_pg14">[3]Preliminaries!$F$434</definedName>
    <definedName name="_pg15">[3]Preliminaries!$F$461</definedName>
    <definedName name="_pg16">[3]Preliminaries!$F$485</definedName>
    <definedName name="_pg17">[3]Preliminaries!$F$499</definedName>
    <definedName name="_pg18">[3]Preliminaries!$F$552</definedName>
    <definedName name="_Pg19" localSheetId="1">#REF!</definedName>
    <definedName name="_Pg19">#REF!</definedName>
    <definedName name="_Pg2">#REF!</definedName>
    <definedName name="_Pg20">#REF!</definedName>
    <definedName name="_Pg21">#REF!</definedName>
    <definedName name="_Pg22">#REF!</definedName>
    <definedName name="_Pg23">#REF!</definedName>
    <definedName name="_pg24">[3]Preliminaries!$F$737</definedName>
    <definedName name="_pg25">[3]Preliminaries!$F$753</definedName>
    <definedName name="_pg26">[3]Preliminaries!$F$805</definedName>
    <definedName name="_Pg27" localSheetId="1">#REF!</definedName>
    <definedName name="_Pg27">#REF!</definedName>
    <definedName name="_Pg28">#REF!</definedName>
    <definedName name="_Pg29">#REF!</definedName>
    <definedName name="_pg3">[3]Preliminaries!$F$127</definedName>
    <definedName name="_Pg30" localSheetId="1">#REF!</definedName>
    <definedName name="_Pg30">#REF!</definedName>
    <definedName name="_Pg31">#REF!</definedName>
    <definedName name="_Pg32">#REF!</definedName>
    <definedName name="_Pg33">#REF!</definedName>
    <definedName name="_Pg34">#REF!</definedName>
    <definedName name="_Pg35">#REF!</definedName>
    <definedName name="_Pg36">#REF!</definedName>
    <definedName name="_Pg37">#REF!</definedName>
    <definedName name="_Pg38">#REF!</definedName>
    <definedName name="_Pg39">#REF!</definedName>
    <definedName name="_Pg4">#REF!</definedName>
    <definedName name="_Pg40">#REF!</definedName>
    <definedName name="_Pg41">#REF!</definedName>
    <definedName name="_Pg42">#REF!</definedName>
    <definedName name="_Pg43">#REF!</definedName>
    <definedName name="_Pg44">#REF!</definedName>
    <definedName name="_Pg45">#REF!</definedName>
    <definedName name="_Pg46">#REF!</definedName>
    <definedName name="_Pg47">#REF!</definedName>
    <definedName name="_Pg48">#REF!</definedName>
    <definedName name="_Pg49">#REF!</definedName>
    <definedName name="_Pg5">#REF!</definedName>
    <definedName name="_Pg50">#REF!</definedName>
    <definedName name="_Pg51">#REF!</definedName>
    <definedName name="_Pg52">#REF!</definedName>
    <definedName name="_Pg53">#REF!</definedName>
    <definedName name="_Pg55">#REF!</definedName>
    <definedName name="_Pg56">#REF!</definedName>
    <definedName name="_Pg57">#REF!</definedName>
    <definedName name="_Pg58">#REF!</definedName>
    <definedName name="_Pg59">#REF!</definedName>
    <definedName name="_pg6">[3]Preliminaries!$F$209</definedName>
    <definedName name="_Pg60" localSheetId="1">#REF!</definedName>
    <definedName name="_Pg60">#REF!</definedName>
    <definedName name="_Pg61">#REF!</definedName>
    <definedName name="_Pg62">#REF!</definedName>
    <definedName name="_Pg63">#REF!</definedName>
    <definedName name="_Pg64">#REF!</definedName>
    <definedName name="_Pg65">#REF!</definedName>
    <definedName name="_pg7">[3]Preliminaries!$F$230</definedName>
    <definedName name="_pg8">[3]Preliminaries!$F$254</definedName>
    <definedName name="_pg9">[3]Preliminaries!$F$292</definedName>
    <definedName name="_SEC1200" localSheetId="1">#REF!</definedName>
    <definedName name="_SEC1200">#REF!</definedName>
    <definedName name="_Sort" hidden="1">#REF!</definedName>
    <definedName name="_tbc2">#REF!</definedName>
    <definedName name="_tbc3">#REF!</definedName>
    <definedName name="_wid2">#REF!</definedName>
    <definedName name="_wid3">#REF!</definedName>
    <definedName name="A">#REF!</definedName>
    <definedName name="AA" localSheetId="1">[7]Advance!#REF!</definedName>
    <definedName name="AA">[7]Advance!#REF!</definedName>
    <definedName name="AA.Report.Files" localSheetId="1" hidden="1">#REF!</definedName>
    <definedName name="AA.Report.Files" hidden="1">#REF!</definedName>
    <definedName name="AA.Reports.Available" hidden="1">#REF!</definedName>
    <definedName name="AAA">#REF!</definedName>
    <definedName name="Aapp">#REF!</definedName>
    <definedName name="abtarea">#REF!</definedName>
    <definedName name="abtends">#REF!</definedName>
    <definedName name="abtpi">#REF!</definedName>
    <definedName name="abtpiledia">#REF!</definedName>
    <definedName name="ABU">'[8]Diesel claim'!$G$38,'[8]Diesel claim'!$G$40,'[8]Diesel claim'!$G$42,'[8]Diesel claim'!$G$44</definedName>
    <definedName name="abutpiles" localSheetId="1">#REF!</definedName>
    <definedName name="abutpiles">#REF!</definedName>
    <definedName name="Acap">#REF!</definedName>
    <definedName name="ACT">#REF!</definedName>
    <definedName name="ada">#REF!</definedName>
    <definedName name="adafds">#REF!</definedName>
    <definedName name="addbeam">#REF!</definedName>
    <definedName name="adf">#REF!</definedName>
    <definedName name="adpvol">#REF!</definedName>
    <definedName name="Aflar">#REF!</definedName>
    <definedName name="AGG">#REF!</definedName>
    <definedName name="AGGDM">#REF!</definedName>
    <definedName name="AGO">#REF!</definedName>
    <definedName name="aipdc" localSheetId="1">{#N/A,#N/A,FALSE,"AFR-ELC"}</definedName>
    <definedName name="aipdc">{#N/A,#N/A,FALSE,"AFR-ELC"}</definedName>
    <definedName name="applen" localSheetId="1">#REF!</definedName>
    <definedName name="applen">#REF!</definedName>
    <definedName name="areatop2">#REF!</definedName>
    <definedName name="asd">#REF!</definedName>
    <definedName name="asdfdfa">#REF!</definedName>
    <definedName name="ASPHALT_PLANT_" localSheetId="1">[2]Machine!#REF!</definedName>
    <definedName name="ASPHALT_PLANT_">[2]Machine!#REF!</definedName>
    <definedName name="avethk" localSheetId="1">#REF!</definedName>
    <definedName name="avethk">#REF!</definedName>
    <definedName name="avewid">#REF!</definedName>
    <definedName name="b">#REF!</definedName>
    <definedName name="B01Array">[9]BL01!$C$8:$G$834</definedName>
    <definedName name="B02Array">[9]BL02!$C$8:$G$479</definedName>
    <definedName name="B03Array" localSheetId="1">#REF!</definedName>
    <definedName name="B03Array">#REF!</definedName>
    <definedName name="B04Array">#REF!</definedName>
    <definedName name="B111T">#REF!</definedName>
    <definedName name="B1T">#REF!</definedName>
    <definedName name="B1TA">#REF!</definedName>
    <definedName name="B2T">#REF!</definedName>
    <definedName name="B2TA">#REF!</definedName>
    <definedName name="B3T">#REF!</definedName>
    <definedName name="B3TA">#REF!</definedName>
    <definedName name="B4T">#REF!</definedName>
    <definedName name="BAR_BENDING__FIXING" localSheetId="1">[2]Machine!#REF!</definedName>
    <definedName name="BAR_BENDING__FIXING">[2]Machine!#REF!</definedName>
    <definedName name="bargroup1" hidden="1">OR([10]SCHEDULE!$J1=0,[10]SCHEDULE!$J1=99)</definedName>
    <definedName name="bargroup2" hidden="1">OR([10]SCHEDULE!$J1=11,[10]SCHEDULE!$J1=33)</definedName>
    <definedName name="bargroup3" hidden="1">OR([10]SCHEDULE!$J1=21,[10]SCHEDULE!$J1=15,[10]SCHEDULE!$J1=13,[10]SCHEDULE!$J1=51,[10]SCHEDULE!$J1=77)</definedName>
    <definedName name="bargroup4" hidden="1">OR([10]SCHEDULE!$J1=26,[10]SCHEDULE!$J1=31)</definedName>
    <definedName name="bargroup5" hidden="1">OR([10]SCHEDULE!$J1=46,[10]SCHEDULE!$J1=25,[10]SCHEDULE!$J1=44,[10]SCHEDULE!$J1=41)</definedName>
    <definedName name="bargroup6" hidden="1">[10]SCHEDULE!$J1=67</definedName>
    <definedName name="bargroup7" hidden="1">[10]SCHEDULE!$J1=12</definedName>
    <definedName name="BASE" localSheetId="1">#REF!</definedName>
    <definedName name="BASE">#REF!</definedName>
    <definedName name="BASEDM">#REF!</definedName>
    <definedName name="BB" localSheetId="1">[7]Advance!#REF!</definedName>
    <definedName name="BB">[7]Advance!#REF!</definedName>
    <definedName name="BC" localSheetId="1">#REF!</definedName>
    <definedName name="BC">#REF!</definedName>
    <definedName name="BEAM_INCIDENCE" localSheetId="1">[11]help!#REF!</definedName>
    <definedName name="BEAM_INCIDENCE">[11]help!#REF!</definedName>
    <definedName name="Bf" localSheetId="1">#REF!</definedName>
    <definedName name="Bf">#REF!</definedName>
    <definedName name="BILL1">#REF!</definedName>
    <definedName name="billname1">#REF!</definedName>
    <definedName name="billname2">#REF!</definedName>
    <definedName name="billname3">#REF!</definedName>
    <definedName name="BIND">#REF!</definedName>
    <definedName name="BINDDM">#REF!</definedName>
    <definedName name="BITSPRAYER" localSheetId="1">[2]Machine!#REF!</definedName>
    <definedName name="BITSPRAYER">[2]Machine!#REF!</definedName>
    <definedName name="BITU" localSheetId="1">#REF!</definedName>
    <definedName name="BITU">#REF!</definedName>
    <definedName name="Blk_ht">#REF!</definedName>
    <definedName name="BLOCK">#REF!</definedName>
    <definedName name="borabt">#REF!</definedName>
    <definedName name="borlen1">#REF!</definedName>
    <definedName name="borlen2">#REF!</definedName>
    <definedName name="borlen3">#REF!</definedName>
    <definedName name="Boxvol">#REF!</definedName>
    <definedName name="br">#REF!</definedName>
    <definedName name="BR_Table">'[12]Table of bridge'!$A$5:$BF$64</definedName>
    <definedName name="brem" localSheetId="1">[2]Machine!#REF!</definedName>
    <definedName name="brem">[2]Machine!#REF!</definedName>
    <definedName name="Brgname" localSheetId="1">#REF!</definedName>
    <definedName name="Brgname">#REF!</definedName>
    <definedName name="BRIDGE">#REF!</definedName>
    <definedName name="Brname">#REF!</definedName>
    <definedName name="bryan" localSheetId="1" hidden="1">[4]FitOutConfCentre!#REF!</definedName>
    <definedName name="bryan" hidden="1">[4]FitOutConfCentre!#REF!</definedName>
    <definedName name="BUSH_CLEARING" localSheetId="1">[2]Machine!#REF!</definedName>
    <definedName name="BUSH_CLEARING">[2]Machine!#REF!</definedName>
    <definedName name="CA" localSheetId="1">#REF!</definedName>
    <definedName name="CA">#REF!</definedName>
    <definedName name="CAT950B" localSheetId="1">[2]Machine!#REF!</definedName>
    <definedName name="CAT950B">[2]Machine!#REF!</definedName>
    <definedName name="CAT966D" localSheetId="1">[2]Machine!#REF!</definedName>
    <definedName name="CAT966D">[2]Machine!#REF!</definedName>
    <definedName name="CAT977L">[2]Machine!#REF!</definedName>
    <definedName name="CC">[7]Advance!#REF!</definedName>
    <definedName name="cccc" localSheetId="1" hidden="1">#REF!</definedName>
    <definedName name="cccc" hidden="1">#REF!</definedName>
    <definedName name="cellper">#REF!</definedName>
    <definedName name="CEM">#REF!</definedName>
    <definedName name="CHIPDM" localSheetId="1">[2]Machine!#REF!</definedName>
    <definedName name="CHIPDM">[2]Machine!#REF!</definedName>
    <definedName name="CHIPN" localSheetId="1">[2]Machine!#REF!</definedName>
    <definedName name="CHIPN">[2]Machine!#REF!</definedName>
    <definedName name="circu1" localSheetId="1">#REF!</definedName>
    <definedName name="circu1">#REF!</definedName>
    <definedName name="circu2">#REF!</definedName>
    <definedName name="clength">#REF!</definedName>
    <definedName name="cocnlen1">#REF!</definedName>
    <definedName name="COLA">#REF!</definedName>
    <definedName name="COMPACTOR" localSheetId="1">[2]Machine!#REF!</definedName>
    <definedName name="COMPACTOR">[2]Machine!#REF!</definedName>
    <definedName name="compiercircu" localSheetId="1">#REF!</definedName>
    <definedName name="compiercircu">#REF!</definedName>
    <definedName name="compierstri">#REF!</definedName>
    <definedName name="compiersufare">#REF!</definedName>
    <definedName name="compiertopare">#REF!</definedName>
    <definedName name="compiervol">#REF!</definedName>
    <definedName name="COMPRESSOR" localSheetId="1">[2]Machine!#REF!</definedName>
    <definedName name="COMPRESSOR">[2]Machine!#REF!</definedName>
    <definedName name="CON" localSheetId="1">#REF!</definedName>
    <definedName name="CON">#REF!</definedName>
    <definedName name="Conc_Th">#REF!</definedName>
    <definedName name="conc2">#REF!</definedName>
    <definedName name="concabt">#REF!</definedName>
    <definedName name="conclen3">#REF!</definedName>
    <definedName name="CONCRETE_SECTION" localSheetId="1">[2]Machine!#REF!</definedName>
    <definedName name="CONCRETE_SECTION">[2]Machine!#REF!</definedName>
    <definedName name="COST_OF_ASPHALT_PRODUCTION_PER_" localSheetId="1">[2]Machine!#REF!</definedName>
    <definedName name="COST_OF_ASPHALT_PRODUCTION_PER_">[2]Machine!#REF!</definedName>
    <definedName name="COST_OF_CONCRETE_PRODUCTION">[2]Machine!#REF!</definedName>
    <definedName name="cpdpvol" localSheetId="1">#REF!</definedName>
    <definedName name="cpdpvol">#REF!</definedName>
    <definedName name="cpierends">#REF!</definedName>
    <definedName name="CRANE" localSheetId="1">[2]Machine!#REF!</definedName>
    <definedName name="CRANE">[2]Machine!#REF!</definedName>
    <definedName name="CRAWLERDRILL" localSheetId="1">[2]Machine!#REF!</definedName>
    <definedName name="CRAWLERDRILL">[2]Machine!#REF!</definedName>
    <definedName name="CUT_TO_FILL">[2]Machine!#REF!</definedName>
    <definedName name="CUT_TO_SPOIL">[2]Machine!#REF!</definedName>
    <definedName name="D6D">[2]Machine!#REF!</definedName>
    <definedName name="D8K">[2]Machine!#REF!</definedName>
    <definedName name="D8L">[2]Machine!#REF!</definedName>
    <definedName name="D9H">[2]Machine!#REF!</definedName>
    <definedName name="Database.File" localSheetId="1" hidden="1">#REF!</definedName>
    <definedName name="Database.File" hidden="1">#REF!</definedName>
    <definedName name="DD" hidden="1">#REF!</definedName>
    <definedName name="DDDDD">#REF!</definedName>
    <definedName name="DEP">#REF!</definedName>
    <definedName name="Depth">#REF!</definedName>
    <definedName name="Df">#REF!</definedName>
    <definedName name="Dff">#REF!</definedName>
    <definedName name="dflt2">'[13]Customize Your Purchase Order'!$F$23</definedName>
    <definedName name="dflt3">'[13]Customize Your Purchase Order'!$F$24</definedName>
    <definedName name="dflt4">'[13]Customize Your Purchase Order'!$E$25</definedName>
    <definedName name="drum" localSheetId="1">#REF!</definedName>
    <definedName name="drum">#REF!</definedName>
    <definedName name="DT8L" localSheetId="1">[2]Machine!#REF!</definedName>
    <definedName name="DT8L">[2]Machine!#REF!</definedName>
    <definedName name="DUMPER" localSheetId="1">[2]Machine!#REF!</definedName>
    <definedName name="DUMPER">[2]Machine!#REF!</definedName>
    <definedName name="DUST" localSheetId="1">#REF!</definedName>
    <definedName name="DUST">#REF!</definedName>
    <definedName name="DUSTDM">#REF!</definedName>
    <definedName name="E">[14]E!$B$4:$H$60</definedName>
    <definedName name="EARTHWORKS" localSheetId="1">[2]Machine!#REF!</definedName>
    <definedName name="EARTHWORKS">[2]Machine!#REF!</definedName>
    <definedName name="Ebc" localSheetId="1">#REF!</definedName>
    <definedName name="Ebc">#REF!</definedName>
    <definedName name="EE" localSheetId="1">[7]Advance!#REF!</definedName>
    <definedName name="EE">[7]Advance!#REF!</definedName>
    <definedName name="Ele.3" localSheetId="1">#REF!</definedName>
    <definedName name="Ele.3">#REF!</definedName>
    <definedName name="Elem.1">#REF!</definedName>
    <definedName name="Elem.10">#REF!</definedName>
    <definedName name="Elem.11">#REF!</definedName>
    <definedName name="Elem.12">#REF!</definedName>
    <definedName name="Elem.13">#REF!</definedName>
    <definedName name="Elem.2">#REF!</definedName>
    <definedName name="Elem.4">#REF!</definedName>
    <definedName name="Elem.5">#REF!</definedName>
    <definedName name="Elem.6">#REF!</definedName>
    <definedName name="Elem.7">#REF!</definedName>
    <definedName name="Elem.8">#REF!</definedName>
    <definedName name="Elem.9">#REF!</definedName>
    <definedName name="end">#REF!</definedName>
    <definedName name="era">#REF!</definedName>
    <definedName name="EW">#REF!</definedName>
    <definedName name="EW.1">#REF!</definedName>
    <definedName name="EW.2">#REF!</definedName>
    <definedName name="EW.3">#REF!</definedName>
    <definedName name="EW.4">#REF!</definedName>
    <definedName name="EXRATE">#REF!</definedName>
    <definedName name="F" localSheetId="1">[15]GS!#REF!</definedName>
    <definedName name="F">[15]GS!#REF!</definedName>
    <definedName name="fac" localSheetId="1">#REF!</definedName>
    <definedName name="fac">#REF!</definedName>
    <definedName name="factor">#REF!</definedName>
    <definedName name="Fdn_th">#REF!</definedName>
    <definedName name="FF" localSheetId="1">[7]Advance!#REF!</definedName>
    <definedName name="FF">[7]Advance!#REF!</definedName>
    <definedName name="File.Type" localSheetId="1" hidden="1">#REF!</definedName>
    <definedName name="File.Type" hidden="1">#REF!</definedName>
    <definedName name="FILL">#REF!</definedName>
    <definedName name="FILLDM">#REF!</definedName>
    <definedName name="FIRST_COAT_SURFACE_DRESSING" localSheetId="1">[2]Machine!#REF!</definedName>
    <definedName name="FIRST_COAT_SURFACE_DRESSING">[2]Machine!#REF!</definedName>
    <definedName name="fullTl" localSheetId="1">#REF!</definedName>
    <definedName name="fullTl">#REF!</definedName>
    <definedName name="FULLY">#REF!</definedName>
    <definedName name="G">#REF!</definedName>
    <definedName name="GEN">#REF!</definedName>
    <definedName name="GEN130K" localSheetId="1">[2]Machine!#REF!</definedName>
    <definedName name="GEN130K">[2]Machine!#REF!</definedName>
    <definedName name="GEN250K" localSheetId="1">[2]Machine!#REF!</definedName>
    <definedName name="GEN250K">[2]Machine!#REF!</definedName>
    <definedName name="GEN45K">[2]Machine!#REF!</definedName>
    <definedName name="GG">[7]Advance!#REF!</definedName>
    <definedName name="GGGG">[2]Machine!#REF!</definedName>
    <definedName name="GLevel" localSheetId="1">#REF!</definedName>
    <definedName name="GLevel">#REF!</definedName>
    <definedName name="GRADER140G" localSheetId="1">[2]Machine!#REF!</definedName>
    <definedName name="GRADER140G">[2]Machine!#REF!</definedName>
    <definedName name="GRADER14G">[2]Machine!#REF!</definedName>
    <definedName name="GS.1" localSheetId="1">#REF!</definedName>
    <definedName name="GS.1">#REF!</definedName>
    <definedName name="GS.2">#REF!</definedName>
    <definedName name="GT">#REF!</definedName>
    <definedName name="H" localSheetId="1">[2]Machine!#REF!</definedName>
    <definedName name="H">[2]Machine!#REF!</definedName>
    <definedName name="HAMMGRW" localSheetId="1">[2]Machine!#REF!</definedName>
    <definedName name="HAMMGRW">[2]Machine!#REF!</definedName>
    <definedName name="HH">[7]Advance!#REF!</definedName>
    <definedName name="HRS" localSheetId="1">#REF!</definedName>
    <definedName name="HRS">#REF!</definedName>
    <definedName name="HTML_CodePage" hidden="1">1252</definedName>
    <definedName name="HTML_Control" localSheetId="1" hidden="1">{"'Leverage'!$B$2:$M$418"}</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htwing" localSheetId="1">#REF!</definedName>
    <definedName name="htwing">#REF!</definedName>
    <definedName name="hyn">#REF!</definedName>
    <definedName name="idpvol">#REF!</definedName>
    <definedName name="II" localSheetId="1">[7]Advance!#REF!</definedName>
    <definedName name="II">[7]Advance!#REF!</definedName>
    <definedName name="imported" localSheetId="1">#REF!</definedName>
    <definedName name="imported">#REF!</definedName>
    <definedName name="infl">#REF!</definedName>
    <definedName name="Inner_Beam">[11]help!$A$4:$M$8</definedName>
    <definedName name="int" localSheetId="1">#REF!</definedName>
    <definedName name="int">#REF!</definedName>
    <definedName name="JHAMMER" localSheetId="1">[2]Machine!#REF!</definedName>
    <definedName name="JHAMMER">[2]Machine!#REF!</definedName>
    <definedName name="JJ" localSheetId="1">[7]Advance!#REF!</definedName>
    <definedName name="JJ">[7]Advance!#REF!</definedName>
    <definedName name="KK">[7]Advance!#REF!</definedName>
    <definedName name="KO" localSheetId="1">#REF!</definedName>
    <definedName name="KO">#REF!</definedName>
    <definedName name="KOST3">#REF!</definedName>
    <definedName name="L">[14]L!$B$3:$D$15</definedName>
    <definedName name="LAB" localSheetId="1">#REF!</definedName>
    <definedName name="LAB">#REF!</definedName>
    <definedName name="LATERITE_BASE_" localSheetId="1">[2]Machine!#REF!</definedName>
    <definedName name="LATERITE_BASE_">[2]Machine!#REF!</definedName>
    <definedName name="LATERITE_SUB_BASE_" localSheetId="1">[2]Machine!#REF!</definedName>
    <definedName name="LATERITE_SUB_BASE_">[2]Machine!#REF!</definedName>
    <definedName name="Lcant" localSheetId="1">#REF!</definedName>
    <definedName name="Lcant">#REF!</definedName>
    <definedName name="LENGTH">#REF!</definedName>
    <definedName name="Lf">#REF!</definedName>
    <definedName name="LIGHTING" localSheetId="1">[2]Machine!#REF!</definedName>
    <definedName name="LIGHTING">[2]Machine!#REF!</definedName>
    <definedName name="LL" localSheetId="1">[7]Advance!#REF!</definedName>
    <definedName name="LL">[7]Advance!#REF!</definedName>
    <definedName name="LUB" localSheetId="1">#REF!</definedName>
    <definedName name="LUB">#REF!</definedName>
    <definedName name="LUMP">#REF!</definedName>
    <definedName name="LUMPDM">#REF!</definedName>
    <definedName name="M">[14]M!$B$3:$E$153</definedName>
    <definedName name="M_C_1" localSheetId="1">[2]Machine!#REF!</definedName>
    <definedName name="M_C_1">[2]Machine!#REF!</definedName>
    <definedName name="maid" localSheetId="1">'[5]BoQ M&amp;E'!#REF!</definedName>
    <definedName name="maid">'[5]BoQ M&amp;E'!#REF!</definedName>
    <definedName name="MainSec" localSheetId="1">#REF!</definedName>
    <definedName name="MainSec">#REF!</definedName>
    <definedName name="MANTIPPER" localSheetId="1">[2]Machine!#REF!</definedName>
    <definedName name="MANTIPPER">[2]Machine!#REF!</definedName>
    <definedName name="MANTRUCK" localSheetId="1">[2]Machine!#REF!</definedName>
    <definedName name="MANTRUCK">[2]Machine!#REF!</definedName>
    <definedName name="MB" localSheetId="1">#REF!</definedName>
    <definedName name="MB">#REF!</definedName>
    <definedName name="MECHDOPIK" localSheetId="1">[2]Machine!#REF!</definedName>
    <definedName name="MECHDOPIK">[2]Machine!#REF!</definedName>
    <definedName name="MM" localSheetId="1">[7]Advance!#REF!</definedName>
    <definedName name="MM">[7]Advance!#REF!</definedName>
    <definedName name="mm_TOP_SOIL_FOR_GRASSING">[2]Machine!#REF!</definedName>
    <definedName name="MNT" localSheetId="1">#REF!</definedName>
    <definedName name="MNT">#REF!</definedName>
    <definedName name="MOBILEWS" localSheetId="1">[2]Machine!#REF!</definedName>
    <definedName name="MOBILEWS">[2]Machine!#REF!</definedName>
    <definedName name="month" localSheetId="1">#REF!</definedName>
    <definedName name="month">#REF!</definedName>
    <definedName name="MQIPES" localSheetId="1">[2]Machine!#REF!</definedName>
    <definedName name="MQIPES">[2]Machine!#REF!</definedName>
    <definedName name="mr" localSheetId="1" hidden="1">#REF!</definedName>
    <definedName name="mr" hidden="1">#REF!</definedName>
    <definedName name="ncompier">#REF!</definedName>
    <definedName name="NN" localSheetId="1">[7]Advance!#REF!</definedName>
    <definedName name="NN">[7]Advance!#REF!</definedName>
    <definedName name="nolanes" localSheetId="1">#REF!</definedName>
    <definedName name="nolanes">#REF!</definedName>
    <definedName name="NONE" localSheetId="1">'[16]#REF'!#REF!</definedName>
    <definedName name="NONE">'[16]#REF'!#REF!</definedName>
    <definedName name="NOS" localSheetId="1">#REF!</definedName>
    <definedName name="NOS">#REF!</definedName>
    <definedName name="Npiers">#REF!</definedName>
    <definedName name="npile2">#REF!</definedName>
    <definedName name="npile3">#REF!</definedName>
    <definedName name="Nspans">#REF!</definedName>
    <definedName name="Nwebs">#REF!</definedName>
    <definedName name="OO" localSheetId="1">[7]Advance!#REF!</definedName>
    <definedName name="OO">[7]Advance!#REF!</definedName>
    <definedName name="optiom" localSheetId="1">#REF!</definedName>
    <definedName name="optiom">#REF!</definedName>
    <definedName name="PAVER" localSheetId="1">[2]Machine!#REF!</definedName>
    <definedName name="PAVER">[2]Machine!#REF!</definedName>
    <definedName name="PCT" localSheetId="1">#REF!</definedName>
    <definedName name="PCT">#REF!</definedName>
    <definedName name="pdvol">#REF!</definedName>
    <definedName name="perbox">#REF!</definedName>
    <definedName name="periimported">#REF!</definedName>
    <definedName name="PGLabt">#REF!</definedName>
    <definedName name="PIER">#REF!</definedName>
    <definedName name="pier2">#REF!</definedName>
    <definedName name="pierpiles">#REF!</definedName>
    <definedName name="piervol1">#REF!</definedName>
    <definedName name="piervol2">#REF!</definedName>
    <definedName name="piledia1">#REF!</definedName>
    <definedName name="piledia2">#REF!</definedName>
    <definedName name="piledia3">#REF!</definedName>
    <definedName name="Piletipele">#REF!</definedName>
    <definedName name="PLOMNBIN" localSheetId="1">[2]Machine!#REF!</definedName>
    <definedName name="PLOMNBIN">[2]Machine!#REF!</definedName>
    <definedName name="PP" localSheetId="1">[7]Advance!#REF!</definedName>
    <definedName name="PP">[7]Advance!#REF!</definedName>
    <definedName name="Prelims">[3]Preliminaries!$F$856</definedName>
    <definedName name="priced" localSheetId="1">#REF!</definedName>
    <definedName name="priced">#REF!</definedName>
    <definedName name="PRIME">#REF!</definedName>
    <definedName name="_xlnm.Print_Area" localSheetId="3">'General Summary'!$A$1:$F$54</definedName>
    <definedName name="_xlnm.Print_Area" localSheetId="2">Hospital!$A$1:$F$1544</definedName>
    <definedName name="_xlnm.Print_Area" localSheetId="1">Prelims!$A$1:$C$324</definedName>
    <definedName name="_xlnm.Print_Titles" localSheetId="2">Hospital!$1:$2</definedName>
    <definedName name="_xlnm.Print_Titles" localSheetId="1">Prelims!$2:$2</definedName>
    <definedName name="PROJECT" localSheetId="1">#REF!</definedName>
    <definedName name="PROJECT">#REF!</definedName>
    <definedName name="Proname">#REF!</definedName>
    <definedName name="PT" localSheetId="1">[2]Machine!#REF!</definedName>
    <definedName name="PT">[2]Machine!#REF!</definedName>
    <definedName name="public" localSheetId="1">#REF!</definedName>
    <definedName name="public">#REF!</definedName>
    <definedName name="qq">'[8]Diesel claim'!$G$38,'[8]Diesel claim'!$G$40,'[8]Diesel claim'!$G$42,'[8]Diesel claim'!$G$44</definedName>
    <definedName name="QUARRY__CRUSHER" localSheetId="1">[2]Machine!#REF!</definedName>
    <definedName name="QUARRY__CRUSHER">[2]Machine!#REF!</definedName>
    <definedName name="_xlnm.Recorder" localSheetId="1">#REF!</definedName>
    <definedName name="_xlnm.Recorder">#REF!</definedName>
    <definedName name="REP">#REF!</definedName>
    <definedName name="result">#REF!</definedName>
    <definedName name="ROCK_REMOVAL" localSheetId="1">[2]Machine!#REF!</definedName>
    <definedName name="ROCK_REMOVAL">[2]Machine!#REF!</definedName>
    <definedName name="S">[14]S!$B$3:$E$40</definedName>
    <definedName name="SALARYNAIRA" localSheetId="1">#REF!</definedName>
    <definedName name="SALARYNAIRA">#REF!</definedName>
    <definedName name="SAND">#REF!</definedName>
    <definedName name="sarea1">#REF!</definedName>
    <definedName name="schedule">#REF!</definedName>
    <definedName name="SCRAPER" localSheetId="1">[2]Machine!#REF!</definedName>
    <definedName name="SCRAPER">[2]Machine!#REF!</definedName>
    <definedName name="SEMITRAILER" localSheetId="1">[2]Machine!#REF!</definedName>
    <definedName name="SEMITRAILER">[2]Machine!#REF!</definedName>
    <definedName name="SERVICETRUCK">[2]Machine!#REF!</definedName>
    <definedName name="SHAPE_AND_COMPACTION">[2]Machine!#REF!</definedName>
    <definedName name="sheet">'[5]BoQ M&amp;E'!#REF!</definedName>
    <definedName name="SHOP" localSheetId="1">#REF!</definedName>
    <definedName name="SHOP">#REF!</definedName>
    <definedName name="SHOPS">#REF!</definedName>
    <definedName name="Show.Acct.Update.Warning" hidden="1">#REF!</definedName>
    <definedName name="Show.MDB.Update.Warning" hidden="1">#REF!</definedName>
    <definedName name="sidewalk">#REF!</definedName>
    <definedName name="size">#REF!</definedName>
    <definedName name="Skew">#REF!</definedName>
    <definedName name="soffitl">#REF!</definedName>
    <definedName name="STAFF">#REF!</definedName>
    <definedName name="standby">#REF!</definedName>
    <definedName name="start">#REF!</definedName>
    <definedName name="STATUS">#REF!</definedName>
    <definedName name="STL">#REF!</definedName>
    <definedName name="stri1">#REF!</definedName>
    <definedName name="stri2">#REF!</definedName>
    <definedName name="SubSec">#REF!</definedName>
    <definedName name="surarea2">#REF!</definedName>
    <definedName name="tabtdp">#REF!</definedName>
    <definedName name="TACK_COAT" localSheetId="1">[2]Machine!#REF!</definedName>
    <definedName name="TACK_COAT">[2]Machine!#REF!</definedName>
    <definedName name="TANDEMROLLER" localSheetId="1">[2]Machine!#REF!</definedName>
    <definedName name="TANDEMROLLER">[2]Machine!#REF!</definedName>
    <definedName name="tbarri" localSheetId="1">#REF!</definedName>
    <definedName name="tbarri">#REF!</definedName>
    <definedName name="Tbc">#REF!</definedName>
    <definedName name="tcant">#REF!</definedName>
    <definedName name="tcpdp">#REF!</definedName>
    <definedName name="tempel" localSheetId="1" hidden="1">{#N/A,#N/A,FALSE,"Elect B.O.Q";#N/A,#N/A,FALSE,"Plumbing b.O.Q";#N/A,#N/A,FALSE,"Ac B.O.Q"}</definedName>
    <definedName name="tempel" hidden="1">{#N/A,#N/A,FALSE,"Elect B.O.Q";#N/A,#N/A,FALSE,"Plumbing b.O.Q";#N/A,#N/A,FALSE,"Ac B.O.Q"}</definedName>
    <definedName name="thikwing" localSheetId="1">#REF!</definedName>
    <definedName name="thikwing">#REF!</definedName>
    <definedName name="TITLE">#REF!</definedName>
    <definedName name="title1">#REF!</definedName>
    <definedName name="title2">#REF!</definedName>
    <definedName name="title2opt1">#REF!</definedName>
    <definedName name="title2opt2">#REF!</definedName>
    <definedName name="title3">#REF!</definedName>
    <definedName name="Tl">#REF!</definedName>
    <definedName name="tony">'[17]Diesel claim'!$G$38,'[17]Diesel claim'!$G$40,'[17]Diesel claim'!$G$42,'[17]Diesel claim'!$G$44</definedName>
    <definedName name="toparea1" localSheetId="1">#REF!</definedName>
    <definedName name="toparea1">#REF!</definedName>
    <definedName name="TRUCKMIXER" localSheetId="1">[2]Machine!#REF!</definedName>
    <definedName name="TRUCKMIXER">[2]Machine!#REF!</definedName>
    <definedName name="tsidewlk" localSheetId="1">#REF!</definedName>
    <definedName name="tsidewlk">#REF!</definedName>
    <definedName name="TYRE">#REF!</definedName>
    <definedName name="TYREROLLER" localSheetId="1">[2]Machine!#REF!</definedName>
    <definedName name="TYREROLLER">[2]Machine!#REF!</definedName>
    <definedName name="UNIMOG" localSheetId="1">[2]Machine!#REF!</definedName>
    <definedName name="UNIMOG">[2]Machine!#REF!</definedName>
    <definedName name="uppipeabt" localSheetId="1">#REF!</definedName>
    <definedName name="uppipeabt">#REF!</definedName>
    <definedName name="uppipebox">#REF!</definedName>
    <definedName name="vb">#REF!</definedName>
    <definedName name="verpile">#REF!</definedName>
    <definedName name="vnn">#REF!</definedName>
    <definedName name="volww">#REF!</definedName>
    <definedName name="WATERPUMP" localSheetId="1">[2]Machine!#REF!</definedName>
    <definedName name="WATERPUMP">[2]Machine!#REF!</definedName>
    <definedName name="WEAR" localSheetId="1">#REF!</definedName>
    <definedName name="WEAR">#REF!</definedName>
    <definedName name="WEARDM">#REF!</definedName>
    <definedName name="WEARING_COURSE" localSheetId="1">[2]Machine!#REF!</definedName>
    <definedName name="WEARING_COURSE">[2]Machine!#REF!</definedName>
    <definedName name="widabt" localSheetId="1">#REF!</definedName>
    <definedName name="widabt">#REF!</definedName>
    <definedName name="Width">#REF!</definedName>
    <definedName name="widwing">#REF!</definedName>
    <definedName name="wrn.ABUBAKAR._.RIMI._.KAD." localSheetId="1" hidden="1">{#N/A,#N/A,FALSE,"AFR-ELC"}</definedName>
    <definedName name="wrn.ABUBAKAR._.RIMI._.KAD." hidden="1">{#N/A,#N/A,FALSE,"AFR-ELC"}</definedName>
    <definedName name="wrn.AFRIBANK._.ELECTRICAL._.BILL._.by._.Effiong._.A.._.Uko." localSheetId="1">{#N/A,#N/A,FALSE,"AFR-ELC"}</definedName>
    <definedName name="wrn.AFRIBANK._.ELECTRICAL._.BILL._.by._.Effiong._.A.._.Uko.">{#N/A,#N/A,FALSE,"AFR-ELC"}</definedName>
    <definedName name="wrn.B.O.Q." localSheetId="1" hidden="1">{#N/A,#N/A,FALSE,"Elect B.O.Q";#N/A,#N/A,FALSE,"Plumbing b.O.Q";#N/A,#N/A,FALSE,"Ac B.O.Q"}</definedName>
    <definedName name="wrn.B.O.Q." hidden="1">{#N/A,#N/A,FALSE,"Elect B.O.Q";#N/A,#N/A,FALSE,"Plumbing b.O.Q";#N/A,#N/A,FALSE,"Ac B.O.Q"}</definedName>
    <definedName name="wrn.PENDENCIAS." localSheetId="1" hidden="1">{#N/A,#N/A,FALSE,"GERAL";#N/A,#N/A,FALSE,"012-96";#N/A,#N/A,FALSE,"018-96";#N/A,#N/A,FALSE,"027-96";#N/A,#N/A,FALSE,"059-96";#N/A,#N/A,FALSE,"076-96";#N/A,#N/A,FALSE,"019-97";#N/A,#N/A,FALSE,"021-97";#N/A,#N/A,FALSE,"022-97";#N/A,#N/A,FALSE,"028-97"}</definedName>
    <definedName name="wrn.PENDENCIAS." hidden="1">{#N/A,#N/A,FALSE,"GERAL";#N/A,#N/A,FALSE,"012-96";#N/A,#N/A,FALSE,"018-96";#N/A,#N/A,FALSE,"027-96";#N/A,#N/A,FALSE,"059-96";#N/A,#N/A,FALSE,"076-96";#N/A,#N/A,FALSE,"019-97";#N/A,#N/A,FALSE,"021-97";#N/A,#N/A,FALSE,"022-97";#N/A,#N/A,FALSE,"028-97"}</definedName>
    <definedName name="WT10L">[2]Machine!#REF!</definedName>
    <definedName name="WT30L">[2]Machine!#REF!</definedName>
    <definedName name="x" localSheetId="1">#REF!</definedName>
    <definedName name="x">#REF!</definedName>
    <definedName name="xx" localSheetId="1" hidden="1">{#N/A,#N/A,FALSE,"GERAL";#N/A,#N/A,FALSE,"012-96";#N/A,#N/A,FALSE,"018-96";#N/A,#N/A,FALSE,"027-96";#N/A,#N/A,FALSE,"059-96";#N/A,#N/A,FALSE,"076-96";#N/A,#N/A,FALSE,"019-97";#N/A,#N/A,FALSE,"021-97";#N/A,#N/A,FALSE,"022-97";#N/A,#N/A,FALSE,"028-97"}</definedName>
    <definedName name="xx" hidden="1">{#N/A,#N/A,FALSE,"GERAL";#N/A,#N/A,FALSE,"012-96";#N/A,#N/A,FALSE,"018-96";#N/A,#N/A,FALSE,"027-96";#N/A,#N/A,FALSE,"059-96";#N/A,#N/A,FALSE,"076-96";#N/A,#N/A,FALSE,"019-97";#N/A,#N/A,FALSE,"021-97";#N/A,#N/A,FALSE,"022-97";#N/A,#N/A,FALSE,"028-97"}</definedName>
    <definedName name="xxx" localSheetId="1" hidden="1">{#N/A,#N/A,FALSE,"GERAL";#N/A,#N/A,FALSE,"012-96";#N/A,#N/A,FALSE,"018-96";#N/A,#N/A,FALSE,"027-96";#N/A,#N/A,FALSE,"059-96";#N/A,#N/A,FALSE,"076-96";#N/A,#N/A,FALSE,"019-97";#N/A,#N/A,FALSE,"021-97";#N/A,#N/A,FALSE,"022-97";#N/A,#N/A,FALSE,"028-97"}</definedName>
    <definedName name="xxx" hidden="1">{#N/A,#N/A,FALSE,"GERAL";#N/A,#N/A,FALSE,"012-96";#N/A,#N/A,FALSE,"018-96";#N/A,#N/A,FALSE,"027-96";#N/A,#N/A,FALSE,"059-96";#N/A,#N/A,FALSE,"076-96";#N/A,#N/A,FALSE,"019-97";#N/A,#N/A,FALSE,"021-97";#N/A,#N/A,FALSE,"022-97";#N/A,#N/A,FALSE,"028-97"}</definedName>
    <definedName name="xxxx" localSheetId="1" hidden="1">{#N/A,#N/A,FALSE,"GERAL";#N/A,#N/A,FALSE,"012-96";#N/A,#N/A,FALSE,"018-96";#N/A,#N/A,FALSE,"027-96";#N/A,#N/A,FALSE,"059-96";#N/A,#N/A,FALSE,"076-96";#N/A,#N/A,FALSE,"019-97";#N/A,#N/A,FALSE,"021-97";#N/A,#N/A,FALSE,"022-97";#N/A,#N/A,FALSE,"028-97"}</definedName>
    <definedName name="xxxx" hidden="1">{#N/A,#N/A,FALSE,"GERAL";#N/A,#N/A,FALSE,"012-96";#N/A,#N/A,FALSE,"018-96";#N/A,#N/A,FALSE,"027-96";#N/A,#N/A,FALSE,"059-96";#N/A,#N/A,FALSE,"076-96";#N/A,#N/A,FALSE,"019-97";#N/A,#N/A,FALSE,"021-97";#N/A,#N/A,FALSE,"022-97";#N/A,#N/A,FALSE,"028-97"}</definedName>
    <definedName name="xxxxx" localSheetId="1" hidden="1">{#N/A,#N/A,FALSE,"GERAL";#N/A,#N/A,FALSE,"012-96";#N/A,#N/A,FALSE,"018-96";#N/A,#N/A,FALSE,"027-96";#N/A,#N/A,FALSE,"059-96";#N/A,#N/A,FALSE,"076-96";#N/A,#N/A,FALSE,"019-97";#N/A,#N/A,FALSE,"021-97";#N/A,#N/A,FALSE,"022-97";#N/A,#N/A,FALSE,"028-97"}</definedName>
    <definedName name="xxxxx" hidden="1">{#N/A,#N/A,FALSE,"GERAL";#N/A,#N/A,FALSE,"012-96";#N/A,#N/A,FALSE,"018-96";#N/A,#N/A,FALSE,"027-96";#N/A,#N/A,FALSE,"059-96";#N/A,#N/A,FALSE,"076-96";#N/A,#N/A,FALSE,"019-97";#N/A,#N/A,FALSE,"021-97";#N/A,#N/A,FALSE,"022-97";#N/A,#N/A,FALSE,"028-97"}</definedName>
    <definedName name="xxxxxxx" localSheetId="1" hidden="1">{#N/A,#N/A,FALSE,"GERAL";#N/A,#N/A,FALSE,"012-96";#N/A,#N/A,FALSE,"018-96";#N/A,#N/A,FALSE,"027-96";#N/A,#N/A,FALSE,"059-96";#N/A,#N/A,FALSE,"076-96";#N/A,#N/A,FALSE,"019-97";#N/A,#N/A,FALSE,"021-97";#N/A,#N/A,FALSE,"022-97";#N/A,#N/A,FALSE,"028-97"}</definedName>
    <definedName name="xxxxxxx" hidden="1">{#N/A,#N/A,FALSE,"GERAL";#N/A,#N/A,FALSE,"012-96";#N/A,#N/A,FALSE,"018-96";#N/A,#N/A,FALSE,"027-96";#N/A,#N/A,FALSE,"059-96";#N/A,#N/A,FALSE,"076-96";#N/A,#N/A,FALSE,"019-97";#N/A,#N/A,FALSE,"021-97";#N/A,#N/A,FALSE,"022-97";#N/A,#N/A,FALSE,"028-97"}</definedName>
    <definedName name="xxxxxxxx" localSheetId="1" hidden="1">{#N/A,#N/A,FALSE,"GERAL";#N/A,#N/A,FALSE,"012-96";#N/A,#N/A,FALSE,"018-96";#N/A,#N/A,FALSE,"027-96";#N/A,#N/A,FALSE,"059-96";#N/A,#N/A,FALSE,"076-96";#N/A,#N/A,FALSE,"019-97";#N/A,#N/A,FALSE,"021-97";#N/A,#N/A,FALSE,"022-97";#N/A,#N/A,FALSE,"028-97"}</definedName>
    <definedName name="xxxxxxxx" hidden="1">{#N/A,#N/A,FALSE,"GERAL";#N/A,#N/A,FALSE,"012-96";#N/A,#N/A,FALSE,"018-96";#N/A,#N/A,FALSE,"027-96";#N/A,#N/A,FALSE,"059-96";#N/A,#N/A,FALSE,"076-96";#N/A,#N/A,FALSE,"019-97";#N/A,#N/A,FALSE,"021-97";#N/A,#N/A,FALSE,"022-97";#N/A,#N/A,FALSE,"028-97"}</definedName>
    <definedName name="xxxxxxxxx" localSheetId="1" hidden="1">{#N/A,#N/A,FALSE,"GERAL";#N/A,#N/A,FALSE,"012-96";#N/A,#N/A,FALSE,"018-96";#N/A,#N/A,FALSE,"027-96";#N/A,#N/A,FALSE,"059-96";#N/A,#N/A,FALSE,"076-96";#N/A,#N/A,FALSE,"019-97";#N/A,#N/A,FALSE,"021-97";#N/A,#N/A,FALSE,"022-97";#N/A,#N/A,FALSE,"028-97"}</definedName>
    <definedName name="xxxxxxxxx" hidden="1">{#N/A,#N/A,FALSE,"GERAL";#N/A,#N/A,FALSE,"012-96";#N/A,#N/A,FALSE,"018-96";#N/A,#N/A,FALSE,"027-96";#N/A,#N/A,FALSE,"059-96";#N/A,#N/A,FALSE,"076-96";#N/A,#N/A,FALSE,"019-97";#N/A,#N/A,FALSE,"021-97";#N/A,#N/A,FALSE,"022-97";#N/A,#N/A,FALSE,"028-97"}</definedName>
    <definedName name="YUIOP">[2]Machine!#REF!</definedName>
    <definedName name="Zenith" localSheetId="1" hidden="1">{#N/A,#N/A,FALSE,"Elect B.O.Q";#N/A,#N/A,FALSE,"Plumbing b.O.Q";#N/A,#N/A,FALSE,"Ac B.O.Q"}</definedName>
    <definedName name="Zenith" hidden="1">{#N/A,#N/A,FALSE,"Elect B.O.Q";#N/A,#N/A,FALSE,"Plumbing b.O.Q";#N/A,#N/A,FALSE,"Ac B.O.Q"}</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 i="505" l="1"/>
  <c r="C317" i="509"/>
  <c r="C315" i="509"/>
  <c r="C309" i="509"/>
  <c r="C307" i="509"/>
  <c r="C294" i="509"/>
  <c r="C319" i="509" s="1"/>
  <c r="C269" i="509"/>
  <c r="C238" i="509"/>
  <c r="C213" i="509"/>
  <c r="C313" i="509" s="1"/>
  <c r="C184" i="509"/>
  <c r="C311" i="509" s="1"/>
  <c r="C147" i="509"/>
  <c r="C128" i="509"/>
  <c r="C323" i="509" l="1"/>
  <c r="F355" i="504" l="1"/>
  <c r="F960" i="504"/>
  <c r="B1486" i="504" l="1"/>
  <c r="F719" i="504"/>
  <c r="F721" i="504"/>
  <c r="C1008" i="504"/>
  <c r="C1044" i="504" s="1"/>
  <c r="C1070" i="504" s="1"/>
  <c r="F1070" i="504" s="1"/>
  <c r="F579" i="505"/>
  <c r="C1433" i="504"/>
  <c r="F1433" i="504" s="1"/>
  <c r="C1325" i="504"/>
  <c r="F1325" i="504" s="1"/>
  <c r="C1323" i="504"/>
  <c r="F1323" i="504" s="1"/>
  <c r="C1264" i="504"/>
  <c r="F1264" i="504" s="1"/>
  <c r="C1258" i="504"/>
  <c r="C1266" i="504" s="1"/>
  <c r="F1266" i="504" s="1"/>
  <c r="C1097" i="504"/>
  <c r="F1097" i="504" s="1"/>
  <c r="C1095" i="504"/>
  <c r="F1095" i="504" s="1"/>
  <c r="C1093" i="504"/>
  <c r="F1093" i="504" s="1"/>
  <c r="C1091" i="504"/>
  <c r="F1091" i="504" s="1"/>
  <c r="C1089" i="504"/>
  <c r="F1089" i="504" s="1"/>
  <c r="C1087" i="504"/>
  <c r="F1087" i="504" s="1"/>
  <c r="C1085" i="504"/>
  <c r="F1085" i="504" s="1"/>
  <c r="C1046" i="504"/>
  <c r="F1046" i="504" s="1"/>
  <c r="C905" i="504"/>
  <c r="F905" i="504" s="1"/>
  <c r="C840" i="504"/>
  <c r="F840" i="504" s="1"/>
  <c r="C828" i="504"/>
  <c r="F828" i="504" s="1"/>
  <c r="C775" i="504"/>
  <c r="F775" i="504" s="1"/>
  <c r="C748" i="504"/>
  <c r="C750" i="504" s="1"/>
  <c r="F750" i="504" s="1"/>
  <c r="C711" i="504"/>
  <c r="F711" i="504" s="1"/>
  <c r="C653" i="504"/>
  <c r="F653" i="504" s="1"/>
  <c r="C651" i="504"/>
  <c r="C657" i="504" s="1"/>
  <c r="F657" i="504" s="1"/>
  <c r="C630" i="504"/>
  <c r="C632" i="504" s="1"/>
  <c r="F632" i="504" s="1"/>
  <c r="C621" i="504"/>
  <c r="C606" i="504"/>
  <c r="F606" i="504" s="1"/>
  <c r="C604" i="504"/>
  <c r="F604" i="504" s="1"/>
  <c r="C602" i="504"/>
  <c r="F602" i="504" s="1"/>
  <c r="C534" i="504"/>
  <c r="F534" i="504" s="1"/>
  <c r="C488" i="504"/>
  <c r="F488" i="504" s="1"/>
  <c r="C478" i="504"/>
  <c r="F478" i="504" s="1"/>
  <c r="C468" i="504"/>
  <c r="C470" i="504" s="1"/>
  <c r="F470" i="504" s="1"/>
  <c r="C466" i="504"/>
  <c r="C482" i="504" s="1"/>
  <c r="F482" i="504" s="1"/>
  <c r="C456" i="504"/>
  <c r="F456" i="504" s="1"/>
  <c r="C426" i="504"/>
  <c r="F426" i="504" s="1"/>
  <c r="C311" i="504"/>
  <c r="F311" i="504" s="1"/>
  <c r="C309" i="504"/>
  <c r="F309" i="504" s="1"/>
  <c r="C307" i="504"/>
  <c r="F307" i="504" s="1"/>
  <c r="C215" i="504"/>
  <c r="F215" i="504" s="1"/>
  <c r="C199" i="504"/>
  <c r="F199" i="504" s="1"/>
  <c r="C197" i="504"/>
  <c r="F197" i="504" s="1"/>
  <c r="C195" i="504"/>
  <c r="F195" i="504" s="1"/>
  <c r="C193" i="504"/>
  <c r="F193" i="504" s="1"/>
  <c r="C191" i="504"/>
  <c r="F191" i="504" s="1"/>
  <c r="C161" i="504"/>
  <c r="F161" i="504" s="1"/>
  <c r="C159" i="504"/>
  <c r="F159" i="504" s="1"/>
  <c r="C130" i="504"/>
  <c r="C132" i="504" s="1"/>
  <c r="F132" i="504" s="1"/>
  <c r="C908" i="504"/>
  <c r="F908" i="504" s="1"/>
  <c r="F11" i="504"/>
  <c r="F13" i="504"/>
  <c r="F15" i="504"/>
  <c r="F17" i="504"/>
  <c r="F19" i="504"/>
  <c r="F21" i="504"/>
  <c r="F23" i="504"/>
  <c r="F25" i="504"/>
  <c r="F27" i="504"/>
  <c r="F29" i="504"/>
  <c r="F31" i="504"/>
  <c r="F33" i="504"/>
  <c r="F35" i="504"/>
  <c r="F37" i="504"/>
  <c r="F39" i="504"/>
  <c r="F41" i="504"/>
  <c r="F43" i="504"/>
  <c r="F45" i="504"/>
  <c r="F47" i="504"/>
  <c r="F49" i="504"/>
  <c r="F56" i="504"/>
  <c r="F59" i="504"/>
  <c r="F62" i="504"/>
  <c r="F68" i="504"/>
  <c r="F71" i="504"/>
  <c r="F128" i="504"/>
  <c r="F136" i="504"/>
  <c r="F138" i="504"/>
  <c r="F140" i="504"/>
  <c r="F144" i="504"/>
  <c r="F146" i="504"/>
  <c r="F149" i="504"/>
  <c r="F152" i="504"/>
  <c r="F155" i="504"/>
  <c r="F157" i="504"/>
  <c r="F169" i="504"/>
  <c r="F171" i="504"/>
  <c r="F173" i="504"/>
  <c r="F177" i="504"/>
  <c r="F179" i="504"/>
  <c r="F181" i="504"/>
  <c r="F183" i="504"/>
  <c r="F185" i="504"/>
  <c r="F187" i="504"/>
  <c r="F202" i="504"/>
  <c r="F204" i="504"/>
  <c r="F206" i="504"/>
  <c r="F208" i="504"/>
  <c r="F210" i="504"/>
  <c r="F212" i="504"/>
  <c r="F297" i="504"/>
  <c r="F299" i="504"/>
  <c r="F301" i="504"/>
  <c r="F315" i="504"/>
  <c r="F317" i="504"/>
  <c r="F319" i="504"/>
  <c r="F357" i="504"/>
  <c r="F359" i="504"/>
  <c r="F361" i="504"/>
  <c r="F363" i="504"/>
  <c r="F420" i="504"/>
  <c r="F430" i="504"/>
  <c r="F432" i="504"/>
  <c r="F434" i="504"/>
  <c r="F436" i="504"/>
  <c r="F438" i="504"/>
  <c r="F441" i="504"/>
  <c r="F443" i="504"/>
  <c r="F448" i="504"/>
  <c r="F450" i="504"/>
  <c r="F454" i="504"/>
  <c r="F458" i="504"/>
  <c r="F466" i="504"/>
  <c r="F472" i="504"/>
  <c r="F476" i="504"/>
  <c r="F480" i="504"/>
  <c r="F484" i="504"/>
  <c r="F486" i="504"/>
  <c r="F492" i="504"/>
  <c r="F497" i="504"/>
  <c r="F501" i="504"/>
  <c r="F528" i="504"/>
  <c r="F538" i="504"/>
  <c r="F540" i="504"/>
  <c r="F592" i="504"/>
  <c r="F594" i="504"/>
  <c r="F596" i="504"/>
  <c r="F609" i="504"/>
  <c r="F611" i="504"/>
  <c r="F613" i="504"/>
  <c r="F615" i="504"/>
  <c r="F618" i="504"/>
  <c r="F621" i="504"/>
  <c r="F623" i="504"/>
  <c r="F625" i="504"/>
  <c r="F627" i="504"/>
  <c r="F645" i="504"/>
  <c r="F647" i="504"/>
  <c r="F705" i="504"/>
  <c r="F715" i="504"/>
  <c r="F725" i="504"/>
  <c r="F727" i="504"/>
  <c r="F729" i="504"/>
  <c r="F733" i="504"/>
  <c r="F736" i="504"/>
  <c r="F738" i="504"/>
  <c r="F740" i="504"/>
  <c r="F742" i="504"/>
  <c r="F746" i="504"/>
  <c r="F769" i="504"/>
  <c r="F779" i="504"/>
  <c r="F785" i="504"/>
  <c r="F787" i="504"/>
  <c r="F789" i="504"/>
  <c r="F791" i="504"/>
  <c r="F793" i="504"/>
  <c r="F795" i="504"/>
  <c r="F797" i="504"/>
  <c r="F802" i="504"/>
  <c r="F826" i="504"/>
  <c r="F830" i="504"/>
  <c r="F834" i="504"/>
  <c r="F838" i="504"/>
  <c r="F842" i="504"/>
  <c r="F846" i="504"/>
  <c r="F850" i="504"/>
  <c r="F854" i="504"/>
  <c r="F885" i="504"/>
  <c r="F888" i="504"/>
  <c r="F891" i="504"/>
  <c r="F894" i="504"/>
  <c r="F896" i="504"/>
  <c r="F899" i="504"/>
  <c r="F902" i="504"/>
  <c r="F914" i="504"/>
  <c r="F917" i="504"/>
  <c r="F919" i="504"/>
  <c r="F925" i="504"/>
  <c r="F929" i="504"/>
  <c r="F932" i="504"/>
  <c r="F935" i="504"/>
  <c r="F937" i="504"/>
  <c r="F948" i="504"/>
  <c r="F951" i="504"/>
  <c r="F954" i="504"/>
  <c r="F957" i="504"/>
  <c r="F998" i="504"/>
  <c r="F1000" i="504"/>
  <c r="F1002" i="504"/>
  <c r="F1004" i="504"/>
  <c r="F1010" i="504"/>
  <c r="F1014" i="504"/>
  <c r="F1016" i="504"/>
  <c r="F1036" i="504"/>
  <c r="F1042" i="504"/>
  <c r="F1048" i="504"/>
  <c r="F1050" i="504"/>
  <c r="F1052" i="504"/>
  <c r="F1054" i="504"/>
  <c r="F1056" i="504"/>
  <c r="F1058" i="504"/>
  <c r="F1060" i="504"/>
  <c r="F1064" i="504"/>
  <c r="F1066" i="504"/>
  <c r="F1068" i="504"/>
  <c r="F1100" i="504"/>
  <c r="F1102" i="504"/>
  <c r="F1104" i="504"/>
  <c r="F1108" i="504"/>
  <c r="F1110" i="504"/>
  <c r="F1112" i="504"/>
  <c r="F1114" i="504"/>
  <c r="F1116" i="504"/>
  <c r="F1118" i="504"/>
  <c r="F1120" i="504"/>
  <c r="F1122" i="504"/>
  <c r="F1125" i="504"/>
  <c r="F1128" i="504"/>
  <c r="F1131" i="504"/>
  <c r="F1134" i="504"/>
  <c r="F1137" i="504"/>
  <c r="F1147" i="504"/>
  <c r="F1150" i="504"/>
  <c r="F1153" i="504"/>
  <c r="F1157" i="504"/>
  <c r="F1160" i="504"/>
  <c r="F1163" i="504"/>
  <c r="F1166" i="504"/>
  <c r="F1169" i="504"/>
  <c r="F1172" i="504"/>
  <c r="F1197" i="504"/>
  <c r="F1199" i="504"/>
  <c r="F1201" i="504"/>
  <c r="F1205" i="504"/>
  <c r="F1209" i="504"/>
  <c r="F1213" i="504"/>
  <c r="F1250" i="504"/>
  <c r="F1252" i="504"/>
  <c r="F1256" i="504"/>
  <c r="F1272" i="504"/>
  <c r="F1274" i="504"/>
  <c r="F1311" i="504"/>
  <c r="F1313" i="504"/>
  <c r="F1315" i="504"/>
  <c r="F1319" i="504"/>
  <c r="F1333" i="504"/>
  <c r="F1335" i="504"/>
  <c r="F1370" i="504"/>
  <c r="F1420" i="504" s="1"/>
  <c r="F1522" i="504" s="1"/>
  <c r="F1431" i="504"/>
  <c r="F1435" i="504"/>
  <c r="F1441" i="504"/>
  <c r="F1443" i="504"/>
  <c r="F630" i="504" l="1"/>
  <c r="F636" i="504" s="1"/>
  <c r="F668" i="504" s="1"/>
  <c r="F468" i="504"/>
  <c r="F507" i="504" s="1"/>
  <c r="F514" i="504" s="1"/>
  <c r="F1008" i="504"/>
  <c r="F1023" i="504" s="1"/>
  <c r="F1512" i="504" s="1"/>
  <c r="C1260" i="504"/>
  <c r="F1260" i="504" s="1"/>
  <c r="F748" i="504"/>
  <c r="F756" i="504" s="1"/>
  <c r="F1504" i="504" s="1"/>
  <c r="F1044" i="504"/>
  <c r="F1258" i="504"/>
  <c r="F1238" i="504"/>
  <c r="F1516" i="504" s="1"/>
  <c r="F967" i="504"/>
  <c r="F973" i="504" s="1"/>
  <c r="F580" i="504"/>
  <c r="F1500" i="504" s="1"/>
  <c r="F813" i="504"/>
  <c r="F1506" i="504" s="1"/>
  <c r="F461" i="504"/>
  <c r="F512" i="504" s="1"/>
  <c r="F408" i="504"/>
  <c r="F1496" i="504" s="1"/>
  <c r="F1359" i="504"/>
  <c r="F1520" i="504" s="1"/>
  <c r="F873" i="504"/>
  <c r="F1141" i="504"/>
  <c r="F1182" i="504" s="1"/>
  <c r="F343" i="504"/>
  <c r="F1494" i="504" s="1"/>
  <c r="F130" i="504"/>
  <c r="F163" i="504" s="1"/>
  <c r="F230" i="504" s="1"/>
  <c r="F223" i="504"/>
  <c r="F232" i="504" s="1"/>
  <c r="F77" i="504"/>
  <c r="F84" i="504" s="1"/>
  <c r="F52" i="504"/>
  <c r="F82" i="504" s="1"/>
  <c r="C911" i="504"/>
  <c r="F911" i="504" s="1"/>
  <c r="F920" i="504" s="1"/>
  <c r="F971" i="504" s="1"/>
  <c r="C1072" i="504"/>
  <c r="F1072" i="504" s="1"/>
  <c r="F1481" i="504"/>
  <c r="F1524" i="504" s="1"/>
  <c r="F651" i="504"/>
  <c r="F663" i="504" s="1"/>
  <c r="F670" i="504" s="1"/>
  <c r="F1177" i="504"/>
  <c r="F1184" i="504" s="1"/>
  <c r="F1298" i="504" l="1"/>
  <c r="F1518" i="504" s="1"/>
  <c r="F1508" i="504"/>
  <c r="F1081" i="504"/>
  <c r="F1180" i="504" s="1"/>
  <c r="F1186" i="504" s="1"/>
  <c r="F1514" i="504" s="1"/>
  <c r="F518" i="504"/>
  <c r="F1498" i="504" s="1"/>
  <c r="F113" i="504"/>
  <c r="F1490" i="504" s="1"/>
  <c r="F983" i="504"/>
  <c r="F1510" i="504" s="1"/>
  <c r="F284" i="504"/>
  <c r="F1492" i="504" s="1"/>
  <c r="F693" i="504"/>
  <c r="F1502" i="504" s="1"/>
  <c r="F1541" i="504" l="1"/>
  <c r="F12" i="505" s="1"/>
  <c r="F6" i="505" l="1"/>
  <c r="F18" i="505" s="1"/>
  <c r="F26" i="505" s="1"/>
  <c r="F28" i="505" s="1"/>
  <c r="F30" i="505" s="1"/>
  <c r="F34" i="505" s="1"/>
  <c r="F44" i="505" s="1"/>
</calcChain>
</file>

<file path=xl/sharedStrings.xml><?xml version="1.0" encoding="utf-8"?>
<sst xmlns="http://schemas.openxmlformats.org/spreadsheetml/2006/main" count="1535" uniqueCount="733">
  <si>
    <t>A</t>
  </si>
  <si>
    <t>B</t>
  </si>
  <si>
    <t>m3</t>
  </si>
  <si>
    <t>C</t>
  </si>
  <si>
    <t>D</t>
  </si>
  <si>
    <t>E</t>
  </si>
  <si>
    <t>F</t>
  </si>
  <si>
    <t>G</t>
  </si>
  <si>
    <t>H</t>
  </si>
  <si>
    <t>m</t>
  </si>
  <si>
    <t>L</t>
  </si>
  <si>
    <t>M</t>
  </si>
  <si>
    <t>S</t>
  </si>
  <si>
    <t>T</t>
  </si>
  <si>
    <t>U</t>
  </si>
  <si>
    <t>Nr</t>
  </si>
  <si>
    <t>DESCRIPTION</t>
  </si>
  <si>
    <t>UNIT</t>
  </si>
  <si>
    <t>AMOUNT</t>
  </si>
  <si>
    <t>RATE</t>
  </si>
  <si>
    <t>P</t>
  </si>
  <si>
    <t>ton</t>
  </si>
  <si>
    <t>accessories; as per the specifications and drawings</t>
  </si>
  <si>
    <t>Painting</t>
  </si>
  <si>
    <t>BILL OF QUANTITIES</t>
  </si>
  <si>
    <t>FOR</t>
  </si>
  <si>
    <t>AT</t>
  </si>
  <si>
    <t>Prepared by:</t>
  </si>
  <si>
    <t>ITEM</t>
  </si>
  <si>
    <t>QTY</t>
  </si>
  <si>
    <t>J</t>
  </si>
  <si>
    <t>K</t>
  </si>
  <si>
    <t>N</t>
  </si>
  <si>
    <t>Q</t>
  </si>
  <si>
    <t>R</t>
  </si>
  <si>
    <t>V</t>
  </si>
  <si>
    <t>W</t>
  </si>
  <si>
    <t>X</t>
  </si>
  <si>
    <t>Y</t>
  </si>
  <si>
    <t>ELEMENT NR.1</t>
  </si>
  <si>
    <t>Site Clearance</t>
  </si>
  <si>
    <t>Clear site from all shrub, bushes undergrowth, large stones, rubbish, debris etc. and removed from site</t>
  </si>
  <si>
    <t>Excavate  oversite average 150mm deep to remove topsoil and vegetable matter and deposit where directed.</t>
  </si>
  <si>
    <t>Disposal of topsoil</t>
  </si>
  <si>
    <t>Excavation by machine</t>
  </si>
  <si>
    <t>Sundries</t>
  </si>
  <si>
    <t>Disposal of excavated materials</t>
  </si>
  <si>
    <t>Mechanical loading from site of excavation</t>
  </si>
  <si>
    <t>Remove surplus excavated materials from excavation materials and deposit where directed</t>
  </si>
  <si>
    <t>Base course</t>
  </si>
  <si>
    <t>Laterite filling</t>
  </si>
  <si>
    <t>To collection</t>
  </si>
  <si>
    <t>Surface Treatment</t>
  </si>
  <si>
    <t>Concrete works</t>
  </si>
  <si>
    <t>Plain in-situ concrete (1:10 ) - Grade 18  blinding in:</t>
  </si>
  <si>
    <t xml:space="preserve">Ditto, slab on grade </t>
  </si>
  <si>
    <t>Reinforced in-situ concrete (1:1.5:3 -20mm aggregate) - Grade 25 in:</t>
  </si>
  <si>
    <t>Tie beams</t>
  </si>
  <si>
    <t>Reinforcement</t>
  </si>
  <si>
    <t xml:space="preserve">16mm diameter bar in column bases </t>
  </si>
  <si>
    <t>Marine formwork to:</t>
  </si>
  <si>
    <t>Vertical sides of column bases</t>
  </si>
  <si>
    <t xml:space="preserve">Vertical sides of tie beams </t>
  </si>
  <si>
    <t xml:space="preserve">Edge of ground slab 150mm wide </t>
  </si>
  <si>
    <t>Damp proof membrane</t>
  </si>
  <si>
    <t xml:space="preserve">1000 gauge 'visqueen' polythene damp proof membrane lapped 450mm at all welted joints and laid on rock laterite </t>
  </si>
  <si>
    <t>sum</t>
  </si>
  <si>
    <t>Protection</t>
  </si>
  <si>
    <t>Protect all works in this element</t>
  </si>
  <si>
    <t>item</t>
  </si>
  <si>
    <t>COLLECTION</t>
  </si>
  <si>
    <t>Page 1</t>
  </si>
  <si>
    <t>Page 2</t>
  </si>
  <si>
    <t>Page 3</t>
  </si>
  <si>
    <t xml:space="preserve">SUBSTRUCTURE  (WORKS UP TO AND INCLUDING GROUND FLOOR SLAB) </t>
  </si>
  <si>
    <t>CARRIED TO BILL NR.2 SUMMARY</t>
  </si>
  <si>
    <t>ELEMENT NR.2</t>
  </si>
  <si>
    <t>FRAME STRUCTURE</t>
  </si>
  <si>
    <t>Columns</t>
  </si>
  <si>
    <t xml:space="preserve">Attached/Floor beams </t>
  </si>
  <si>
    <t>Reinforcements</t>
  </si>
  <si>
    <t>High yield deformed bar reinforcement to BS 4449 grade 460 in beams,</t>
  </si>
  <si>
    <t>columns, (provisional)</t>
  </si>
  <si>
    <t>Vertical sides of columns</t>
  </si>
  <si>
    <t>Sides and soffit of attached/floor beams</t>
  </si>
  <si>
    <t>ELEMENT NR.3</t>
  </si>
  <si>
    <t>EXTERNAL AND INTERNAL WALLS</t>
  </si>
  <si>
    <t>Block work</t>
  </si>
  <si>
    <t>ELEMENT NR.4</t>
  </si>
  <si>
    <t>STAIRCASES</t>
  </si>
  <si>
    <t>Concrete work</t>
  </si>
  <si>
    <t xml:space="preserve">High yield deformed bar reinforcement to BS 4449 grade 460 </t>
  </si>
  <si>
    <t>in staircase, etc. (provisional)</t>
  </si>
  <si>
    <t>12mm diameter bar in staircase &amp; landings</t>
  </si>
  <si>
    <t xml:space="preserve">Horizontal soffit of landings  </t>
  </si>
  <si>
    <t xml:space="preserve">Sloping soffit of stairs </t>
  </si>
  <si>
    <t xml:space="preserve">Sloping open string 375mm wide but to profile of treads and risers </t>
  </si>
  <si>
    <t xml:space="preserve">Face of riser 150mm wide </t>
  </si>
  <si>
    <t xml:space="preserve">Edge of landing slab 200mm wide </t>
  </si>
  <si>
    <t>Finishing</t>
  </si>
  <si>
    <t>Cement and Sand (1:3) bed and backing</t>
  </si>
  <si>
    <t>42mm cement and sand screeded bed to receive vitrified floor tiles</t>
  </si>
  <si>
    <t>Ditto; 300mm wide tread</t>
  </si>
  <si>
    <t>15mm screeded backing to risers</t>
  </si>
  <si>
    <t>15mm screeded backing to skirting</t>
  </si>
  <si>
    <t>Rendering</t>
  </si>
  <si>
    <t>Walls</t>
  </si>
  <si>
    <t>15mm cement and sand (1:4) smooth material rendering on walls</t>
  </si>
  <si>
    <t>15mm cement and sand soffit of landing width exceeding 300mm</t>
  </si>
  <si>
    <t>Ditto; sloping soffit of staircase width exceeding 300mm</t>
  </si>
  <si>
    <t>Ditto; edges of sloping surfaces of waist 300mm wide</t>
  </si>
  <si>
    <t>Ditto; edges of landing</t>
  </si>
  <si>
    <t>Painting &amp; Decorating</t>
  </si>
  <si>
    <t>On wall Internally</t>
  </si>
  <si>
    <t>Plaster of Paris screeding well sanded on rendered surface to receive emulsion paint</t>
  </si>
  <si>
    <t>Prepare and apply one mist coat and two full coats of emulsion paint on walls</t>
  </si>
  <si>
    <t xml:space="preserve">Ditto; surface not exceeding 375mm wide </t>
  </si>
  <si>
    <t>50x50x2.5mm thick hollow section steel profiles</t>
  </si>
  <si>
    <t>Ceiling covering</t>
  </si>
  <si>
    <t>Page 8</t>
  </si>
  <si>
    <t>ELEMENT NR.5</t>
  </si>
  <si>
    <t>UPPER FLOORS</t>
  </si>
  <si>
    <t>in slabs. (provisional)</t>
  </si>
  <si>
    <t xml:space="preserve">12mm diameter bar in suspended slabs </t>
  </si>
  <si>
    <t xml:space="preserve">Horizontal soffit of suspended slabs </t>
  </si>
  <si>
    <t>Edge of slab 250mm wide</t>
  </si>
  <si>
    <t>ELEMENT NR.6</t>
  </si>
  <si>
    <t>ROOF CONSTRUCTION &amp; COVERING</t>
  </si>
  <si>
    <t>Roof beams</t>
  </si>
  <si>
    <t>Sides and soffit of roof beams</t>
  </si>
  <si>
    <t>Apply one coat of bitumen fiberized emulsion "PASTA IMPER 66 PRIMER" to concrete surfaces and lay single layer of 4mm thick "PARALON NT4" water proofing membrane and two protective coats of resin based white colour "ASTOMUlG" on:</t>
  </si>
  <si>
    <t>12mm floated backing</t>
  </si>
  <si>
    <t>Membrane</t>
  </si>
  <si>
    <t>Supply and lay 3mm thick "CARTONAL" semi-flexible, polypropylene based board horizontally on felting (measured separately)</t>
  </si>
  <si>
    <t>Page 11</t>
  </si>
  <si>
    <t>ELEMENT NR.7</t>
  </si>
  <si>
    <t>ELEMENT NR.8</t>
  </si>
  <si>
    <t>DOORS</t>
  </si>
  <si>
    <t>CONCRETE WORK</t>
  </si>
  <si>
    <t>In lintels over 0.03m2 but not exceeding 0.10m2 cross sectional area</t>
  </si>
  <si>
    <t>in lintel. (provisional)</t>
  </si>
  <si>
    <t>Sides and soffit of lintel</t>
  </si>
  <si>
    <t xml:space="preserve">Overall size 3000 x 2100mm high </t>
  </si>
  <si>
    <t>Ironmongery</t>
  </si>
  <si>
    <t>Supply and install karltrade or equal approved set of ironmongery</t>
  </si>
  <si>
    <t>Pair 100mm solid drawn brass butt hinges</t>
  </si>
  <si>
    <t>"Kensington" SAA 115-8624 level lock furniture cylinder fixing c/w 2241 SC/76mm single cylinder mortise lockset complete with keys</t>
  </si>
  <si>
    <t xml:space="preserve">"Kensington" rubber door stop </t>
  </si>
  <si>
    <t>ELEMENT NR.9</t>
  </si>
  <si>
    <t>Page 16</t>
  </si>
  <si>
    <t>ELEMENT NR. 10</t>
  </si>
  <si>
    <t>FITTINGS AND FIXTURES</t>
  </si>
  <si>
    <t>Kitchen Cabinet</t>
  </si>
  <si>
    <t>Storage Cabinet</t>
  </si>
  <si>
    <t>Kitchen equipment</t>
  </si>
  <si>
    <t>ELEMENT NR.10</t>
  </si>
  <si>
    <t>ELEMENT NR.11</t>
  </si>
  <si>
    <t>PLUMBING INSTALLATIONS</t>
  </si>
  <si>
    <t>SANITARY APPLIANCES / FITTINGS (IDEAL STANDARD/ERGO OR OTHER APPROVED)</t>
  </si>
  <si>
    <t>Water Closet</t>
  </si>
  <si>
    <t>Kitchen sink</t>
  </si>
  <si>
    <t>Water heater</t>
  </si>
  <si>
    <t>Towel Holder</t>
  </si>
  <si>
    <t>Towel holder complete with all necessary accessories</t>
  </si>
  <si>
    <t>Soap Holder</t>
  </si>
  <si>
    <t>Soap Holder complete with all necessary accessories</t>
  </si>
  <si>
    <t>Glass Holder</t>
  </si>
  <si>
    <t>Glass Holder complete with all necessary accessories</t>
  </si>
  <si>
    <t>Toilet Mirror</t>
  </si>
  <si>
    <t>Extractor &amp; fresh Air Fans</t>
  </si>
  <si>
    <t>Floor drain</t>
  </si>
  <si>
    <t xml:space="preserve">Supply and install floor drain including all necessary accessories </t>
  </si>
  <si>
    <t xml:space="preserve">PLUMBING INSTALLATIONS (First Fix) </t>
  </si>
  <si>
    <t>Pipe works and fittings</t>
  </si>
  <si>
    <t>Manholes/Inspection chambers</t>
  </si>
  <si>
    <t xml:space="preserve">Manhole size 600x450x450mm deep average internally </t>
  </si>
  <si>
    <t>constructed of 150mm plain in-situ concrete grade15, 150mm</t>
  </si>
  <si>
    <t>hollow sandcrete block work sides filled solid with plain</t>
  </si>
  <si>
    <t xml:space="preserve">concrete and capped with 75mm thick precast concrete grade </t>
  </si>
  <si>
    <t xml:space="preserve">20 cover slab reinforced with single layer BRC No. 65 mesh </t>
  </si>
  <si>
    <t xml:space="preserve">and with 75mm (average) concrete grade 15 benching and </t>
  </si>
  <si>
    <t>forming 150mm diameter half round diameter in the same and</t>
  </si>
  <si>
    <t xml:space="preserve">rendering insides in water proof cement and sand (1:3) mortar </t>
  </si>
  <si>
    <t>including all necessary excavations, disposal and formwork</t>
  </si>
  <si>
    <t>Fire Fighting Installations</t>
  </si>
  <si>
    <t>wall mounted fire extinguisher complete with mounting brackets</t>
  </si>
  <si>
    <t>Builder's Work</t>
  </si>
  <si>
    <t>Testing</t>
  </si>
  <si>
    <t>ELEMENT NR.12</t>
  </si>
  <si>
    <t>SPLIT-SYSTEM AIR-CONDITIONING UNITS</t>
  </si>
  <si>
    <t>The unit shall be factory assembled and shall include high and low pressure switch, filter drier, time delay control, overload protection relay. The Split unit shall be insulated and sloped drain pan, complete with the supply and installation of control a Refrigerant copper pipes to be complete with pipe fittings, traps, hangers, sight glass and all necessary accessories insulated with 12 mm “Arm flex” or equivalent.</t>
  </si>
  <si>
    <t>CONDENSATE DRAIN PIPE:</t>
  </si>
  <si>
    <t>Supply and installation of P-trap for each AC indoor unit with clean out with 32 diameter PVC</t>
  </si>
  <si>
    <t>Supply and installation of refrigerant copper pipes insulated with 12mm “Armaflex” or equivalent</t>
  </si>
  <si>
    <t>Lot</t>
  </si>
  <si>
    <t>Testing and commissioning compete with catalogues, operation and maintenance manuals</t>
  </si>
  <si>
    <t>ELEMENT NR.13</t>
  </si>
  <si>
    <t xml:space="preserve">ELECTRICAL INSTALLATIONS </t>
  </si>
  <si>
    <t>MAIN CONNECTIONS</t>
  </si>
  <si>
    <t>Supply and fix the following obtainable from MANE LTD conforming to Engineers specifications:</t>
  </si>
  <si>
    <t>CABLING AND CONDUITS IN FINAL CIRCUITS, RADIAL LIGHTING SUB-CIRCUITS</t>
  </si>
  <si>
    <t>Copper PVC  insulated and colour coded cables drawn into 20mm diameter concealed PVC conduits (rates to include for all cables for lighting points, switches, and other accessories; including conduit, trucking ducting and fittings) necessary for complete</t>
  </si>
  <si>
    <t>Lighting points,2.5mm2 cable</t>
  </si>
  <si>
    <t>13A single-gang Flushed switch socket outlet points</t>
  </si>
  <si>
    <t>13A twin-gang Flushed switch socket outlet points</t>
  </si>
  <si>
    <t>Isolated single coaxial TV outlet point</t>
  </si>
  <si>
    <t xml:space="preserve">Extractor fan socket outlet point </t>
  </si>
  <si>
    <t xml:space="preserve">Cooker unit socket outlet point </t>
  </si>
  <si>
    <t>Wall mounted 1 gang,1 way switch</t>
  </si>
  <si>
    <t>Wall mounted 1 gang,2 way switch</t>
  </si>
  <si>
    <t>Wall mounted 3 gang,1 way switch</t>
  </si>
  <si>
    <t>Water heater switch socket outlet</t>
  </si>
  <si>
    <t>13A single-gang switch socket outlet</t>
  </si>
  <si>
    <t>13A twin-gang switch socket outlet</t>
  </si>
  <si>
    <t>TV switch socket outlet</t>
  </si>
  <si>
    <t xml:space="preserve">Extractor fan socket outlet </t>
  </si>
  <si>
    <t>Cooker unit switch socket outlet</t>
  </si>
  <si>
    <t>DISTRIBUTION BOARDS AND CONTROLS</t>
  </si>
  <si>
    <t>100Amp 8-ways TP&amp;N distribution board</t>
  </si>
  <si>
    <t>100A TP&amp;N ELCB</t>
  </si>
  <si>
    <t>TV/Telephone panels (PABX)</t>
  </si>
  <si>
    <t>LIGHTING FIXTURES</t>
  </si>
  <si>
    <t>Supply and fix the following or other equal and approved to engineers specification</t>
  </si>
  <si>
    <t>Detection Alarm System</t>
  </si>
  <si>
    <t xml:space="preserve">Analogue Addressable ionization smoke Detector complete with terminal plates and replacement chambers for cost effective  maintenance, with remote LED facility.  </t>
  </si>
  <si>
    <t>Gent or Approved Equal</t>
  </si>
  <si>
    <t>Manual Call Point complete with back box and other mounting accessories.</t>
  </si>
  <si>
    <t>24DC 104dBA at 1m Electronic Sounder.</t>
  </si>
  <si>
    <t>MAIN Fire Alarm Panel</t>
  </si>
  <si>
    <t xml:space="preserve">EN 54 Gent Vigilant Fire Alarm Mimic Panel with graphical LCD display and Processor Unit with Integral Power Supply Unit and Battery Box for dry cell rechargeable 1 x 12V, 6AH battery and charger for 72 hours battery standby. </t>
  </si>
  <si>
    <t>Gent MIM-A4 or Approved equal</t>
  </si>
  <si>
    <t>CCTV Installations</t>
  </si>
  <si>
    <t>Earthling/Thunder Arrestor</t>
  </si>
  <si>
    <t>Earthling</t>
  </si>
  <si>
    <t>Supply and install earthling system comprising of 1x70mm2 bare copper stranded conductor,  4nr earth pit including earth bar with disconnect links.</t>
  </si>
  <si>
    <t>Thunder Arrestor</t>
  </si>
  <si>
    <t>Supply and install preventron (TS6.60)mounted with brackets on 6m elevation point including 3mmx25mm copper tape rising to joint lighting preventron</t>
  </si>
  <si>
    <t>Builder's work</t>
  </si>
  <si>
    <r>
      <t>Allow a provisional sum</t>
    </r>
    <r>
      <rPr>
        <b/>
        <sz val="10"/>
        <rFont val="Arial"/>
        <family val="2"/>
      </rPr>
      <t xml:space="preserve"> </t>
    </r>
    <r>
      <rPr>
        <b/>
        <sz val="8"/>
        <color indexed="72"/>
        <rFont val="MS Sans Serif"/>
        <family val="2"/>
      </rPr>
      <t>for testing in connection with electrical installations</t>
    </r>
  </si>
  <si>
    <t>ELECTRICAL INSTALLATIONS</t>
  </si>
  <si>
    <t>ELEMENT NR.14</t>
  </si>
  <si>
    <t>WALL  FINISHINGS</t>
  </si>
  <si>
    <t>Ditto; surface not exceeding 300mm wide</t>
  </si>
  <si>
    <t>Ceramic Wall Tilling</t>
  </si>
  <si>
    <t>Ditto; not exceeding 300mm wide</t>
  </si>
  <si>
    <t>Plastic edge trims to ceramic wall tiles</t>
  </si>
  <si>
    <t>External</t>
  </si>
  <si>
    <t>In-situ finishing wall</t>
  </si>
  <si>
    <t>on walls</t>
  </si>
  <si>
    <t>WALL FINISHINGS</t>
  </si>
  <si>
    <t>ELEMENT NR.15</t>
  </si>
  <si>
    <t>FLOOR FINISHINGS</t>
  </si>
  <si>
    <t>Internal</t>
  </si>
  <si>
    <t xml:space="preserve">Ditto; but 80mm skirting </t>
  </si>
  <si>
    <t>Cement and Sand (1:3) bed</t>
  </si>
  <si>
    <t>Water proofing</t>
  </si>
  <si>
    <t>Prepare surface, supply and apply primer and single compo-</t>
  </si>
  <si>
    <t>nent, unmodified polyurethane waterproofing; include reinfor-</t>
  </si>
  <si>
    <t xml:space="preserve">cing the system at corners; include all necessary material and </t>
  </si>
  <si>
    <t>Ditto; but as skirting</t>
  </si>
  <si>
    <t>ELEMENT NR.16</t>
  </si>
  <si>
    <t>CEILING FINISHINGS</t>
  </si>
  <si>
    <t>ELEMENT NR.17</t>
  </si>
  <si>
    <t>PAINTING AND DECORATING</t>
  </si>
  <si>
    <t xml:space="preserve">Prepare and apply one mist coat and two full coats of emulsion paint on walls </t>
  </si>
  <si>
    <t xml:space="preserve">Ditto; surface not exceeding 300mm wide </t>
  </si>
  <si>
    <t>Walls not exceeding 300mm girth</t>
  </si>
  <si>
    <t>SUMMARY</t>
  </si>
  <si>
    <t>BILL NR.2</t>
  </si>
  <si>
    <t>CARRIED TO GENERAL SUMMARY</t>
  </si>
  <si>
    <t>External Electrification</t>
  </si>
  <si>
    <t>GENERAL SUMMARY</t>
  </si>
  <si>
    <t xml:space="preserve">BILL NR 1: PRELIMINARIES AND GENERAL ITEMS </t>
  </si>
  <si>
    <t>SUB-TOTAL 1</t>
  </si>
  <si>
    <t>SUB-TOTAL 2</t>
  </si>
  <si>
    <t xml:space="preserve"> BENIN -  CITY, EDO STATE</t>
  </si>
  <si>
    <t>EDO STATE GOVERNMENT OF NIGERIA</t>
  </si>
  <si>
    <t>DEMOLITION AND ALTERATION WORKS</t>
  </si>
  <si>
    <t>All demolished items are to remain property of employer, except where instructed</t>
  </si>
  <si>
    <t>Carefully break out, remove and cart away debris from the site  and making good all disturbed areas for the following:</t>
  </si>
  <si>
    <t>Existing wall tiles (Toilets)</t>
  </si>
  <si>
    <t xml:space="preserve">Ditto; (kitchen) </t>
  </si>
  <si>
    <t>Existing floor tiles (Toilets)</t>
  </si>
  <si>
    <t xml:space="preserve">Ditto; (wards,offices,open areas etc) </t>
  </si>
  <si>
    <t>Ditto; Ceiling boards (Main)</t>
  </si>
  <si>
    <t>Ditto; Ceiling boards (Staircases)</t>
  </si>
  <si>
    <t>Ditto; bituminous felting</t>
  </si>
  <si>
    <t>Ditto; staircase (Landing, Treads &amp; Risers)</t>
  </si>
  <si>
    <t>Ditto; Wooden doors</t>
  </si>
  <si>
    <t>Ditto; Aluminium doors</t>
  </si>
  <si>
    <t>Ditto; Aluminium windows</t>
  </si>
  <si>
    <t>Chisel out &amp; plaster along crack 300mm wide and replaster over with chicken wire mesh</t>
  </si>
  <si>
    <t>Making good all surface defects on walls due to damp penetration (approximately 900m2)</t>
  </si>
  <si>
    <t>Ditto; A/Cs Units &amp; Piping</t>
  </si>
  <si>
    <t xml:space="preserve">Scrape off existing internal painting works of surface to receive new paints </t>
  </si>
  <si>
    <t>Ditto; staircase areas</t>
  </si>
  <si>
    <t xml:space="preserve">Scrape off existing external painting works of surface to receive new paints </t>
  </si>
  <si>
    <t>Carefully remove existing electrical equipment:fittings,switches &amp; sockets and cables, and the likes, make good all works disturbed (approximately 200 rooms, opens etc)</t>
  </si>
  <si>
    <t>Carefully remove existing sanitary wares:WCs,WHBs,Baths,Water heaters, Accessories &amp; Piping and the likes, making good all works disturbed (approximately 80 bathrooms)</t>
  </si>
  <si>
    <t xml:space="preserve">Break up existing block walls </t>
  </si>
  <si>
    <t>Correction of Structural Defects (Concrete &amp; Block works repair)</t>
  </si>
  <si>
    <t>Modification/Correction of existing structural defects</t>
  </si>
  <si>
    <t>Relocate Office furniture/wares &amp; machine from hospital to approved stores</t>
  </si>
  <si>
    <t>LANDSCAPING/HORTICULTURAL WORK (Courtyard)</t>
  </si>
  <si>
    <t>Plant and maintain Bahamas grass, hedges, or other equal and</t>
  </si>
  <si>
    <t xml:space="preserve">approved flowers, including top soiling, fertilizing and </t>
  </si>
  <si>
    <t>maintaining throughout defect liability period.</t>
  </si>
  <si>
    <t>Rubbish</t>
  </si>
  <si>
    <t xml:space="preserve">Cart away rubbish/debris from site to approved dumpsite </t>
  </si>
  <si>
    <t xml:space="preserve">SUBSTRUCTURE &amp; BASEMENT (WORKS UP TO AND INCLUDING GROUND FLOOR SLAB) </t>
  </si>
  <si>
    <t>Excavations and Earthworks</t>
  </si>
  <si>
    <t>Excavate trench for tie beams foundation not exceeding 1.50 meters deep starting from stripped level; including excavation and backfilling of working space.</t>
  </si>
  <si>
    <t>Excavate pit for column bases foundation not exceeding 1.50 meters deep starting from stripped level; including excavation and backfilling of working space.</t>
  </si>
  <si>
    <t xml:space="preserve">Ditto; lift shafts </t>
  </si>
  <si>
    <t>Backfilling with selected excavated materials</t>
  </si>
  <si>
    <t xml:space="preserve">300mm thick bed of approved base course consolidated and compacted to make up levels under floor </t>
  </si>
  <si>
    <t xml:space="preserve">150mm thick imported laterite filling leveled and well compacted to make up levels under base course </t>
  </si>
  <si>
    <t>Level and ram bottom of excavation to receive concrete (tie beams)</t>
  </si>
  <si>
    <t xml:space="preserve">Level and ram bottom of excavation to receive concrete (column bases &amp; lift shaft) </t>
  </si>
  <si>
    <t>Prepare and apply one coat of dieldrex anti-termite solution treatment to surfaces of excavation (tie beams)</t>
  </si>
  <si>
    <t>Prepare and apply one coat of dieldrex anti-termite solution treatment to surfaces of excavation (column bases &amp; lift shaft)</t>
  </si>
  <si>
    <t xml:space="preserve">50mm blinding to tie beams </t>
  </si>
  <si>
    <t>Ditto; column bases &amp; lift shaft</t>
  </si>
  <si>
    <t xml:space="preserve">Columns </t>
  </si>
  <si>
    <t>Column bases</t>
  </si>
  <si>
    <t>Lift shaft bases</t>
  </si>
  <si>
    <t>Lift shaft walls</t>
  </si>
  <si>
    <t xml:space="preserve">150mm thick ground floor slab on grade </t>
  </si>
  <si>
    <t>High yield deformed bar reinforcement to BS 4449 grade 460 in slab, ramp, steps, columns lift shaft etc.(provisional)</t>
  </si>
  <si>
    <t xml:space="preserve">10 - 20mm diameter bar in columns </t>
  </si>
  <si>
    <t xml:space="preserve">10 - 20mm diameter bar in tie beams </t>
  </si>
  <si>
    <t>16mm diameter bar in lift shaft bases &amp; walls</t>
  </si>
  <si>
    <t>12mm diameter bar in slabs on grade</t>
  </si>
  <si>
    <t>Vertical sides of  columns</t>
  </si>
  <si>
    <t>Vertical sides of  lift shaft bases</t>
  </si>
  <si>
    <t>Vertical sides of  lift shaft walls</t>
  </si>
  <si>
    <t>Page 4</t>
  </si>
  <si>
    <t>Lift shaft/cage walls</t>
  </si>
  <si>
    <t>10-20mm diameter bar in columns</t>
  </si>
  <si>
    <t>10-16mm diameter bar in attached/floor beams</t>
  </si>
  <si>
    <t>10 - 16 mm diameter bar in lift shaft/cage walls</t>
  </si>
  <si>
    <t>Vertical sides of lift shaft/cage walls</t>
  </si>
  <si>
    <t xml:space="preserve">Sandcrete hollow block work in cement mortar (1:4) </t>
  </si>
  <si>
    <t xml:space="preserve">STAIRCASES </t>
  </si>
  <si>
    <t xml:space="preserve">Internal Staircase </t>
  </si>
  <si>
    <t xml:space="preserve">Supply and install stainless steel handrail balustrade, comprising of 50mm diameter brush stainless steel grade 316 handrail of 1.10m high, cut and pin to block wall or concrete floor bed or grout and point in cement mortar(1:4) make good all works disturbed </t>
  </si>
  <si>
    <t>Step hand railing</t>
  </si>
  <si>
    <t>Ditto; Terrace - Balustrade</t>
  </si>
  <si>
    <t>80mm high skirting</t>
  </si>
  <si>
    <t xml:space="preserve">20mm thick slab on tread 300mm wide with rounded nosing finished fair on all exposed edges </t>
  </si>
  <si>
    <t xml:space="preserve">20mm thick risers 150mm wide covered at junction with tread </t>
  </si>
  <si>
    <t>30mm screeded bed to receive granite tiles</t>
  </si>
  <si>
    <t xml:space="preserve">600x600mm aluminium perforated suspended ceiling boards fixed to steel hanger including all necessary accessories </t>
  </si>
  <si>
    <t>External Spiral Staircases</t>
  </si>
  <si>
    <t>Maintenance works</t>
  </si>
  <si>
    <t>Refurbish, rehabilitate and making good existing spiral staircases of Tread tapering 1200mm wide (28nr), with steel railing of 26m long including epoxy finishes</t>
  </si>
  <si>
    <t>Steel (hand railing &amp; balustrade - ramp)</t>
  </si>
  <si>
    <t>Prepare and apply two full coats of gloss paint on surfaces of steel works</t>
  </si>
  <si>
    <t>Page 9</t>
  </si>
  <si>
    <t>New Structure</t>
  </si>
  <si>
    <t xml:space="preserve">Roof slab </t>
  </si>
  <si>
    <t>Parapet walls</t>
  </si>
  <si>
    <t>in beams,slabs,parapet walls etc. (provisional)</t>
  </si>
  <si>
    <t xml:space="preserve">12mm diameter bar in roof slab </t>
  </si>
  <si>
    <t>10 - 16mm diameter bar in roof beams</t>
  </si>
  <si>
    <t>10 - 16mm diameter bar in parapet walls</t>
  </si>
  <si>
    <t xml:space="preserve">Horizontal soffit of roof slab </t>
  </si>
  <si>
    <t>Vertical sides of parapet walls</t>
  </si>
  <si>
    <t xml:space="preserve">Refurbish, rehabilitate and making good existing corrugated roofing sheet/steel trusses &amp; accessories and change any damaged sheets/pipes if necessary (approximately 6620m2) </t>
  </si>
  <si>
    <t>Cement board (Fascia &amp; Eave)</t>
  </si>
  <si>
    <t>Cement ceiling boards fixed to 50x50mm thick hollow section steel profiles (measured separately),eave ends</t>
  </si>
  <si>
    <t>Ditto; fascia board of 350mm wide</t>
  </si>
  <si>
    <t>Edge groove with steel structure to cement board (measured separately)</t>
  </si>
  <si>
    <t>Waterproofing</t>
  </si>
  <si>
    <t>Built-Up Felt Roof Covering</t>
  </si>
  <si>
    <t>Slab (Roof)/Terrace</t>
  </si>
  <si>
    <t>Vertical walls</t>
  </si>
  <si>
    <t>Troweled screed cement and sand (1:4) to fall protection inclusive of polysulfide joints/floor drain</t>
  </si>
  <si>
    <t>65mm (Average) floated bed laid to cross - falls</t>
  </si>
  <si>
    <t>Page 12</t>
  </si>
  <si>
    <t>Incl.New Structure</t>
  </si>
  <si>
    <t>10 -12mm diameter bar in lintel</t>
  </si>
  <si>
    <t>Aluminum Sliding doors</t>
  </si>
  <si>
    <t xml:space="preserve">Overall size 2400 x 4000mm high </t>
  </si>
  <si>
    <t xml:space="preserve">Overall size 1800 x 2400mm high </t>
  </si>
  <si>
    <t xml:space="preserve">Overall size 1200 x 2100mm high </t>
  </si>
  <si>
    <t xml:space="preserve">Fixed Aluminum Glass Partition with 1Nr. swing door </t>
  </si>
  <si>
    <t>Paneled doors (ARTCO INDUSTRIES LTD OR EQUAL)</t>
  </si>
  <si>
    <t xml:space="preserve">Ditto; size 1200 x 2100mm high </t>
  </si>
  <si>
    <t xml:space="preserve">WINDOWS </t>
  </si>
  <si>
    <t>Aluminum preglazed  windows</t>
  </si>
  <si>
    <t>Supply and fix the following approved quality powder coated  aluminum casement  window with special heavy duty profile of 6mm thick glazing divided into panes with nominal transoms and mullions fixed in accordance with manufacturer's printed instruction to:</t>
  </si>
  <si>
    <t>Overall size 2400 x 1800mm high</t>
  </si>
  <si>
    <t>Overall size 2000 x 5900mm high</t>
  </si>
  <si>
    <t>Overall size 2000 x 2200mm high</t>
  </si>
  <si>
    <t>Overall size 1800 x 1200mm high</t>
  </si>
  <si>
    <t>Overall size 1500 x 2200mm high</t>
  </si>
  <si>
    <t>Overall size 1200 x 2400mm high</t>
  </si>
  <si>
    <t>Overall size 600 x 1300mm high</t>
  </si>
  <si>
    <t xml:space="preserve">Maintenance works </t>
  </si>
  <si>
    <t xml:space="preserve">Refurbish, clean and making good existing louver windows changing all damaged glasses/ accessories </t>
  </si>
  <si>
    <t>Overall size 1000 x 600mm high (4 Panes)</t>
  </si>
  <si>
    <t>Kitchen Cabinet complete with door, partitions, ironmongery and finished in veneer (ARTCO INDUSTRIES LTD)</t>
  </si>
  <si>
    <t>Base cabinet unit 600 x 900mm high</t>
  </si>
  <si>
    <t xml:space="preserve">Upper cabinet unit  600 x 900mm high </t>
  </si>
  <si>
    <t>20mm thick marble worktop</t>
  </si>
  <si>
    <t>Kitchen table</t>
  </si>
  <si>
    <t>Kitchen table overall size 2800x800mm</t>
  </si>
  <si>
    <t>Allow for providing industrial kitchen equipment</t>
  </si>
  <si>
    <t>Reception Counter</t>
  </si>
  <si>
    <t xml:space="preserve">Allow for providing Bar Counter constructed mainly of hard wood with 3 layers and polished on completion. The counter is L - shaped on plan (L= 6000mm,H= 1200mm) </t>
  </si>
  <si>
    <t>Wash Hand Basin</t>
  </si>
  <si>
    <t xml:space="preserve">Wash hand basin in vitreous China with wall brackets in cast iron provided with concealed screw holes for screwing to wall through the back. Shall be complete with 13mm cold water pillar tap on 32mm bead chain waste and plug, 32mm plastic resealing bottle trap with 75mm water seal size 560 x 410mm </t>
  </si>
  <si>
    <t>Shower Tray</t>
  </si>
  <si>
    <t>Kitchen sink double drain, double bowl complete with all necessary accessories and mixer/taps (GRANITEX)</t>
  </si>
  <si>
    <t>Laundry Basin</t>
  </si>
  <si>
    <t xml:space="preserve">Supply and install 20L water heater  including all necessary accessories </t>
  </si>
  <si>
    <t>Plate plain glass type toilet mirror size 460mm wide x 610mm high</t>
  </si>
  <si>
    <t xml:space="preserve">Supply and install 70m3/Hr. WC Extractor fans, low noise level including all necessary accessories </t>
  </si>
  <si>
    <t xml:space="preserve">Supply and install 150m3/Hr KITCHEN Extractor fans, low noise level including all necessary accessories </t>
  </si>
  <si>
    <t>Fire Hose cabinet</t>
  </si>
  <si>
    <t>9kg ABC type powder/carbon dioxide all purpose rechargeable</t>
  </si>
  <si>
    <t>Water Supply/Distribution System</t>
  </si>
  <si>
    <r>
      <t>Allow a provisional sum</t>
    </r>
    <r>
      <rPr>
        <b/>
        <sz val="10"/>
        <rFont val="Arial"/>
        <family val="2"/>
      </rPr>
      <t xml:space="preserve"> </t>
    </r>
    <r>
      <rPr>
        <b/>
        <sz val="8"/>
        <color indexed="72"/>
        <rFont val="MS Sans Serif"/>
        <family val="2"/>
      </rPr>
      <t>for testing of plumbing installations</t>
    </r>
  </si>
  <si>
    <t>Page 17</t>
  </si>
  <si>
    <t xml:space="preserve">AIR CONDITIONING INSTALLATIONS </t>
  </si>
  <si>
    <t>Split Unit Type (TOSHIBA or equal)</t>
  </si>
  <si>
    <t>Wall mounted split unit,24000 BTU/10.6.0KW (2.5HP)</t>
  </si>
  <si>
    <t>Wall mounted split unit,9000 BTU/3.5KW (1.0HP)</t>
  </si>
  <si>
    <t>TESTING AND MISCELLANEOUS.</t>
  </si>
  <si>
    <t>AIR CONDITIONING INSTALLATIONS</t>
  </si>
  <si>
    <t>MDB PANEL</t>
  </si>
  <si>
    <t>Single 20A switched socket outlet points for A/C,4.00mm2 cable</t>
  </si>
  <si>
    <t xml:space="preserve">Water heater socket outlet point </t>
  </si>
  <si>
    <t xml:space="preserve">Data socket outlet point </t>
  </si>
  <si>
    <t>Telephone socket outlet point (RJ 45 CAT 6)</t>
  </si>
  <si>
    <t>Switches and Socket Outlet</t>
  </si>
  <si>
    <t>20A A/C Switch socket outlet</t>
  </si>
  <si>
    <t>Data switch socket outlet</t>
  </si>
  <si>
    <t>Telephone switch socket outlet</t>
  </si>
  <si>
    <t xml:space="preserve">600 x 600mm,50W LED Modular lighting fittings </t>
  </si>
  <si>
    <t xml:space="preserve">30W LED Ceiling light fitting </t>
  </si>
  <si>
    <t>Emergency light fitting</t>
  </si>
  <si>
    <t>50W external lighting fittings (Security)</t>
  </si>
  <si>
    <t xml:space="preserve">200W projector lighting fittings </t>
  </si>
  <si>
    <t>Ceiling Fan with Regulator</t>
  </si>
  <si>
    <t>2 - loop analogue, fire alarm control</t>
  </si>
  <si>
    <t xml:space="preserve">4 Loop Addressable Fire Detection and Alarm System Loop Control Panel and Processor Unit with Integral Power Supply Unit and Battery Box for dry cell rechargeable battery and charger for 72 hours battery standby. </t>
  </si>
  <si>
    <t>Gent Vigil on or Approved equal</t>
  </si>
  <si>
    <t>Allow for Closed circuit Television with video storage system  comprising of  12 camera system switcher with adjustable globe dwell (24H TIME,2NOS 15" COLOUR MONITOR,24V DC SUPPLY FOR THE CAMERA)</t>
  </si>
  <si>
    <t>Allow sum for Functional Generators,Stabilizers,ATS,Supply cables, Exterior lighting fittings to be expended as directed</t>
  </si>
  <si>
    <r>
      <t xml:space="preserve">Allow a provisional sum </t>
    </r>
    <r>
      <rPr>
        <b/>
        <sz val="8"/>
        <color indexed="72"/>
        <rFont val="MS Sans Serif"/>
        <family val="2"/>
      </rPr>
      <t>for builder's work in connection with electrical installations</t>
    </r>
  </si>
  <si>
    <t>Miscellaneous works</t>
  </si>
  <si>
    <t>Making good/Builder's works of existing Electrical works to be executed in this contract</t>
  </si>
  <si>
    <t>Page 19</t>
  </si>
  <si>
    <t>Page 20</t>
  </si>
  <si>
    <t>Page 21</t>
  </si>
  <si>
    <t xml:space="preserve">ELEMENT NR.14  </t>
  </si>
  <si>
    <t xml:space="preserve">LIFT INSTALLTIONS </t>
  </si>
  <si>
    <t>"Mitsubishi" or other approved passenger lift comprising of single speed A/C with microprocessor motor control, power operated centre opening stainless steel doors, governor operated gradual safety gear, spring terminal buffers including direction and position indicators, overload safety device, illuminating car button, express call button, hall position indicators on floors, emergency power supply and other accessories as specified complete with axial cooling fans, intercom system and  UPS</t>
  </si>
  <si>
    <t>8 passengers (900Kg) lift with a speed of 1.00m/sec. travelling from Ground floor to 1st floor (2stops,2openings) size 2400mm x 2000mm</t>
  </si>
  <si>
    <t>Ditto; size 2000mm x 1200mm</t>
  </si>
  <si>
    <t>30KVA/APC</t>
  </si>
  <si>
    <t>Allow a provisional sum for testing of lift installations</t>
  </si>
  <si>
    <t xml:space="preserve">Allow for the provision of detailed manufacturer's catalogues and specifications, tests, as built drawings and other technical details associated with lift works </t>
  </si>
  <si>
    <t xml:space="preserve">LIFT INSTALLATIONS </t>
  </si>
  <si>
    <r>
      <t xml:space="preserve">300 x 300 x 6mm coloured approved quality cushioned edge tilling bedded in cement mortar on screeded backing (measured separately) and pointed in coloured cement </t>
    </r>
    <r>
      <rPr>
        <b/>
        <sz val="10"/>
        <color indexed="8"/>
        <rFont val="Arial"/>
        <family val="2"/>
      </rPr>
      <t>(toilets/kitchen)</t>
    </r>
  </si>
  <si>
    <t>Backings</t>
  </si>
  <si>
    <t>12mm cement and sand screeded backing</t>
  </si>
  <si>
    <t>500 x 500 x 8mm thick Quality ceramic vitrified floor tile laid with adhesive on screeded bed (measured separately)</t>
  </si>
  <si>
    <r>
      <t xml:space="preserve">Floors </t>
    </r>
    <r>
      <rPr>
        <b/>
        <sz val="10"/>
        <color theme="1"/>
        <rFont val="Arial"/>
        <family val="2"/>
      </rPr>
      <t>(offices, wards &amp; others</t>
    </r>
    <r>
      <rPr>
        <b/>
        <sz val="10"/>
        <color indexed="8"/>
        <rFont val="Arial"/>
        <family val="2"/>
      </rPr>
      <t xml:space="preserve">) </t>
    </r>
  </si>
  <si>
    <t>300 x 600 x 8mm thick Quality unglazed vitrified floor tile laid with adhesive on screeded bed (measured separately)</t>
  </si>
  <si>
    <r>
      <t>Floors</t>
    </r>
    <r>
      <rPr>
        <b/>
        <sz val="10"/>
        <color indexed="8"/>
        <rFont val="Arial"/>
        <family val="2"/>
      </rPr>
      <t xml:space="preserve"> (toilets &amp; kitchen</t>
    </r>
    <r>
      <rPr>
        <sz val="10"/>
        <color indexed="8"/>
        <rFont val="Arial"/>
        <family val="2"/>
      </rPr>
      <t>)</t>
    </r>
  </si>
  <si>
    <r>
      <t xml:space="preserve">Waterproofing to wet areas </t>
    </r>
    <r>
      <rPr>
        <b/>
        <sz val="10"/>
        <rFont val="Arial"/>
        <family val="2"/>
      </rPr>
      <t>(toilets )</t>
    </r>
  </si>
  <si>
    <r>
      <t xml:space="preserve">600x600mm aluminium perforated suspended ceiling boards fixed to steel hanger including all necessary accessories </t>
    </r>
    <r>
      <rPr>
        <b/>
        <sz val="10"/>
        <color theme="1"/>
        <rFont val="Arial"/>
        <family val="2"/>
      </rPr>
      <t>(offices/wards/accomodatiion/louge/labs/toilets/kitchen)</t>
    </r>
  </si>
  <si>
    <t>ELEMENT NR.18</t>
  </si>
  <si>
    <t>Prepare and apply texture paint on:</t>
  </si>
  <si>
    <t>ELEMENT NR.1: DEMOLITION AND ALTERATION WORKS</t>
  </si>
  <si>
    <t>REMODELING/REFURBISHMENT WORKS OF HOSPITAL BUILDING</t>
  </si>
  <si>
    <t>DESIGN FEES (1% OF C)</t>
  </si>
  <si>
    <t>BILL NR 2: REMODELING/REFURBISHMENT WORKS OF HOSPITAL BUILDING</t>
  </si>
  <si>
    <t>WHT (5%), DEVELOPMENT LEVIES (3%),LEGAL FEES (1%) STAMP DUTY (2%) ACCOUNTED FOR WITHIN THE PRICES</t>
  </si>
  <si>
    <t>INCLUDED</t>
  </si>
  <si>
    <t>ADD: VALUE ADDED TAX</t>
  </si>
  <si>
    <t>ALLOW A PROVISIONAL SUM OF 5% OF SUB-TOTAL 2  FOR CONTINGENCIES TO BE EXPENDED AS DIRECTED BY THE CLIENT</t>
  </si>
  <si>
    <t>ESTIMATED TOTAL COST</t>
  </si>
  <si>
    <t>SUB-TOTAL 3</t>
  </si>
  <si>
    <r>
      <t xml:space="preserve">Allow a provisional sum </t>
    </r>
    <r>
      <rPr>
        <sz val="8"/>
        <color indexed="72"/>
        <rFont val="MS Sans Serif"/>
        <family val="2"/>
      </rPr>
      <t xml:space="preserve">for builder's work in connection with lift Installations </t>
    </r>
  </si>
  <si>
    <r>
      <t>Allow Provisional sum</t>
    </r>
    <r>
      <rPr>
        <b/>
        <sz val="10"/>
        <rFont val="Arial"/>
        <family val="2"/>
      </rPr>
      <t xml:space="preserve"> </t>
    </r>
    <r>
      <rPr>
        <b/>
        <sz val="8"/>
        <color indexed="72"/>
        <rFont val="Arial"/>
        <family val="2"/>
      </rPr>
      <t>for fire fighting pipe works of 15mm - 75mm replacing &amp; making good, change where necessary including 60nr.splinklers to be expended as directed.</t>
    </r>
  </si>
  <si>
    <r>
      <t>m</t>
    </r>
    <r>
      <rPr>
        <vertAlign val="superscript"/>
        <sz val="10"/>
        <color theme="1"/>
        <rFont val="Arial"/>
        <family val="2"/>
      </rPr>
      <t>2</t>
    </r>
  </si>
  <si>
    <r>
      <t>m</t>
    </r>
    <r>
      <rPr>
        <vertAlign val="superscript"/>
        <sz val="10"/>
        <color theme="1"/>
        <rFont val="Arial"/>
        <family val="2"/>
      </rPr>
      <t>3</t>
    </r>
  </si>
  <si>
    <t>QUANTITY SURVEYORS</t>
  </si>
  <si>
    <t>EDO STATE PUBLIC BUILDING AND MAINTENANCE AGENCY</t>
  </si>
  <si>
    <t>BENIN CITY EDO STATE.</t>
  </si>
  <si>
    <t>PROPOSED REMODELING/REFURBISHMENT WORKS OF STELLA OBASANJO HOSPITAL (IN PATIENT DEPARTMENT) BUILDING  AT BENIN-CITY , EDO STATE FOR EDO STATE GOVERNMENT OF NIGERIA.</t>
  </si>
  <si>
    <t xml:space="preserve">600 x 600 x 20mm thick  approved quality polished granite floor tiles laid with adhesive on screeded bed (measured separately) </t>
  </si>
  <si>
    <t>MAY, 2023</t>
  </si>
  <si>
    <t>I</t>
  </si>
  <si>
    <t>Aluminum Double Swing doors</t>
  </si>
  <si>
    <t>O</t>
  </si>
  <si>
    <r>
      <t xml:space="preserve">Floors </t>
    </r>
    <r>
      <rPr>
        <b/>
        <sz val="10"/>
        <rFont val="Arial"/>
        <family val="2"/>
      </rPr>
      <t xml:space="preserve">(accommodation,lounge,lobby,seminars &amp; others) </t>
    </r>
  </si>
  <si>
    <t>Medical Gas Piping</t>
  </si>
  <si>
    <r>
      <t>Allow a provisional sum for medical gas</t>
    </r>
    <r>
      <rPr>
        <b/>
        <sz val="8"/>
        <color indexed="72"/>
        <rFont val="MS Sans Serif"/>
        <family val="2"/>
      </rPr>
      <t xml:space="preserve"> piping installations</t>
    </r>
  </si>
  <si>
    <r>
      <t xml:space="preserve">Allow a provisional sum </t>
    </r>
    <r>
      <rPr>
        <sz val="8"/>
        <color indexed="72"/>
        <rFont val="MS Sans Serif"/>
        <family val="2"/>
      </rPr>
      <t>for builder'</t>
    </r>
    <r>
      <rPr>
        <b/>
        <sz val="8"/>
        <color indexed="72"/>
        <rFont val="MS Sans Serif"/>
        <family val="2"/>
      </rPr>
      <t>s</t>
    </r>
    <r>
      <rPr>
        <sz val="8"/>
        <rFont val="MS Sans Serif"/>
      </rPr>
      <t xml:space="preserve"> work in connection with plumbing </t>
    </r>
    <r>
      <rPr>
        <b/>
        <sz val="8"/>
        <color indexed="72"/>
        <rFont val="MS Sans Serif"/>
        <family val="2"/>
      </rPr>
      <t xml:space="preserve"> </t>
    </r>
    <r>
      <rPr>
        <sz val="8"/>
        <rFont val="MS Sans Serif"/>
      </rPr>
      <t>installations</t>
    </r>
    <r>
      <rPr>
        <b/>
        <sz val="8"/>
        <color indexed="72"/>
        <rFont val="MS Sans Serif"/>
        <family val="2"/>
      </rPr>
      <t xml:space="preserve"> </t>
    </r>
  </si>
  <si>
    <t>ELEMENT NR.2: SUBSTRUCTURE (WORKS UP TO AND INCLUDING GROUND FLOOR SLAB)</t>
  </si>
  <si>
    <t>ELEMENT NR.3:FRAME STRUCTURE</t>
  </si>
  <si>
    <t>ELEMENT NR.4:EXTERNAL AND INTERNAL WALLS</t>
  </si>
  <si>
    <t>ELEMENT NR.5: STAIRCASES</t>
  </si>
  <si>
    <t>ELEMENT NR.6:UPPER FLOORS</t>
  </si>
  <si>
    <t>ELEMENT NR.7: ROOF CONSTRUCTION &amp; COVERING</t>
  </si>
  <si>
    <t>ELEMENT NR.8: DOORS</t>
  </si>
  <si>
    <t xml:space="preserve">ELEMENT NR.9: WINDOWS </t>
  </si>
  <si>
    <t>ELEMENT NR.10: FITTINGS AND FIXTURES</t>
  </si>
  <si>
    <t>ELEMENT NR.11: PLUMBING  INSTALLATIONS</t>
  </si>
  <si>
    <t>ELEMENT NR.12: AIR CONDITIONING INSTALLATIONS</t>
  </si>
  <si>
    <t>ELEMENT NR.13: ELECTRICAL INSTALLATIONS</t>
  </si>
  <si>
    <t>ELEMENT NR. 14: LIFT INSTALLATIONS</t>
  </si>
  <si>
    <t>ELEMENT NR.15: WALL FINISHINGS</t>
  </si>
  <si>
    <t>ELEMENT NR.16: FLOOR FINISHINGS</t>
  </si>
  <si>
    <t>Gent or Approved Equal- Incl.New Structure</t>
  </si>
  <si>
    <t>Fire alarm system wiring points - Incl.New Structure</t>
  </si>
  <si>
    <t>12W LED Ceiling light fitting - Incl.New Structure</t>
  </si>
  <si>
    <t>18W LED Ceiling light fitting - Incl. New Structure</t>
  </si>
  <si>
    <t>Wall mounted split unit,12000 BTU/5.3KW (1.5HP)Incl.New Structure</t>
  </si>
  <si>
    <t>Wall mounted split unit,18000 BTU/8.8KW (2.0HP)Incl.New Structure</t>
  </si>
  <si>
    <t>Laundry Basin complete with all necessary accessories and taps (New Structure)</t>
  </si>
  <si>
    <t>Kitchen sink single drain, single bowl complete with all necessary accessories and mixer/taps New Structure</t>
  </si>
  <si>
    <t>Shower Tray complete with all necessary accessories and taps/mixers Incl.New Structure</t>
  </si>
  <si>
    <t>Water closet with close couple Mania Vitreous China cistern horizontal outlet, trap connection and concealed fittings with Gemini seat and cover, 6 liters capacity flushing cistern for side supply and overflow with free flow plastic siphon fittings and 13mm micro valve HP/LP side supply ball valve, 19mm side overflow plastic flush bend, simplex inlet connector and supports. Incl.New Structure</t>
  </si>
  <si>
    <t>Pantry (New Structure)</t>
  </si>
  <si>
    <t>Ditto; size 800 x 2100mm high (or aluminum paneled) New Structure</t>
  </si>
  <si>
    <t>Ditto; size 900 x 2100mm high Incl.New Structure</t>
  </si>
  <si>
    <t>44mm (finished) hollow "Eurocre" double swing paneled door set in 50 x 225mm wooden frame finished with architraves size 1800 x 2100mm high Incl.New Structure</t>
  </si>
  <si>
    <t>Overall size 1200 x 2100mm high New Structure</t>
  </si>
  <si>
    <t>Overall size 1800 x 2100mm high Incl.New Structure</t>
  </si>
  <si>
    <t>FRAME STRUCTURE - NEW STRUCTURE</t>
  </si>
  <si>
    <t>BILL NR.2: REMODELING/REFURBISHMENT WORKS OF HOSPITAL/ INCINERATOR  BUILDING</t>
  </si>
  <si>
    <t>NEW STRUCTURE - LIFT SHAFTS &amp; KITCHEN/CENTRAL GASES/UPS/ REVERSE OSMOSIS/WATER PRETREATMENT PLANT  CONSTRUCTION</t>
  </si>
  <si>
    <r>
      <t xml:space="preserve">100mm wall </t>
    </r>
    <r>
      <rPr>
        <sz val="10"/>
        <color rgb="FFFF0000"/>
        <rFont val="Arial"/>
        <family val="2"/>
      </rPr>
      <t>- New structure</t>
    </r>
  </si>
  <si>
    <r>
      <t>Staircase &amp; landings (GF - 2nd floor)</t>
    </r>
    <r>
      <rPr>
        <sz val="10"/>
        <color rgb="FFFF0000"/>
        <rFont val="Arial"/>
        <family val="2"/>
      </rPr>
      <t xml:space="preserve"> - New Structure</t>
    </r>
  </si>
  <si>
    <r>
      <t xml:space="preserve">Marine formwork to: </t>
    </r>
    <r>
      <rPr>
        <b/>
        <u/>
        <sz val="10"/>
        <color rgb="FFFF0000"/>
        <rFont val="Arial"/>
        <family val="2"/>
      </rPr>
      <t>- New Structure</t>
    </r>
  </si>
  <si>
    <t>Precut approved quality polished granite floor tiles bedded and jointed in cement and sand mortar (1:3) laid with adhesive on  screeded bed (measured separately)</t>
  </si>
  <si>
    <t>Landings</t>
  </si>
  <si>
    <r>
      <t>Allow Provisional sum</t>
    </r>
    <r>
      <rPr>
        <b/>
        <sz val="10"/>
        <rFont val="Arial"/>
        <family val="2"/>
      </rPr>
      <t xml:space="preserve"> </t>
    </r>
    <r>
      <rPr>
        <sz val="10"/>
        <color indexed="72"/>
        <rFont val="Arial"/>
        <family val="2"/>
      </rPr>
      <t>for plumbing</t>
    </r>
    <r>
      <rPr>
        <sz val="10"/>
        <rFont val="Arial"/>
        <family val="2"/>
      </rPr>
      <t xml:space="preserve"> </t>
    </r>
    <r>
      <rPr>
        <sz val="10"/>
        <color indexed="72"/>
        <rFont val="Arial"/>
        <family val="2"/>
      </rPr>
      <t>water supply</t>
    </r>
    <r>
      <rPr>
        <sz val="10"/>
        <rFont val="Arial"/>
        <family val="2"/>
      </rPr>
      <t>,</t>
    </r>
    <r>
      <rPr>
        <sz val="10"/>
        <color indexed="72"/>
        <rFont val="Arial"/>
        <family val="2"/>
      </rPr>
      <t xml:space="preserve"> waste and soil  Upvc pipe works and pipe fittings as first fix to be expended as directed.</t>
    </r>
  </si>
  <si>
    <r>
      <t>Allow sum</t>
    </r>
    <r>
      <rPr>
        <b/>
        <sz val="10"/>
        <rFont val="Arial"/>
        <family val="2"/>
      </rPr>
      <t xml:space="preserve"> </t>
    </r>
    <r>
      <rPr>
        <sz val="10"/>
        <rFont val="Arial"/>
        <family val="2"/>
      </rPr>
      <t>for  Functional Tanks, Borehole, Water Treatment Plants  to be expended as directed.</t>
    </r>
  </si>
  <si>
    <t>Allow a sum for Shop Drawings  for equipment rooms with all details sections and levels of all ducts</t>
  </si>
  <si>
    <r>
      <t xml:space="preserve">200mm wall ( External) </t>
    </r>
    <r>
      <rPr>
        <sz val="10"/>
        <color rgb="FFFF0000"/>
        <rFont val="Arial"/>
        <family val="2"/>
      </rPr>
      <t>-</t>
    </r>
    <r>
      <rPr>
        <sz val="10"/>
        <rFont val="Arial"/>
        <family val="2"/>
      </rPr>
      <t xml:space="preserve"> </t>
    </r>
    <r>
      <rPr>
        <sz val="10"/>
        <color rgb="FFFF0000"/>
        <rFont val="Arial"/>
        <family val="2"/>
      </rPr>
      <t xml:space="preserve"> New Structure</t>
    </r>
  </si>
  <si>
    <r>
      <t>200mm wall (Internal)</t>
    </r>
    <r>
      <rPr>
        <sz val="10"/>
        <color rgb="FFFF0000"/>
        <rFont val="Arial"/>
        <family val="2"/>
      </rPr>
      <t xml:space="preserve"> - New Structure</t>
    </r>
  </si>
  <si>
    <t>100mm wall - Internal</t>
  </si>
  <si>
    <t>200mm wall (to cover A/C openings)</t>
  </si>
  <si>
    <t>ELEMENT NR.17: CEILING FINISHINGS</t>
  </si>
  <si>
    <t>ELEMENT NR.18: PAINTING AND DECORATING</t>
  </si>
  <si>
    <t>NOT APPLICABLE</t>
  </si>
  <si>
    <t>P.S:</t>
  </si>
  <si>
    <t>ONLY ABOVE-MENTIONED TAXES ARE CONSIDERED (ITEMS E &amp; F), ANY OTHER FEES OR TAXES NOT MENTIONED IN THE B.O.Q ARE NOT ACCOUNTED FOR AND TO BE ADDED TO THE GENERAL TOTAL</t>
  </si>
  <si>
    <t>CONSIDERING THE SHORT PERIOD OF EXECUTION AND THE UNSTABLE MARKET PRICES AND IN ORDER TO ENABLE THE CONTRACTOR FIXING THE CONTRACT PRICE, AN ADVANCE PAYMENT OF ….% IS TO BE CONSIDERED</t>
  </si>
  <si>
    <t>Quantities are provisional and to be re-measured.</t>
  </si>
  <si>
    <t>Signature of  Employer……………………………………… Date:…………………………………….</t>
  </si>
  <si>
    <t>Signature of  Contractor………………………………..…… Date:…………………………………….</t>
  </si>
  <si>
    <r>
      <t xml:space="preserve">Our Completion Period: </t>
    </r>
    <r>
      <rPr>
        <b/>
        <sz val="12"/>
        <color theme="3" tint="-0.499984740745262"/>
        <rFont val="Arial"/>
        <family val="2"/>
      </rPr>
      <t xml:space="preserve"> ()</t>
    </r>
    <r>
      <rPr>
        <sz val="12"/>
        <rFont val="Arial"/>
        <family val="2"/>
      </rPr>
      <t xml:space="preserve"> weeks Of Site Possession, Advance Payment reception and Permanent Access whichever occurs latest</t>
    </r>
  </si>
  <si>
    <t xml:space="preserve">PROPOSED REMODELING/REFURBISHMENT WORKS OF STELLA OBASANJO HOSPITAL IN-PATIENT DEPARTMENT (IPD) BUILDING </t>
  </si>
  <si>
    <t>FIRST FLOOR NEW SECRETARIAT COMPLEX(BLOCK C)</t>
  </si>
  <si>
    <r>
      <t>AMOUNT       (</t>
    </r>
    <r>
      <rPr>
        <b/>
        <strike/>
        <sz val="10"/>
        <rFont val="Century Gothic"/>
        <family val="2"/>
      </rPr>
      <t>₦</t>
    </r>
    <r>
      <rPr>
        <b/>
        <sz val="10"/>
        <rFont val="Century Gothic"/>
        <family val="2"/>
      </rPr>
      <t xml:space="preserve">     K )</t>
    </r>
  </si>
  <si>
    <t>Sequence of Work</t>
  </si>
  <si>
    <t>The Contractor is to allow for carrying out the works in such proportion and in such order as the employer requires</t>
  </si>
  <si>
    <t>Inspection of site</t>
  </si>
  <si>
    <t>The contractor is advise to visit the site and make himself thoroughly conversant with the nature of the site, the facilities for access, the local condition, the full extent and character of the operations, the supply of and conditions affecting labours, the risk of injury or damage to property adjacent to the site or to the occupiers of such property and all other matters affecting his tender and the execution of the works. The contractor will be deemed to have included in his tender all costs and expenses in connection with the foregoing and no claims for additional payment will be allowed consequent upon any misunderstanding or lack of knowledge of such matters. Arrangement to visit the site may be through the Architect</t>
  </si>
  <si>
    <t>Existing Site Levels</t>
  </si>
  <si>
    <t>The Contractor is referred to levels indicated on site drawing Contractor shall confirmed the level before commencement of the works, as no claim be entertained</t>
  </si>
  <si>
    <t>Contractor to Inspect Drawings</t>
  </si>
  <si>
    <r>
      <t xml:space="preserve">The construction drawing on which this bills of quantities were prepared indicate the general nature and scope of the works. These drawing are available for inspection to all tenders in the office of the consultants - </t>
    </r>
    <r>
      <rPr>
        <b/>
        <sz val="10"/>
        <color indexed="8"/>
        <rFont val="Century Gothic"/>
        <family val="2"/>
      </rPr>
      <t>ARCHITECT or QUANTITY SURVEYORS.</t>
    </r>
  </si>
  <si>
    <t>Area To Which the Contractor Will be Confined</t>
  </si>
  <si>
    <t>The area of land is available for use by the contractor for the execution of the contract is shown on site plan. The contractor shall confine his temporary buildings, stores and everything pertaining to the work within the limit shown on the buildings.</t>
  </si>
  <si>
    <t>Materials found on site</t>
  </si>
  <si>
    <t>Any Sand Laterite, gravel or other building materials discovered on the site shall be the property of the Employer and shall not be used in the construction works without the prior written consent of the Architect. The market of the material so used shall be allowed to the employer by the contractor and the contract sum adjusted accordingly.Precious articles or antiquities found on the site shall be the property of the Employer and shall be handed over to the architect</t>
  </si>
  <si>
    <t>To Collection</t>
  </si>
  <si>
    <t>Definition of Abbreviation</t>
  </si>
  <si>
    <t>Abbreviations have been use in the Bills of Quantities for the units of measurement and the contract should take due notice of the undermentioned.</t>
  </si>
  <si>
    <t>M3                -                  Cubic Metre</t>
  </si>
  <si>
    <t>M2                -                  Square Metre</t>
  </si>
  <si>
    <t>M                  -                  Linear Metre</t>
  </si>
  <si>
    <t>Nr                 -                  Number</t>
  </si>
  <si>
    <t>MM               -                  Millimetre</t>
  </si>
  <si>
    <t>Kg                 -                  Kilogramme</t>
  </si>
  <si>
    <t xml:space="preserve">N                   -                  Naira                </t>
  </si>
  <si>
    <t>K                   -                  Kobo</t>
  </si>
  <si>
    <t>O.P.C            -                  Ordinary Portland Cement</t>
  </si>
  <si>
    <t>R.H.P.C         -                  Rapid Hardening Portland Cement</t>
  </si>
  <si>
    <t>N. MM2        -                  Newton per square millimetre</t>
  </si>
  <si>
    <t>EPUBMA       -                  Edo Public Building and Maintenance Agency</t>
  </si>
  <si>
    <t>Singular &amp; Plural</t>
  </si>
  <si>
    <t>Words importing the singular only shall include the plural and the vice versa</t>
  </si>
  <si>
    <t>No Alterations to Bills of Quantities</t>
  </si>
  <si>
    <t>No Alterations whatsoever is to be made by the text of this bills of quantities by the contractor unless such alteration is authorize in writing by the Quantity Surveyor. Any such alteration notes or additions being made to the text of this Bill of Quantities and not covered by such notice in writing will be disregarded.</t>
  </si>
  <si>
    <t>CONTRACT PARTICULARS</t>
  </si>
  <si>
    <t>Conditions of Contract</t>
  </si>
  <si>
    <t>The Articles of Agreement and condition of contract are set out in full on page AA1  -  AA4 and CC/1  -CC/22 inclusive of this document. The Contractor is referred to the clauses there in each enumerated below and he is to allow here in his tender against each item the cost of fulfilling all obligations and liabilities contained therein.</t>
  </si>
  <si>
    <t>Clause No.</t>
  </si>
  <si>
    <t>1. Contractors obligation</t>
  </si>
  <si>
    <t>2. Architect instruction</t>
  </si>
  <si>
    <t>3. Contract Document</t>
  </si>
  <si>
    <t>4. Statutory Obligation, notice, fees and charges</t>
  </si>
  <si>
    <t>5. Levels and setting out of the work</t>
  </si>
  <si>
    <t>6. Materials, goods and workmanship to conform to description, testing and inspection</t>
  </si>
  <si>
    <t>7. Royalties and patent rights</t>
  </si>
  <si>
    <t>8. foreman-in-charges</t>
  </si>
  <si>
    <t>9. Access for Architect to the Works</t>
  </si>
  <si>
    <t>10. Clerk of the Works</t>
  </si>
  <si>
    <t>11. Variations, provision and prime cost sums</t>
  </si>
  <si>
    <t>12. Contract Bills</t>
  </si>
  <si>
    <t>13. Contract Sums</t>
  </si>
  <si>
    <t>14. Unfixed good and material</t>
  </si>
  <si>
    <t>15. Practical completion and defects liabilities</t>
  </si>
  <si>
    <t>16. Sectional complexion</t>
  </si>
  <si>
    <t>17. Assignment or sub-letting</t>
  </si>
  <si>
    <t>18. Injury to person and property Employers indemnity</t>
  </si>
  <si>
    <t>19. Insurance against injury to persons and property</t>
  </si>
  <si>
    <t>20. Insurance of the work against fire, etc</t>
  </si>
  <si>
    <t>21. Possession, completion and postponement</t>
  </si>
  <si>
    <t>22. Damage for non-completion</t>
  </si>
  <si>
    <t>23. Extension of time</t>
  </si>
  <si>
    <t>24. Loss and expense caused by disturbance of regular pressure of work</t>
  </si>
  <si>
    <t>25. Determination of Employee</t>
  </si>
  <si>
    <t>26. Determination of Contractor</t>
  </si>
  <si>
    <t>27. Nominated Sub-Contractor</t>
  </si>
  <si>
    <t>28. Nominated suppliers</t>
  </si>
  <si>
    <t>29. Artists and Tradesmen</t>
  </si>
  <si>
    <t>30. Certificate and Payment</t>
  </si>
  <si>
    <t>31. Fluctuation</t>
  </si>
  <si>
    <t>32. Outbreak of hostilities</t>
  </si>
  <si>
    <t>33. War Damage</t>
  </si>
  <si>
    <t>34. Antiquities</t>
  </si>
  <si>
    <t>35. Arbitration</t>
  </si>
  <si>
    <t>Insurance of the Works</t>
  </si>
  <si>
    <t>The contractor will be required to effect insurance with insurance company to be approved by the Architect in respect of the following liabilities and in accordance with clause 19 (1) (a) and (b) of the condition of contract and these insurances shall be kept in force throughout the duration of the contract.</t>
  </si>
  <si>
    <t>(1)  Contractors legal liabilities as described in clause 18 (1) and 18 (2) of the conditions of contract in respect of death of or injury to persons (other than contractors own employees) and damage to property up to a limit of N in respect of any one claim or series of claims arising out of one event or accident and provided that there shall not be any limit on the number of event or accident occurring during the Contract Periods</t>
  </si>
  <si>
    <t>(2)  The Contract shall execute and maintaining insurance in accordance with the provision of clause 19(2) (a) of the Contract Conditions</t>
  </si>
  <si>
    <t>The Contractor insure against loss of damage by fire, storm tempest and other hazards as referred to in clause 20(a) of the Condition 0f Contract.</t>
  </si>
  <si>
    <t>The Contractor will be required to show evidence that the interest of the Employer are property and adequately covered by the above mentioned insurances.</t>
  </si>
  <si>
    <t>Contract Performance Bond</t>
  </si>
  <si>
    <t>It shall be a condition precedent to a contract base on the acceptance of the tender:- That the contractor shall enter into a contract performance bound with an insurance company or commercial bank by which they shall be jointly and severally bound to the employer in a sum equivalent to 2% of the contract price, conditioned for the due fulfillment of the terms and conditions of the contract.</t>
  </si>
  <si>
    <t>Final Certificate</t>
  </si>
  <si>
    <t>The final Account, when it has been agreed between EPUBMA, the Consultant and the Contractor will form the final figure of the Contract.</t>
  </si>
  <si>
    <t>Contractor's Supervision</t>
  </si>
  <si>
    <t>The contractor shall provide full and adequate supervision during the process of the works and shall keep competent and authorized agents or general foremen approved by the architect (which approval may be withdrawn at any time) constantly on the works. Such authorized agent or general foremen shall given their whole time to the supervision of the work and must be able to receive and act upon (on behalf of the contractor) all instructions or orders issued by the Architect or his representative.</t>
  </si>
  <si>
    <t>Setting Out of the Works</t>
  </si>
  <si>
    <t>At commencement of the Contract and form time to time as the site becomes available, the Contractor is to set out the buildings for the Architect's inspection with levels and measurements, taken on the site and will be responsible for the accuracy thereof, and if inaccurate for making all alterations as required by the Architect.                                                       The Contractor shall also be responsible for checking that the site survey upon which the site layout is based is correct. Any inaccuracy found which affects the site layout shall be reported to the Architect immediately. The Contractor shall allow a maximum period of fourteen days in his program for the amendment of the site layout by reasons of survey inaccuracies. Immediately the remainder or other parts of the site becomes available the Contractor shall carry out further checks encompassing the released areas and data. Upon by the same criteria as stated in the foregoing paragraph.                                  The Contractor Shall perform all setting out by a method to be approved by the Architect and provide all instruments, templates, rods and setting out boards, etc. as may be necessary for this purpose, and where required maintain these for reference during the progress of the works.</t>
  </si>
  <si>
    <t>Foreman Incharge</t>
  </si>
  <si>
    <t>Include for providing a competent foreman for proper supevision of work</t>
  </si>
  <si>
    <t>Safety, Health and Welfare</t>
  </si>
  <si>
    <t>Provide for the safety, health and welfare of all work people engaged upon the works to a reasonable standard approved by the provisions of factories ordinance 1995 and any subsequent amendment or addition thereto.</t>
  </si>
  <si>
    <t>Conditions of Service for Work People</t>
  </si>
  <si>
    <t>Include  for all cost incurred in observing as required by the "Conditions of Service for the Building and Civil Engineering Industry Contractor in Nigeria" including training of IT students throughout the duration of the contract</t>
  </si>
  <si>
    <t>Transport for Work People</t>
  </si>
  <si>
    <t>Include for providing transport as required for work people both about and off the site</t>
  </si>
  <si>
    <t>Safeguard Works, etc</t>
  </si>
  <si>
    <t>Include for providing all necessary day and night watchmen and lighting for safeguarding the works, materials and plant against damage and theft</t>
  </si>
  <si>
    <t>Maintaining Roads, etc</t>
  </si>
  <si>
    <t>The Contractor is to maintain and keep clean public and private roads, kerbs, drains, culverts and other property and will be held responsible for and make good at his own expense any damaged caused thereto</t>
  </si>
  <si>
    <t>Police Regulations</t>
  </si>
  <si>
    <t>Include the cost of complying with Police regulations which may affect the carrying out of the works</t>
  </si>
  <si>
    <t>Temporary Water and Electricity Supplies</t>
  </si>
  <si>
    <t>Include for providing all water and electricity, together with mains, pumps, water storage vessels, plumbing, cables and artificial lighting and other ancillary equipment required for the proper execution of the works and installing and maintaining all these items in strict accordance with the regulations of the appropriate supply authority and paying all fees and charges in connection therewith</t>
  </si>
  <si>
    <t>Temporary Roads</t>
  </si>
  <si>
    <t>Include the forming and maintaining access to and about the site by means of temporary roads and gangways together with drain channel crossovers as required and maintain during the progress of the work</t>
  </si>
  <si>
    <t>Temporary Buildings for Contractor</t>
  </si>
  <si>
    <t>Include for erecting temporary sheds, offices, mess-rooms, sanitary accommodation, covered workshops and shelter and other temporary buildings for the use of the contractor</t>
  </si>
  <si>
    <t>Temporary Buildings and Facilities</t>
  </si>
  <si>
    <t>Include for erecting suitable temporary site office with furnishing for client's representatives</t>
  </si>
  <si>
    <t>Sanitary Facilities</t>
  </si>
  <si>
    <t>Provide proper sanitary accommodation for use on site to the approval of the Architect/Superintendent Officer</t>
  </si>
  <si>
    <t>Protecting from the Weather</t>
  </si>
  <si>
    <t xml:space="preserve">Include for protecting all work in progress or completed against from the rain and sun </t>
  </si>
  <si>
    <t>Notice of Covering Up</t>
  </si>
  <si>
    <t>The Contractor must give at least three days clear notice to the Architect before covering up any of the work in foundation and drains in order that proper inspection and measurement may be taken of the works executed, and in the event of the Contractor failing to provide such notice he will be required, at his own expense, to uncover such work and afterward reinstate</t>
  </si>
  <si>
    <t>Tests and Samples of Materials</t>
  </si>
  <si>
    <t>Include for labour, material, plant and transport used in preparation fro, or carrying out tests of any materials and for providing samples of materials including various colours of the same materials for approval as required by this Contract and the Architect before use or application in the works and for clearing samples away from site after relevant works are completed</t>
  </si>
  <si>
    <t>Only the net cost of fees for testing materials proven to be in accordance with this Contract will be paid to the Contractor under clause 6 of Conditions of Contract</t>
  </si>
  <si>
    <t xml:space="preserve">Any samples rejected are to be replaced until approved and all materials subsequently used in the works are to be equal in all respects to the approved samples </t>
  </si>
  <si>
    <t>National Provident Fund</t>
  </si>
  <si>
    <t>The Contractor shall include for all costs and contributions in operating and complying with the provisions of the National Provident Fund Act 1961 and any subsequent amendment or addition thereto</t>
  </si>
  <si>
    <t>Ordering Materials</t>
  </si>
  <si>
    <t>Upon receipt of the order to commence the works, the Contractor is to make a review of the materials required for the execution of the said work and is to place order for such materials, so as to obviate future delay. The Contractor's failure to order materials on time will be regarded as a serious breach of contract and he will be held responsible and subject to damages for non-completion should any delay to the completion of the works result from such failure</t>
  </si>
  <si>
    <t>Records</t>
  </si>
  <si>
    <t>The Contractor is to keep accurate record with dates, of weather, temperatures, visitors any other events influencing the progress and quality of the works</t>
  </si>
  <si>
    <t>Include for furnishing to the Architects such information as he may he may require in connection with the works including a statement showing the number of men employed each day in all trades and the delivery notes for all materials</t>
  </si>
  <si>
    <t>Progress Photographs</t>
  </si>
  <si>
    <t>Progress Photographs shall be taken by the Contractor at regular intervals. Copies of the photographs shall be tabled at the monthly progress meeting</t>
  </si>
  <si>
    <t>Site Sign Board</t>
  </si>
  <si>
    <t xml:space="preserve">The Contractor is to include for providing and erecting on site an elevated sign board constructed and painted on steel framing and edging with plywood unfill, showing the title of the Contract names and addresses of the Consultants, Nominated Suppliers and Sub-Contractors and such other information as may be required by the Architect who shall approve the design, layout and colours of the board. Lettering shall be "cut out" plywood or plastic of an approved thickness and shall be 250mm high for the main title, and 200mm high elsewhere. The whole board shall be maintained in good condition, repainted as necessary and removed when no longer required </t>
  </si>
  <si>
    <t>Temporary Storm-Water Drainage</t>
  </si>
  <si>
    <t>Allow for ensuring that the whole of the site is kept free from the risk of storm-water flooding and providing temporary ditched, gullies and the likes as may be necessary and for subsequently back-filling such excavations and making good at the Contractor's own expense</t>
  </si>
  <si>
    <t>Scaffolding and Plant</t>
  </si>
  <si>
    <t>Allow for providing all scaffolding, hoists, tackle and other plant, profiles, templates, centering and equipment generally required for the proper safe and efficient execution of the Works</t>
  </si>
  <si>
    <t>The Contractor is particularly to note that scaffolding staging and the like is to be provided both for the execution of his own work and that of Sub-Contractors employed under this Contract, including that required solely for the execution of work by Sub-Contractors</t>
  </si>
  <si>
    <t>Allow for providing all gangway, walkways, planking decking, temporary platforms, etc. necessary to construct and afford access to or between all parts of the Works</t>
  </si>
  <si>
    <t>Holidays for Work People</t>
  </si>
  <si>
    <t>The Contractor shall include for any payment to work people in connection with public and religious holidays and annual vacations</t>
  </si>
  <si>
    <t>Works by Public Bodies</t>
  </si>
  <si>
    <t>The Contractor shall be responsible for the supervision and administration of all pubic bodies engaged on the works, who shall be regarded as Nominated Sub-Contractors</t>
  </si>
  <si>
    <t>Nominated Sub-Contractors and Suppliers</t>
  </si>
  <si>
    <t>The Contractor shall be fully responsible for all sections of the works</t>
  </si>
  <si>
    <t>Protection of the Works</t>
  </si>
  <si>
    <t>The Contractor shall provide all necessary coverings, causings and other means adequate to protect the works from injury from weather or any cause and shall erect, maintain and remove from time to time as necessary and finally cleared away</t>
  </si>
  <si>
    <t>During inclement weather the Contractor shall suspend such parts of the Works  from injury all works then in the course of erection</t>
  </si>
  <si>
    <t>Extermination and Prevent Pests</t>
  </si>
  <si>
    <t>Allow for effectively destroying all vermin, insects and pests to the whole area of the site and taking all preventive measures to maintain the site in a clean and sanitary condition to the satisfaction of the Architect</t>
  </si>
  <si>
    <t>Defects after Completion</t>
  </si>
  <si>
    <t>Allow for inspection of the works at the end of the Defects liability period and making good all defects in accordance with Clause 15 of the Conditions of Contract. Allow also for inspecting and making good such defects as may be of an urgency during the Defects liability period</t>
  </si>
  <si>
    <t>Clerk of Works</t>
  </si>
  <si>
    <t>Include for clerk of works for the proper execution of the works</t>
  </si>
  <si>
    <t>Contract Documentation</t>
  </si>
  <si>
    <t xml:space="preserve">Include a provisional sum of One  Million Naira (1,000,000.00) for contract documentation payable to Ministry of physical planning and urban development </t>
  </si>
  <si>
    <r>
      <t>Include a provisional sum of (</t>
    </r>
    <r>
      <rPr>
        <sz val="10"/>
        <color indexed="8"/>
        <rFont val="Century Gothic"/>
        <family val="2"/>
      </rPr>
      <t>) for contract agreement payable to Ministry of Justice or any approved legal firm on receipt of mobilization fees</t>
    </r>
  </si>
  <si>
    <t>Contract Administration</t>
  </si>
  <si>
    <r>
      <t>Include a provisional sum of Two million,Five Hundred Thousand Naira (</t>
    </r>
    <r>
      <rPr>
        <strike/>
        <sz val="10"/>
        <color indexed="8"/>
        <rFont val="Century Gothic"/>
        <family val="2"/>
      </rPr>
      <t>N</t>
    </r>
    <r>
      <rPr>
        <sz val="10"/>
        <color indexed="8"/>
        <rFont val="Century Gothic"/>
        <family val="2"/>
      </rPr>
      <t xml:space="preserve"> 2,500,000.00) for Contract Administration</t>
    </r>
  </si>
  <si>
    <t>Removing Rubbish</t>
  </si>
  <si>
    <t>Include for cleaning down the whole of the premises, including cleaning glass on both sides and cleaning off all floors, pavings, metalwork, finishing and fittings throughout, touching up paint work and generally removing all stains, dirt and surplus materials and rubbish and leave the works and site in a clean and tidy condition and ready for immediate use with all damage to property, road, paths and drains e.t.c. made good all to the satisfaction of the Architect</t>
  </si>
  <si>
    <t>Advance Payment/performance bond</t>
  </si>
  <si>
    <t>Allow for providing an advance payment/performance bond obtainable from an approved bank.</t>
  </si>
  <si>
    <t xml:space="preserve"> </t>
  </si>
  <si>
    <t>PRL  1/4</t>
  </si>
  <si>
    <t>PRL  1/5</t>
  </si>
  <si>
    <t>PRL  1/6</t>
  </si>
  <si>
    <t>PRL  1/7</t>
  </si>
  <si>
    <t>PRL  1/8</t>
  </si>
  <si>
    <t>PRL  1/9</t>
  </si>
  <si>
    <t>PRL  1/10</t>
  </si>
  <si>
    <t>BILL NO.1</t>
  </si>
  <si>
    <t>PRELIMINARIES:</t>
  </si>
  <si>
    <t>PROPOSED REMODELING/REFURBISHMENT WORKS OF STELLA OBASANJO HOSPITAL IN-PATIENT DEPARTMENT(IPD) BUILDING  AT BENIN-CITY , EDO STATE FOR EDO STATE GOVERNMENT OF NIGERIA.</t>
  </si>
  <si>
    <r>
      <t xml:space="preserve">Suspended slab (1st &amp; 2nd floor) </t>
    </r>
    <r>
      <rPr>
        <sz val="10"/>
        <color rgb="FFFF0000"/>
        <rFont val="Arial"/>
        <family val="2"/>
      </rPr>
      <t>- New Structure</t>
    </r>
  </si>
  <si>
    <t xml:space="preserve">BILL NR 3: EXTERNAL WORKS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</si>
</sst>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_-* #,##0_-;\-* #,##0_-;_-* &quot;-&quot;_-;_-@_-"/>
    <numFmt numFmtId="165" formatCode="_-* #,##0.00_-;\-* #,##0.00_-;_-* &quot;-&quot;??_-;_-@_-"/>
    <numFmt numFmtId="166" formatCode="_-* #,##0.00_-;_-* #,##0.00\-;_-* &quot;-&quot;??_-;_-@_-"/>
    <numFmt numFmtId="167" formatCode="#,##0.0"/>
    <numFmt numFmtId="168" formatCode="#,##0.0000"/>
    <numFmt numFmtId="169" formatCode="0.0%"/>
  </numFmts>
  <fonts count="106">
    <font>
      <b/>
      <sz val="8"/>
      <color indexed="72"/>
      <name val="MS Sans Serif"/>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8"/>
      <color indexed="72"/>
      <name val="MS Sans Serif"/>
      <family val="2"/>
    </font>
    <font>
      <sz val="10"/>
      <name val="Arial"/>
      <family val="2"/>
    </font>
    <font>
      <b/>
      <sz val="8"/>
      <color indexed="72"/>
      <name val="MS Sans Serif"/>
      <family val="2"/>
    </font>
    <font>
      <b/>
      <sz val="10"/>
      <name val="Arial"/>
      <family val="2"/>
    </font>
    <font>
      <sz val="10"/>
      <color theme="1"/>
      <name val="Arial"/>
      <family val="2"/>
    </font>
    <font>
      <b/>
      <u/>
      <sz val="10"/>
      <name val="Arial"/>
      <family val="2"/>
    </font>
    <font>
      <b/>
      <sz val="10"/>
      <color theme="1"/>
      <name val="Arial"/>
      <family val="2"/>
    </font>
    <font>
      <sz val="10"/>
      <color indexed="8"/>
      <name val="Arial"/>
      <family val="2"/>
    </font>
    <font>
      <sz val="10"/>
      <name val="Times New Roman"/>
      <family val="1"/>
    </font>
    <font>
      <sz val="8"/>
      <name val="신그래픽"/>
      <family val="1"/>
      <charset val="129"/>
    </font>
    <font>
      <b/>
      <sz val="12"/>
      <name val="Arial"/>
      <family val="2"/>
    </font>
    <font>
      <sz val="10"/>
      <name val="MS Sans Serif"/>
      <family val="2"/>
    </font>
    <font>
      <sz val="10"/>
      <name val="Arial"/>
      <family val="2"/>
    </font>
    <font>
      <sz val="11"/>
      <name val="Times New Roman"/>
      <family val="1"/>
      <charset val="17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u/>
      <sz val="10"/>
      <color rgb="FFFF0000"/>
      <name val="Arial"/>
      <family val="2"/>
    </font>
    <font>
      <sz val="12"/>
      <name val="Arial"/>
      <family val="2"/>
    </font>
    <font>
      <sz val="10"/>
      <name val="Arial"/>
      <family val="2"/>
    </font>
    <font>
      <sz val="10"/>
      <name val="Arial"/>
      <family val="2"/>
    </font>
    <font>
      <b/>
      <sz val="20"/>
      <color theme="1"/>
      <name val="Arial"/>
      <family val="2"/>
    </font>
    <font>
      <b/>
      <sz val="20"/>
      <name val="Arial"/>
      <family val="2"/>
    </font>
    <font>
      <b/>
      <sz val="24"/>
      <color theme="1"/>
      <name val="Arial"/>
      <family val="2"/>
    </font>
    <font>
      <b/>
      <sz val="18"/>
      <name val="Arial"/>
      <family val="2"/>
    </font>
    <font>
      <b/>
      <sz val="22"/>
      <name val="Arial"/>
      <family val="2"/>
    </font>
    <font>
      <b/>
      <i/>
      <sz val="10"/>
      <name val="Arial"/>
      <family val="2"/>
    </font>
    <font>
      <b/>
      <sz val="25"/>
      <name val="Arial"/>
      <family val="2"/>
    </font>
    <font>
      <b/>
      <i/>
      <sz val="12"/>
      <name val="Arial"/>
      <family val="2"/>
    </font>
    <font>
      <b/>
      <sz val="14"/>
      <color theme="1"/>
      <name val="Arial"/>
      <family val="2"/>
    </font>
    <font>
      <b/>
      <u/>
      <sz val="10"/>
      <color theme="1"/>
      <name val="Arial"/>
      <family val="2"/>
    </font>
    <font>
      <b/>
      <sz val="12"/>
      <color theme="1"/>
      <name val="Arial"/>
      <family val="2"/>
    </font>
    <font>
      <sz val="12"/>
      <color theme="1"/>
      <name val="Arial"/>
      <family val="2"/>
    </font>
    <font>
      <b/>
      <sz val="10"/>
      <color indexed="8"/>
      <name val="Arial"/>
      <family val="2"/>
    </font>
    <font>
      <u/>
      <sz val="10"/>
      <name val="Arial"/>
      <family val="2"/>
    </font>
    <font>
      <u/>
      <sz val="10"/>
      <color theme="1"/>
      <name val="Arial"/>
      <family val="2"/>
    </font>
    <font>
      <u/>
      <sz val="9"/>
      <name val="Arial"/>
      <family val="2"/>
    </font>
    <font>
      <sz val="10"/>
      <color theme="3" tint="-0.499984740745262"/>
      <name val="Arial"/>
      <family val="2"/>
    </font>
    <font>
      <sz val="20"/>
      <name val="Arial"/>
      <family val="2"/>
    </font>
    <font>
      <sz val="22"/>
      <name val="Arial"/>
      <family val="2"/>
    </font>
    <font>
      <b/>
      <sz val="10"/>
      <color theme="3" tint="-0.499984740745262"/>
      <name val="Arial"/>
      <family val="2"/>
    </font>
    <font>
      <sz val="12"/>
      <color rgb="FFFF0000"/>
      <name val="Arial"/>
      <family val="2"/>
    </font>
    <font>
      <b/>
      <sz val="8"/>
      <name val="Arial"/>
      <family val="2"/>
    </font>
    <font>
      <sz val="8"/>
      <color indexed="72"/>
      <name val="MS Sans Serif"/>
      <family val="2"/>
    </font>
    <font>
      <b/>
      <sz val="8"/>
      <color indexed="72"/>
      <name val="Arial"/>
      <family val="2"/>
    </font>
    <font>
      <vertAlign val="superscript"/>
      <sz val="10"/>
      <color theme="1"/>
      <name val="Arial"/>
      <family val="2"/>
    </font>
    <font>
      <sz val="8"/>
      <name val="MS Sans Serif"/>
    </font>
    <font>
      <sz val="10"/>
      <color rgb="FFFF0000"/>
      <name val="Arial"/>
      <family val="2"/>
    </font>
    <font>
      <sz val="10"/>
      <color indexed="72"/>
      <name val="Arial"/>
      <family val="2"/>
    </font>
    <font>
      <b/>
      <sz val="10"/>
      <color rgb="FFFF0000"/>
      <name val="Arial"/>
      <family val="2"/>
    </font>
    <font>
      <b/>
      <sz val="12"/>
      <color theme="3" tint="-0.499984740745262"/>
      <name val="Arial"/>
      <family val="2"/>
    </font>
    <font>
      <b/>
      <sz val="10"/>
      <color indexed="8"/>
      <name val="Century Gothic"/>
      <family val="2"/>
    </font>
    <font>
      <b/>
      <sz val="10"/>
      <name val="Century Gothic"/>
      <family val="2"/>
    </font>
    <font>
      <b/>
      <strike/>
      <sz val="10"/>
      <name val="Century Gothic"/>
      <family val="2"/>
    </font>
    <font>
      <sz val="10"/>
      <color indexed="8"/>
      <name val="Century Gothic"/>
      <family val="2"/>
    </font>
    <font>
      <b/>
      <u/>
      <sz val="10"/>
      <color indexed="8"/>
      <name val="Century Gothic"/>
      <family val="2"/>
    </font>
    <font>
      <sz val="10"/>
      <name val="Century Gothic"/>
      <family val="2"/>
    </font>
    <font>
      <strike/>
      <sz val="10"/>
      <color indexed="8"/>
      <name val="Century Gothic"/>
      <family val="2"/>
    </font>
    <font>
      <b/>
      <sz val="10"/>
      <color theme="1"/>
      <name val="Century Gothic"/>
      <family val="2"/>
    </font>
  </fonts>
  <fills count="2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0" tint="-4.9989318521683403E-2"/>
        <bgColor indexed="64"/>
      </patternFill>
    </fill>
  </fills>
  <borders count="35">
    <border>
      <left/>
      <right/>
      <top/>
      <bottom/>
      <diagonal/>
    </border>
    <border>
      <left/>
      <right style="thin">
        <color indexed="64"/>
      </right>
      <top/>
      <bottom/>
      <diagonal/>
    </border>
    <border>
      <left style="hair">
        <color indexed="64"/>
      </left>
      <right style="hair">
        <color indexed="64"/>
      </right>
      <top/>
      <bottom/>
      <diagonal/>
    </border>
    <border>
      <left style="hair">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double">
        <color indexed="52"/>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auto="1"/>
      </left>
      <right style="thin">
        <color auto="1"/>
      </right>
      <top/>
      <bottom style="thin">
        <color indexed="64"/>
      </bottom>
      <diagonal/>
    </border>
    <border>
      <left/>
      <right/>
      <top style="thin">
        <color auto="1"/>
      </top>
      <bottom/>
      <diagonal/>
    </border>
    <border>
      <left style="thin">
        <color auto="1"/>
      </left>
      <right style="thin">
        <color auto="1"/>
      </right>
      <top/>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bottom style="double">
        <color indexed="8"/>
      </bottom>
      <diagonal/>
    </border>
    <border>
      <left style="thin">
        <color auto="1"/>
      </left>
      <right style="thin">
        <color indexed="64"/>
      </right>
      <top style="double">
        <color indexed="8"/>
      </top>
      <bottom style="thin">
        <color auto="1"/>
      </bottom>
      <diagonal/>
    </border>
    <border>
      <left style="thin">
        <color auto="1"/>
      </left>
      <right style="thin">
        <color auto="1"/>
      </right>
      <top/>
      <bottom/>
      <diagonal/>
    </border>
    <border>
      <left style="thin">
        <color indexed="64"/>
      </left>
      <right style="thin">
        <color indexed="64"/>
      </right>
      <top/>
      <bottom style="medium">
        <color indexed="64"/>
      </bottom>
      <diagonal/>
    </border>
    <border>
      <left style="thin">
        <color auto="1"/>
      </left>
      <right style="thin">
        <color auto="1"/>
      </right>
      <top/>
      <bottom/>
      <diagonal/>
    </border>
    <border>
      <left style="thin">
        <color indexed="64"/>
      </left>
      <right/>
      <top/>
      <bottom/>
      <diagonal/>
    </border>
    <border>
      <left style="thin">
        <color indexed="8"/>
      </left>
      <right/>
      <top/>
      <bottom/>
      <diagonal/>
    </border>
    <border>
      <left style="thin">
        <color auto="1"/>
      </left>
      <right/>
      <top/>
      <bottom/>
      <diagonal/>
    </border>
    <border>
      <left style="thin">
        <color auto="1"/>
      </left>
      <right style="thin">
        <color auto="1"/>
      </right>
      <top/>
      <bottom/>
      <diagonal/>
    </border>
  </borders>
  <cellStyleXfs count="190">
    <xf numFmtId="0" fontId="0" fillId="0" borderId="0" applyAlignment="0">
      <alignment vertical="top" wrapText="1"/>
      <protection locked="0"/>
    </xf>
    <xf numFmtId="0" fontId="33" fillId="0" borderId="0" applyAlignment="0">
      <alignment vertical="top" wrapText="1"/>
      <protection locked="0"/>
    </xf>
    <xf numFmtId="0" fontId="33" fillId="0" borderId="0" applyAlignment="0">
      <alignment vertical="top" wrapText="1"/>
      <protection locked="0"/>
    </xf>
    <xf numFmtId="43" fontId="34" fillId="0" borderId="0" applyFont="0" applyFill="0" applyBorder="0" applyAlignment="0" applyProtection="0"/>
    <xf numFmtId="0" fontId="33" fillId="0" borderId="0" applyAlignment="0">
      <alignment vertical="top" wrapText="1"/>
      <protection locked="0"/>
    </xf>
    <xf numFmtId="43" fontId="34" fillId="0" borderId="0" applyFont="0" applyFill="0" applyBorder="0" applyAlignment="0" applyProtection="0"/>
    <xf numFmtId="43" fontId="34" fillId="0" borderId="0" applyFont="0" applyFill="0" applyBorder="0" applyAlignment="0" applyProtection="0"/>
    <xf numFmtId="0" fontId="33" fillId="0" borderId="0" applyAlignment="0">
      <alignment vertical="top" wrapText="1"/>
      <protection locked="0"/>
    </xf>
    <xf numFmtId="0" fontId="34" fillId="0" borderId="0"/>
    <xf numFmtId="0" fontId="34" fillId="0" borderId="0"/>
    <xf numFmtId="0" fontId="34" fillId="0" borderId="0"/>
    <xf numFmtId="43" fontId="32" fillId="0" borderId="0" applyFont="0" applyFill="0" applyBorder="0" applyAlignment="0" applyProtection="0"/>
    <xf numFmtId="0" fontId="33" fillId="0" borderId="0" applyAlignment="0">
      <alignment vertical="top" wrapText="1"/>
      <protection locked="0"/>
    </xf>
    <xf numFmtId="0" fontId="31" fillId="0" borderId="0"/>
    <xf numFmtId="0" fontId="30" fillId="0" borderId="0"/>
    <xf numFmtId="0" fontId="29" fillId="0" borderId="0"/>
    <xf numFmtId="0" fontId="28" fillId="0" borderId="0"/>
    <xf numFmtId="43" fontId="34" fillId="0" borderId="0" applyFont="0" applyFill="0" applyBorder="0" applyAlignment="0" applyProtection="0"/>
    <xf numFmtId="0" fontId="34" fillId="0" borderId="0"/>
    <xf numFmtId="0" fontId="34" fillId="0" borderId="0"/>
    <xf numFmtId="4" fontId="34" fillId="0" borderId="0" applyFont="0" applyFill="0" applyBorder="0" applyAlignment="0" applyProtection="0"/>
    <xf numFmtId="0" fontId="27" fillId="0" borderId="0"/>
    <xf numFmtId="0" fontId="33" fillId="0" borderId="0" applyAlignment="0">
      <alignment vertical="top" wrapText="1"/>
      <protection locked="0"/>
    </xf>
    <xf numFmtId="43" fontId="27" fillId="0" borderId="0" applyFont="0" applyFill="0" applyBorder="0" applyAlignment="0" applyProtection="0"/>
    <xf numFmtId="0" fontId="33" fillId="0" borderId="0" applyAlignment="0">
      <alignment vertical="top" wrapText="1"/>
      <protection locked="0"/>
    </xf>
    <xf numFmtId="0" fontId="33" fillId="0" borderId="0" applyAlignment="0">
      <alignment vertical="top" wrapText="1"/>
      <protection locked="0"/>
    </xf>
    <xf numFmtId="43" fontId="34" fillId="0" borderId="0" applyFont="0" applyFill="0" applyBorder="0" applyAlignment="0" applyProtection="0"/>
    <xf numFmtId="0" fontId="34" fillId="0" borderId="0"/>
    <xf numFmtId="43" fontId="34" fillId="0" borderId="0" applyFont="0" applyFill="0" applyBorder="0" applyAlignment="0" applyProtection="0"/>
    <xf numFmtId="0" fontId="26" fillId="0" borderId="0"/>
    <xf numFmtId="43" fontId="26" fillId="0" borderId="0" applyFont="0" applyFill="0" applyBorder="0" applyAlignment="0" applyProtection="0"/>
    <xf numFmtId="0" fontId="26" fillId="0" borderId="0"/>
    <xf numFmtId="0" fontId="25" fillId="0" borderId="0"/>
    <xf numFmtId="43" fontId="25" fillId="0" borderId="0" applyFont="0" applyFill="0" applyBorder="0" applyAlignment="0" applyProtection="0"/>
    <xf numFmtId="0" fontId="24" fillId="0" borderId="0"/>
    <xf numFmtId="0" fontId="23" fillId="0" borderId="0"/>
    <xf numFmtId="0" fontId="22" fillId="0" borderId="0"/>
    <xf numFmtId="0" fontId="21" fillId="0" borderId="0"/>
    <xf numFmtId="0" fontId="20" fillId="0" borderId="0"/>
    <xf numFmtId="43" fontId="20" fillId="0" borderId="0" applyFont="0" applyFill="0" applyBorder="0" applyAlignment="0" applyProtection="0"/>
    <xf numFmtId="0" fontId="20" fillId="0" borderId="0"/>
    <xf numFmtId="0" fontId="20" fillId="0" borderId="0"/>
    <xf numFmtId="0" fontId="19" fillId="0" borderId="0"/>
    <xf numFmtId="43" fontId="19" fillId="0" borderId="0" applyFont="0" applyFill="0" applyBorder="0" applyAlignment="0" applyProtection="0"/>
    <xf numFmtId="0" fontId="19" fillId="0" borderId="0"/>
    <xf numFmtId="165" fontId="34" fillId="0" borderId="0" applyFont="0" applyFill="0" applyBorder="0" applyAlignment="0" applyProtection="0"/>
    <xf numFmtId="0" fontId="33" fillId="0" borderId="0" applyAlignment="0">
      <alignment vertical="top" wrapText="1"/>
      <protection locked="0"/>
    </xf>
    <xf numFmtId="0" fontId="18" fillId="0" borderId="0"/>
    <xf numFmtId="43" fontId="18" fillId="0" borderId="0" applyFont="0" applyFill="0" applyBorder="0" applyAlignment="0" applyProtection="0"/>
    <xf numFmtId="0" fontId="17" fillId="0" borderId="0"/>
    <xf numFmtId="43" fontId="17" fillId="0" borderId="0" applyFont="0" applyFill="0" applyBorder="0" applyAlignment="0" applyProtection="0"/>
    <xf numFmtId="0" fontId="16" fillId="0" borderId="0"/>
    <xf numFmtId="165" fontId="16" fillId="0" borderId="0" applyFont="0" applyFill="0" applyBorder="0" applyAlignment="0" applyProtection="0"/>
    <xf numFmtId="0" fontId="15" fillId="0" borderId="0"/>
    <xf numFmtId="43" fontId="15" fillId="0" borderId="0" applyFont="0" applyFill="0" applyBorder="0" applyAlignment="0" applyProtection="0"/>
    <xf numFmtId="43" fontId="34" fillId="0" borderId="0" applyFont="0" applyFill="0" applyBorder="0" applyAlignment="0" applyProtection="0"/>
    <xf numFmtId="0" fontId="14" fillId="0" borderId="0"/>
    <xf numFmtId="43" fontId="14" fillId="0" borderId="0" applyFont="0" applyFill="0" applyBorder="0" applyAlignment="0" applyProtection="0"/>
    <xf numFmtId="0" fontId="13" fillId="0" borderId="0"/>
    <xf numFmtId="43" fontId="13" fillId="0" borderId="0" applyFont="0" applyFill="0" applyBorder="0" applyAlignment="0" applyProtection="0"/>
    <xf numFmtId="0" fontId="13" fillId="0" borderId="0"/>
    <xf numFmtId="0" fontId="13" fillId="0" borderId="0"/>
    <xf numFmtId="43" fontId="13" fillId="0" borderId="0" applyFont="0" applyFill="0" applyBorder="0" applyAlignment="0" applyProtection="0"/>
    <xf numFmtId="0" fontId="13" fillId="0" borderId="0"/>
    <xf numFmtId="0" fontId="12"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1" fillId="0" borderId="0"/>
    <xf numFmtId="0" fontId="11" fillId="0" borderId="0"/>
    <xf numFmtId="43" fontId="11" fillId="0" borderId="0" applyFont="0" applyFill="0" applyBorder="0" applyAlignment="0" applyProtection="0"/>
    <xf numFmtId="0" fontId="10" fillId="0" borderId="0"/>
    <xf numFmtId="43" fontId="10" fillId="0" borderId="0" applyFont="0" applyFill="0" applyBorder="0" applyAlignment="0" applyProtection="0"/>
    <xf numFmtId="164" fontId="41" fillId="0" borderId="0" applyFont="0" applyFill="0" applyBorder="0" applyAlignment="0" applyProtection="0">
      <alignment vertical="center"/>
    </xf>
    <xf numFmtId="0" fontId="42" fillId="0" borderId="0">
      <alignment vertical="center"/>
    </xf>
    <xf numFmtId="41" fontId="10" fillId="0" borderId="0" applyFont="0" applyFill="0" applyBorder="0" applyAlignment="0" applyProtection="0"/>
    <xf numFmtId="40" fontId="44" fillId="0" borderId="0" applyFont="0" applyFill="0" applyBorder="0" applyAlignment="0" applyProtection="0"/>
    <xf numFmtId="9" fontId="10" fillId="0" borderId="0" applyFont="0" applyFill="0" applyBorder="0" applyAlignment="0" applyProtection="0"/>
    <xf numFmtId="0" fontId="34" fillId="0" borderId="0"/>
    <xf numFmtId="0" fontId="45" fillId="0" borderId="0"/>
    <xf numFmtId="0" fontId="34" fillId="0" borderId="0">
      <alignment vertical="top"/>
    </xf>
    <xf numFmtId="0" fontId="34" fillId="0" borderId="0">
      <alignment vertical="top"/>
    </xf>
    <xf numFmtId="0" fontId="34" fillId="0" borderId="0">
      <alignment vertical="top"/>
    </xf>
    <xf numFmtId="0" fontId="34" fillId="0" borderId="0">
      <alignment vertical="top"/>
    </xf>
    <xf numFmtId="0" fontId="34" fillId="0" borderId="0">
      <alignment wrapText="1"/>
    </xf>
    <xf numFmtId="0" fontId="34" fillId="0" borderId="0">
      <alignment vertical="top"/>
    </xf>
    <xf numFmtId="0" fontId="34" fillId="0" borderId="0">
      <alignment vertical="top"/>
    </xf>
    <xf numFmtId="0" fontId="34" fillId="0" borderId="0">
      <alignment vertical="top"/>
    </xf>
    <xf numFmtId="9" fontId="34" fillId="0" borderId="0" applyFont="0" applyFill="0" applyBorder="0" applyAlignment="0" applyProtection="0"/>
    <xf numFmtId="43" fontId="34" fillId="0" borderId="0" applyFont="0" applyFill="0" applyBorder="0" applyAlignment="0" applyProtection="0"/>
    <xf numFmtId="0" fontId="40" fillId="0" borderId="0">
      <alignment vertical="top"/>
    </xf>
    <xf numFmtId="43" fontId="34" fillId="0" borderId="0" applyFont="0" applyFill="0" applyBorder="0" applyAlignment="0" applyProtection="0"/>
    <xf numFmtId="0" fontId="34" fillId="0" borderId="0">
      <alignment vertical="top"/>
    </xf>
    <xf numFmtId="0" fontId="47" fillId="4" borderId="0" applyNumberFormat="0" applyBorder="0" applyAlignment="0" applyProtection="0"/>
    <xf numFmtId="0" fontId="47" fillId="5" borderId="0" applyNumberFormat="0" applyBorder="0" applyAlignment="0" applyProtection="0"/>
    <xf numFmtId="0" fontId="47" fillId="6" borderId="0" applyNumberFormat="0" applyBorder="0" applyAlignment="0" applyProtection="0"/>
    <xf numFmtId="0" fontId="47" fillId="7" borderId="0" applyNumberFormat="0" applyBorder="0" applyAlignment="0" applyProtection="0"/>
    <xf numFmtId="0" fontId="47" fillId="8" borderId="0" applyNumberFormat="0" applyBorder="0" applyAlignment="0" applyProtection="0"/>
    <xf numFmtId="0" fontId="47" fillId="9" borderId="0" applyNumberFormat="0" applyBorder="0" applyAlignment="0" applyProtection="0"/>
    <xf numFmtId="0" fontId="47" fillId="10" borderId="0" applyNumberFormat="0" applyBorder="0" applyAlignment="0" applyProtection="0"/>
    <xf numFmtId="0" fontId="47" fillId="11" borderId="0" applyNumberFormat="0" applyBorder="0" applyAlignment="0" applyProtection="0"/>
    <xf numFmtId="0" fontId="47" fillId="12" borderId="0" applyNumberFormat="0" applyBorder="0" applyAlignment="0" applyProtection="0"/>
    <xf numFmtId="0" fontId="47" fillId="7" borderId="0" applyNumberFormat="0" applyBorder="0" applyAlignment="0" applyProtection="0"/>
    <xf numFmtId="0" fontId="47" fillId="10" borderId="0" applyNumberFormat="0" applyBorder="0" applyAlignment="0" applyProtection="0"/>
    <xf numFmtId="0" fontId="47" fillId="13" borderId="0" applyNumberFormat="0" applyBorder="0" applyAlignment="0" applyProtection="0"/>
    <xf numFmtId="0" fontId="48" fillId="14" borderId="0" applyNumberFormat="0" applyBorder="0" applyAlignment="0" applyProtection="0"/>
    <xf numFmtId="0" fontId="48" fillId="11" borderId="0" applyNumberFormat="0" applyBorder="0" applyAlignment="0" applyProtection="0"/>
    <xf numFmtId="0" fontId="48" fillId="12" borderId="0" applyNumberFormat="0" applyBorder="0" applyAlignment="0" applyProtection="0"/>
    <xf numFmtId="0" fontId="48" fillId="15" borderId="0" applyNumberFormat="0" applyBorder="0" applyAlignment="0" applyProtection="0"/>
    <xf numFmtId="0" fontId="48" fillId="16" borderId="0" applyNumberFormat="0" applyBorder="0" applyAlignment="0" applyProtection="0"/>
    <xf numFmtId="0" fontId="48" fillId="17" borderId="0" applyNumberFormat="0" applyBorder="0" applyAlignment="0" applyProtection="0"/>
    <xf numFmtId="0" fontId="48"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48" fillId="15" borderId="0" applyNumberFormat="0" applyBorder="0" applyAlignment="0" applyProtection="0"/>
    <xf numFmtId="0" fontId="48" fillId="16" borderId="0" applyNumberFormat="0" applyBorder="0" applyAlignment="0" applyProtection="0"/>
    <xf numFmtId="0" fontId="48" fillId="21" borderId="0" applyNumberFormat="0" applyBorder="0" applyAlignment="0" applyProtection="0"/>
    <xf numFmtId="0" fontId="49" fillId="5" borderId="0" applyNumberFormat="0" applyBorder="0" applyAlignment="0" applyProtection="0"/>
    <xf numFmtId="0" fontId="50" fillId="22" borderId="4" applyNumberFormat="0" applyAlignment="0" applyProtection="0"/>
    <xf numFmtId="0" fontId="51" fillId="23" borderId="5" applyNumberFormat="0" applyAlignment="0" applyProtection="0"/>
    <xf numFmtId="0" fontId="52" fillId="0" borderId="0" applyNumberFormat="0" applyFill="0" applyBorder="0" applyAlignment="0" applyProtection="0"/>
    <xf numFmtId="0" fontId="53" fillId="6" borderId="0" applyNumberFormat="0" applyBorder="0" applyAlignment="0" applyProtection="0"/>
    <xf numFmtId="0" fontId="54" fillId="0" borderId="6" applyNumberFormat="0" applyFill="0" applyAlignment="0" applyProtection="0"/>
    <xf numFmtId="0" fontId="55" fillId="0" borderId="7" applyNumberFormat="0" applyFill="0" applyAlignment="0" applyProtection="0"/>
    <xf numFmtId="0" fontId="56" fillId="0" borderId="8" applyNumberFormat="0" applyFill="0" applyAlignment="0" applyProtection="0"/>
    <xf numFmtId="0" fontId="56" fillId="0" borderId="0" applyNumberFormat="0" applyFill="0" applyBorder="0" applyAlignment="0" applyProtection="0"/>
    <xf numFmtId="0" fontId="57" fillId="9" borderId="4" applyNumberFormat="0" applyAlignment="0" applyProtection="0"/>
    <xf numFmtId="0" fontId="46" fillId="0" borderId="0"/>
    <xf numFmtId="0" fontId="58" fillId="0" borderId="9" applyNumberFormat="0" applyFill="0" applyAlignment="0" applyProtection="0"/>
    <xf numFmtId="0" fontId="59" fillId="24" borderId="0" applyNumberFormat="0" applyBorder="0" applyAlignment="0" applyProtection="0"/>
    <xf numFmtId="0" fontId="34" fillId="0" borderId="0">
      <alignment vertical="top"/>
    </xf>
    <xf numFmtId="0" fontId="34" fillId="25" borderId="10" applyNumberFormat="0" applyFont="0" applyAlignment="0" applyProtection="0"/>
    <xf numFmtId="0" fontId="60" fillId="22" borderId="11" applyNumberFormat="0" applyAlignment="0" applyProtection="0"/>
    <xf numFmtId="0" fontId="61" fillId="0" borderId="0" applyNumberFormat="0" applyFill="0" applyBorder="0" applyAlignment="0" applyProtection="0"/>
    <xf numFmtId="0" fontId="62" fillId="0" borderId="12" applyNumberFormat="0" applyFill="0" applyAlignment="0" applyProtection="0"/>
    <xf numFmtId="0" fontId="63" fillId="0" borderId="0" applyNumberFormat="0" applyFill="0" applyBorder="0" applyAlignment="0" applyProtection="0"/>
    <xf numFmtId="0" fontId="34" fillId="0" borderId="0">
      <alignment vertical="top"/>
    </xf>
    <xf numFmtId="0" fontId="34" fillId="0" borderId="0">
      <alignment vertical="top"/>
    </xf>
    <xf numFmtId="0" fontId="34" fillId="0" borderId="0">
      <alignment vertical="top"/>
    </xf>
    <xf numFmtId="0" fontId="34" fillId="0" borderId="0">
      <alignment vertical="top"/>
    </xf>
    <xf numFmtId="0" fontId="34" fillId="0" borderId="0">
      <alignment vertical="top"/>
    </xf>
    <xf numFmtId="0" fontId="34" fillId="0" borderId="0">
      <alignment vertical="top"/>
    </xf>
    <xf numFmtId="0" fontId="34" fillId="0" borderId="0">
      <alignment vertical="top"/>
    </xf>
    <xf numFmtId="0" fontId="34" fillId="0" borderId="0">
      <alignment vertical="top"/>
    </xf>
    <xf numFmtId="0" fontId="34" fillId="0" borderId="0">
      <alignment vertical="top"/>
    </xf>
    <xf numFmtId="0" fontId="34" fillId="0" borderId="0">
      <alignment vertical="top"/>
    </xf>
    <xf numFmtId="0" fontId="34" fillId="0" borderId="0">
      <alignment vertical="top"/>
    </xf>
    <xf numFmtId="0" fontId="34" fillId="0" borderId="0">
      <alignment vertical="top"/>
    </xf>
    <xf numFmtId="0" fontId="34" fillId="0" borderId="0">
      <alignment vertical="top"/>
    </xf>
    <xf numFmtId="0" fontId="34" fillId="0" borderId="0">
      <alignment vertical="top"/>
    </xf>
    <xf numFmtId="43" fontId="34" fillId="0" borderId="0" applyFont="0" applyFill="0" applyBorder="0" applyAlignment="0" applyProtection="0"/>
    <xf numFmtId="0" fontId="34" fillId="0" borderId="0">
      <alignment wrapText="1"/>
    </xf>
    <xf numFmtId="0" fontId="34" fillId="0" borderId="0"/>
    <xf numFmtId="0" fontId="34" fillId="0" borderId="0">
      <alignment wrapText="1"/>
    </xf>
    <xf numFmtId="0" fontId="58" fillId="0" borderId="13" applyNumberFormat="0" applyFill="0" applyAlignment="0" applyProtection="0"/>
    <xf numFmtId="43" fontId="34" fillId="0" borderId="0" applyFont="0" applyFill="0" applyBorder="0" applyAlignment="0" applyProtection="0"/>
    <xf numFmtId="0" fontId="9" fillId="0" borderId="0"/>
    <xf numFmtId="9" fontId="9" fillId="0" borderId="0" applyFont="0" applyFill="0" applyBorder="0" applyAlignment="0" applyProtection="0"/>
    <xf numFmtId="43" fontId="9" fillId="0" borderId="0" applyFont="0" applyFill="0" applyBorder="0" applyAlignment="0" applyProtection="0"/>
    <xf numFmtId="0" fontId="34" fillId="0" borderId="0"/>
    <xf numFmtId="0" fontId="9" fillId="0" borderId="0"/>
    <xf numFmtId="166" fontId="9" fillId="0" borderId="0" applyFont="0" applyFill="0" applyBorder="0" applyAlignment="0" applyProtection="0"/>
    <xf numFmtId="0" fontId="66" fillId="0" borderId="0"/>
    <xf numFmtId="0" fontId="8" fillId="0" borderId="0"/>
    <xf numFmtId="0" fontId="34" fillId="0" borderId="0"/>
    <xf numFmtId="43" fontId="7" fillId="0" borderId="0" applyFont="0" applyFill="0" applyBorder="0" applyAlignment="0" applyProtection="0"/>
    <xf numFmtId="0" fontId="67" fillId="0" borderId="0"/>
    <xf numFmtId="0" fontId="6" fillId="0" borderId="0"/>
    <xf numFmtId="0" fontId="34" fillId="0" borderId="0"/>
    <xf numFmtId="43" fontId="5" fillId="0" borderId="0" applyFont="0" applyFill="0" applyBorder="0" applyAlignment="0" applyProtection="0"/>
    <xf numFmtId="0" fontId="34" fillId="0" borderId="0"/>
    <xf numFmtId="0" fontId="5" fillId="0" borderId="0"/>
    <xf numFmtId="0" fontId="5" fillId="0" borderId="0"/>
    <xf numFmtId="0" fontId="34" fillId="0" borderId="0"/>
    <xf numFmtId="43" fontId="35" fillId="0" borderId="0" applyFont="0" applyFill="0" applyBorder="0" applyAlignment="0" applyProtection="0"/>
    <xf numFmtId="0" fontId="44" fillId="0" borderId="0"/>
    <xf numFmtId="43" fontId="4" fillId="0" borderId="0" applyFont="0" applyFill="0" applyBorder="0" applyAlignment="0" applyProtection="0"/>
    <xf numFmtId="0" fontId="4" fillId="0" borderId="0"/>
    <xf numFmtId="9" fontId="4" fillId="0" borderId="0" applyFont="0" applyFill="0" applyBorder="0" applyAlignment="0" applyProtection="0"/>
    <xf numFmtId="0" fontId="3" fillId="0" borderId="0"/>
    <xf numFmtId="0" fontId="34" fillId="0" borderId="0">
      <alignment vertical="top"/>
    </xf>
    <xf numFmtId="0" fontId="3" fillId="0" borderId="0"/>
    <xf numFmtId="0" fontId="2" fillId="0" borderId="0"/>
    <xf numFmtId="43" fontId="2" fillId="0" borderId="0" applyFont="0" applyFill="0" applyBorder="0" applyAlignment="0" applyProtection="0"/>
    <xf numFmtId="0" fontId="2" fillId="0" borderId="0"/>
    <xf numFmtId="0" fontId="41" fillId="0" borderId="0"/>
    <xf numFmtId="43" fontId="34" fillId="0" borderId="0" applyFont="0" applyFill="0" applyBorder="0" applyAlignment="0" applyProtection="0"/>
    <xf numFmtId="43" fontId="33" fillId="0" borderId="0" applyFont="0" applyFill="0" applyBorder="0" applyAlignment="0" applyProtection="0"/>
    <xf numFmtId="0" fontId="1" fillId="0" borderId="0"/>
  </cellStyleXfs>
  <cellXfs count="485">
    <xf numFmtId="0" fontId="0" fillId="0" borderId="0" xfId="0" applyAlignment="1">
      <protection locked="0"/>
    </xf>
    <xf numFmtId="0" fontId="65" fillId="0" borderId="0" xfId="10" applyFont="1" applyAlignment="1">
      <alignment vertical="center"/>
    </xf>
    <xf numFmtId="0" fontId="70" fillId="0" borderId="0" xfId="10" applyFont="1" applyAlignment="1">
      <alignment horizontal="center" vertical="top" wrapText="1"/>
    </xf>
    <xf numFmtId="0" fontId="71" fillId="0" borderId="0" xfId="10" applyFont="1" applyAlignment="1">
      <alignment horizontal="center" wrapText="1"/>
    </xf>
    <xf numFmtId="0" fontId="72" fillId="0" borderId="0" xfId="10" applyFont="1" applyAlignment="1">
      <alignment horizontal="center" wrapText="1"/>
    </xf>
    <xf numFmtId="0" fontId="74" fillId="0" borderId="0" xfId="10" applyFont="1" applyAlignment="1">
      <alignment horizontal="center" wrapText="1"/>
    </xf>
    <xf numFmtId="0" fontId="73" fillId="2" borderId="17" xfId="10" applyFont="1" applyFill="1" applyBorder="1" applyAlignment="1">
      <alignment horizontal="center" vertical="center" wrapText="1"/>
    </xf>
    <xf numFmtId="43" fontId="73" fillId="2" borderId="17" xfId="6" applyFont="1" applyFill="1" applyBorder="1" applyAlignment="1">
      <alignment horizontal="center" vertical="center" wrapText="1"/>
    </xf>
    <xf numFmtId="0" fontId="36" fillId="0" borderId="23" xfId="10" applyFont="1" applyBorder="1" applyAlignment="1">
      <alignment horizontal="center" vertical="center" wrapText="1"/>
    </xf>
    <xf numFmtId="0" fontId="65" fillId="0" borderId="1" xfId="10" applyFont="1" applyBorder="1" applyAlignment="1">
      <alignment vertical="center"/>
    </xf>
    <xf numFmtId="0" fontId="38" fillId="0" borderId="23" xfId="10" applyFont="1" applyBorder="1" applyAlignment="1">
      <alignment vertical="center"/>
    </xf>
    <xf numFmtId="0" fontId="38" fillId="0" borderId="23" xfId="10" applyFont="1" applyBorder="1" applyAlignment="1">
      <alignment vertical="center" wrapText="1"/>
    </xf>
    <xf numFmtId="0" fontId="65" fillId="0" borderId="1" xfId="10" applyFont="1" applyBorder="1" applyAlignment="1">
      <alignment vertical="center" wrapText="1"/>
    </xf>
    <xf numFmtId="0" fontId="34" fillId="0" borderId="23" xfId="10" applyBorder="1" applyAlignment="1">
      <alignment vertical="center"/>
    </xf>
    <xf numFmtId="0" fontId="65" fillId="0" borderId="1" xfId="10" applyFont="1" applyBorder="1" applyAlignment="1">
      <alignment wrapText="1"/>
    </xf>
    <xf numFmtId="0" fontId="36" fillId="0" borderId="20" xfId="10" applyFont="1" applyBorder="1" applyAlignment="1">
      <alignment vertical="center" wrapText="1"/>
    </xf>
    <xf numFmtId="0" fontId="65" fillId="0" borderId="0" xfId="10" applyFont="1" applyAlignment="1">
      <alignment horizontal="center" vertical="center"/>
    </xf>
    <xf numFmtId="0" fontId="78" fillId="0" borderId="18" xfId="10" applyFont="1" applyBorder="1" applyAlignment="1">
      <alignment horizontal="center"/>
    </xf>
    <xf numFmtId="0" fontId="39" fillId="0" borderId="18" xfId="10" applyFont="1" applyBorder="1" applyAlignment="1">
      <alignment horizontal="center" vertical="center" wrapText="1"/>
    </xf>
    <xf numFmtId="3" fontId="78" fillId="0" borderId="18" xfId="10" applyNumberFormat="1" applyFont="1" applyBorder="1" applyAlignment="1">
      <alignment horizontal="center" vertical="center"/>
    </xf>
    <xf numFmtId="0" fontId="39" fillId="0" borderId="23" xfId="10" applyFont="1" applyBorder="1" applyAlignment="1">
      <alignment horizontal="center" wrapText="1"/>
    </xf>
    <xf numFmtId="0" fontId="37" fillId="0" borderId="23" xfId="10" applyFont="1" applyBorder="1" applyAlignment="1">
      <alignment horizontal="center"/>
    </xf>
    <xf numFmtId="43" fontId="37" fillId="0" borderId="23" xfId="6" applyFont="1" applyBorder="1" applyAlignment="1">
      <alignment horizontal="center"/>
    </xf>
    <xf numFmtId="0" fontId="77" fillId="0" borderId="23" xfId="10" applyFont="1" applyBorder="1" applyAlignment="1">
      <alignment horizontal="left" vertical="center" wrapText="1"/>
    </xf>
    <xf numFmtId="0" fontId="37" fillId="0" borderId="23" xfId="10" applyFont="1" applyBorder="1" applyAlignment="1">
      <alignment horizontal="center" wrapText="1"/>
    </xf>
    <xf numFmtId="0" fontId="37" fillId="0" borderId="23" xfId="10" applyFont="1" applyBorder="1" applyAlignment="1">
      <alignment horizontal="left" wrapText="1"/>
    </xf>
    <xf numFmtId="3" fontId="37" fillId="0" borderId="23" xfId="10" applyNumberFormat="1" applyFont="1" applyBorder="1" applyAlignment="1">
      <alignment horizontal="center"/>
    </xf>
    <xf numFmtId="0" fontId="77" fillId="0" borderId="23" xfId="10" applyFont="1" applyBorder="1" applyAlignment="1">
      <alignment horizontal="left" wrapText="1"/>
    </xf>
    <xf numFmtId="3" fontId="37" fillId="0" borderId="23" xfId="10" applyNumberFormat="1" applyFont="1" applyBorder="1" applyAlignment="1">
      <alignment horizontal="center" wrapText="1"/>
    </xf>
    <xf numFmtId="0" fontId="39" fillId="0" borderId="23" xfId="10" applyFont="1" applyBorder="1" applyAlignment="1">
      <alignment horizontal="left" wrapText="1"/>
    </xf>
    <xf numFmtId="0" fontId="37" fillId="0" borderId="20" xfId="10" applyFont="1" applyBorder="1" applyAlignment="1">
      <alignment horizontal="center"/>
    </xf>
    <xf numFmtId="0" fontId="37" fillId="0" borderId="20" xfId="10" applyFont="1" applyBorder="1" applyAlignment="1">
      <alignment horizontal="left" wrapText="1"/>
    </xf>
    <xf numFmtId="3" fontId="37" fillId="0" borderId="20" xfId="10" applyNumberFormat="1" applyFont="1" applyBorder="1" applyAlignment="1">
      <alignment horizontal="center" wrapText="1"/>
    </xf>
    <xf numFmtId="0" fontId="37" fillId="0" borderId="21" xfId="10" applyFont="1" applyBorder="1" applyAlignment="1">
      <alignment horizontal="center"/>
    </xf>
    <xf numFmtId="0" fontId="37" fillId="0" borderId="21" xfId="10" applyFont="1" applyBorder="1" applyAlignment="1">
      <alignment horizontal="left" wrapText="1"/>
    </xf>
    <xf numFmtId="3" fontId="37" fillId="0" borderId="21" xfId="10" applyNumberFormat="1" applyFont="1" applyBorder="1" applyAlignment="1">
      <alignment horizontal="center" wrapText="1"/>
    </xf>
    <xf numFmtId="167" fontId="37" fillId="0" borderId="23" xfId="10" applyNumberFormat="1" applyFont="1" applyBorder="1" applyAlignment="1">
      <alignment horizontal="center"/>
    </xf>
    <xf numFmtId="0" fontId="38" fillId="0" borderId="23" xfId="27" applyFont="1" applyBorder="1" applyAlignment="1">
      <alignment horizontal="left" vertical="center"/>
    </xf>
    <xf numFmtId="0" fontId="81" fillId="0" borderId="23" xfId="27" applyFont="1" applyBorder="1" applyAlignment="1">
      <alignment horizontal="left" vertical="center"/>
    </xf>
    <xf numFmtId="4" fontId="37" fillId="0" borderId="23" xfId="10" applyNumberFormat="1" applyFont="1" applyBorder="1" applyAlignment="1">
      <alignment horizontal="center"/>
    </xf>
    <xf numFmtId="0" fontId="34" fillId="0" borderId="23" xfId="10" applyBorder="1" applyAlignment="1">
      <alignment horizontal="center" wrapText="1"/>
    </xf>
    <xf numFmtId="0" fontId="65" fillId="0" borderId="0" xfId="10" applyFont="1"/>
    <xf numFmtId="0" fontId="34" fillId="0" borderId="23" xfId="10" applyBorder="1" applyAlignment="1">
      <alignment horizontal="center" vertical="center" wrapText="1"/>
    </xf>
    <xf numFmtId="0" fontId="34" fillId="0" borderId="0" xfId="10" applyAlignment="1">
      <alignment vertical="center"/>
    </xf>
    <xf numFmtId="0" fontId="34" fillId="0" borderId="23" xfId="10" applyBorder="1" applyAlignment="1">
      <alignment vertical="center" wrapText="1"/>
    </xf>
    <xf numFmtId="0" fontId="77" fillId="0" borderId="23" xfId="10" applyFont="1" applyBorder="1" applyAlignment="1">
      <alignment horizontal="center" vertical="center" wrapText="1"/>
    </xf>
    <xf numFmtId="3" fontId="37" fillId="0" borderId="20" xfId="10" applyNumberFormat="1" applyFont="1" applyBorder="1" applyAlignment="1">
      <alignment horizontal="center"/>
    </xf>
    <xf numFmtId="0" fontId="39" fillId="0" borderId="21" xfId="10" applyFont="1" applyBorder="1" applyAlignment="1">
      <alignment horizontal="center"/>
    </xf>
    <xf numFmtId="0" fontId="39" fillId="0" borderId="21" xfId="10" applyFont="1" applyBorder="1" applyAlignment="1">
      <alignment horizontal="center" vertical="center" wrapText="1"/>
    </xf>
    <xf numFmtId="3" fontId="39" fillId="0" borderId="21" xfId="10" applyNumberFormat="1" applyFont="1" applyBorder="1" applyAlignment="1">
      <alignment horizontal="center" vertical="center"/>
    </xf>
    <xf numFmtId="0" fontId="79" fillId="0" borderId="0" xfId="10" applyFont="1"/>
    <xf numFmtId="0" fontId="39" fillId="0" borderId="23" xfId="10" applyFont="1" applyBorder="1" applyAlignment="1">
      <alignment horizontal="center"/>
    </xf>
    <xf numFmtId="0" fontId="39" fillId="0" borderId="23" xfId="10" applyFont="1" applyBorder="1" applyAlignment="1">
      <alignment horizontal="center" vertical="center" wrapText="1"/>
    </xf>
    <xf numFmtId="3" fontId="39" fillId="0" borderId="23" xfId="10" applyNumberFormat="1" applyFont="1" applyBorder="1" applyAlignment="1">
      <alignment horizontal="center" vertical="center"/>
    </xf>
    <xf numFmtId="0" fontId="39" fillId="0" borderId="23" xfId="10" applyFont="1" applyBorder="1" applyAlignment="1">
      <alignment horizontal="center" vertical="center"/>
    </xf>
    <xf numFmtId="43" fontId="39" fillId="0" borderId="23" xfId="6" applyFont="1" applyBorder="1" applyAlignment="1">
      <alignment horizontal="center"/>
    </xf>
    <xf numFmtId="43" fontId="39" fillId="0" borderId="23" xfId="6" applyFont="1" applyBorder="1" applyAlignment="1">
      <alignment horizontal="center" vertical="center"/>
    </xf>
    <xf numFmtId="0" fontId="77" fillId="0" borderId="23" xfId="10" applyFont="1" applyBorder="1" applyAlignment="1">
      <alignment horizontal="center" wrapText="1"/>
    </xf>
    <xf numFmtId="3" fontId="37" fillId="0" borderId="21" xfId="10" applyNumberFormat="1" applyFont="1" applyBorder="1" applyAlignment="1">
      <alignment horizontal="center"/>
    </xf>
    <xf numFmtId="0" fontId="37" fillId="0" borderId="23" xfId="10" applyFont="1" applyBorder="1" applyAlignment="1">
      <alignment wrapText="1"/>
    </xf>
    <xf numFmtId="3" fontId="39" fillId="0" borderId="23" xfId="10" applyNumberFormat="1" applyFont="1" applyBorder="1" applyAlignment="1">
      <alignment horizontal="center"/>
    </xf>
    <xf numFmtId="0" fontId="34" fillId="0" borderId="23" xfId="10" applyBorder="1" applyAlignment="1">
      <alignment horizontal="center"/>
    </xf>
    <xf numFmtId="0" fontId="34" fillId="0" borderId="23" xfId="10" applyBorder="1" applyAlignment="1">
      <alignment horizontal="left" wrapText="1"/>
    </xf>
    <xf numFmtId="0" fontId="34" fillId="0" borderId="20" xfId="10" applyBorder="1" applyAlignment="1">
      <alignment horizontal="center"/>
    </xf>
    <xf numFmtId="0" fontId="34" fillId="0" borderId="20" xfId="10" applyBorder="1" applyAlignment="1">
      <alignment horizontal="left" wrapText="1"/>
    </xf>
    <xf numFmtId="0" fontId="34" fillId="0" borderId="21" xfId="10" applyBorder="1" applyAlignment="1">
      <alignment horizontal="center"/>
    </xf>
    <xf numFmtId="0" fontId="34" fillId="0" borderId="21" xfId="10" applyBorder="1" applyAlignment="1">
      <alignment horizontal="left" wrapText="1"/>
    </xf>
    <xf numFmtId="43" fontId="37" fillId="0" borderId="0" xfId="6" applyFont="1" applyFill="1"/>
    <xf numFmtId="43" fontId="79" fillId="0" borderId="0" xfId="6" applyFont="1" applyFill="1"/>
    <xf numFmtId="0" fontId="77" fillId="0" borderId="23" xfId="10" applyFont="1" applyBorder="1" applyAlignment="1">
      <alignment wrapText="1"/>
    </xf>
    <xf numFmtId="0" fontId="82" fillId="0" borderId="23" xfId="10" applyFont="1" applyBorder="1" applyAlignment="1">
      <alignment horizontal="left" wrapText="1"/>
    </xf>
    <xf numFmtId="0" fontId="77" fillId="0" borderId="20" xfId="10" applyFont="1" applyBorder="1" applyAlignment="1">
      <alignment horizontal="left" wrapText="1"/>
    </xf>
    <xf numFmtId="0" fontId="37" fillId="0" borderId="20" xfId="10" applyFont="1" applyBorder="1" applyAlignment="1">
      <alignment horizontal="center" wrapText="1"/>
    </xf>
    <xf numFmtId="0" fontId="77" fillId="0" borderId="21" xfId="10" applyFont="1" applyBorder="1" applyAlignment="1">
      <alignment horizontal="left" wrapText="1"/>
    </xf>
    <xf numFmtId="0" fontId="37" fillId="0" borderId="21" xfId="10" applyFont="1" applyBorder="1" applyAlignment="1">
      <alignment horizontal="center" wrapText="1"/>
    </xf>
    <xf numFmtId="0" fontId="38" fillId="0" borderId="23" xfId="10" applyFont="1" applyBorder="1" applyAlignment="1">
      <alignment horizontal="left" vertical="center"/>
    </xf>
    <xf numFmtId="0" fontId="83" fillId="0" borderId="23" xfId="27" applyFont="1" applyBorder="1" applyAlignment="1">
      <alignment horizontal="left" vertical="center"/>
    </xf>
    <xf numFmtId="0" fontId="77" fillId="0" borderId="23" xfId="10" applyFont="1" applyBorder="1" applyAlignment="1">
      <alignment vertical="center" wrapText="1"/>
    </xf>
    <xf numFmtId="43" fontId="79" fillId="0" borderId="0" xfId="6" applyFont="1" applyFill="1" applyAlignment="1">
      <alignment wrapText="1"/>
    </xf>
    <xf numFmtId="0" fontId="37" fillId="0" borderId="20" xfId="10" applyFont="1" applyBorder="1" applyAlignment="1">
      <alignment horizontal="left" vertical="center" wrapText="1"/>
    </xf>
    <xf numFmtId="0" fontId="39" fillId="0" borderId="21" xfId="10" applyFont="1" applyBorder="1" applyAlignment="1">
      <alignment horizontal="center" wrapText="1"/>
    </xf>
    <xf numFmtId="0" fontId="37" fillId="0" borderId="0" xfId="10" applyFont="1"/>
    <xf numFmtId="0" fontId="37" fillId="0" borderId="23" xfId="10" applyFont="1" applyBorder="1" applyAlignment="1">
      <alignment horizontal="center" vertical="center" wrapText="1"/>
    </xf>
    <xf numFmtId="0" fontId="38" fillId="0" borderId="23" xfId="10" applyFont="1" applyBorder="1" applyAlignment="1">
      <alignment wrapText="1"/>
    </xf>
    <xf numFmtId="0" fontId="39" fillId="0" borderId="23" xfId="10" applyFont="1" applyBorder="1" applyAlignment="1">
      <alignment wrapText="1"/>
    </xf>
    <xf numFmtId="43" fontId="39" fillId="0" borderId="23" xfId="6" applyFont="1" applyBorder="1" applyAlignment="1">
      <alignment horizontal="center" wrapText="1"/>
    </xf>
    <xf numFmtId="0" fontId="37" fillId="0" borderId="28" xfId="10" applyFont="1" applyBorder="1" applyAlignment="1">
      <alignment horizontal="center" wrapText="1"/>
    </xf>
    <xf numFmtId="0" fontId="37" fillId="0" borderId="28" xfId="10" applyFont="1" applyBorder="1" applyAlignment="1">
      <alignment wrapText="1"/>
    </xf>
    <xf numFmtId="0" fontId="38" fillId="0" borderId="28" xfId="10" applyFont="1" applyBorder="1" applyAlignment="1">
      <alignment wrapText="1"/>
    </xf>
    <xf numFmtId="0" fontId="34" fillId="0" borderId="28" xfId="10" applyBorder="1" applyAlignment="1">
      <alignment horizontal="center" wrapText="1"/>
    </xf>
    <xf numFmtId="0" fontId="34" fillId="0" borderId="28" xfId="10" applyBorder="1" applyAlignment="1">
      <alignment wrapText="1"/>
    </xf>
    <xf numFmtId="0" fontId="39" fillId="0" borderId="28" xfId="10" applyFont="1" applyBorder="1" applyAlignment="1">
      <alignment horizontal="center" wrapText="1"/>
    </xf>
    <xf numFmtId="0" fontId="39" fillId="0" borderId="28" xfId="10" applyFont="1" applyBorder="1" applyAlignment="1">
      <alignment horizontal="center" vertical="center" wrapText="1"/>
    </xf>
    <xf numFmtId="0" fontId="37" fillId="0" borderId="28" xfId="10" applyFont="1" applyBorder="1" applyAlignment="1">
      <alignment horizontal="center"/>
    </xf>
    <xf numFmtId="0" fontId="77" fillId="0" borderId="28" xfId="10" applyFont="1" applyBorder="1" applyAlignment="1">
      <alignment horizontal="left" wrapText="1"/>
    </xf>
    <xf numFmtId="3" fontId="37" fillId="0" borderId="28" xfId="10" applyNumberFormat="1" applyFont="1" applyBorder="1" applyAlignment="1">
      <alignment horizontal="center"/>
    </xf>
    <xf numFmtId="0" fontId="77" fillId="0" borderId="28" xfId="10" applyFont="1" applyBorder="1" applyAlignment="1">
      <alignment horizontal="left" vertical="center" wrapText="1"/>
    </xf>
    <xf numFmtId="0" fontId="39" fillId="0" borderId="20" xfId="10" applyFont="1" applyBorder="1" applyAlignment="1">
      <alignment horizontal="center" vertical="center" wrapText="1"/>
    </xf>
    <xf numFmtId="0" fontId="38" fillId="0" borderId="28" xfId="27" applyFont="1" applyBorder="1" applyAlignment="1">
      <alignment horizontal="left" vertical="center"/>
    </xf>
    <xf numFmtId="0" fontId="81" fillId="0" borderId="28" xfId="27" applyFont="1" applyBorder="1" applyAlignment="1">
      <alignment horizontal="left" vertical="center"/>
    </xf>
    <xf numFmtId="167" fontId="37" fillId="0" borderId="28" xfId="10" applyNumberFormat="1" applyFont="1" applyBorder="1" applyAlignment="1">
      <alignment horizontal="center"/>
    </xf>
    <xf numFmtId="4" fontId="37" fillId="0" borderId="28" xfId="10" applyNumberFormat="1" applyFont="1" applyBorder="1" applyAlignment="1">
      <alignment horizontal="center"/>
    </xf>
    <xf numFmtId="0" fontId="39" fillId="0" borderId="28" xfId="10" applyFont="1" applyBorder="1" applyAlignment="1">
      <alignment horizontal="left" wrapText="1"/>
    </xf>
    <xf numFmtId="0" fontId="77" fillId="0" borderId="28" xfId="10" applyFont="1" applyBorder="1" applyAlignment="1">
      <alignment horizontal="center" vertical="center" wrapText="1"/>
    </xf>
    <xf numFmtId="0" fontId="79" fillId="0" borderId="0" xfId="10" applyFont="1" applyAlignment="1">
      <alignment vertical="center"/>
    </xf>
    <xf numFmtId="0" fontId="37" fillId="0" borderId="28" xfId="10" applyFont="1" applyBorder="1" applyAlignment="1">
      <alignment horizontal="left" wrapText="1"/>
    </xf>
    <xf numFmtId="0" fontId="77" fillId="0" borderId="28" xfId="10" applyFont="1" applyBorder="1" applyAlignment="1">
      <alignment horizontal="left"/>
    </xf>
    <xf numFmtId="0" fontId="37" fillId="0" borderId="20" xfId="10" applyFont="1" applyBorder="1" applyAlignment="1">
      <alignment horizontal="right" vertical="center"/>
    </xf>
    <xf numFmtId="0" fontId="38" fillId="0" borderId="28" xfId="10" applyFont="1" applyBorder="1" applyAlignment="1">
      <alignment horizontal="left" vertical="center" wrapText="1"/>
    </xf>
    <xf numFmtId="0" fontId="79" fillId="0" borderId="0" xfId="10" applyFont="1" applyAlignment="1">
      <alignment wrapText="1"/>
    </xf>
    <xf numFmtId="0" fontId="34" fillId="0" borderId="28" xfId="10" applyBorder="1" applyAlignment="1">
      <alignment horizontal="left" vertical="center" wrapText="1"/>
    </xf>
    <xf numFmtId="0" fontId="34" fillId="0" borderId="20" xfId="10" applyBorder="1" applyAlignment="1">
      <alignment horizontal="center" wrapText="1"/>
    </xf>
    <xf numFmtId="0" fontId="34" fillId="0" borderId="21" xfId="10" applyBorder="1" applyAlignment="1">
      <alignment horizontal="center" wrapText="1"/>
    </xf>
    <xf numFmtId="43" fontId="0" fillId="3" borderId="23" xfId="6" applyFont="1" applyFill="1" applyBorder="1" applyAlignment="1">
      <alignment horizontal="center" wrapText="1"/>
    </xf>
    <xf numFmtId="0" fontId="38" fillId="0" borderId="23" xfId="10" applyFont="1" applyBorder="1" applyAlignment="1">
      <alignment horizontal="left" vertical="center" wrapText="1"/>
    </xf>
    <xf numFmtId="0" fontId="34" fillId="0" borderId="23" xfId="10" applyBorder="1" applyAlignment="1">
      <alignment horizontal="left" vertical="center" wrapText="1"/>
    </xf>
    <xf numFmtId="0" fontId="77" fillId="0" borderId="23" xfId="10" applyFont="1" applyBorder="1" applyAlignment="1">
      <alignment horizontal="left"/>
    </xf>
    <xf numFmtId="0" fontId="36" fillId="0" borderId="20" xfId="10" applyFont="1" applyBorder="1" applyAlignment="1">
      <alignment horizontal="left" vertical="center" wrapText="1"/>
    </xf>
    <xf numFmtId="0" fontId="36" fillId="0" borderId="23" xfId="10" applyFont="1" applyBorder="1" applyAlignment="1">
      <alignment horizontal="center"/>
    </xf>
    <xf numFmtId="0" fontId="36" fillId="0" borderId="23" xfId="10" applyFont="1" applyBorder="1" applyAlignment="1">
      <alignment vertical="center"/>
    </xf>
    <xf numFmtId="0" fontId="36" fillId="0" borderId="23" xfId="10" applyFont="1" applyBorder="1" applyAlignment="1">
      <alignment horizontal="center" wrapText="1"/>
    </xf>
    <xf numFmtId="0" fontId="34" fillId="0" borderId="23" xfId="10" applyBorder="1" applyAlignment="1">
      <alignment horizontal="center" vertical="center"/>
    </xf>
    <xf numFmtId="0" fontId="37" fillId="0" borderId="23" xfId="10" applyFont="1" applyBorder="1" applyAlignment="1">
      <alignment horizontal="center" vertical="center"/>
    </xf>
    <xf numFmtId="0" fontId="36" fillId="0" borderId="23" xfId="10" applyFont="1" applyBorder="1" applyAlignment="1">
      <alignment vertical="center" wrapText="1"/>
    </xf>
    <xf numFmtId="0" fontId="36" fillId="0" borderId="21" xfId="10" applyFont="1" applyBorder="1" applyAlignment="1">
      <alignment vertical="center" wrapText="1"/>
    </xf>
    <xf numFmtId="0" fontId="34" fillId="0" borderId="20" xfId="10" applyBorder="1" applyAlignment="1">
      <alignment horizontal="left" vertical="center" wrapText="1"/>
    </xf>
    <xf numFmtId="0" fontId="34" fillId="0" borderId="21" xfId="10" applyBorder="1" applyAlignment="1">
      <alignment horizontal="left" vertical="center" wrapText="1"/>
    </xf>
    <xf numFmtId="0" fontId="38" fillId="0" borderId="2" xfId="10" applyFont="1" applyBorder="1" applyAlignment="1">
      <alignment horizontal="left" vertical="center" wrapText="1"/>
    </xf>
    <xf numFmtId="0" fontId="34" fillId="0" borderId="2" xfId="10" applyBorder="1" applyAlignment="1">
      <alignment horizontal="left" wrapText="1"/>
    </xf>
    <xf numFmtId="0" fontId="38" fillId="0" borderId="23" xfId="10" applyFont="1" applyBorder="1" applyAlignment="1">
      <alignment horizontal="left" wrapText="1"/>
    </xf>
    <xf numFmtId="0" fontId="38" fillId="0" borderId="23" xfId="10" applyFont="1" applyBorder="1" applyAlignment="1">
      <alignment horizontal="center" vertical="center" wrapText="1"/>
    </xf>
    <xf numFmtId="0" fontId="37" fillId="0" borderId="20" xfId="10" applyFont="1" applyBorder="1" applyAlignment="1">
      <alignment wrapText="1"/>
    </xf>
    <xf numFmtId="0" fontId="37" fillId="0" borderId="21" xfId="10" applyFont="1" applyBorder="1" applyAlignment="1">
      <alignment wrapText="1"/>
    </xf>
    <xf numFmtId="0" fontId="82" fillId="0" borderId="20" xfId="10" applyFont="1" applyBorder="1" applyAlignment="1">
      <alignment horizontal="left" wrapText="1"/>
    </xf>
    <xf numFmtId="0" fontId="37" fillId="0" borderId="23" xfId="10" applyFont="1" applyBorder="1" applyAlignment="1">
      <alignment horizontal="left" vertical="center" wrapText="1"/>
    </xf>
    <xf numFmtId="3" fontId="37" fillId="0" borderId="23" xfId="10" applyNumberFormat="1" applyFont="1" applyBorder="1" applyAlignment="1">
      <alignment horizontal="center" vertical="center"/>
    </xf>
    <xf numFmtId="0" fontId="37" fillId="0" borderId="23" xfId="10" applyFont="1" applyBorder="1" applyAlignment="1">
      <alignment horizontal="left"/>
    </xf>
    <xf numFmtId="0" fontId="79" fillId="0" borderId="2" xfId="10" applyFont="1" applyBorder="1" applyAlignment="1">
      <alignment horizontal="center"/>
    </xf>
    <xf numFmtId="0" fontId="79" fillId="0" borderId="2" xfId="10" applyFont="1" applyBorder="1" applyAlignment="1">
      <alignment horizontal="left" wrapText="1"/>
    </xf>
    <xf numFmtId="3" fontId="79" fillId="0" borderId="2" xfId="10" applyNumberFormat="1" applyFont="1" applyBorder="1" applyAlignment="1">
      <alignment horizontal="center"/>
    </xf>
    <xf numFmtId="0" fontId="38" fillId="0" borderId="23" xfId="10" applyFont="1" applyBorder="1"/>
    <xf numFmtId="0" fontId="34" fillId="0" borderId="23" xfId="10" applyBorder="1" applyAlignment="1">
      <alignment wrapText="1"/>
    </xf>
    <xf numFmtId="0" fontId="34" fillId="0" borderId="23" xfId="10" applyBorder="1" applyAlignment="1">
      <alignment horizontal="center" vertical="top" wrapText="1"/>
    </xf>
    <xf numFmtId="0" fontId="65" fillId="0" borderId="0" xfId="10" applyFont="1" applyAlignment="1">
      <alignment horizontal="center" wrapText="1"/>
    </xf>
    <xf numFmtId="0" fontId="43" fillId="0" borderId="0" xfId="10" applyFont="1"/>
    <xf numFmtId="0" fontId="39" fillId="0" borderId="18" xfId="10" applyFont="1" applyBorder="1" applyAlignment="1">
      <alignment horizontal="center" vertical="center"/>
    </xf>
    <xf numFmtId="3" fontId="39" fillId="0" borderId="18" xfId="10" applyNumberFormat="1" applyFont="1" applyBorder="1" applyAlignment="1">
      <alignment horizontal="center" vertical="center"/>
    </xf>
    <xf numFmtId="43" fontId="39" fillId="0" borderId="18" xfId="6" applyFont="1" applyBorder="1" applyAlignment="1">
      <alignment horizontal="center" vertical="center"/>
    </xf>
    <xf numFmtId="168" fontId="39" fillId="0" borderId="18" xfId="10" applyNumberFormat="1" applyFont="1" applyBorder="1" applyAlignment="1">
      <alignment horizontal="center" vertical="center"/>
    </xf>
    <xf numFmtId="0" fontId="36" fillId="0" borderId="0" xfId="10" applyFont="1"/>
    <xf numFmtId="9" fontId="37" fillId="0" borderId="23" xfId="6" applyNumberFormat="1" applyFont="1" applyBorder="1" applyAlignment="1">
      <alignment horizontal="center" vertical="center"/>
    </xf>
    <xf numFmtId="0" fontId="36" fillId="0" borderId="0" xfId="10" applyFont="1" applyAlignment="1">
      <alignment vertical="center"/>
    </xf>
    <xf numFmtId="0" fontId="43" fillId="0" borderId="0" xfId="10" applyFont="1" applyAlignment="1">
      <alignment vertical="center"/>
    </xf>
    <xf numFmtId="0" fontId="36" fillId="0" borderId="0" xfId="10" applyFont="1" applyAlignment="1">
      <alignment wrapText="1"/>
    </xf>
    <xf numFmtId="43" fontId="39" fillId="0" borderId="23" xfId="6" applyFont="1" applyFill="1" applyBorder="1" applyAlignment="1">
      <alignment horizontal="center"/>
    </xf>
    <xf numFmtId="4" fontId="78" fillId="0" borderId="24" xfId="10" applyNumberFormat="1" applyFont="1" applyBorder="1" applyAlignment="1">
      <alignment horizontal="right"/>
    </xf>
    <xf numFmtId="0" fontId="39" fillId="0" borderId="29" xfId="10" applyFont="1" applyBorder="1" applyAlignment="1">
      <alignment horizontal="left" wrapText="1"/>
    </xf>
    <xf numFmtId="3" fontId="39" fillId="0" borderId="29" xfId="10" applyNumberFormat="1" applyFont="1" applyBorder="1" applyAlignment="1">
      <alignment horizontal="center" wrapText="1"/>
    </xf>
    <xf numFmtId="0" fontId="39" fillId="0" borderId="29" xfId="10" applyFont="1" applyBorder="1" applyAlignment="1">
      <alignment horizontal="center"/>
    </xf>
    <xf numFmtId="43" fontId="39" fillId="0" borderId="29" xfId="6" applyFont="1" applyFill="1" applyBorder="1" applyAlignment="1">
      <alignment horizontal="center"/>
    </xf>
    <xf numFmtId="43" fontId="78" fillId="0" borderId="0" xfId="6" applyFont="1" applyBorder="1" applyAlignment="1">
      <alignment horizontal="center"/>
    </xf>
    <xf numFmtId="0" fontId="38" fillId="0" borderId="23" xfId="10" applyFont="1" applyBorder="1" applyAlignment="1">
      <alignment vertical="top" wrapText="1"/>
    </xf>
    <xf numFmtId="0" fontId="73" fillId="2" borderId="17" xfId="10" applyFont="1" applyFill="1" applyBorder="1" applyAlignment="1">
      <alignment horizontal="center" vertical="top" wrapText="1"/>
    </xf>
    <xf numFmtId="0" fontId="69" fillId="0" borderId="0" xfId="10" applyFont="1" applyAlignment="1">
      <alignment horizontal="center" wrapText="1"/>
    </xf>
    <xf numFmtId="0" fontId="68" fillId="0" borderId="0" xfId="10" applyFont="1" applyAlignment="1">
      <alignment horizontal="center" vertical="top" wrapText="1"/>
    </xf>
    <xf numFmtId="0" fontId="36" fillId="0" borderId="21" xfId="10" applyFont="1" applyBorder="1" applyAlignment="1">
      <alignment horizontal="left" vertical="center" wrapText="1"/>
    </xf>
    <xf numFmtId="0" fontId="36" fillId="0" borderId="23" xfId="10" applyFont="1" applyBorder="1" applyAlignment="1">
      <alignment horizontal="left" vertical="center" wrapText="1"/>
    </xf>
    <xf numFmtId="0" fontId="34" fillId="0" borderId="0" xfId="10"/>
    <xf numFmtId="0" fontId="85" fillId="0" borderId="0" xfId="10" applyFont="1"/>
    <xf numFmtId="0" fontId="86" fillId="0" borderId="0" xfId="10" applyFont="1" applyAlignment="1">
      <alignment wrapText="1"/>
    </xf>
    <xf numFmtId="0" fontId="73" fillId="0" borderId="0" xfId="9" applyFont="1"/>
    <xf numFmtId="0" fontId="75" fillId="0" borderId="0" xfId="9" applyFont="1"/>
    <xf numFmtId="0" fontId="65" fillId="0" borderId="0" xfId="10" applyFont="1" applyAlignment="1">
      <alignment vertical="center" wrapText="1"/>
    </xf>
    <xf numFmtId="0" fontId="65" fillId="0" borderId="0" xfId="10" applyFont="1" applyAlignment="1">
      <alignment wrapText="1"/>
    </xf>
    <xf numFmtId="0" fontId="34" fillId="0" borderId="20" xfId="10" applyBorder="1" applyAlignment="1">
      <alignment horizontal="center" vertical="center" wrapText="1"/>
    </xf>
    <xf numFmtId="0" fontId="34" fillId="0" borderId="20" xfId="10" applyBorder="1" applyAlignment="1">
      <alignment vertical="center" wrapText="1"/>
    </xf>
    <xf numFmtId="0" fontId="34" fillId="0" borderId="21" xfId="10" applyBorder="1" applyAlignment="1">
      <alignment horizontal="center" vertical="center" wrapText="1"/>
    </xf>
    <xf numFmtId="0" fontId="34" fillId="0" borderId="21" xfId="10" applyBorder="1" applyAlignment="1">
      <alignment vertical="center" wrapText="1"/>
    </xf>
    <xf numFmtId="0" fontId="37" fillId="0" borderId="28" xfId="10" applyFont="1" applyBorder="1" applyAlignment="1">
      <alignment horizontal="center" vertical="center" wrapText="1"/>
    </xf>
    <xf numFmtId="3" fontId="37" fillId="0" borderId="28" xfId="10" applyNumberFormat="1" applyFont="1" applyBorder="1" applyAlignment="1">
      <alignment horizontal="center" wrapText="1"/>
    </xf>
    <xf numFmtId="0" fontId="34" fillId="0" borderId="28" xfId="10" applyBorder="1" applyAlignment="1">
      <alignment vertical="top" wrapText="1"/>
    </xf>
    <xf numFmtId="0" fontId="34" fillId="0" borderId="20" xfId="10" applyBorder="1" applyAlignment="1">
      <alignment vertical="top" wrapText="1"/>
    </xf>
    <xf numFmtId="0" fontId="34" fillId="0" borderId="21" xfId="10" applyBorder="1" applyAlignment="1">
      <alignment vertical="top" wrapText="1"/>
    </xf>
    <xf numFmtId="0" fontId="77" fillId="0" borderId="28" xfId="10" applyFont="1" applyBorder="1"/>
    <xf numFmtId="0" fontId="34" fillId="0" borderId="28" xfId="27" applyBorder="1" applyAlignment="1">
      <alignment horizontal="left" vertical="center"/>
    </xf>
    <xf numFmtId="37" fontId="37" fillId="0" borderId="28" xfId="10" applyNumberFormat="1" applyFont="1" applyBorder="1" applyAlignment="1">
      <alignment horizontal="center"/>
    </xf>
    <xf numFmtId="0" fontId="78" fillId="0" borderId="28" xfId="10" applyFont="1" applyBorder="1" applyAlignment="1">
      <alignment horizontal="center"/>
    </xf>
    <xf numFmtId="3" fontId="78" fillId="0" borderId="28" xfId="10" applyNumberFormat="1" applyFont="1" applyBorder="1" applyAlignment="1">
      <alignment horizontal="center" vertical="center"/>
    </xf>
    <xf numFmtId="0" fontId="39" fillId="0" borderId="28" xfId="10" applyFont="1" applyBorder="1" applyAlignment="1">
      <alignment horizontal="center"/>
    </xf>
    <xf numFmtId="3" fontId="39" fillId="0" borderId="28" xfId="10" applyNumberFormat="1" applyFont="1" applyBorder="1" applyAlignment="1">
      <alignment horizontal="center" vertical="center"/>
    </xf>
    <xf numFmtId="0" fontId="77" fillId="0" borderId="20" xfId="10" applyFont="1" applyBorder="1"/>
    <xf numFmtId="0" fontId="77" fillId="0" borderId="21" xfId="10" applyFont="1" applyBorder="1"/>
    <xf numFmtId="0" fontId="81" fillId="0" borderId="28" xfId="27" applyFont="1" applyBorder="1" applyAlignment="1">
      <alignment horizontal="left" vertical="center" wrapText="1"/>
    </xf>
    <xf numFmtId="4" fontId="34" fillId="0" borderId="28" xfId="10" applyNumberFormat="1" applyBorder="1" applyAlignment="1">
      <alignment horizontal="center"/>
    </xf>
    <xf numFmtId="0" fontId="39" fillId="0" borderId="20" xfId="10" applyFont="1" applyBorder="1" applyAlignment="1">
      <alignment horizontal="center"/>
    </xf>
    <xf numFmtId="3" fontId="39" fillId="0" borderId="20" xfId="10" applyNumberFormat="1" applyFont="1" applyBorder="1" applyAlignment="1">
      <alignment horizontal="center" vertical="center"/>
    </xf>
    <xf numFmtId="0" fontId="77" fillId="0" borderId="28" xfId="10" applyFont="1" applyBorder="1" applyAlignment="1">
      <alignment horizontal="center" wrapText="1"/>
    </xf>
    <xf numFmtId="0" fontId="38" fillId="0" borderId="2" xfId="10" applyFont="1" applyBorder="1" applyAlignment="1">
      <alignment horizontal="left" wrapText="1"/>
    </xf>
    <xf numFmtId="37" fontId="37" fillId="0" borderId="20" xfId="10" applyNumberFormat="1" applyFont="1" applyBorder="1" applyAlignment="1">
      <alignment horizontal="center"/>
    </xf>
    <xf numFmtId="37" fontId="37" fillId="0" borderId="21" xfId="10" applyNumberFormat="1" applyFont="1" applyBorder="1" applyAlignment="1">
      <alignment horizontal="center"/>
    </xf>
    <xf numFmtId="0" fontId="77" fillId="0" borderId="0" xfId="10" applyFont="1" applyAlignment="1">
      <alignment horizontal="left" wrapText="1"/>
    </xf>
    <xf numFmtId="37" fontId="37" fillId="0" borderId="23" xfId="10" applyNumberFormat="1" applyFont="1" applyBorder="1" applyAlignment="1">
      <alignment horizontal="center"/>
    </xf>
    <xf numFmtId="0" fontId="37" fillId="0" borderId="0" xfId="10" applyFont="1" applyAlignment="1">
      <alignment horizontal="left" wrapText="1"/>
    </xf>
    <xf numFmtId="0" fontId="78" fillId="0" borderId="0" xfId="10" applyFont="1"/>
    <xf numFmtId="3" fontId="34" fillId="0" borderId="23" xfId="10" applyNumberFormat="1" applyBorder="1" applyAlignment="1">
      <alignment horizontal="center"/>
    </xf>
    <xf numFmtId="3" fontId="34" fillId="0" borderId="20" xfId="10" applyNumberFormat="1" applyBorder="1" applyAlignment="1">
      <alignment horizontal="center"/>
    </xf>
    <xf numFmtId="3" fontId="34" fillId="0" borderId="21" xfId="10" applyNumberFormat="1" applyBorder="1" applyAlignment="1">
      <alignment horizontal="center"/>
    </xf>
    <xf numFmtId="37" fontId="34" fillId="0" borderId="23" xfId="10" applyNumberFormat="1" applyBorder="1" applyAlignment="1">
      <alignment horizontal="center"/>
    </xf>
    <xf numFmtId="0" fontId="37" fillId="0" borderId="23" xfId="10" applyFont="1" applyBorder="1"/>
    <xf numFmtId="0" fontId="34" fillId="0" borderId="23" xfId="10" applyBorder="1" applyAlignment="1">
      <alignment horizontal="justify"/>
    </xf>
    <xf numFmtId="3" fontId="37" fillId="0" borderId="23" xfId="10" applyNumberFormat="1" applyFont="1" applyBorder="1"/>
    <xf numFmtId="0" fontId="39" fillId="0" borderId="23" xfId="10" applyFont="1" applyBorder="1"/>
    <xf numFmtId="0" fontId="39" fillId="0" borderId="0" xfId="10" applyFont="1"/>
    <xf numFmtId="39" fontId="37" fillId="0" borderId="23" xfId="10" applyNumberFormat="1" applyFont="1" applyBorder="1" applyAlignment="1">
      <alignment horizontal="center"/>
    </xf>
    <xf numFmtId="0" fontId="34" fillId="0" borderId="23" xfId="10" applyBorder="1" applyAlignment="1">
      <alignment horizontal="left" vertical="center"/>
    </xf>
    <xf numFmtId="0" fontId="38" fillId="0" borderId="23" xfId="10" applyFont="1" applyBorder="1" applyAlignment="1">
      <alignment horizontal="center"/>
    </xf>
    <xf numFmtId="37" fontId="37" fillId="0" borderId="23" xfId="10" applyNumberFormat="1" applyFont="1" applyBorder="1" applyAlignment="1">
      <alignment horizontal="center" wrapText="1"/>
    </xf>
    <xf numFmtId="0" fontId="88" fillId="0" borderId="0" xfId="10" applyFont="1"/>
    <xf numFmtId="0" fontId="77" fillId="0" borderId="23" xfId="10" applyFont="1" applyBorder="1"/>
    <xf numFmtId="3" fontId="37" fillId="0" borderId="23" xfId="10" applyNumberFormat="1" applyFont="1" applyBorder="1" applyAlignment="1">
      <alignment horizontal="center" vertical="center" wrapText="1"/>
    </xf>
    <xf numFmtId="0" fontId="77" fillId="0" borderId="20" xfId="10" applyFont="1" applyBorder="1" applyAlignment="1">
      <alignment horizontal="left" vertical="center" wrapText="1"/>
    </xf>
    <xf numFmtId="3" fontId="34" fillId="0" borderId="23" xfId="10" applyNumberFormat="1" applyBorder="1" applyAlignment="1">
      <alignment horizontal="center" wrapText="1"/>
    </xf>
    <xf numFmtId="4" fontId="34" fillId="0" borderId="23" xfId="10" applyNumberFormat="1" applyBorder="1" applyAlignment="1">
      <alignment horizontal="center" wrapText="1"/>
    </xf>
    <xf numFmtId="0" fontId="34" fillId="0" borderId="23" xfId="27" applyBorder="1" applyAlignment="1">
      <alignment horizontal="left" vertical="center"/>
    </xf>
    <xf numFmtId="3" fontId="34" fillId="0" borderId="23" xfId="10" applyNumberFormat="1" applyBorder="1" applyAlignment="1">
      <alignment horizontal="center" vertical="center" wrapText="1"/>
    </xf>
    <xf numFmtId="0" fontId="34" fillId="0" borderId="0" xfId="10" applyAlignment="1">
      <alignment vertical="center" wrapText="1"/>
    </xf>
    <xf numFmtId="0" fontId="36" fillId="0" borderId="23" xfId="10" applyFont="1" applyBorder="1" applyAlignment="1">
      <alignment horizontal="center" vertical="center"/>
    </xf>
    <xf numFmtId="3" fontId="36" fillId="0" borderId="23" xfId="10" applyNumberFormat="1" applyFont="1" applyBorder="1" applyAlignment="1">
      <alignment vertical="center"/>
    </xf>
    <xf numFmtId="3" fontId="36" fillId="0" borderId="23" xfId="10" applyNumberFormat="1" applyFont="1" applyBorder="1" applyAlignment="1">
      <alignment horizontal="center" vertical="center" wrapText="1"/>
    </xf>
    <xf numFmtId="0" fontId="39" fillId="0" borderId="0" xfId="10" applyFont="1" applyAlignment="1">
      <alignment wrapText="1"/>
    </xf>
    <xf numFmtId="3" fontId="34" fillId="0" borderId="23" xfId="10" applyNumberFormat="1" applyBorder="1" applyAlignment="1">
      <alignment horizontal="center" vertical="center"/>
    </xf>
    <xf numFmtId="0" fontId="34" fillId="0" borderId="23" xfId="10" applyBorder="1"/>
    <xf numFmtId="0" fontId="37" fillId="0" borderId="20" xfId="10" applyFont="1" applyBorder="1"/>
    <xf numFmtId="0" fontId="37" fillId="0" borderId="21" xfId="10" applyFont="1" applyBorder="1"/>
    <xf numFmtId="0" fontId="79" fillId="0" borderId="0" xfId="10" applyFont="1" applyAlignment="1">
      <alignment horizontal="center"/>
    </xf>
    <xf numFmtId="0" fontId="79" fillId="0" borderId="0" xfId="10" applyFont="1" applyAlignment="1">
      <alignment horizontal="left" wrapText="1"/>
    </xf>
    <xf numFmtId="3" fontId="79" fillId="0" borderId="0" xfId="10" applyNumberFormat="1" applyFont="1" applyAlignment="1">
      <alignment horizontal="center"/>
    </xf>
    <xf numFmtId="0" fontId="39" fillId="0" borderId="18" xfId="10" applyFont="1" applyBorder="1" applyAlignment="1">
      <alignment horizontal="center"/>
    </xf>
    <xf numFmtId="9" fontId="34" fillId="0" borderId="23" xfId="10" applyNumberFormat="1" applyBorder="1" applyAlignment="1">
      <alignment horizontal="center" wrapText="1"/>
    </xf>
    <xf numFmtId="0" fontId="36" fillId="0" borderId="23" xfId="174" applyFont="1" applyBorder="1" applyAlignment="1">
      <alignment horizontal="left" vertical="center"/>
    </xf>
    <xf numFmtId="169" fontId="34" fillId="0" borderId="23" xfId="10" applyNumberFormat="1" applyBorder="1" applyAlignment="1">
      <alignment horizontal="center" vertical="center" wrapText="1"/>
    </xf>
    <xf numFmtId="0" fontId="39" fillId="0" borderId="23" xfId="10" applyFont="1" applyBorder="1" applyAlignment="1">
      <alignment vertical="center" wrapText="1"/>
    </xf>
    <xf numFmtId="10" fontId="34" fillId="0" borderId="23" xfId="10" applyNumberFormat="1" applyBorder="1" applyAlignment="1">
      <alignment horizontal="center" vertical="center" wrapText="1"/>
    </xf>
    <xf numFmtId="0" fontId="36" fillId="0" borderId="23" xfId="174" applyFont="1" applyBorder="1" applyAlignment="1">
      <alignment horizontal="left" wrapText="1"/>
    </xf>
    <xf numFmtId="10" fontId="34" fillId="0" borderId="23" xfId="10" applyNumberFormat="1" applyBorder="1" applyAlignment="1">
      <alignment horizontal="center" wrapText="1"/>
    </xf>
    <xf numFmtId="4" fontId="39" fillId="0" borderId="29" xfId="10" applyNumberFormat="1" applyFont="1" applyBorder="1"/>
    <xf numFmtId="0" fontId="36" fillId="0" borderId="20" xfId="10" applyFont="1" applyBorder="1" applyAlignment="1">
      <alignment horizontal="center" vertical="center" wrapText="1"/>
    </xf>
    <xf numFmtId="0" fontId="78" fillId="0" borderId="0" xfId="10" applyFont="1" applyAlignment="1">
      <alignment horizontal="center"/>
    </xf>
    <xf numFmtId="0" fontId="78" fillId="0" borderId="0" xfId="10" applyFont="1" applyAlignment="1">
      <alignment horizontal="left" wrapText="1"/>
    </xf>
    <xf numFmtId="3" fontId="78" fillId="0" borderId="0" xfId="10" applyNumberFormat="1" applyFont="1" applyAlignment="1">
      <alignment horizontal="center"/>
    </xf>
    <xf numFmtId="4" fontId="78" fillId="0" borderId="0" xfId="10" applyNumberFormat="1" applyFont="1"/>
    <xf numFmtId="0" fontId="89" fillId="0" borderId="0" xfId="10" applyFont="1"/>
    <xf numFmtId="0" fontId="39" fillId="0" borderId="30" xfId="10" applyFont="1" applyBorder="1" applyAlignment="1">
      <alignment horizontal="center"/>
    </xf>
    <xf numFmtId="0" fontId="39" fillId="0" borderId="30" xfId="10" applyFont="1" applyBorder="1" applyAlignment="1">
      <alignment horizontal="left" wrapText="1"/>
    </xf>
    <xf numFmtId="3" fontId="39" fillId="0" borderId="30" xfId="10" applyNumberFormat="1" applyFont="1" applyBorder="1" applyAlignment="1">
      <alignment horizontal="center"/>
    </xf>
    <xf numFmtId="43" fontId="39" fillId="0" borderId="30" xfId="6" applyFont="1" applyFill="1" applyBorder="1" applyAlignment="1">
      <alignment horizontal="center"/>
    </xf>
    <xf numFmtId="9" fontId="39" fillId="0" borderId="30" xfId="6" applyNumberFormat="1" applyFont="1" applyFill="1" applyBorder="1" applyAlignment="1">
      <alignment horizontal="center"/>
    </xf>
    <xf numFmtId="0" fontId="36" fillId="0" borderId="30" xfId="174" applyFont="1" applyBorder="1" applyAlignment="1">
      <alignment horizontal="left" wrapText="1"/>
    </xf>
    <xf numFmtId="0" fontId="34" fillId="0" borderId="31" xfId="10" applyBorder="1" applyAlignment="1">
      <alignment horizontal="left" vertical="center" wrapText="1"/>
    </xf>
    <xf numFmtId="0" fontId="38" fillId="0" borderId="31" xfId="10" applyFont="1" applyBorder="1" applyAlignment="1">
      <alignment horizontal="left" vertical="center" wrapText="1"/>
    </xf>
    <xf numFmtId="0" fontId="38" fillId="0" borderId="3" xfId="10" applyFont="1" applyBorder="1" applyAlignment="1">
      <alignment horizontal="left" wrapText="1"/>
    </xf>
    <xf numFmtId="0" fontId="77" fillId="0" borderId="31" xfId="10" applyFont="1" applyBorder="1" applyAlignment="1">
      <alignment horizontal="left" wrapText="1"/>
    </xf>
    <xf numFmtId="0" fontId="38" fillId="0" borderId="32" xfId="10" applyFont="1" applyBorder="1" applyAlignment="1">
      <alignment horizontal="left" vertical="top" wrapText="1"/>
    </xf>
    <xf numFmtId="0" fontId="37" fillId="0" borderId="31" xfId="10" applyFont="1" applyBorder="1" applyAlignment="1">
      <alignment wrapText="1"/>
    </xf>
    <xf numFmtId="0" fontId="77" fillId="0" borderId="31" xfId="10" applyFont="1" applyBorder="1" applyAlignment="1">
      <alignment wrapText="1"/>
    </xf>
    <xf numFmtId="0" fontId="81" fillId="0" borderId="31" xfId="27" applyFont="1" applyBorder="1" applyAlignment="1">
      <alignment horizontal="left" vertical="center"/>
    </xf>
    <xf numFmtId="0" fontId="37" fillId="0" borderId="31" xfId="10" applyFont="1" applyBorder="1" applyAlignment="1">
      <alignment horizontal="left" wrapText="1"/>
    </xf>
    <xf numFmtId="0" fontId="37" fillId="0" borderId="31" xfId="10" applyFont="1" applyBorder="1" applyAlignment="1">
      <alignment vertical="top" wrapText="1"/>
    </xf>
    <xf numFmtId="0" fontId="77" fillId="0" borderId="3" xfId="10" applyFont="1" applyBorder="1" applyAlignment="1">
      <alignment horizontal="left" wrapText="1"/>
    </xf>
    <xf numFmtId="0" fontId="37" fillId="0" borderId="3" xfId="10" applyFont="1" applyBorder="1" applyAlignment="1">
      <alignment horizontal="left" wrapText="1"/>
    </xf>
    <xf numFmtId="0" fontId="34" fillId="0" borderId="31" xfId="10" applyBorder="1" applyAlignment="1">
      <alignment horizontal="left" wrapText="1"/>
    </xf>
    <xf numFmtId="3" fontId="37" fillId="0" borderId="30" xfId="10" applyNumberFormat="1" applyFont="1" applyBorder="1" applyAlignment="1">
      <alignment horizontal="center"/>
    </xf>
    <xf numFmtId="37" fontId="37" fillId="0" borderId="30" xfId="10" applyNumberFormat="1" applyFont="1" applyBorder="1" applyAlignment="1">
      <alignment horizontal="center"/>
    </xf>
    <xf numFmtId="4" fontId="37" fillId="0" borderId="30" xfId="10" applyNumberFormat="1" applyFont="1" applyBorder="1" applyAlignment="1">
      <alignment horizontal="center"/>
    </xf>
    <xf numFmtId="3" fontId="34" fillId="0" borderId="30" xfId="10" applyNumberFormat="1" applyBorder="1" applyAlignment="1">
      <alignment horizontal="center"/>
    </xf>
    <xf numFmtId="0" fontId="39" fillId="0" borderId="31" xfId="10" applyFont="1" applyBorder="1" applyAlignment="1">
      <alignment horizontal="left" wrapText="1"/>
    </xf>
    <xf numFmtId="0" fontId="77" fillId="0" borderId="31" xfId="10" applyFont="1" applyBorder="1" applyAlignment="1">
      <alignment horizontal="center" vertical="center" wrapText="1"/>
    </xf>
    <xf numFmtId="3" fontId="37" fillId="0" borderId="31" xfId="10" applyNumberFormat="1" applyFont="1" applyBorder="1" applyAlignment="1">
      <alignment horizontal="center"/>
    </xf>
    <xf numFmtId="0" fontId="77" fillId="0" borderId="31" xfId="10" applyFont="1" applyBorder="1" applyAlignment="1">
      <alignment horizontal="left" vertical="center" wrapText="1"/>
    </xf>
    <xf numFmtId="0" fontId="77" fillId="0" borderId="30" xfId="10" applyFont="1" applyBorder="1" applyAlignment="1">
      <alignment horizontal="center" vertical="center" wrapText="1"/>
    </xf>
    <xf numFmtId="4" fontId="39" fillId="0" borderId="30" xfId="10" applyNumberFormat="1" applyFont="1" applyBorder="1" applyAlignment="1">
      <alignment horizontal="center" vertical="center"/>
    </xf>
    <xf numFmtId="4" fontId="36" fillId="0" borderId="30" xfId="10" applyNumberFormat="1" applyFont="1" applyBorder="1" applyAlignment="1">
      <alignment horizontal="right" vertical="center"/>
    </xf>
    <xf numFmtId="4" fontId="36" fillId="0" borderId="30" xfId="10" applyNumberFormat="1" applyFont="1" applyBorder="1" applyAlignment="1">
      <alignment vertical="center" wrapText="1"/>
    </xf>
    <xf numFmtId="165" fontId="36" fillId="0" borderId="30" xfId="10" applyNumberFormat="1" applyFont="1" applyBorder="1"/>
    <xf numFmtId="4" fontId="39" fillId="0" borderId="30" xfId="10" applyNumberFormat="1" applyFont="1" applyBorder="1"/>
    <xf numFmtId="4" fontId="39" fillId="0" borderId="18" xfId="10" applyNumberFormat="1" applyFont="1" applyBorder="1"/>
    <xf numFmtId="4" fontId="36" fillId="0" borderId="30" xfId="10" applyNumberFormat="1" applyFont="1" applyBorder="1" applyAlignment="1">
      <alignment horizontal="right"/>
    </xf>
    <xf numFmtId="4" fontId="36" fillId="0" borderId="30" xfId="10" applyNumberFormat="1" applyFont="1" applyBorder="1" applyAlignment="1">
      <alignment vertical="center"/>
    </xf>
    <xf numFmtId="4" fontId="39" fillId="0" borderId="30" xfId="10" applyNumberFormat="1" applyFont="1" applyBorder="1" applyAlignment="1">
      <alignment horizontal="left"/>
    </xf>
    <xf numFmtId="43" fontId="39" fillId="0" borderId="30" xfId="6" applyFont="1" applyBorder="1" applyAlignment="1">
      <alignment horizontal="center"/>
    </xf>
    <xf numFmtId="0" fontId="36" fillId="0" borderId="23" xfId="174" applyFont="1" applyBorder="1" applyAlignment="1">
      <alignment horizontal="left" vertical="center" wrapText="1"/>
    </xf>
    <xf numFmtId="0" fontId="39" fillId="0" borderId="23" xfId="10" applyFont="1" applyBorder="1" applyAlignment="1">
      <alignment horizontal="left" vertical="center" wrapText="1"/>
    </xf>
    <xf numFmtId="0" fontId="77" fillId="0" borderId="23" xfId="10" applyFont="1" applyBorder="1" applyAlignment="1">
      <alignment horizontal="center"/>
    </xf>
    <xf numFmtId="0" fontId="34" fillId="0" borderId="20" xfId="10" applyBorder="1" applyAlignment="1">
      <alignment horizontal="center" vertical="top" wrapText="1"/>
    </xf>
    <xf numFmtId="0" fontId="34" fillId="0" borderId="21" xfId="10" applyBorder="1" applyAlignment="1">
      <alignment horizontal="center" vertical="top" wrapText="1"/>
    </xf>
    <xf numFmtId="0" fontId="38" fillId="0" borderId="23" xfId="10" applyFont="1" applyBorder="1" applyAlignment="1">
      <alignment horizontal="center" wrapText="1"/>
    </xf>
    <xf numFmtId="0" fontId="38" fillId="0" borderId="23" xfId="27" applyFont="1" applyBorder="1" applyAlignment="1">
      <alignment horizontal="center" vertical="center"/>
    </xf>
    <xf numFmtId="0" fontId="0" fillId="0" borderId="23" xfId="27" applyFont="1" applyBorder="1" applyAlignment="1">
      <alignment horizontal="center" vertical="center"/>
    </xf>
    <xf numFmtId="0" fontId="34" fillId="0" borderId="23" xfId="27" applyBorder="1" applyAlignment="1">
      <alignment horizontal="center" vertical="center"/>
    </xf>
    <xf numFmtId="0" fontId="34" fillId="0" borderId="0" xfId="10" applyAlignment="1">
      <alignment horizontal="center" wrapText="1"/>
    </xf>
    <xf numFmtId="0" fontId="77" fillId="0" borderId="20" xfId="10" applyFont="1" applyBorder="1" applyAlignment="1">
      <alignment horizontal="center"/>
    </xf>
    <xf numFmtId="0" fontId="77" fillId="0" borderId="21" xfId="10" applyFont="1" applyBorder="1" applyAlignment="1">
      <alignment horizontal="center"/>
    </xf>
    <xf numFmtId="0" fontId="81" fillId="0" borderId="23" xfId="27" applyFont="1" applyBorder="1" applyAlignment="1">
      <alignment horizontal="center" vertical="center" wrapText="1"/>
    </xf>
    <xf numFmtId="0" fontId="81" fillId="0" borderId="23" xfId="27" applyFont="1" applyBorder="1" applyAlignment="1">
      <alignment horizontal="center" vertical="center"/>
    </xf>
    <xf numFmtId="0" fontId="38" fillId="0" borderId="0" xfId="10" applyFont="1" applyAlignment="1">
      <alignment horizontal="center" wrapText="1"/>
    </xf>
    <xf numFmtId="0" fontId="34" fillId="0" borderId="30" xfId="10" applyBorder="1" applyAlignment="1">
      <alignment horizontal="center" vertical="center" wrapText="1"/>
    </xf>
    <xf numFmtId="0" fontId="38" fillId="0" borderId="30" xfId="10" applyFont="1" applyBorder="1" applyAlignment="1">
      <alignment horizontal="center" vertical="center" wrapText="1"/>
    </xf>
    <xf numFmtId="0" fontId="38" fillId="0" borderId="30" xfId="10" applyFont="1" applyBorder="1" applyAlignment="1">
      <alignment horizontal="center" wrapText="1"/>
    </xf>
    <xf numFmtId="0" fontId="77" fillId="0" borderId="30" xfId="10" applyFont="1" applyBorder="1" applyAlignment="1">
      <alignment horizontal="center" wrapText="1"/>
    </xf>
    <xf numFmtId="0" fontId="38" fillId="0" borderId="30" xfId="10" applyFont="1" applyBorder="1" applyAlignment="1">
      <alignment horizontal="center" vertical="top" wrapText="1"/>
    </xf>
    <xf numFmtId="0" fontId="37" fillId="0" borderId="30" xfId="10" applyFont="1" applyBorder="1" applyAlignment="1">
      <alignment horizontal="center" wrapText="1"/>
    </xf>
    <xf numFmtId="0" fontId="81" fillId="0" borderId="30" xfId="27" applyFont="1" applyBorder="1" applyAlignment="1">
      <alignment horizontal="center" vertical="center"/>
    </xf>
    <xf numFmtId="0" fontId="37" fillId="0" borderId="30" xfId="10" applyFont="1" applyBorder="1" applyAlignment="1">
      <alignment horizontal="center" vertical="top" wrapText="1"/>
    </xf>
    <xf numFmtId="0" fontId="34" fillId="0" borderId="30" xfId="10" applyBorder="1" applyAlignment="1">
      <alignment horizontal="center" wrapText="1"/>
    </xf>
    <xf numFmtId="0" fontId="82" fillId="0" borderId="23" xfId="10" applyFont="1" applyBorder="1" applyAlignment="1">
      <alignment horizontal="center" wrapText="1"/>
    </xf>
    <xf numFmtId="0" fontId="38" fillId="0" borderId="23" xfId="10" applyFont="1" applyBorder="1" applyAlignment="1">
      <alignment horizontal="center" vertical="center"/>
    </xf>
    <xf numFmtId="0" fontId="39" fillId="0" borderId="30" xfId="10" applyFont="1" applyBorder="1" applyAlignment="1">
      <alignment horizontal="center" wrapText="1"/>
    </xf>
    <xf numFmtId="0" fontId="83" fillId="0" borderId="23" xfId="27" applyFont="1" applyBorder="1" applyAlignment="1">
      <alignment horizontal="center" vertical="center"/>
    </xf>
    <xf numFmtId="0" fontId="64" fillId="0" borderId="23" xfId="10" applyFont="1" applyBorder="1" applyAlignment="1">
      <alignment horizontal="center" wrapText="1"/>
    </xf>
    <xf numFmtId="0" fontId="77" fillId="0" borderId="0" xfId="10" applyFont="1" applyAlignment="1">
      <alignment horizontal="center" wrapText="1"/>
    </xf>
    <xf numFmtId="0" fontId="37" fillId="0" borderId="20" xfId="10" applyFont="1" applyBorder="1" applyAlignment="1">
      <alignment horizontal="center" vertical="center" wrapText="1"/>
    </xf>
    <xf numFmtId="0" fontId="77" fillId="0" borderId="20" xfId="10" applyFont="1" applyBorder="1" applyAlignment="1">
      <alignment horizontal="center" vertical="center" wrapText="1"/>
    </xf>
    <xf numFmtId="0" fontId="77" fillId="0" borderId="21" xfId="10" applyFont="1" applyBorder="1" applyAlignment="1">
      <alignment horizontal="center" wrapText="1"/>
    </xf>
    <xf numFmtId="0" fontId="37" fillId="0" borderId="20" xfId="10" applyFont="1" applyBorder="1" applyAlignment="1">
      <alignment horizontal="center" vertical="center"/>
    </xf>
    <xf numFmtId="0" fontId="38" fillId="0" borderId="23" xfId="10" applyFont="1" applyBorder="1" applyAlignment="1">
      <alignment horizontal="center" vertical="top" wrapText="1"/>
    </xf>
    <xf numFmtId="0" fontId="77" fillId="0" borderId="20" xfId="10" applyFont="1" applyBorder="1" applyAlignment="1">
      <alignment horizontal="center" wrapText="1"/>
    </xf>
    <xf numFmtId="0" fontId="36" fillId="0" borderId="21" xfId="10" applyFont="1" applyBorder="1" applyAlignment="1">
      <alignment horizontal="center" vertical="center" wrapText="1"/>
    </xf>
    <xf numFmtId="0" fontId="34" fillId="0" borderId="0" xfId="10" applyAlignment="1">
      <alignment horizontal="center" vertical="center" wrapText="1"/>
    </xf>
    <xf numFmtId="0" fontId="38" fillId="0" borderId="0" xfId="10" applyFont="1" applyAlignment="1">
      <alignment horizontal="center" vertical="center" wrapText="1"/>
    </xf>
    <xf numFmtId="0" fontId="82" fillId="0" borderId="20" xfId="10" applyFont="1" applyBorder="1" applyAlignment="1">
      <alignment horizontal="center" wrapText="1"/>
    </xf>
    <xf numFmtId="0" fontId="79" fillId="0" borderId="0" xfId="10" applyFont="1" applyAlignment="1">
      <alignment horizontal="center" wrapText="1"/>
    </xf>
    <xf numFmtId="0" fontId="79" fillId="0" borderId="2" xfId="10" applyFont="1" applyBorder="1" applyAlignment="1">
      <alignment horizontal="center" wrapText="1"/>
    </xf>
    <xf numFmtId="43" fontId="73" fillId="2" borderId="17" xfId="175" applyFont="1" applyFill="1" applyBorder="1" applyAlignment="1">
      <alignment horizontal="center" vertical="top" wrapText="1"/>
    </xf>
    <xf numFmtId="43" fontId="37" fillId="0" borderId="23" xfId="175" applyFont="1" applyBorder="1" applyAlignment="1">
      <alignment horizontal="center"/>
    </xf>
    <xf numFmtId="43" fontId="37" fillId="0" borderId="23" xfId="175" applyFont="1" applyBorder="1" applyAlignment="1">
      <alignment horizontal="center" wrapText="1"/>
    </xf>
    <xf numFmtId="43" fontId="39" fillId="0" borderId="24" xfId="175" applyFont="1" applyBorder="1" applyAlignment="1">
      <alignment horizontal="right"/>
    </xf>
    <xf numFmtId="43" fontId="37" fillId="0" borderId="20" xfId="175" applyFont="1" applyBorder="1" applyAlignment="1">
      <alignment wrapText="1"/>
    </xf>
    <xf numFmtId="43" fontId="37" fillId="0" borderId="21" xfId="175" applyFont="1" applyBorder="1" applyAlignment="1">
      <alignment horizontal="center" wrapText="1"/>
    </xf>
    <xf numFmtId="43" fontId="37" fillId="0" borderId="28" xfId="175" applyFont="1" applyBorder="1" applyAlignment="1"/>
    <xf numFmtId="43" fontId="37" fillId="0" borderId="20" xfId="175" applyFont="1" applyBorder="1" applyAlignment="1"/>
    <xf numFmtId="43" fontId="39" fillId="0" borderId="21" xfId="175" applyFont="1" applyBorder="1" applyAlignment="1">
      <alignment horizontal="center" vertical="center"/>
    </xf>
    <xf numFmtId="43" fontId="39" fillId="0" borderId="23" xfId="175" applyFont="1" applyBorder="1" applyAlignment="1">
      <alignment horizontal="center" vertical="center"/>
    </xf>
    <xf numFmtId="43" fontId="37" fillId="0" borderId="21" xfId="175" applyFont="1" applyBorder="1" applyAlignment="1">
      <alignment horizontal="center"/>
    </xf>
    <xf numFmtId="43" fontId="39" fillId="0" borderId="20" xfId="175" applyFont="1" applyBorder="1" applyAlignment="1">
      <alignment horizontal="center" vertical="center"/>
    </xf>
    <xf numFmtId="43" fontId="39" fillId="0" borderId="28" xfId="175" applyFont="1" applyBorder="1" applyAlignment="1">
      <alignment horizontal="center" vertical="center"/>
    </xf>
    <xf numFmtId="43" fontId="87" fillId="0" borderId="24" xfId="175" applyFont="1" applyBorder="1" applyAlignment="1">
      <alignment horizontal="right"/>
    </xf>
    <xf numFmtId="43" fontId="37" fillId="0" borderId="20" xfId="175" applyFont="1" applyFill="1" applyBorder="1" applyAlignment="1" applyProtection="1">
      <alignment horizontal="right"/>
    </xf>
    <xf numFmtId="43" fontId="39" fillId="0" borderId="23" xfId="175" applyFont="1" applyBorder="1" applyAlignment="1">
      <alignment horizontal="center"/>
    </xf>
    <xf numFmtId="43" fontId="34" fillId="0" borderId="23" xfId="175" applyFont="1" applyBorder="1" applyAlignment="1">
      <alignment horizontal="center"/>
    </xf>
    <xf numFmtId="43" fontId="34" fillId="0" borderId="21" xfId="175" applyFont="1" applyBorder="1" applyAlignment="1">
      <alignment horizontal="center"/>
    </xf>
    <xf numFmtId="43" fontId="37" fillId="0" borderId="23" xfId="175" applyFont="1" applyBorder="1"/>
    <xf numFmtId="43" fontId="37" fillId="0" borderId="23" xfId="175" applyFont="1" applyBorder="1" applyAlignment="1">
      <alignment horizontal="right"/>
    </xf>
    <xf numFmtId="43" fontId="37" fillId="0" borderId="23" xfId="175" applyFont="1" applyBorder="1" applyAlignment="1"/>
    <xf numFmtId="43" fontId="37" fillId="0" borderId="27" xfId="175" applyFont="1" applyBorder="1" applyAlignment="1">
      <alignment horizontal="right" vertical="center" wrapText="1"/>
    </xf>
    <xf numFmtId="43" fontId="39" fillId="0" borderId="21" xfId="175" applyFont="1" applyBorder="1" applyAlignment="1">
      <alignment horizontal="center" vertical="center" wrapText="1"/>
    </xf>
    <xf numFmtId="43" fontId="39" fillId="0" borderId="23" xfId="175" applyFont="1" applyBorder="1" applyAlignment="1">
      <alignment horizontal="center" vertical="center" wrapText="1"/>
    </xf>
    <xf numFmtId="43" fontId="37" fillId="0" borderId="23" xfId="175" applyFont="1" applyBorder="1" applyAlignment="1">
      <alignment horizontal="center" vertical="center"/>
    </xf>
    <xf numFmtId="43" fontId="37" fillId="0" borderId="23" xfId="175" applyFont="1" applyBorder="1" applyAlignment="1">
      <alignment horizontal="center" vertical="center" wrapText="1"/>
    </xf>
    <xf numFmtId="43" fontId="39" fillId="0" borderId="20" xfId="175" applyFont="1" applyBorder="1" applyAlignment="1">
      <alignment horizontal="right"/>
    </xf>
    <xf numFmtId="43" fontId="37" fillId="0" borderId="17" xfId="175" applyFont="1" applyBorder="1" applyAlignment="1">
      <alignment horizontal="right" vertical="center"/>
    </xf>
    <xf numFmtId="43" fontId="34" fillId="0" borderId="23" xfId="175" applyFont="1" applyBorder="1" applyAlignment="1">
      <alignment horizontal="center" wrapText="1"/>
    </xf>
    <xf numFmtId="43" fontId="37" fillId="0" borderId="20" xfId="175" applyFont="1" applyBorder="1" applyAlignment="1">
      <alignment horizontal="right"/>
    </xf>
    <xf numFmtId="43" fontId="34" fillId="0" borderId="23" xfId="175" applyFont="1" applyBorder="1" applyAlignment="1">
      <alignment horizontal="center" vertical="center" wrapText="1"/>
    </xf>
    <xf numFmtId="43" fontId="37" fillId="0" borderId="20" xfId="175" applyFont="1" applyFill="1" applyBorder="1" applyAlignment="1"/>
    <xf numFmtId="43" fontId="34" fillId="0" borderId="21" xfId="175" applyFont="1" applyBorder="1" applyAlignment="1">
      <alignment horizontal="center" vertical="center" wrapText="1"/>
    </xf>
    <xf numFmtId="43" fontId="39" fillId="0" borderId="23" xfId="175" applyFont="1" applyBorder="1" applyAlignment="1">
      <alignment horizontal="right"/>
    </xf>
    <xf numFmtId="43" fontId="36" fillId="0" borderId="23" xfId="175" applyFont="1" applyBorder="1" applyAlignment="1">
      <alignment vertical="center"/>
    </xf>
    <xf numFmtId="43" fontId="36" fillId="0" borderId="23" xfId="175" applyFont="1" applyBorder="1" applyAlignment="1">
      <alignment horizontal="center" vertical="center" wrapText="1"/>
    </xf>
    <xf numFmtId="43" fontId="84" fillId="0" borderId="20" xfId="175" applyFont="1" applyBorder="1" applyAlignment="1"/>
    <xf numFmtId="43" fontId="34" fillId="0" borderId="21" xfId="175" applyFont="1" applyBorder="1" applyAlignment="1">
      <alignment horizontal="center" wrapText="1"/>
    </xf>
    <xf numFmtId="43" fontId="37" fillId="0" borderId="23" xfId="175" applyFont="1" applyFill="1" applyBorder="1" applyAlignment="1"/>
    <xf numFmtId="43" fontId="34" fillId="0" borderId="23" xfId="175" applyFont="1" applyBorder="1" applyAlignment="1">
      <alignment horizontal="center" vertical="center"/>
    </xf>
    <xf numFmtId="43" fontId="39" fillId="0" borderId="24" xfId="175" applyFont="1" applyFill="1" applyBorder="1" applyAlignment="1"/>
    <xf numFmtId="43" fontId="39" fillId="0" borderId="21" xfId="175" applyFont="1" applyBorder="1" applyAlignment="1">
      <alignment horizontal="center" wrapText="1"/>
    </xf>
    <xf numFmtId="43" fontId="84" fillId="0" borderId="23" xfId="175" applyFont="1" applyFill="1" applyBorder="1" applyAlignment="1"/>
    <xf numFmtId="43" fontId="39" fillId="0" borderId="23" xfId="175" applyFont="1" applyFill="1" applyBorder="1" applyAlignment="1"/>
    <xf numFmtId="43" fontId="34" fillId="0" borderId="22" xfId="175" applyFont="1" applyBorder="1" applyAlignment="1">
      <alignment horizontal="center"/>
    </xf>
    <xf numFmtId="43" fontId="39" fillId="0" borderId="18" xfId="175" applyFont="1" applyBorder="1" applyAlignment="1">
      <alignment horizontal="center" vertical="center"/>
    </xf>
    <xf numFmtId="3" fontId="37" fillId="0" borderId="0" xfId="10" applyNumberFormat="1" applyFont="1" applyAlignment="1">
      <alignment horizontal="center"/>
    </xf>
    <xf numFmtId="43" fontId="37" fillId="0" borderId="0" xfId="175" applyFont="1" applyBorder="1" applyAlignment="1"/>
    <xf numFmtId="3" fontId="37" fillId="0" borderId="2" xfId="10" applyNumberFormat="1" applyFont="1" applyBorder="1" applyAlignment="1">
      <alignment horizontal="center"/>
    </xf>
    <xf numFmtId="43" fontId="37" fillId="0" borderId="2" xfId="175" applyFont="1" applyBorder="1" applyAlignment="1">
      <alignment horizontal="center"/>
    </xf>
    <xf numFmtId="0" fontId="73" fillId="0" borderId="0" xfId="9" applyFont="1" applyAlignment="1">
      <alignment vertical="center"/>
    </xf>
    <xf numFmtId="0" fontId="36" fillId="0" borderId="0" xfId="9" applyFont="1" applyAlignment="1">
      <alignment vertical="center"/>
    </xf>
    <xf numFmtId="0" fontId="37" fillId="0" borderId="30" xfId="10" applyFont="1" applyBorder="1" applyAlignment="1">
      <alignment horizontal="center"/>
    </xf>
    <xf numFmtId="0" fontId="34" fillId="0" borderId="30" xfId="10" applyBorder="1" applyAlignment="1">
      <alignment horizontal="left" vertical="center" wrapText="1"/>
    </xf>
    <xf numFmtId="43" fontId="37" fillId="0" borderId="30" xfId="175" applyFont="1" applyBorder="1" applyAlignment="1">
      <alignment horizontal="center"/>
    </xf>
    <xf numFmtId="0" fontId="37" fillId="0" borderId="30" xfId="10" applyFont="1" applyBorder="1"/>
    <xf numFmtId="43" fontId="34" fillId="0" borderId="30" xfId="175" applyFont="1" applyBorder="1" applyAlignment="1">
      <alignment horizontal="center"/>
    </xf>
    <xf numFmtId="0" fontId="37" fillId="0" borderId="30" xfId="10" applyFont="1" applyBorder="1" applyAlignment="1">
      <alignment horizontal="left" wrapText="1"/>
    </xf>
    <xf numFmtId="0" fontId="37" fillId="0" borderId="30" xfId="10" applyFont="1" applyBorder="1" applyAlignment="1">
      <alignment horizontal="center" vertical="center"/>
    </xf>
    <xf numFmtId="0" fontId="37" fillId="0" borderId="34" xfId="10" applyFont="1" applyBorder="1" applyAlignment="1">
      <alignment horizontal="center"/>
    </xf>
    <xf numFmtId="3" fontId="37" fillId="0" borderId="34" xfId="10" applyNumberFormat="1" applyFont="1" applyBorder="1" applyAlignment="1">
      <alignment horizontal="center"/>
    </xf>
    <xf numFmtId="0" fontId="37" fillId="0" borderId="34" xfId="10" applyFont="1" applyBorder="1" applyAlignment="1">
      <alignment wrapText="1"/>
    </xf>
    <xf numFmtId="37" fontId="37" fillId="0" borderId="34" xfId="10" applyNumberFormat="1" applyFont="1" applyBorder="1" applyAlignment="1">
      <alignment horizontal="center"/>
    </xf>
    <xf numFmtId="0" fontId="37" fillId="0" borderId="34" xfId="10" applyFont="1" applyBorder="1" applyAlignment="1">
      <alignment horizontal="center" wrapText="1"/>
    </xf>
    <xf numFmtId="43" fontId="37" fillId="0" borderId="34" xfId="175" applyFont="1" applyBorder="1" applyAlignment="1">
      <alignment horizontal="center"/>
    </xf>
    <xf numFmtId="0" fontId="37" fillId="0" borderId="0" xfId="10" applyFont="1" applyAlignment="1">
      <alignment horizontal="center"/>
    </xf>
    <xf numFmtId="0" fontId="82" fillId="0" borderId="0" xfId="10" applyFont="1" applyAlignment="1">
      <alignment horizontal="left" wrapText="1"/>
    </xf>
    <xf numFmtId="0" fontId="82" fillId="0" borderId="0" xfId="10" applyFont="1" applyAlignment="1">
      <alignment horizontal="center" wrapText="1"/>
    </xf>
    <xf numFmtId="43" fontId="37" fillId="0" borderId="0" xfId="175" applyFont="1" applyFill="1" applyBorder="1" applyAlignment="1"/>
    <xf numFmtId="0" fontId="37" fillId="0" borderId="34" xfId="10" applyFont="1" applyBorder="1" applyAlignment="1">
      <alignment horizontal="left" wrapText="1"/>
    </xf>
    <xf numFmtId="43" fontId="37" fillId="0" borderId="34" xfId="175" applyFont="1" applyFill="1" applyBorder="1" applyAlignment="1"/>
    <xf numFmtId="0" fontId="34" fillId="0" borderId="2" xfId="10" applyBorder="1" applyAlignment="1">
      <alignment horizontal="left" vertical="center" wrapText="1"/>
    </xf>
    <xf numFmtId="0" fontId="34" fillId="0" borderId="23" xfId="10" applyBorder="1" applyAlignment="1">
      <alignment horizontal="left"/>
    </xf>
    <xf numFmtId="0" fontId="38" fillId="0" borderId="31" xfId="10" applyFont="1" applyBorder="1" applyAlignment="1">
      <alignment horizontal="left" wrapText="1"/>
    </xf>
    <xf numFmtId="0" fontId="34" fillId="0" borderId="31" xfId="10" applyBorder="1" applyAlignment="1">
      <alignment wrapText="1"/>
    </xf>
    <xf numFmtId="0" fontId="38" fillId="0" borderId="28" xfId="10" applyFont="1" applyBorder="1" applyAlignment="1">
      <alignment horizontal="left" wrapText="1"/>
    </xf>
    <xf numFmtId="0" fontId="34" fillId="0" borderId="30" xfId="10" applyBorder="1" applyAlignment="1">
      <alignment horizontal="center" vertical="center"/>
    </xf>
    <xf numFmtId="0" fontId="34" fillId="0" borderId="30" xfId="10" applyBorder="1" applyAlignment="1">
      <alignment vertical="center"/>
    </xf>
    <xf numFmtId="0" fontId="38" fillId="0" borderId="30" xfId="10" applyFont="1" applyBorder="1" applyAlignment="1">
      <alignment horizontal="left" vertical="center"/>
    </xf>
    <xf numFmtId="0" fontId="38" fillId="0" borderId="30" xfId="10" applyFont="1" applyBorder="1" applyAlignment="1">
      <alignment horizontal="center" vertical="center"/>
    </xf>
    <xf numFmtId="0" fontId="34" fillId="0" borderId="30" xfId="10" applyBorder="1" applyAlignment="1">
      <alignment horizontal="center"/>
    </xf>
    <xf numFmtId="0" fontId="34" fillId="0" borderId="30" xfId="10" applyBorder="1" applyAlignment="1">
      <alignment vertical="center" wrapText="1"/>
    </xf>
    <xf numFmtId="3" fontId="37" fillId="26" borderId="28" xfId="10" applyNumberFormat="1" applyFont="1" applyFill="1" applyBorder="1" applyAlignment="1">
      <alignment horizontal="center" wrapText="1"/>
    </xf>
    <xf numFmtId="3" fontId="37" fillId="26" borderId="28" xfId="10" applyNumberFormat="1" applyFont="1" applyFill="1" applyBorder="1" applyAlignment="1">
      <alignment horizontal="center"/>
    </xf>
    <xf numFmtId="0" fontId="38" fillId="0" borderId="30" xfId="10" applyFont="1" applyBorder="1" applyAlignment="1">
      <alignment horizontal="left" vertical="center" wrapText="1"/>
    </xf>
    <xf numFmtId="3" fontId="34" fillId="26" borderId="30" xfId="10" applyNumberFormat="1" applyFill="1" applyBorder="1" applyAlignment="1">
      <alignment horizontal="center"/>
    </xf>
    <xf numFmtId="0" fontId="39" fillId="0" borderId="30" xfId="10" applyFont="1" applyBorder="1" applyAlignment="1">
      <alignment horizontal="left" vertical="center" wrapText="1"/>
    </xf>
    <xf numFmtId="3" fontId="39" fillId="0" borderId="30" xfId="10" applyNumberFormat="1" applyFont="1" applyBorder="1" applyAlignment="1">
      <alignment horizontal="center" wrapText="1"/>
    </xf>
    <xf numFmtId="4" fontId="96" fillId="0" borderId="30" xfId="10" applyNumberFormat="1" applyFont="1" applyBorder="1" applyAlignment="1">
      <alignment horizontal="right"/>
    </xf>
    <xf numFmtId="0" fontId="36" fillId="0" borderId="17" xfId="0" applyFont="1" applyBorder="1" applyAlignment="1" applyProtection="1">
      <alignment horizontal="center" vertical="center" wrapText="1"/>
    </xf>
    <xf numFmtId="0" fontId="36" fillId="0" borderId="20" xfId="0" applyFont="1" applyBorder="1" applyAlignment="1" applyProtection="1">
      <alignment horizontal="center" vertical="center" wrapText="1"/>
    </xf>
    <xf numFmtId="0" fontId="78" fillId="0" borderId="0" xfId="0" applyFont="1" applyAlignment="1" applyProtection="1">
      <alignment horizontal="center"/>
    </xf>
    <xf numFmtId="0" fontId="78" fillId="0" borderId="0" xfId="0" applyFont="1" applyAlignment="1" applyProtection="1">
      <alignment horizontal="left" wrapText="1"/>
    </xf>
    <xf numFmtId="3" fontId="78" fillId="0" borderId="0" xfId="0" applyNumberFormat="1" applyFont="1" applyAlignment="1" applyProtection="1">
      <alignment horizontal="center"/>
    </xf>
    <xf numFmtId="4" fontId="43" fillId="0" borderId="0" xfId="0" applyNumberFormat="1" applyFont="1" applyAlignment="1" applyProtection="1"/>
    <xf numFmtId="0" fontId="98" fillId="27" borderId="17" xfId="189" applyFont="1" applyFill="1" applyBorder="1" applyAlignment="1">
      <alignment horizontal="center" vertical="center"/>
    </xf>
    <xf numFmtId="0" fontId="98" fillId="27" borderId="17" xfId="189" applyFont="1" applyFill="1" applyBorder="1" applyAlignment="1">
      <alignment horizontal="center" vertical="center" wrapText="1"/>
    </xf>
    <xf numFmtId="4" fontId="99" fillId="27" borderId="17" xfId="189" applyNumberFormat="1" applyFont="1" applyFill="1" applyBorder="1" applyAlignment="1">
      <alignment horizontal="center" vertical="top" wrapText="1"/>
    </xf>
    <xf numFmtId="0" fontId="101" fillId="0" borderId="30" xfId="189" applyFont="1" applyBorder="1" applyAlignment="1">
      <alignment horizontal="center" vertical="top"/>
    </xf>
    <xf numFmtId="0" fontId="102" fillId="0" borderId="30" xfId="189" applyFont="1" applyBorder="1" applyAlignment="1">
      <alignment vertical="top" wrapText="1"/>
    </xf>
    <xf numFmtId="4" fontId="103" fillId="0" borderId="30" xfId="189" applyNumberFormat="1" applyFont="1" applyBorder="1" applyAlignment="1">
      <alignment horizontal="right" vertical="top"/>
    </xf>
    <xf numFmtId="0" fontId="65" fillId="0" borderId="31" xfId="10" applyFont="1" applyBorder="1" applyAlignment="1">
      <alignment vertical="center" wrapText="1"/>
    </xf>
    <xf numFmtId="0" fontId="65" fillId="0" borderId="30" xfId="10" applyFont="1" applyBorder="1" applyAlignment="1">
      <alignment vertical="center" wrapText="1"/>
    </xf>
    <xf numFmtId="0" fontId="101" fillId="0" borderId="30" xfId="189" applyFont="1" applyBorder="1" applyAlignment="1">
      <alignment horizontal="center" vertical="top" wrapText="1"/>
    </xf>
    <xf numFmtId="0" fontId="101" fillId="0" borderId="30" xfId="189" applyFont="1" applyBorder="1" applyAlignment="1">
      <alignment vertical="top" wrapText="1"/>
    </xf>
    <xf numFmtId="4" fontId="103" fillId="0" borderId="30" xfId="189" applyNumberFormat="1" applyFont="1" applyBorder="1" applyAlignment="1">
      <alignment horizontal="right" vertical="top" wrapText="1"/>
    </xf>
    <xf numFmtId="0" fontId="65" fillId="0" borderId="31" xfId="10" applyFont="1" applyBorder="1" applyAlignment="1">
      <alignment vertical="center"/>
    </xf>
    <xf numFmtId="0" fontId="65" fillId="0" borderId="30" xfId="10" applyFont="1" applyBorder="1" applyAlignment="1">
      <alignment vertical="center"/>
    </xf>
    <xf numFmtId="0" fontId="98" fillId="0" borderId="30" xfId="189" applyFont="1" applyBorder="1" applyAlignment="1">
      <alignment horizontal="right" vertical="top" wrapText="1"/>
    </xf>
    <xf numFmtId="4" fontId="99" fillId="0" borderId="17" xfId="189" applyNumberFormat="1" applyFont="1" applyBorder="1" applyAlignment="1">
      <alignment horizontal="right" vertical="top"/>
    </xf>
    <xf numFmtId="0" fontId="101" fillId="0" borderId="30" xfId="189" applyFont="1" applyBorder="1" applyAlignment="1">
      <alignment vertical="top"/>
    </xf>
    <xf numFmtId="0" fontId="65" fillId="0" borderId="31" xfId="10" applyFont="1" applyBorder="1" applyAlignment="1">
      <alignment wrapText="1"/>
    </xf>
    <xf numFmtId="0" fontId="65" fillId="0" borderId="30" xfId="10" applyFont="1" applyBorder="1" applyAlignment="1">
      <alignment wrapText="1"/>
    </xf>
    <xf numFmtId="0" fontId="101" fillId="0" borderId="0" xfId="189" applyFont="1" applyAlignment="1">
      <alignment vertical="top" wrapText="1"/>
    </xf>
    <xf numFmtId="0" fontId="101" fillId="0" borderId="31" xfId="189" applyFont="1" applyBorder="1" applyAlignment="1">
      <alignment horizontal="center" vertical="top"/>
    </xf>
    <xf numFmtId="0" fontId="101" fillId="0" borderId="30" xfId="189" quotePrefix="1" applyFont="1" applyBorder="1" applyAlignment="1">
      <alignment horizontal="center" vertical="top"/>
    </xf>
    <xf numFmtId="4" fontId="103" fillId="0" borderId="30" xfId="189" applyNumberFormat="1" applyFont="1" applyBorder="1" applyAlignment="1">
      <alignment horizontal="right"/>
    </xf>
    <xf numFmtId="0" fontId="103" fillId="0" borderId="31" xfId="189" applyFont="1" applyBorder="1" applyAlignment="1">
      <alignment horizontal="center" vertical="top"/>
    </xf>
    <xf numFmtId="0" fontId="103" fillId="0" borderId="30" xfId="189" applyFont="1" applyBorder="1" applyAlignment="1">
      <alignment vertical="top"/>
    </xf>
    <xf numFmtId="0" fontId="103" fillId="0" borderId="30" xfId="189" applyFont="1" applyBorder="1" applyAlignment="1">
      <alignment horizontal="center" vertical="top"/>
    </xf>
    <xf numFmtId="2" fontId="103" fillId="0" borderId="30" xfId="189" applyNumberFormat="1" applyFont="1" applyBorder="1" applyAlignment="1">
      <alignment horizontal="right" vertical="top"/>
    </xf>
    <xf numFmtId="0" fontId="101" fillId="0" borderId="30" xfId="27" applyFont="1" applyBorder="1" applyAlignment="1">
      <alignment vertical="top" wrapText="1"/>
    </xf>
    <xf numFmtId="4" fontId="103" fillId="0" borderId="30" xfId="27" applyNumberFormat="1" applyFont="1" applyBorder="1" applyAlignment="1">
      <alignment horizontal="right" vertical="top"/>
    </xf>
    <xf numFmtId="0" fontId="102" fillId="0" borderId="30" xfId="189" applyFont="1" applyBorder="1" applyAlignment="1">
      <alignment horizontal="center" vertical="top" wrapText="1"/>
    </xf>
    <xf numFmtId="0" fontId="102" fillId="0" borderId="30" xfId="189" applyFont="1" applyBorder="1" applyAlignment="1">
      <alignment horizontal="left" vertical="top" wrapText="1"/>
    </xf>
    <xf numFmtId="0" fontId="105" fillId="0" borderId="0" xfId="189" applyFont="1" applyAlignment="1">
      <alignment horizontal="right" vertical="top" wrapText="1"/>
    </xf>
    <xf numFmtId="4" fontId="99" fillId="0" borderId="24" xfId="189" applyNumberFormat="1" applyFont="1" applyBorder="1" applyAlignment="1">
      <alignment horizontal="right" vertical="top"/>
    </xf>
    <xf numFmtId="0" fontId="69" fillId="0" borderId="0" xfId="10" applyFont="1" applyAlignment="1">
      <alignment horizontal="center" wrapText="1"/>
    </xf>
    <xf numFmtId="0" fontId="76" fillId="0" borderId="0" xfId="10" applyFont="1" applyAlignment="1">
      <alignment horizontal="center"/>
    </xf>
    <xf numFmtId="0" fontId="68" fillId="0" borderId="0" xfId="10" applyFont="1" applyAlignment="1">
      <alignment horizontal="center"/>
    </xf>
    <xf numFmtId="0" fontId="69" fillId="0" borderId="0" xfId="10" applyFont="1" applyAlignment="1">
      <alignment horizontal="center"/>
    </xf>
    <xf numFmtId="0" fontId="68" fillId="0" borderId="0" xfId="10" applyFont="1" applyAlignment="1">
      <alignment horizontal="center" vertical="center" wrapText="1"/>
    </xf>
    <xf numFmtId="0" fontId="68" fillId="0" borderId="0" xfId="10" applyFont="1" applyAlignment="1">
      <alignment horizontal="center" vertical="top" wrapText="1"/>
    </xf>
    <xf numFmtId="0" fontId="38" fillId="0" borderId="0" xfId="10" applyFont="1" applyAlignment="1">
      <alignment horizontal="center" vertical="center" wrapText="1"/>
    </xf>
    <xf numFmtId="43" fontId="39" fillId="0" borderId="18" xfId="175" applyFont="1" applyBorder="1" applyAlignment="1">
      <alignment horizontal="center"/>
    </xf>
    <xf numFmtId="43" fontId="39" fillId="0" borderId="26" xfId="175" applyFont="1" applyBorder="1" applyAlignment="1">
      <alignment horizontal="center"/>
    </xf>
    <xf numFmtId="0" fontId="38" fillId="0" borderId="19" xfId="10" applyFont="1" applyBorder="1" applyAlignment="1">
      <alignment horizontal="center" vertical="center" wrapText="1"/>
    </xf>
    <xf numFmtId="43" fontId="39" fillId="0" borderId="25" xfId="175" applyFont="1" applyBorder="1" applyAlignment="1">
      <alignment horizontal="center"/>
    </xf>
    <xf numFmtId="0" fontId="65" fillId="0" borderId="0" xfId="186" applyFont="1" applyAlignment="1">
      <alignment horizontal="left" vertical="center" wrapText="1"/>
    </xf>
    <xf numFmtId="0" fontId="65" fillId="0" borderId="0" xfId="186" applyFont="1" applyAlignment="1">
      <alignment horizontal="center" vertical="center" wrapText="1"/>
    </xf>
    <xf numFmtId="0" fontId="36" fillId="0" borderId="15" xfId="0" applyFont="1" applyBorder="1" applyAlignment="1" applyProtection="1">
      <alignment horizontal="left" vertical="center" wrapText="1"/>
    </xf>
    <xf numFmtId="0" fontId="36" fillId="0" borderId="14" xfId="0" applyFont="1" applyBorder="1" applyAlignment="1" applyProtection="1">
      <alignment horizontal="left" vertical="center" wrapText="1"/>
    </xf>
    <xf numFmtId="0" fontId="36" fillId="0" borderId="16" xfId="0" applyFont="1" applyBorder="1" applyAlignment="1" applyProtection="1">
      <alignment horizontal="left" vertical="center" wrapText="1"/>
    </xf>
    <xf numFmtId="0" fontId="36" fillId="0" borderId="20" xfId="0" applyFont="1" applyBorder="1" applyAlignment="1" applyProtection="1">
      <alignment horizontal="left" vertical="center" wrapText="1"/>
    </xf>
    <xf numFmtId="0" fontId="65" fillId="0" borderId="1" xfId="186" applyFont="1" applyBorder="1" applyAlignment="1">
      <alignment horizontal="left" vertical="center" wrapText="1"/>
    </xf>
    <xf numFmtId="0" fontId="65" fillId="0" borderId="34" xfId="186" applyFont="1" applyBorder="1" applyAlignment="1">
      <alignment horizontal="left" vertical="center" wrapText="1"/>
    </xf>
    <xf numFmtId="0" fontId="65" fillId="0" borderId="33" xfId="186" applyFont="1" applyBorder="1" applyAlignment="1">
      <alignment horizontal="left" vertical="center" wrapText="1"/>
    </xf>
    <xf numFmtId="0" fontId="43" fillId="0" borderId="1" xfId="186" applyFont="1" applyBorder="1" applyAlignment="1">
      <alignment horizontal="left" vertical="top" wrapText="1"/>
    </xf>
    <xf numFmtId="0" fontId="43" fillId="0" borderId="34" xfId="186" applyFont="1" applyBorder="1" applyAlignment="1">
      <alignment horizontal="left" vertical="top" wrapText="1"/>
    </xf>
    <xf numFmtId="0" fontId="43" fillId="0" borderId="33" xfId="186" applyFont="1" applyBorder="1" applyAlignment="1">
      <alignment horizontal="left" vertical="top" wrapText="1"/>
    </xf>
    <xf numFmtId="0" fontId="65" fillId="0" borderId="1" xfId="186" applyFont="1" applyBorder="1" applyAlignment="1">
      <alignment horizontal="center" vertical="top" wrapText="1"/>
    </xf>
    <xf numFmtId="0" fontId="65" fillId="0" borderId="34" xfId="186" applyFont="1" applyBorder="1" applyAlignment="1">
      <alignment horizontal="center" vertical="top" wrapText="1"/>
    </xf>
    <xf numFmtId="0" fontId="65" fillId="0" borderId="33" xfId="186" applyFont="1" applyBorder="1" applyAlignment="1">
      <alignment horizontal="center" vertical="top" wrapText="1"/>
    </xf>
  </cellXfs>
  <cellStyles count="190">
    <cellStyle name="20% - Accent1 2" xfId="94" xr:uid="{00000000-0005-0000-0000-000000000000}"/>
    <cellStyle name="20% - Accent2 2" xfId="95" xr:uid="{00000000-0005-0000-0000-000001000000}"/>
    <cellStyle name="20% - Accent3 2" xfId="96" xr:uid="{00000000-0005-0000-0000-000002000000}"/>
    <cellStyle name="20% - Accent4 2" xfId="97" xr:uid="{00000000-0005-0000-0000-000003000000}"/>
    <cellStyle name="20% - Accent5 2" xfId="98" xr:uid="{00000000-0005-0000-0000-000004000000}"/>
    <cellStyle name="20% - Accent6 2" xfId="99" xr:uid="{00000000-0005-0000-0000-000005000000}"/>
    <cellStyle name="40% - Accent1 2" xfId="100" xr:uid="{00000000-0005-0000-0000-000006000000}"/>
    <cellStyle name="40% - Accent2 2" xfId="101" xr:uid="{00000000-0005-0000-0000-000007000000}"/>
    <cellStyle name="40% - Accent3 2" xfId="102" xr:uid="{00000000-0005-0000-0000-000008000000}"/>
    <cellStyle name="40% - Accent4 2" xfId="103" xr:uid="{00000000-0005-0000-0000-000009000000}"/>
    <cellStyle name="40% - Accent5 2" xfId="104" xr:uid="{00000000-0005-0000-0000-00000A000000}"/>
    <cellStyle name="40% - Accent6 2" xfId="105" xr:uid="{00000000-0005-0000-0000-00000B000000}"/>
    <cellStyle name="60% - Accent1 2" xfId="106" xr:uid="{00000000-0005-0000-0000-00000C000000}"/>
    <cellStyle name="60% - Accent2 2" xfId="107" xr:uid="{00000000-0005-0000-0000-00000D000000}"/>
    <cellStyle name="60% - Accent3 2" xfId="108" xr:uid="{00000000-0005-0000-0000-00000E000000}"/>
    <cellStyle name="60% - Accent4 2" xfId="109" xr:uid="{00000000-0005-0000-0000-00000F000000}"/>
    <cellStyle name="60% - Accent5 2" xfId="110" xr:uid="{00000000-0005-0000-0000-000010000000}"/>
    <cellStyle name="60% - Accent6 2" xfId="111" xr:uid="{00000000-0005-0000-0000-000011000000}"/>
    <cellStyle name="Accent1 2" xfId="112" xr:uid="{00000000-0005-0000-0000-000012000000}"/>
    <cellStyle name="Accent2 2" xfId="113" xr:uid="{00000000-0005-0000-0000-000013000000}"/>
    <cellStyle name="Accent3 2" xfId="114" xr:uid="{00000000-0005-0000-0000-000014000000}"/>
    <cellStyle name="Accent4 2" xfId="115" xr:uid="{00000000-0005-0000-0000-000015000000}"/>
    <cellStyle name="Accent5 2" xfId="116" xr:uid="{00000000-0005-0000-0000-000016000000}"/>
    <cellStyle name="Accent6 2" xfId="117" xr:uid="{00000000-0005-0000-0000-000017000000}"/>
    <cellStyle name="Bad 2" xfId="118" xr:uid="{00000000-0005-0000-0000-000018000000}"/>
    <cellStyle name="Calculation 2" xfId="119" xr:uid="{00000000-0005-0000-0000-000019000000}"/>
    <cellStyle name="Check Cell 2" xfId="120" xr:uid="{00000000-0005-0000-0000-00001A000000}"/>
    <cellStyle name="Comma" xfId="175" builtinId="3"/>
    <cellStyle name="Comma [0] 2" xfId="76" xr:uid="{00000000-0005-0000-0000-00001C000000}"/>
    <cellStyle name="Comma 10" xfId="6" xr:uid="{00000000-0005-0000-0000-00001D000000}"/>
    <cellStyle name="Comma 10 2" xfId="26" xr:uid="{00000000-0005-0000-0000-00001E000000}"/>
    <cellStyle name="Comma 11" xfId="73" xr:uid="{00000000-0005-0000-0000-00001F000000}"/>
    <cellStyle name="Comma 11 2" xfId="166" xr:uid="{00000000-0005-0000-0000-000020000000}"/>
    <cellStyle name="Comma 11 3" xfId="170" xr:uid="{00000000-0005-0000-0000-000021000000}"/>
    <cellStyle name="Comma 12" xfId="5" xr:uid="{00000000-0005-0000-0000-000022000000}"/>
    <cellStyle name="Comma 13" xfId="1" xr:uid="{00000000-0005-0000-0000-000023000000}"/>
    <cellStyle name="Comma 14" xfId="92" xr:uid="{00000000-0005-0000-0000-000024000000}"/>
    <cellStyle name="Comma 15" xfId="151" xr:uid="{00000000-0005-0000-0000-000025000000}"/>
    <cellStyle name="Comma 16" xfId="90" xr:uid="{00000000-0005-0000-0000-000026000000}"/>
    <cellStyle name="Comma 17" xfId="156" xr:uid="{00000000-0005-0000-0000-000027000000}"/>
    <cellStyle name="Comma 18" xfId="159" xr:uid="{00000000-0005-0000-0000-000028000000}"/>
    <cellStyle name="Comma 19" xfId="177" xr:uid="{00000000-0005-0000-0000-000029000000}"/>
    <cellStyle name="Comma 2" xfId="3" xr:uid="{00000000-0005-0000-0000-00002A000000}"/>
    <cellStyle name="Comma 2 2" xfId="24" xr:uid="{00000000-0005-0000-0000-00002B000000}"/>
    <cellStyle name="Comma 2 2 2" xfId="28" xr:uid="{00000000-0005-0000-0000-00002C000000}"/>
    <cellStyle name="Comma 2 2 2 2" xfId="162" xr:uid="{00000000-0005-0000-0000-00002D000000}"/>
    <cellStyle name="Comma 2 3" xfId="45" xr:uid="{00000000-0005-0000-0000-00002E000000}"/>
    <cellStyle name="Comma 2 4" xfId="52" xr:uid="{00000000-0005-0000-0000-00002F000000}"/>
    <cellStyle name="Comma 20" xfId="184" xr:uid="{00000000-0005-0000-0000-000030000000}"/>
    <cellStyle name="Comma 21" xfId="188" xr:uid="{6805AC1C-8C9E-4D95-993A-3A31251DFCEE}"/>
    <cellStyle name="Comma 3" xfId="33" xr:uid="{00000000-0005-0000-0000-000031000000}"/>
    <cellStyle name="Comma 3 2" xfId="55" xr:uid="{00000000-0005-0000-0000-000032000000}"/>
    <cellStyle name="Comma 3 3" xfId="20" xr:uid="{00000000-0005-0000-0000-000033000000}"/>
    <cellStyle name="Comma 3 4" xfId="77" xr:uid="{00000000-0005-0000-0000-000034000000}"/>
    <cellStyle name="Comma 4" xfId="17" xr:uid="{00000000-0005-0000-0000-000035000000}"/>
    <cellStyle name="Comma 4 2" xfId="187" xr:uid="{00000000-0005-0000-0000-000036000000}"/>
    <cellStyle name="Comma 5" xfId="39" xr:uid="{00000000-0005-0000-0000-000037000000}"/>
    <cellStyle name="Comma 5 2" xfId="62" xr:uid="{00000000-0005-0000-0000-000038000000}"/>
    <cellStyle name="Comma 5 3" xfId="67" xr:uid="{00000000-0005-0000-0000-000039000000}"/>
    <cellStyle name="Comma 6" xfId="43" xr:uid="{00000000-0005-0000-0000-00003A000000}"/>
    <cellStyle name="Comma 6 2" xfId="59" xr:uid="{00000000-0005-0000-0000-00003B000000}"/>
    <cellStyle name="Comma 6 3" xfId="11" xr:uid="{00000000-0005-0000-0000-00003C000000}"/>
    <cellStyle name="Comma 6 3 2" xfId="23" xr:uid="{00000000-0005-0000-0000-00003D000000}"/>
    <cellStyle name="Comma 6 3 2 2" xfId="30" xr:uid="{00000000-0005-0000-0000-00003E000000}"/>
    <cellStyle name="Comma 6 3 2 2 2" xfId="57" xr:uid="{00000000-0005-0000-0000-00003F000000}"/>
    <cellStyle name="Comma 6 4" xfId="66" xr:uid="{00000000-0005-0000-0000-000040000000}"/>
    <cellStyle name="Comma 7" xfId="48" xr:uid="{00000000-0005-0000-0000-000041000000}"/>
    <cellStyle name="Comma 8" xfId="50" xr:uid="{00000000-0005-0000-0000-000042000000}"/>
    <cellStyle name="Comma 9" xfId="54" xr:uid="{00000000-0005-0000-0000-000043000000}"/>
    <cellStyle name="Comma 9 2" xfId="71" xr:uid="{00000000-0005-0000-0000-000044000000}"/>
    <cellStyle name="Explanatory Text 2" xfId="121" xr:uid="{00000000-0005-0000-0000-000045000000}"/>
    <cellStyle name="Good 2" xfId="122" xr:uid="{00000000-0005-0000-0000-000046000000}"/>
    <cellStyle name="Heading 1 2" xfId="123" xr:uid="{00000000-0005-0000-0000-000047000000}"/>
    <cellStyle name="Heading 2 2" xfId="124" xr:uid="{00000000-0005-0000-0000-000048000000}"/>
    <cellStyle name="Heading 3 2" xfId="125" xr:uid="{00000000-0005-0000-0000-000049000000}"/>
    <cellStyle name="Heading 4 2" xfId="126" xr:uid="{00000000-0005-0000-0000-00004A000000}"/>
    <cellStyle name="Input 2" xfId="127" xr:uid="{00000000-0005-0000-0000-00004B000000}"/>
    <cellStyle name="Jihad" xfId="128" xr:uid="{00000000-0005-0000-0000-00004C000000}"/>
    <cellStyle name="Linked Cell 2" xfId="129" xr:uid="{00000000-0005-0000-0000-00004D000000}"/>
    <cellStyle name="Linked Cell 2 2" xfId="155" xr:uid="{00000000-0005-0000-0000-00004E000000}"/>
    <cellStyle name="Neutral 2" xfId="130" xr:uid="{00000000-0005-0000-0000-00004F000000}"/>
    <cellStyle name="Normal" xfId="0" builtinId="0"/>
    <cellStyle name="Normal 10" xfId="2" xr:uid="{00000000-0005-0000-0000-000051000000}"/>
    <cellStyle name="Normal 10 2" xfId="138" xr:uid="{00000000-0005-0000-0000-000052000000}"/>
    <cellStyle name="Normal 10 3" xfId="161" xr:uid="{00000000-0005-0000-0000-000053000000}"/>
    <cellStyle name="Normal 11" xfId="7" xr:uid="{00000000-0005-0000-0000-000054000000}"/>
    <cellStyle name="Normal 11 2" xfId="88" xr:uid="{00000000-0005-0000-0000-000055000000}"/>
    <cellStyle name="Normal 12" xfId="10" xr:uid="{00000000-0005-0000-0000-000056000000}"/>
    <cellStyle name="Normal 12 2" xfId="139" xr:uid="{00000000-0005-0000-0000-000057000000}"/>
    <cellStyle name="Normal 13" xfId="49" xr:uid="{00000000-0005-0000-0000-000058000000}"/>
    <cellStyle name="Normal 13 2" xfId="86" xr:uid="{00000000-0005-0000-0000-000059000000}"/>
    <cellStyle name="Normal 13 3" xfId="164" xr:uid="{00000000-0005-0000-0000-00005A000000}"/>
    <cellStyle name="Normal 13 3 2" xfId="173" xr:uid="{00000000-0005-0000-0000-00005B000000}"/>
    <cellStyle name="Normal 13 4" xfId="168" xr:uid="{00000000-0005-0000-0000-00005C000000}"/>
    <cellStyle name="Normal 13 4 2" xfId="172" xr:uid="{00000000-0005-0000-0000-00005D000000}"/>
    <cellStyle name="Normal 13 5" xfId="182" xr:uid="{00000000-0005-0000-0000-00005E000000}"/>
    <cellStyle name="Normal 13 6" xfId="185" xr:uid="{00000000-0005-0000-0000-00005F000000}"/>
    <cellStyle name="Normal 14" xfId="51" xr:uid="{00000000-0005-0000-0000-000060000000}"/>
    <cellStyle name="Normal 14 2" xfId="83" xr:uid="{00000000-0005-0000-0000-000061000000}"/>
    <cellStyle name="Normal 15" xfId="53" xr:uid="{00000000-0005-0000-0000-000062000000}"/>
    <cellStyle name="Normal 15 2" xfId="60" xr:uid="{00000000-0005-0000-0000-000063000000}"/>
    <cellStyle name="Normal 15 3" xfId="70" xr:uid="{00000000-0005-0000-0000-000064000000}"/>
    <cellStyle name="Normal 15 4" xfId="140" xr:uid="{00000000-0005-0000-0000-000065000000}"/>
    <cellStyle name="Normal 16" xfId="12" xr:uid="{00000000-0005-0000-0000-000066000000}"/>
    <cellStyle name="Normal 16 2" xfId="46" xr:uid="{00000000-0005-0000-0000-000067000000}"/>
    <cellStyle name="Normal 16 3" xfId="141" xr:uid="{00000000-0005-0000-0000-000068000000}"/>
    <cellStyle name="Normal 17" xfId="72" xr:uid="{00000000-0005-0000-0000-000069000000}"/>
    <cellStyle name="Normal 17 2" xfId="142" xr:uid="{00000000-0005-0000-0000-00006A000000}"/>
    <cellStyle name="Normal 18" xfId="22" xr:uid="{00000000-0005-0000-0000-00006B000000}"/>
    <cellStyle name="Normal 18 2" xfId="143" xr:uid="{00000000-0005-0000-0000-00006C000000}"/>
    <cellStyle name="Normal 19" xfId="80" xr:uid="{00000000-0005-0000-0000-00006D000000}"/>
    <cellStyle name="Normal 19 2" xfId="144" xr:uid="{00000000-0005-0000-0000-00006E000000}"/>
    <cellStyle name="Normal 19 3" xfId="165" xr:uid="{00000000-0005-0000-0000-00006F000000}"/>
    <cellStyle name="Normal 2" xfId="9" xr:uid="{00000000-0005-0000-0000-000070000000}"/>
    <cellStyle name="Normal 2 2" xfId="25" xr:uid="{00000000-0005-0000-0000-000071000000}"/>
    <cellStyle name="Normal 2 2 2" xfId="27" xr:uid="{00000000-0005-0000-0000-000072000000}"/>
    <cellStyle name="Normal 2 2 3" xfId="85" xr:uid="{00000000-0005-0000-0000-000073000000}"/>
    <cellStyle name="Normal 2 4" xfId="174" xr:uid="{00000000-0005-0000-0000-000074000000}"/>
    <cellStyle name="Normal 20" xfId="145" xr:uid="{00000000-0005-0000-0000-000075000000}"/>
    <cellStyle name="Normal 21" xfId="146" xr:uid="{00000000-0005-0000-0000-000076000000}"/>
    <cellStyle name="Normal 22" xfId="147" xr:uid="{00000000-0005-0000-0000-000077000000}"/>
    <cellStyle name="Normal 23" xfId="148" xr:uid="{00000000-0005-0000-0000-000078000000}"/>
    <cellStyle name="Normal 24" xfId="149" xr:uid="{00000000-0005-0000-0000-000079000000}"/>
    <cellStyle name="Normal 25" xfId="150" xr:uid="{00000000-0005-0000-0000-00007A000000}"/>
    <cellStyle name="Normal 26" xfId="84" xr:uid="{00000000-0005-0000-0000-00007B000000}"/>
    <cellStyle name="Normal 26 2" xfId="87" xr:uid="{00000000-0005-0000-0000-00007C000000}"/>
    <cellStyle name="Normal 27" xfId="152" xr:uid="{00000000-0005-0000-0000-00007D000000}"/>
    <cellStyle name="Normal 28" xfId="157" xr:uid="{00000000-0005-0000-0000-00007E000000}"/>
    <cellStyle name="Normal 29" xfId="154" xr:uid="{00000000-0005-0000-0000-00007F000000}"/>
    <cellStyle name="Normal 3" xfId="4" xr:uid="{00000000-0005-0000-0000-000080000000}"/>
    <cellStyle name="Normal 3 10" xfId="153" xr:uid="{00000000-0005-0000-0000-000081000000}"/>
    <cellStyle name="Normal 3 2" xfId="19" xr:uid="{00000000-0005-0000-0000-000082000000}"/>
    <cellStyle name="Normal 3 3" xfId="181" xr:uid="{00000000-0005-0000-0000-000083000000}"/>
    <cellStyle name="Normal 30" xfId="163" xr:uid="{00000000-0005-0000-0000-000084000000}"/>
    <cellStyle name="Normal 30 2" xfId="171" xr:uid="{00000000-0005-0000-0000-000085000000}"/>
    <cellStyle name="Normal 31" xfId="167" xr:uid="{00000000-0005-0000-0000-000086000000}"/>
    <cellStyle name="Normal 31 2" xfId="169" xr:uid="{00000000-0005-0000-0000-000087000000}"/>
    <cellStyle name="Normal 32" xfId="178" xr:uid="{00000000-0005-0000-0000-000088000000}"/>
    <cellStyle name="Normal 33" xfId="180" xr:uid="{00000000-0005-0000-0000-000089000000}"/>
    <cellStyle name="Normal 34" xfId="183" xr:uid="{00000000-0005-0000-0000-00008A000000}"/>
    <cellStyle name="Normal 4" xfId="21" xr:uid="{00000000-0005-0000-0000-00008B000000}"/>
    <cellStyle name="Normal 4 2" xfId="13" xr:uid="{00000000-0005-0000-0000-00008C000000}"/>
    <cellStyle name="Normal 4 2 2" xfId="15" xr:uid="{00000000-0005-0000-0000-00008D000000}"/>
    <cellStyle name="Normal 4 2 3" xfId="16" xr:uid="{00000000-0005-0000-0000-00008E000000}"/>
    <cellStyle name="Normal 4 2 3 2" xfId="31" xr:uid="{00000000-0005-0000-0000-00008F000000}"/>
    <cellStyle name="Normal 4 2 3 2 2" xfId="34" xr:uid="{00000000-0005-0000-0000-000090000000}"/>
    <cellStyle name="Normal 4 2 3 2 3" xfId="40" xr:uid="{00000000-0005-0000-0000-000091000000}"/>
    <cellStyle name="Normal 4 2 3 2 3 2" xfId="44" xr:uid="{00000000-0005-0000-0000-000092000000}"/>
    <cellStyle name="Normal 4 2 3 2 3 2 2" xfId="58" xr:uid="{00000000-0005-0000-0000-000093000000}"/>
    <cellStyle name="Normal 4 2 3 2 3 2 3" xfId="65" xr:uid="{00000000-0005-0000-0000-000094000000}"/>
    <cellStyle name="Normal 4 2 3 2 3 2 4" xfId="69" xr:uid="{00000000-0005-0000-0000-000095000000}"/>
    <cellStyle name="Normal 4 2 4" xfId="36" xr:uid="{00000000-0005-0000-0000-000096000000}"/>
    <cellStyle name="Normal 4 2 5" xfId="37" xr:uid="{00000000-0005-0000-0000-000097000000}"/>
    <cellStyle name="Normal 4 2 6" xfId="176" xr:uid="{00000000-0005-0000-0000-000098000000}"/>
    <cellStyle name="Normal 4 3" xfId="18" xr:uid="{00000000-0005-0000-0000-000099000000}"/>
    <cellStyle name="Normal 4 4" xfId="29" xr:uid="{00000000-0005-0000-0000-00009A000000}"/>
    <cellStyle name="Normal 4 4 2" xfId="35" xr:uid="{00000000-0005-0000-0000-00009B000000}"/>
    <cellStyle name="Normal 4 4 2 2" xfId="41" xr:uid="{00000000-0005-0000-0000-00009C000000}"/>
    <cellStyle name="Normal 4 4 2 3" xfId="63" xr:uid="{00000000-0005-0000-0000-00009D000000}"/>
    <cellStyle name="Normal 4 4 2 4" xfId="68" xr:uid="{00000000-0005-0000-0000-00009E000000}"/>
    <cellStyle name="Normal 4 4 3" xfId="56" xr:uid="{00000000-0005-0000-0000-00009F000000}"/>
    <cellStyle name="Normal 4 4 3 2" xfId="64" xr:uid="{00000000-0005-0000-0000-0000A0000000}"/>
    <cellStyle name="Normal 4 5" xfId="189" xr:uid="{700F17A7-17DE-420E-9BC5-49E7AC4015ED}"/>
    <cellStyle name="Normal 5" xfId="8" xr:uid="{00000000-0005-0000-0000-0000A1000000}"/>
    <cellStyle name="Normal 5 2" xfId="93" xr:uid="{00000000-0005-0000-0000-0000A2000000}"/>
    <cellStyle name="Normal 5 2 2" xfId="79" xr:uid="{00000000-0005-0000-0000-0000A3000000}"/>
    <cellStyle name="Normal 6" xfId="32" xr:uid="{00000000-0005-0000-0000-0000A4000000}"/>
    <cellStyle name="Normal 6 2" xfId="82" xr:uid="{00000000-0005-0000-0000-0000A5000000}"/>
    <cellStyle name="Normal 6 2 2" xfId="160" xr:uid="{00000000-0005-0000-0000-0000A6000000}"/>
    <cellStyle name="Normal 7" xfId="38" xr:uid="{00000000-0005-0000-0000-0000A7000000}"/>
    <cellStyle name="Normal 7 2" xfId="137" xr:uid="{00000000-0005-0000-0000-0000A8000000}"/>
    <cellStyle name="Normal 8" xfId="42" xr:uid="{00000000-0005-0000-0000-0000A9000000}"/>
    <cellStyle name="Normal 8 2" xfId="61" xr:uid="{00000000-0005-0000-0000-0000AA000000}"/>
    <cellStyle name="Normal 8 3" xfId="81" xr:uid="{00000000-0005-0000-0000-0000AB000000}"/>
    <cellStyle name="Normal 86" xfId="14" xr:uid="{00000000-0005-0000-0000-0000AC000000}"/>
    <cellStyle name="Normal 9" xfId="47" xr:uid="{00000000-0005-0000-0000-0000AD000000}"/>
    <cellStyle name="Normal 9 2" xfId="131" xr:uid="{00000000-0005-0000-0000-0000AE000000}"/>
    <cellStyle name="Normal_BANQUET HALL LAUNDRY1 9" xfId="186" xr:uid="{00000000-0005-0000-0000-0000AF000000}"/>
    <cellStyle name="Note 2" xfId="132" xr:uid="{00000000-0005-0000-0000-0000B0000000}"/>
    <cellStyle name="Output 2" xfId="133" xr:uid="{00000000-0005-0000-0000-0000B1000000}"/>
    <cellStyle name="Percent 2" xfId="78" xr:uid="{00000000-0005-0000-0000-0000B2000000}"/>
    <cellStyle name="Percent 3" xfId="89" xr:uid="{00000000-0005-0000-0000-0000B3000000}"/>
    <cellStyle name="Percent 4" xfId="158" xr:uid="{00000000-0005-0000-0000-0000B4000000}"/>
    <cellStyle name="Percent 5" xfId="179" xr:uid="{00000000-0005-0000-0000-0000B5000000}"/>
    <cellStyle name="Style 1" xfId="91" xr:uid="{00000000-0005-0000-0000-0000B6000000}"/>
    <cellStyle name="Title 2" xfId="134" xr:uid="{00000000-0005-0000-0000-0000B7000000}"/>
    <cellStyle name="Total 2" xfId="135" xr:uid="{00000000-0005-0000-0000-0000B8000000}"/>
    <cellStyle name="Warning Text 2" xfId="136" xr:uid="{00000000-0005-0000-0000-0000B9000000}"/>
    <cellStyle name="쉼표 [0]_Cost Breakdown_Salalah" xfId="74" xr:uid="{00000000-0005-0000-0000-0000BA000000}"/>
    <cellStyle name="표준_Cost Breakdown_Salalah" xfId="75" xr:uid="{00000000-0005-0000-0000-0000BB000000}"/>
  </cellStyles>
  <dxfs count="25">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7.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sharedStrings" Target="sharedStrings.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styles" Target="styles.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dmin/PTAU09/1%20View/Design/MES/STD-WC1EEC01%20Rev0.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MOS%20ETAREWHU/Desktop/KANO-MAIDUGURI%20PROJECT/PAYMENT%20CERTIFICATE/IC-32-CORRECT%20DRAFT%20COPY%20-%20Final/utecn/Ponti-Viadotti/London%20DLRE/Dwg/ModuliQualita/Barsched%208666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1.%20Work%20files\SETRACO%20-%20Estimation%20Engineer\1.%20Estimation\2.%20SETRACO%20IRAQ\Yabani%20Bridge\Team\rev%2001\386-19-PD-R-BQ-BR-001_1-BoQ.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1.%20Work%20files\SETRACO%20-%20Estimation%20Engineer\1.%20Estimation\2.%20SETRACO%20IRAQ\Yabani%20Bridge\Team\rev%2001\00_REFS\BoQ-OverBridge_0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ystem4\c\WINDOWS\Profiles\BAkinleye\My%20Documents\Spreadsheets\Nbnl-2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1.%20Work%20files\SCC%20-%20Estimation%20enginner%20-%20phase1\usb\Cost%20Breakdown_Batinah.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Files\Excel\KANO-KARI\Kano%20Kari%20RETC.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G:\My%20Documents\MY%20DOCUMENTS\OSE%20BRIDGES\FRON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84D4665\Certificate%20Bridges%2008%20vom%2031.05.00%20agreed%20FMWH%20(incl%20RETC%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Vinod\files\FILES\EXCEL\TENDERS\KANO\Kano-Airpor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YSFrontline/Desktop/GOMBE%20MOSQUE/GOMBE%20GOV'S%20OFFICE/Governor'Office%20Gombe%20Revis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Lejedx/Documents/PROJECT/CAC/CORPORATE%20AFFAIRS%20COMMISION%20(SHEHU%20GIWA%20&amp;%20PARTNERS)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peterg/Local%20Settings/Temporary%20Internet%20Files/OLK10/Documents%20and%20Settings/chathura/My%20Documents/Palm%20District%20Cooling%20Documents/BOQ/TOWER/ITP38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FILES\EXCEL\SUB-CONT\MISC.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JBN%20Port%20Harcourt/Baustellen/PHC%20Flyover/Certificate%20genehmigt/Certificate%20Bridges%2008%20vom%2031.05.00%20agreed%20FMWH%20(incl%20RETC%2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20Estimation/4.%20A&amp;K/AFRICAN%20FIRST%20LADIES%20PEACE%20MISSION%20BUILDINGS/Pricing/AFLPM%20-%20pricing%20rev%2002%20-%2029-9-2020%20-%2020%25%20commit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fig Control"/>
      <sheetName val="MES"/>
      <sheetName val="MCC"/>
      <sheetName val="CAB"/>
      <sheetName val="IO"/>
      <sheetName val="Ref"/>
      <sheetName val="CabTypLU"/>
    </sheetNames>
    <sheetDataSet>
      <sheetData sheetId="0"/>
      <sheetData sheetId="1"/>
      <sheetData sheetId="2"/>
      <sheetData sheetId="3"/>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EDULE"/>
      <sheetName val="Shape Codes"/>
      <sheetName val="Database"/>
      <sheetName val="Help"/>
      <sheetName val="Setup"/>
      <sheetName val="page"/>
      <sheetName val="Info"/>
      <sheetName val="check"/>
      <sheetName val="Shape_Codes"/>
    </sheetNames>
    <sheetDataSet>
      <sheetData sheetId="0"/>
      <sheetData sheetId="1"/>
      <sheetData sheetId="2"/>
      <sheetData sheetId="3"/>
      <sheetData sheetId="4"/>
      <sheetData sheetId="5"/>
      <sheetData sheetId="6"/>
      <sheetData sheetId="7"/>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alc"/>
      <sheetName val="bridge 24.0"/>
      <sheetName val="Pier"/>
      <sheetName val="Abut"/>
      <sheetName val="help"/>
      <sheetName val="ref"/>
    </sheetNames>
    <sheetDataSet>
      <sheetData sheetId="0">
        <row r="3">
          <cell r="H3" t="str">
            <v>YABANI BRIDGE</v>
          </cell>
        </row>
      </sheetData>
      <sheetData sheetId="1"/>
      <sheetData sheetId="2"/>
      <sheetData sheetId="3" refreshError="1"/>
      <sheetData sheetId="4" refreshError="1"/>
      <sheetData sheetId="5">
        <row r="4">
          <cell r="A4" t="str">
            <v>A</v>
          </cell>
          <cell r="B4" t="str">
            <v>inner</v>
          </cell>
          <cell r="C4">
            <v>520</v>
          </cell>
          <cell r="D4">
            <v>600</v>
          </cell>
          <cell r="E4">
            <v>1200</v>
          </cell>
          <cell r="F4">
            <v>0.4</v>
          </cell>
          <cell r="G4">
            <v>3.4910000000000001</v>
          </cell>
          <cell r="H4">
            <v>0.4</v>
          </cell>
          <cell r="I4">
            <v>3.4910000000000001</v>
          </cell>
          <cell r="J4">
            <v>9.6000000000000014</v>
          </cell>
          <cell r="K4">
            <v>84.584000000000003</v>
          </cell>
          <cell r="L4">
            <v>1.75</v>
          </cell>
          <cell r="M4">
            <v>1.23</v>
          </cell>
        </row>
        <row r="5">
          <cell r="A5" t="str">
            <v>B</v>
          </cell>
          <cell r="B5" t="str">
            <v>inner</v>
          </cell>
        </row>
        <row r="6">
          <cell r="A6" t="str">
            <v>C</v>
          </cell>
          <cell r="B6" t="str">
            <v>inner</v>
          </cell>
        </row>
      </sheetData>
      <sheetData sheetId="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Annexes"/>
      <sheetName val="Calculation 4a"/>
      <sheetName val="Table of bridge"/>
      <sheetName val="OB closed abt-5.5"/>
      <sheetName val="OB closed abt-7.5"/>
      <sheetName val="OB open abt-W=5.5"/>
      <sheetName val="OB pier-W=5.5"/>
      <sheetName val="OB pier-W=7.5"/>
      <sheetName val="OB deck-main"/>
      <sheetName val="OB deck-w=5.5-12m"/>
      <sheetName val="OB deck-w=5.5-18m"/>
      <sheetName val="OB deck-w=5.5-22m"/>
      <sheetName val="OB deck-w=7.5-12m"/>
      <sheetName val="OB deck-w=7.5-20m"/>
      <sheetName val="OB deck BEAM 12m (A)"/>
      <sheetName val="OB deck BEAM 18m (B)"/>
      <sheetName val="OB deck BEAM 20m (C)"/>
      <sheetName val="OB deck BEAM 22m (D)"/>
      <sheetName val="help"/>
      <sheetName val="ref"/>
    </sheetNames>
    <sheetDataSet>
      <sheetData sheetId="0"/>
      <sheetData sheetId="1"/>
      <sheetData sheetId="2"/>
      <sheetData sheetId="3">
        <row r="5">
          <cell r="A5">
            <v>1</v>
          </cell>
          <cell r="B5">
            <v>37125</v>
          </cell>
          <cell r="C5" t="str">
            <v>12+18+12</v>
          </cell>
          <cell r="D5">
            <v>2</v>
          </cell>
          <cell r="E5">
            <v>1</v>
          </cell>
          <cell r="F5">
            <v>0</v>
          </cell>
          <cell r="G5">
            <v>0</v>
          </cell>
          <cell r="H5">
            <v>42</v>
          </cell>
          <cell r="I5" t="str">
            <v>12</v>
          </cell>
          <cell r="J5" t="str">
            <v>18</v>
          </cell>
          <cell r="K5" t="str">
            <v>12</v>
          </cell>
          <cell r="L5">
            <v>0</v>
          </cell>
          <cell r="M5">
            <v>0</v>
          </cell>
          <cell r="N5">
            <v>0</v>
          </cell>
          <cell r="O5">
            <v>0</v>
          </cell>
          <cell r="P5">
            <v>1</v>
          </cell>
          <cell r="Q5">
            <v>1</v>
          </cell>
          <cell r="R5">
            <v>1</v>
          </cell>
          <cell r="S5">
            <v>0</v>
          </cell>
          <cell r="T5">
            <v>0</v>
          </cell>
          <cell r="U5">
            <v>0</v>
          </cell>
          <cell r="V5">
            <v>0</v>
          </cell>
          <cell r="W5" t="str">
            <v>+</v>
          </cell>
          <cell r="X5">
            <v>0</v>
          </cell>
          <cell r="Y5">
            <v>3</v>
          </cell>
          <cell r="Z5" t="str">
            <v>+</v>
          </cell>
          <cell r="AA5">
            <v>0</v>
          </cell>
          <cell r="AB5">
            <v>3</v>
          </cell>
          <cell r="AC5" t="str">
            <v>+</v>
          </cell>
          <cell r="AD5">
            <v>0</v>
          </cell>
          <cell r="AE5">
            <v>6</v>
          </cell>
          <cell r="AF5" t="str">
            <v/>
          </cell>
          <cell r="AG5">
            <v>0</v>
          </cell>
          <cell r="AH5">
            <v>0</v>
          </cell>
          <cell r="AI5" t="str">
            <v/>
          </cell>
          <cell r="AJ5">
            <v>0</v>
          </cell>
          <cell r="AK5">
            <v>0</v>
          </cell>
          <cell r="AL5" t="str">
            <v/>
          </cell>
          <cell r="AM5">
            <v>0</v>
          </cell>
          <cell r="AN5">
            <v>0</v>
          </cell>
          <cell r="AO5" t="str">
            <v/>
          </cell>
          <cell r="AP5">
            <v>0</v>
          </cell>
          <cell r="AQ5">
            <v>0</v>
          </cell>
          <cell r="AR5" t="str">
            <v>+</v>
          </cell>
          <cell r="AS5" t="str">
            <v>+</v>
          </cell>
          <cell r="AT5" t="str">
            <v>+</v>
          </cell>
          <cell r="AU5" t="str">
            <v/>
          </cell>
          <cell r="AV5" t="str">
            <v/>
          </cell>
          <cell r="AW5" t="str">
            <v/>
          </cell>
          <cell r="AX5" t="str">
            <v/>
          </cell>
          <cell r="AY5">
            <v>5.5</v>
          </cell>
          <cell r="BA5">
            <v>10.1</v>
          </cell>
          <cell r="BB5">
            <v>2</v>
          </cell>
          <cell r="BE5">
            <v>10.1</v>
          </cell>
          <cell r="BF5">
            <v>2</v>
          </cell>
        </row>
        <row r="6">
          <cell r="A6">
            <v>2</v>
          </cell>
          <cell r="B6">
            <v>41146</v>
          </cell>
          <cell r="C6">
            <v>22</v>
          </cell>
          <cell r="D6">
            <v>0</v>
          </cell>
          <cell r="E6">
            <v>0</v>
          </cell>
          <cell r="F6">
            <v>0</v>
          </cell>
          <cell r="G6">
            <v>1</v>
          </cell>
          <cell r="H6">
            <v>22</v>
          </cell>
          <cell r="I6" t="str">
            <v>22</v>
          </cell>
          <cell r="J6">
            <v>0</v>
          </cell>
          <cell r="K6">
            <v>0</v>
          </cell>
          <cell r="L6">
            <v>0</v>
          </cell>
          <cell r="M6">
            <v>0</v>
          </cell>
          <cell r="N6">
            <v>0</v>
          </cell>
          <cell r="O6">
            <v>0</v>
          </cell>
          <cell r="P6">
            <v>1</v>
          </cell>
          <cell r="Q6">
            <v>0</v>
          </cell>
          <cell r="R6">
            <v>0</v>
          </cell>
          <cell r="S6">
            <v>0</v>
          </cell>
          <cell r="T6">
            <v>0</v>
          </cell>
          <cell r="U6">
            <v>0</v>
          </cell>
          <cell r="V6">
            <v>0</v>
          </cell>
          <cell r="W6" t="str">
            <v>x</v>
          </cell>
          <cell r="X6">
            <v>0</v>
          </cell>
          <cell r="Y6">
            <v>0</v>
          </cell>
          <cell r="Z6" t="str">
            <v/>
          </cell>
          <cell r="AA6">
            <v>0</v>
          </cell>
          <cell r="AB6">
            <v>0</v>
          </cell>
          <cell r="AC6" t="str">
            <v/>
          </cell>
          <cell r="AD6">
            <v>0</v>
          </cell>
          <cell r="AE6">
            <v>0</v>
          </cell>
          <cell r="AF6" t="str">
            <v/>
          </cell>
          <cell r="AG6">
            <v>0</v>
          </cell>
          <cell r="AH6">
            <v>0</v>
          </cell>
          <cell r="AI6" t="str">
            <v/>
          </cell>
          <cell r="AJ6">
            <v>0</v>
          </cell>
          <cell r="AK6">
            <v>0</v>
          </cell>
          <cell r="AL6" t="str">
            <v/>
          </cell>
          <cell r="AM6">
            <v>0</v>
          </cell>
          <cell r="AN6">
            <v>0</v>
          </cell>
          <cell r="AO6" t="str">
            <v/>
          </cell>
          <cell r="AP6">
            <v>0</v>
          </cell>
          <cell r="AQ6">
            <v>0</v>
          </cell>
          <cell r="AR6" t="str">
            <v>x</v>
          </cell>
          <cell r="AS6" t="str">
            <v/>
          </cell>
          <cell r="AT6" t="str">
            <v/>
          </cell>
          <cell r="AU6" t="str">
            <v/>
          </cell>
          <cell r="AV6" t="str">
            <v/>
          </cell>
          <cell r="AW6" t="str">
            <v/>
          </cell>
          <cell r="AX6" t="str">
            <v/>
          </cell>
          <cell r="AY6">
            <v>5.5</v>
          </cell>
          <cell r="BA6">
            <v>7</v>
          </cell>
          <cell r="BB6">
            <v>2</v>
          </cell>
          <cell r="BF6">
            <v>0</v>
          </cell>
        </row>
        <row r="7">
          <cell r="A7">
            <v>3</v>
          </cell>
          <cell r="B7">
            <v>47910</v>
          </cell>
          <cell r="C7">
            <v>22</v>
          </cell>
          <cell r="D7">
            <v>0</v>
          </cell>
          <cell r="E7">
            <v>0</v>
          </cell>
          <cell r="F7">
            <v>0</v>
          </cell>
          <cell r="G7">
            <v>1</v>
          </cell>
          <cell r="H7">
            <v>22</v>
          </cell>
          <cell r="I7" t="str">
            <v>22</v>
          </cell>
          <cell r="J7">
            <v>0</v>
          </cell>
          <cell r="K7">
            <v>0</v>
          </cell>
          <cell r="L7">
            <v>0</v>
          </cell>
          <cell r="M7">
            <v>0</v>
          </cell>
          <cell r="N7">
            <v>0</v>
          </cell>
          <cell r="O7">
            <v>0</v>
          </cell>
          <cell r="P7">
            <v>1</v>
          </cell>
          <cell r="Q7">
            <v>0</v>
          </cell>
          <cell r="R7">
            <v>0</v>
          </cell>
          <cell r="S7">
            <v>0</v>
          </cell>
          <cell r="T7">
            <v>0</v>
          </cell>
          <cell r="U7">
            <v>0</v>
          </cell>
          <cell r="V7">
            <v>0</v>
          </cell>
          <cell r="W7" t="str">
            <v>x</v>
          </cell>
          <cell r="X7">
            <v>0</v>
          </cell>
          <cell r="Y7">
            <v>0</v>
          </cell>
          <cell r="Z7" t="str">
            <v/>
          </cell>
          <cell r="AA7">
            <v>0</v>
          </cell>
          <cell r="AB7">
            <v>0</v>
          </cell>
          <cell r="AC7" t="str">
            <v/>
          </cell>
          <cell r="AD7">
            <v>0</v>
          </cell>
          <cell r="AE7">
            <v>0</v>
          </cell>
          <cell r="AF7" t="str">
            <v/>
          </cell>
          <cell r="AG7">
            <v>0</v>
          </cell>
          <cell r="AH7">
            <v>0</v>
          </cell>
          <cell r="AI7" t="str">
            <v/>
          </cell>
          <cell r="AJ7">
            <v>0</v>
          </cell>
          <cell r="AK7">
            <v>0</v>
          </cell>
          <cell r="AL7" t="str">
            <v/>
          </cell>
          <cell r="AM7">
            <v>0</v>
          </cell>
          <cell r="AN7">
            <v>0</v>
          </cell>
          <cell r="AO7" t="str">
            <v/>
          </cell>
          <cell r="AP7">
            <v>0</v>
          </cell>
          <cell r="AQ7">
            <v>0</v>
          </cell>
          <cell r="AR7" t="str">
            <v>x</v>
          </cell>
          <cell r="AS7" t="str">
            <v/>
          </cell>
          <cell r="AT7" t="str">
            <v/>
          </cell>
          <cell r="AU7" t="str">
            <v/>
          </cell>
          <cell r="AV7" t="str">
            <v/>
          </cell>
          <cell r="AW7" t="str">
            <v/>
          </cell>
          <cell r="AX7" t="str">
            <v/>
          </cell>
          <cell r="AY7">
            <v>5.5</v>
          </cell>
          <cell r="BA7">
            <v>8.4</v>
          </cell>
          <cell r="BB7">
            <v>2</v>
          </cell>
          <cell r="BF7">
            <v>0</v>
          </cell>
        </row>
        <row r="8">
          <cell r="A8">
            <v>4</v>
          </cell>
          <cell r="B8">
            <v>52950</v>
          </cell>
          <cell r="C8" t="str">
            <v>12+18+12</v>
          </cell>
          <cell r="D8">
            <v>2</v>
          </cell>
          <cell r="E8">
            <v>1</v>
          </cell>
          <cell r="F8">
            <v>0</v>
          </cell>
          <cell r="G8">
            <v>0</v>
          </cell>
          <cell r="H8">
            <v>42</v>
          </cell>
          <cell r="I8" t="str">
            <v>12</v>
          </cell>
          <cell r="J8" t="str">
            <v>18</v>
          </cell>
          <cell r="K8" t="str">
            <v>12</v>
          </cell>
          <cell r="L8">
            <v>0</v>
          </cell>
          <cell r="M8">
            <v>0</v>
          </cell>
          <cell r="N8">
            <v>0</v>
          </cell>
          <cell r="O8">
            <v>0</v>
          </cell>
          <cell r="P8">
            <v>1</v>
          </cell>
          <cell r="Q8">
            <v>1</v>
          </cell>
          <cell r="R8">
            <v>1</v>
          </cell>
          <cell r="S8">
            <v>0</v>
          </cell>
          <cell r="T8">
            <v>0</v>
          </cell>
          <cell r="U8">
            <v>0</v>
          </cell>
          <cell r="V8">
            <v>0</v>
          </cell>
          <cell r="W8" t="str">
            <v>+</v>
          </cell>
          <cell r="X8">
            <v>0</v>
          </cell>
          <cell r="Y8">
            <v>3</v>
          </cell>
          <cell r="Z8" t="str">
            <v>+</v>
          </cell>
          <cell r="AA8">
            <v>0</v>
          </cell>
          <cell r="AB8">
            <v>3</v>
          </cell>
          <cell r="AC8" t="str">
            <v>+</v>
          </cell>
          <cell r="AD8">
            <v>0</v>
          </cell>
          <cell r="AE8">
            <v>6</v>
          </cell>
          <cell r="AF8" t="str">
            <v/>
          </cell>
          <cell r="AG8">
            <v>0</v>
          </cell>
          <cell r="AH8">
            <v>0</v>
          </cell>
          <cell r="AI8" t="str">
            <v/>
          </cell>
          <cell r="AJ8">
            <v>0</v>
          </cell>
          <cell r="AK8">
            <v>0</v>
          </cell>
          <cell r="AL8" t="str">
            <v/>
          </cell>
          <cell r="AM8">
            <v>0</v>
          </cell>
          <cell r="AN8">
            <v>0</v>
          </cell>
          <cell r="AO8" t="str">
            <v/>
          </cell>
          <cell r="AP8">
            <v>0</v>
          </cell>
          <cell r="AQ8">
            <v>0</v>
          </cell>
          <cell r="AR8" t="str">
            <v>+</v>
          </cell>
          <cell r="AS8" t="str">
            <v>+</v>
          </cell>
          <cell r="AT8" t="str">
            <v>+</v>
          </cell>
          <cell r="AU8" t="str">
            <v/>
          </cell>
          <cell r="AV8" t="str">
            <v/>
          </cell>
          <cell r="AW8" t="str">
            <v/>
          </cell>
          <cell r="AX8" t="str">
            <v/>
          </cell>
          <cell r="AY8">
            <v>5.5</v>
          </cell>
          <cell r="BC8">
            <v>7.5</v>
          </cell>
          <cell r="BD8">
            <v>2</v>
          </cell>
          <cell r="BE8">
            <v>7.5</v>
          </cell>
          <cell r="BF8">
            <v>2</v>
          </cell>
        </row>
        <row r="9">
          <cell r="A9">
            <v>5</v>
          </cell>
          <cell r="B9">
            <v>60725</v>
          </cell>
          <cell r="C9" t="str">
            <v>12+20+12</v>
          </cell>
          <cell r="D9">
            <v>2</v>
          </cell>
          <cell r="E9">
            <v>0</v>
          </cell>
          <cell r="F9">
            <v>1</v>
          </cell>
          <cell r="G9">
            <v>0</v>
          </cell>
          <cell r="H9">
            <v>24</v>
          </cell>
          <cell r="I9" t="str">
            <v>12</v>
          </cell>
          <cell r="J9" t="str">
            <v>20</v>
          </cell>
          <cell r="K9" t="str">
            <v>12</v>
          </cell>
          <cell r="L9">
            <v>0</v>
          </cell>
          <cell r="M9">
            <v>0</v>
          </cell>
          <cell r="N9">
            <v>0</v>
          </cell>
          <cell r="O9">
            <v>0</v>
          </cell>
          <cell r="P9">
            <v>1</v>
          </cell>
          <cell r="Q9">
            <v>1</v>
          </cell>
          <cell r="R9">
            <v>1</v>
          </cell>
          <cell r="S9">
            <v>0</v>
          </cell>
          <cell r="T9">
            <v>0</v>
          </cell>
          <cell r="U9">
            <v>0</v>
          </cell>
          <cell r="V9">
            <v>0</v>
          </cell>
          <cell r="W9" t="str">
            <v>+</v>
          </cell>
          <cell r="X9">
            <v>0</v>
          </cell>
          <cell r="Y9">
            <v>3</v>
          </cell>
          <cell r="Z9" t="str">
            <v>+</v>
          </cell>
          <cell r="AA9">
            <v>0</v>
          </cell>
          <cell r="AB9">
            <v>3</v>
          </cell>
          <cell r="AC9" t="str">
            <v>+</v>
          </cell>
          <cell r="AD9">
            <v>0</v>
          </cell>
          <cell r="AE9">
            <v>6</v>
          </cell>
          <cell r="AF9" t="str">
            <v/>
          </cell>
          <cell r="AG9">
            <v>0</v>
          </cell>
          <cell r="AH9">
            <v>0</v>
          </cell>
          <cell r="AI9" t="str">
            <v/>
          </cell>
          <cell r="AJ9">
            <v>0</v>
          </cell>
          <cell r="AK9">
            <v>0</v>
          </cell>
          <cell r="AL9" t="str">
            <v/>
          </cell>
          <cell r="AM9">
            <v>0</v>
          </cell>
          <cell r="AN9">
            <v>0</v>
          </cell>
          <cell r="AO9" t="str">
            <v/>
          </cell>
          <cell r="AP9">
            <v>0</v>
          </cell>
          <cell r="AQ9">
            <v>0</v>
          </cell>
          <cell r="AR9" t="str">
            <v>+</v>
          </cell>
          <cell r="AS9" t="str">
            <v>+</v>
          </cell>
          <cell r="AT9" t="str">
            <v>+</v>
          </cell>
          <cell r="AU9" t="str">
            <v/>
          </cell>
          <cell r="AV9" t="str">
            <v/>
          </cell>
          <cell r="AW9" t="str">
            <v/>
          </cell>
          <cell r="AX9" t="str">
            <v/>
          </cell>
          <cell r="AY9">
            <v>7.5</v>
          </cell>
          <cell r="BA9">
            <v>9.6999999999999993</v>
          </cell>
          <cell r="BB9">
            <v>2</v>
          </cell>
          <cell r="BE9">
            <v>9.6999999999999993</v>
          </cell>
          <cell r="BF9">
            <v>2</v>
          </cell>
        </row>
        <row r="10">
          <cell r="A10">
            <v>6</v>
          </cell>
          <cell r="D10" t="str">
            <v/>
          </cell>
          <cell r="E10" t="str">
            <v/>
          </cell>
          <cell r="F10" t="str">
            <v/>
          </cell>
          <cell r="G10" t="str">
            <v/>
          </cell>
          <cell r="H10" t="str">
            <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t="str">
            <v>x</v>
          </cell>
          <cell r="X10">
            <v>0</v>
          </cell>
          <cell r="Y10">
            <v>0</v>
          </cell>
          <cell r="Z10" t="str">
            <v/>
          </cell>
          <cell r="AA10">
            <v>0</v>
          </cell>
          <cell r="AB10">
            <v>0</v>
          </cell>
          <cell r="AC10" t="str">
            <v/>
          </cell>
          <cell r="AD10">
            <v>0</v>
          </cell>
          <cell r="AE10">
            <v>0</v>
          </cell>
          <cell r="AF10" t="str">
            <v/>
          </cell>
          <cell r="AG10">
            <v>0</v>
          </cell>
          <cell r="AH10">
            <v>0</v>
          </cell>
          <cell r="AI10" t="str">
            <v/>
          </cell>
          <cell r="AJ10">
            <v>0</v>
          </cell>
          <cell r="AK10">
            <v>0</v>
          </cell>
          <cell r="AL10" t="str">
            <v/>
          </cell>
          <cell r="AM10">
            <v>0</v>
          </cell>
          <cell r="AN10">
            <v>0</v>
          </cell>
          <cell r="AO10" t="str">
            <v/>
          </cell>
          <cell r="AP10">
            <v>0</v>
          </cell>
          <cell r="AQ10">
            <v>0</v>
          </cell>
          <cell r="AR10" t="str">
            <v>x</v>
          </cell>
          <cell r="AS10" t="str">
            <v/>
          </cell>
          <cell r="AT10" t="str">
            <v/>
          </cell>
          <cell r="AU10" t="str">
            <v/>
          </cell>
          <cell r="AV10" t="str">
            <v/>
          </cell>
          <cell r="AW10" t="str">
            <v/>
          </cell>
          <cell r="AX10" t="str">
            <v/>
          </cell>
          <cell r="BB10" t="str">
            <v/>
          </cell>
          <cell r="BF10" t="str">
            <v/>
          </cell>
        </row>
        <row r="11">
          <cell r="A11">
            <v>7</v>
          </cell>
          <cell r="D11" t="str">
            <v/>
          </cell>
          <cell r="E11" t="str">
            <v/>
          </cell>
          <cell r="F11" t="str">
            <v/>
          </cell>
          <cell r="G11" t="str">
            <v/>
          </cell>
          <cell r="H11" t="str">
            <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t="str">
            <v>x</v>
          </cell>
          <cell r="X11">
            <v>0</v>
          </cell>
          <cell r="Y11">
            <v>0</v>
          </cell>
          <cell r="Z11" t="str">
            <v/>
          </cell>
          <cell r="AA11">
            <v>0</v>
          </cell>
          <cell r="AB11">
            <v>0</v>
          </cell>
          <cell r="AC11" t="str">
            <v/>
          </cell>
          <cell r="AD11">
            <v>0</v>
          </cell>
          <cell r="AE11">
            <v>0</v>
          </cell>
          <cell r="AF11" t="str">
            <v/>
          </cell>
          <cell r="AG11">
            <v>0</v>
          </cell>
          <cell r="AH11">
            <v>0</v>
          </cell>
          <cell r="AI11" t="str">
            <v/>
          </cell>
          <cell r="AJ11">
            <v>0</v>
          </cell>
          <cell r="AK11">
            <v>0</v>
          </cell>
          <cell r="AL11" t="str">
            <v/>
          </cell>
          <cell r="AM11">
            <v>0</v>
          </cell>
          <cell r="AN11">
            <v>0</v>
          </cell>
          <cell r="AO11" t="str">
            <v/>
          </cell>
          <cell r="AP11">
            <v>0</v>
          </cell>
          <cell r="AQ11">
            <v>0</v>
          </cell>
          <cell r="AR11" t="str">
            <v>x</v>
          </cell>
          <cell r="AS11" t="str">
            <v/>
          </cell>
          <cell r="AT11" t="str">
            <v/>
          </cell>
          <cell r="AU11" t="str">
            <v/>
          </cell>
          <cell r="AV11" t="str">
            <v/>
          </cell>
          <cell r="AW11" t="str">
            <v/>
          </cell>
          <cell r="AX11" t="str">
            <v/>
          </cell>
          <cell r="BB11" t="str">
            <v/>
          </cell>
          <cell r="BF11" t="str">
            <v/>
          </cell>
        </row>
        <row r="12">
          <cell r="A12">
            <v>8</v>
          </cell>
          <cell r="D12" t="str">
            <v/>
          </cell>
          <cell r="E12" t="str">
            <v/>
          </cell>
          <cell r="F12" t="str">
            <v/>
          </cell>
          <cell r="G12" t="str">
            <v/>
          </cell>
          <cell r="H12" t="str">
            <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t="str">
            <v>x</v>
          </cell>
          <cell r="X12">
            <v>0</v>
          </cell>
          <cell r="Y12">
            <v>0</v>
          </cell>
          <cell r="Z12" t="str">
            <v/>
          </cell>
          <cell r="AA12">
            <v>0</v>
          </cell>
          <cell r="AB12">
            <v>0</v>
          </cell>
          <cell r="AC12" t="str">
            <v/>
          </cell>
          <cell r="AD12">
            <v>0</v>
          </cell>
          <cell r="AE12">
            <v>0</v>
          </cell>
          <cell r="AF12" t="str">
            <v/>
          </cell>
          <cell r="AG12">
            <v>0</v>
          </cell>
          <cell r="AH12">
            <v>0</v>
          </cell>
          <cell r="AI12" t="str">
            <v/>
          </cell>
          <cell r="AJ12">
            <v>0</v>
          </cell>
          <cell r="AK12">
            <v>0</v>
          </cell>
          <cell r="AL12" t="str">
            <v/>
          </cell>
          <cell r="AM12">
            <v>0</v>
          </cell>
          <cell r="AN12">
            <v>0</v>
          </cell>
          <cell r="AO12" t="str">
            <v/>
          </cell>
          <cell r="AP12">
            <v>0</v>
          </cell>
          <cell r="AQ12">
            <v>0</v>
          </cell>
          <cell r="AR12" t="str">
            <v>x</v>
          </cell>
          <cell r="AS12" t="str">
            <v/>
          </cell>
          <cell r="AT12" t="str">
            <v/>
          </cell>
          <cell r="AU12" t="str">
            <v/>
          </cell>
          <cell r="AV12" t="str">
            <v/>
          </cell>
          <cell r="AW12" t="str">
            <v/>
          </cell>
          <cell r="AX12" t="str">
            <v/>
          </cell>
          <cell r="BB12" t="str">
            <v/>
          </cell>
          <cell r="BF12" t="str">
            <v/>
          </cell>
        </row>
        <row r="13">
          <cell r="A13">
            <v>9</v>
          </cell>
          <cell r="D13" t="str">
            <v/>
          </cell>
          <cell r="E13" t="str">
            <v/>
          </cell>
          <cell r="F13" t="str">
            <v/>
          </cell>
          <cell r="G13" t="str">
            <v/>
          </cell>
          <cell r="H13" t="str">
            <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t="str">
            <v>x</v>
          </cell>
          <cell r="X13">
            <v>0</v>
          </cell>
          <cell r="Y13">
            <v>0</v>
          </cell>
          <cell r="Z13" t="str">
            <v/>
          </cell>
          <cell r="AA13">
            <v>0</v>
          </cell>
          <cell r="AB13">
            <v>0</v>
          </cell>
          <cell r="AC13" t="str">
            <v/>
          </cell>
          <cell r="AD13">
            <v>0</v>
          </cell>
          <cell r="AE13">
            <v>0</v>
          </cell>
          <cell r="AF13" t="str">
            <v/>
          </cell>
          <cell r="AG13">
            <v>0</v>
          </cell>
          <cell r="AH13">
            <v>0</v>
          </cell>
          <cell r="AI13" t="str">
            <v/>
          </cell>
          <cell r="AJ13">
            <v>0</v>
          </cell>
          <cell r="AK13">
            <v>0</v>
          </cell>
          <cell r="AL13" t="str">
            <v/>
          </cell>
          <cell r="AM13">
            <v>0</v>
          </cell>
          <cell r="AN13">
            <v>0</v>
          </cell>
          <cell r="AO13" t="str">
            <v/>
          </cell>
          <cell r="AP13">
            <v>0</v>
          </cell>
          <cell r="AQ13">
            <v>0</v>
          </cell>
          <cell r="AR13" t="str">
            <v>x</v>
          </cell>
          <cell r="AS13" t="str">
            <v/>
          </cell>
          <cell r="AT13" t="str">
            <v/>
          </cell>
          <cell r="AU13" t="str">
            <v/>
          </cell>
          <cell r="AV13" t="str">
            <v/>
          </cell>
          <cell r="AW13" t="str">
            <v/>
          </cell>
          <cell r="AX13" t="str">
            <v/>
          </cell>
          <cell r="BB13" t="str">
            <v/>
          </cell>
          <cell r="BF13" t="str">
            <v/>
          </cell>
        </row>
        <row r="14">
          <cell r="A14">
            <v>10</v>
          </cell>
          <cell r="D14" t="str">
            <v/>
          </cell>
          <cell r="E14" t="str">
            <v/>
          </cell>
          <cell r="F14" t="str">
            <v/>
          </cell>
          <cell r="G14" t="str">
            <v/>
          </cell>
          <cell r="H14" t="str">
            <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t="str">
            <v>x</v>
          </cell>
          <cell r="X14">
            <v>0</v>
          </cell>
          <cell r="Y14">
            <v>0</v>
          </cell>
          <cell r="Z14" t="str">
            <v/>
          </cell>
          <cell r="AA14">
            <v>0</v>
          </cell>
          <cell r="AB14">
            <v>0</v>
          </cell>
          <cell r="AC14" t="str">
            <v/>
          </cell>
          <cell r="AD14">
            <v>0</v>
          </cell>
          <cell r="AE14">
            <v>0</v>
          </cell>
          <cell r="AF14" t="str">
            <v/>
          </cell>
          <cell r="AG14">
            <v>0</v>
          </cell>
          <cell r="AH14">
            <v>0</v>
          </cell>
          <cell r="AI14" t="str">
            <v/>
          </cell>
          <cell r="AJ14">
            <v>0</v>
          </cell>
          <cell r="AK14">
            <v>0</v>
          </cell>
          <cell r="AL14" t="str">
            <v/>
          </cell>
          <cell r="AM14">
            <v>0</v>
          </cell>
          <cell r="AN14">
            <v>0</v>
          </cell>
          <cell r="AO14" t="str">
            <v/>
          </cell>
          <cell r="AP14">
            <v>0</v>
          </cell>
          <cell r="AQ14">
            <v>0</v>
          </cell>
          <cell r="AR14" t="str">
            <v>x</v>
          </cell>
          <cell r="AS14" t="str">
            <v/>
          </cell>
          <cell r="AT14" t="str">
            <v/>
          </cell>
          <cell r="AU14" t="str">
            <v/>
          </cell>
          <cell r="AV14" t="str">
            <v/>
          </cell>
          <cell r="AW14" t="str">
            <v/>
          </cell>
          <cell r="AX14" t="str">
            <v/>
          </cell>
          <cell r="BB14" t="str">
            <v/>
          </cell>
          <cell r="BF14" t="str">
            <v/>
          </cell>
        </row>
        <row r="15">
          <cell r="A15">
            <v>11</v>
          </cell>
          <cell r="D15" t="str">
            <v/>
          </cell>
          <cell r="E15" t="str">
            <v/>
          </cell>
          <cell r="F15" t="str">
            <v/>
          </cell>
          <cell r="G15" t="str">
            <v/>
          </cell>
          <cell r="H15" t="str">
            <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t="str">
            <v>x</v>
          </cell>
          <cell r="X15">
            <v>0</v>
          </cell>
          <cell r="Y15">
            <v>0</v>
          </cell>
          <cell r="Z15" t="str">
            <v/>
          </cell>
          <cell r="AA15">
            <v>0</v>
          </cell>
          <cell r="AB15">
            <v>0</v>
          </cell>
          <cell r="AC15" t="str">
            <v/>
          </cell>
          <cell r="AD15">
            <v>0</v>
          </cell>
          <cell r="AE15">
            <v>0</v>
          </cell>
          <cell r="AF15" t="str">
            <v/>
          </cell>
          <cell r="AG15">
            <v>0</v>
          </cell>
          <cell r="AH15">
            <v>0</v>
          </cell>
          <cell r="AI15" t="str">
            <v/>
          </cell>
          <cell r="AJ15">
            <v>0</v>
          </cell>
          <cell r="AK15">
            <v>0</v>
          </cell>
          <cell r="AL15" t="str">
            <v/>
          </cell>
          <cell r="AM15">
            <v>0</v>
          </cell>
          <cell r="AN15">
            <v>0</v>
          </cell>
          <cell r="AO15" t="str">
            <v/>
          </cell>
          <cell r="AP15">
            <v>0</v>
          </cell>
          <cell r="AQ15">
            <v>0</v>
          </cell>
          <cell r="AR15" t="str">
            <v>x</v>
          </cell>
          <cell r="AS15" t="str">
            <v/>
          </cell>
          <cell r="AT15" t="str">
            <v/>
          </cell>
          <cell r="AU15" t="str">
            <v/>
          </cell>
          <cell r="AV15" t="str">
            <v/>
          </cell>
          <cell r="AW15" t="str">
            <v/>
          </cell>
          <cell r="AX15" t="str">
            <v/>
          </cell>
          <cell r="BB15" t="str">
            <v/>
          </cell>
          <cell r="BF15" t="str">
            <v/>
          </cell>
        </row>
        <row r="16">
          <cell r="A16">
            <v>12</v>
          </cell>
          <cell r="D16" t="str">
            <v/>
          </cell>
          <cell r="E16" t="str">
            <v/>
          </cell>
          <cell r="F16" t="str">
            <v/>
          </cell>
          <cell r="G16" t="str">
            <v/>
          </cell>
          <cell r="H16" t="str">
            <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t="str">
            <v>x</v>
          </cell>
          <cell r="X16">
            <v>0</v>
          </cell>
          <cell r="Y16">
            <v>0</v>
          </cell>
          <cell r="Z16" t="str">
            <v/>
          </cell>
          <cell r="AA16">
            <v>0</v>
          </cell>
          <cell r="AB16">
            <v>0</v>
          </cell>
          <cell r="AC16" t="str">
            <v/>
          </cell>
          <cell r="AD16">
            <v>0</v>
          </cell>
          <cell r="AE16">
            <v>0</v>
          </cell>
          <cell r="AF16" t="str">
            <v/>
          </cell>
          <cell r="AG16">
            <v>0</v>
          </cell>
          <cell r="AH16">
            <v>0</v>
          </cell>
          <cell r="AI16" t="str">
            <v/>
          </cell>
          <cell r="AJ16">
            <v>0</v>
          </cell>
          <cell r="AK16">
            <v>0</v>
          </cell>
          <cell r="AL16" t="str">
            <v/>
          </cell>
          <cell r="AM16">
            <v>0</v>
          </cell>
          <cell r="AN16">
            <v>0</v>
          </cell>
          <cell r="AO16" t="str">
            <v/>
          </cell>
          <cell r="AP16">
            <v>0</v>
          </cell>
          <cell r="AQ16">
            <v>0</v>
          </cell>
          <cell r="AR16" t="str">
            <v>x</v>
          </cell>
          <cell r="AS16" t="str">
            <v/>
          </cell>
          <cell r="AT16" t="str">
            <v/>
          </cell>
          <cell r="AU16" t="str">
            <v/>
          </cell>
          <cell r="AV16" t="str">
            <v/>
          </cell>
          <cell r="AW16" t="str">
            <v/>
          </cell>
          <cell r="AX16" t="str">
            <v/>
          </cell>
          <cell r="BB16" t="str">
            <v/>
          </cell>
          <cell r="BF16" t="str">
            <v/>
          </cell>
        </row>
        <row r="17">
          <cell r="A17">
            <v>13</v>
          </cell>
          <cell r="D17" t="str">
            <v/>
          </cell>
          <cell r="E17" t="str">
            <v/>
          </cell>
          <cell r="F17" t="str">
            <v/>
          </cell>
          <cell r="G17" t="str">
            <v/>
          </cell>
          <cell r="H17" t="str">
            <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t="str">
            <v>x</v>
          </cell>
          <cell r="X17">
            <v>0</v>
          </cell>
          <cell r="Y17">
            <v>0</v>
          </cell>
          <cell r="Z17" t="str">
            <v/>
          </cell>
          <cell r="AA17">
            <v>0</v>
          </cell>
          <cell r="AB17">
            <v>0</v>
          </cell>
          <cell r="AC17" t="str">
            <v/>
          </cell>
          <cell r="AD17">
            <v>0</v>
          </cell>
          <cell r="AE17">
            <v>0</v>
          </cell>
          <cell r="AF17" t="str">
            <v/>
          </cell>
          <cell r="AG17">
            <v>0</v>
          </cell>
          <cell r="AH17">
            <v>0</v>
          </cell>
          <cell r="AI17" t="str">
            <v/>
          </cell>
          <cell r="AJ17">
            <v>0</v>
          </cell>
          <cell r="AK17">
            <v>0</v>
          </cell>
          <cell r="AL17" t="str">
            <v/>
          </cell>
          <cell r="AM17">
            <v>0</v>
          </cell>
          <cell r="AN17">
            <v>0</v>
          </cell>
          <cell r="AO17" t="str">
            <v/>
          </cell>
          <cell r="AP17">
            <v>0</v>
          </cell>
          <cell r="AQ17">
            <v>0</v>
          </cell>
          <cell r="AR17" t="str">
            <v>x</v>
          </cell>
          <cell r="AS17" t="str">
            <v/>
          </cell>
          <cell r="AT17" t="str">
            <v/>
          </cell>
          <cell r="AU17" t="str">
            <v/>
          </cell>
          <cell r="AV17" t="str">
            <v/>
          </cell>
          <cell r="AW17" t="str">
            <v/>
          </cell>
          <cell r="AX17" t="str">
            <v/>
          </cell>
          <cell r="BB17" t="str">
            <v/>
          </cell>
          <cell r="BF17" t="str">
            <v/>
          </cell>
        </row>
        <row r="18">
          <cell r="A18">
            <v>14</v>
          </cell>
          <cell r="D18" t="str">
            <v/>
          </cell>
          <cell r="E18" t="str">
            <v/>
          </cell>
          <cell r="F18" t="str">
            <v/>
          </cell>
          <cell r="G18" t="str">
            <v/>
          </cell>
          <cell r="H18" t="str">
            <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t="str">
            <v>x</v>
          </cell>
          <cell r="X18">
            <v>0</v>
          </cell>
          <cell r="Y18">
            <v>0</v>
          </cell>
          <cell r="Z18" t="str">
            <v/>
          </cell>
          <cell r="AA18">
            <v>0</v>
          </cell>
          <cell r="AB18">
            <v>0</v>
          </cell>
          <cell r="AC18" t="str">
            <v/>
          </cell>
          <cell r="AD18">
            <v>0</v>
          </cell>
          <cell r="AE18">
            <v>0</v>
          </cell>
          <cell r="AF18" t="str">
            <v/>
          </cell>
          <cell r="AG18">
            <v>0</v>
          </cell>
          <cell r="AH18">
            <v>0</v>
          </cell>
          <cell r="AI18" t="str">
            <v/>
          </cell>
          <cell r="AJ18">
            <v>0</v>
          </cell>
          <cell r="AK18">
            <v>0</v>
          </cell>
          <cell r="AL18" t="str">
            <v/>
          </cell>
          <cell r="AM18">
            <v>0</v>
          </cell>
          <cell r="AN18">
            <v>0</v>
          </cell>
          <cell r="AO18" t="str">
            <v/>
          </cell>
          <cell r="AP18">
            <v>0</v>
          </cell>
          <cell r="AQ18">
            <v>0</v>
          </cell>
          <cell r="AR18" t="str">
            <v>x</v>
          </cell>
          <cell r="AS18" t="str">
            <v/>
          </cell>
          <cell r="AT18" t="str">
            <v/>
          </cell>
          <cell r="AU18" t="str">
            <v/>
          </cell>
          <cell r="AV18" t="str">
            <v/>
          </cell>
          <cell r="AW18" t="str">
            <v/>
          </cell>
          <cell r="AX18" t="str">
            <v/>
          </cell>
          <cell r="BB18" t="str">
            <v/>
          </cell>
          <cell r="BF18" t="str">
            <v/>
          </cell>
        </row>
        <row r="19">
          <cell r="A19">
            <v>15</v>
          </cell>
          <cell r="D19" t="str">
            <v/>
          </cell>
          <cell r="E19" t="str">
            <v/>
          </cell>
          <cell r="F19" t="str">
            <v/>
          </cell>
          <cell r="G19" t="str">
            <v/>
          </cell>
          <cell r="H19" t="str">
            <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t="str">
            <v>x</v>
          </cell>
          <cell r="X19">
            <v>0</v>
          </cell>
          <cell r="Y19">
            <v>0</v>
          </cell>
          <cell r="Z19" t="str">
            <v/>
          </cell>
          <cell r="AA19">
            <v>0</v>
          </cell>
          <cell r="AB19">
            <v>0</v>
          </cell>
          <cell r="AC19" t="str">
            <v/>
          </cell>
          <cell r="AD19">
            <v>0</v>
          </cell>
          <cell r="AE19">
            <v>0</v>
          </cell>
          <cell r="AF19" t="str">
            <v/>
          </cell>
          <cell r="AG19">
            <v>0</v>
          </cell>
          <cell r="AH19">
            <v>0</v>
          </cell>
          <cell r="AI19" t="str">
            <v/>
          </cell>
          <cell r="AJ19">
            <v>0</v>
          </cell>
          <cell r="AK19">
            <v>0</v>
          </cell>
          <cell r="AL19" t="str">
            <v/>
          </cell>
          <cell r="AM19">
            <v>0</v>
          </cell>
          <cell r="AN19">
            <v>0</v>
          </cell>
          <cell r="AO19" t="str">
            <v/>
          </cell>
          <cell r="AP19">
            <v>0</v>
          </cell>
          <cell r="AQ19">
            <v>0</v>
          </cell>
          <cell r="AR19" t="str">
            <v>x</v>
          </cell>
          <cell r="AS19" t="str">
            <v/>
          </cell>
          <cell r="AT19" t="str">
            <v/>
          </cell>
          <cell r="AU19" t="str">
            <v/>
          </cell>
          <cell r="AV19" t="str">
            <v/>
          </cell>
          <cell r="AW19" t="str">
            <v/>
          </cell>
          <cell r="AX19" t="str">
            <v/>
          </cell>
          <cell r="BB19" t="str">
            <v/>
          </cell>
          <cell r="BF19" t="str">
            <v/>
          </cell>
        </row>
        <row r="20">
          <cell r="A20">
            <v>16</v>
          </cell>
          <cell r="D20" t="str">
            <v/>
          </cell>
          <cell r="E20" t="str">
            <v/>
          </cell>
          <cell r="F20" t="str">
            <v/>
          </cell>
          <cell r="G20" t="str">
            <v/>
          </cell>
          <cell r="H20" t="str">
            <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t="str">
            <v>x</v>
          </cell>
          <cell r="X20">
            <v>0</v>
          </cell>
          <cell r="Y20">
            <v>0</v>
          </cell>
          <cell r="Z20" t="str">
            <v/>
          </cell>
          <cell r="AA20">
            <v>0</v>
          </cell>
          <cell r="AB20">
            <v>0</v>
          </cell>
          <cell r="AC20" t="str">
            <v/>
          </cell>
          <cell r="AD20">
            <v>0</v>
          </cell>
          <cell r="AE20">
            <v>0</v>
          </cell>
          <cell r="AF20" t="str">
            <v/>
          </cell>
          <cell r="AG20">
            <v>0</v>
          </cell>
          <cell r="AH20">
            <v>0</v>
          </cell>
          <cell r="AI20" t="str">
            <v/>
          </cell>
          <cell r="AJ20">
            <v>0</v>
          </cell>
          <cell r="AK20">
            <v>0</v>
          </cell>
          <cell r="AL20" t="str">
            <v/>
          </cell>
          <cell r="AM20">
            <v>0</v>
          </cell>
          <cell r="AN20">
            <v>0</v>
          </cell>
          <cell r="AO20" t="str">
            <v/>
          </cell>
          <cell r="AP20">
            <v>0</v>
          </cell>
          <cell r="AQ20">
            <v>0</v>
          </cell>
          <cell r="AR20" t="str">
            <v>x</v>
          </cell>
          <cell r="AS20" t="str">
            <v/>
          </cell>
          <cell r="AT20" t="str">
            <v/>
          </cell>
          <cell r="AU20" t="str">
            <v/>
          </cell>
          <cell r="AV20" t="str">
            <v/>
          </cell>
          <cell r="AW20" t="str">
            <v/>
          </cell>
          <cell r="AX20" t="str">
            <v/>
          </cell>
          <cell r="BB20" t="str">
            <v/>
          </cell>
          <cell r="BF20" t="str">
            <v/>
          </cell>
        </row>
        <row r="21">
          <cell r="A21">
            <v>17</v>
          </cell>
          <cell r="D21" t="str">
            <v/>
          </cell>
          <cell r="E21" t="str">
            <v/>
          </cell>
          <cell r="F21" t="str">
            <v/>
          </cell>
          <cell r="G21" t="str">
            <v/>
          </cell>
          <cell r="H21" t="str">
            <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t="str">
            <v>x</v>
          </cell>
          <cell r="X21">
            <v>0</v>
          </cell>
          <cell r="Y21">
            <v>0</v>
          </cell>
          <cell r="Z21" t="str">
            <v/>
          </cell>
          <cell r="AA21">
            <v>0</v>
          </cell>
          <cell r="AB21">
            <v>0</v>
          </cell>
          <cell r="AC21" t="str">
            <v/>
          </cell>
          <cell r="AD21">
            <v>0</v>
          </cell>
          <cell r="AE21">
            <v>0</v>
          </cell>
          <cell r="AF21" t="str">
            <v/>
          </cell>
          <cell r="AG21">
            <v>0</v>
          </cell>
          <cell r="AH21">
            <v>0</v>
          </cell>
          <cell r="AI21" t="str">
            <v/>
          </cell>
          <cell r="AJ21">
            <v>0</v>
          </cell>
          <cell r="AK21">
            <v>0</v>
          </cell>
          <cell r="AL21" t="str">
            <v/>
          </cell>
          <cell r="AM21">
            <v>0</v>
          </cell>
          <cell r="AN21">
            <v>0</v>
          </cell>
          <cell r="AO21" t="str">
            <v/>
          </cell>
          <cell r="AP21">
            <v>0</v>
          </cell>
          <cell r="AQ21">
            <v>0</v>
          </cell>
          <cell r="AR21" t="str">
            <v>x</v>
          </cell>
          <cell r="AS21" t="str">
            <v/>
          </cell>
          <cell r="AT21" t="str">
            <v/>
          </cell>
          <cell r="AU21" t="str">
            <v/>
          </cell>
          <cell r="AV21" t="str">
            <v/>
          </cell>
          <cell r="AW21" t="str">
            <v/>
          </cell>
          <cell r="AX21" t="str">
            <v/>
          </cell>
          <cell r="BB21" t="str">
            <v/>
          </cell>
          <cell r="BF21" t="str">
            <v/>
          </cell>
        </row>
        <row r="22">
          <cell r="A22">
            <v>18</v>
          </cell>
          <cell r="D22" t="str">
            <v/>
          </cell>
          <cell r="E22" t="str">
            <v/>
          </cell>
          <cell r="F22" t="str">
            <v/>
          </cell>
          <cell r="G22" t="str">
            <v/>
          </cell>
          <cell r="H22" t="str">
            <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t="str">
            <v>x</v>
          </cell>
          <cell r="X22">
            <v>0</v>
          </cell>
          <cell r="Y22">
            <v>0</v>
          </cell>
          <cell r="Z22" t="str">
            <v/>
          </cell>
          <cell r="AA22">
            <v>0</v>
          </cell>
          <cell r="AB22">
            <v>0</v>
          </cell>
          <cell r="AC22" t="str">
            <v/>
          </cell>
          <cell r="AD22">
            <v>0</v>
          </cell>
          <cell r="AE22">
            <v>0</v>
          </cell>
          <cell r="AF22" t="str">
            <v/>
          </cell>
          <cell r="AG22">
            <v>0</v>
          </cell>
          <cell r="AH22">
            <v>0</v>
          </cell>
          <cell r="AI22" t="str">
            <v/>
          </cell>
          <cell r="AJ22">
            <v>0</v>
          </cell>
          <cell r="AK22">
            <v>0</v>
          </cell>
          <cell r="AL22" t="str">
            <v/>
          </cell>
          <cell r="AM22">
            <v>0</v>
          </cell>
          <cell r="AN22">
            <v>0</v>
          </cell>
          <cell r="AO22" t="str">
            <v/>
          </cell>
          <cell r="AP22">
            <v>0</v>
          </cell>
          <cell r="AQ22">
            <v>0</v>
          </cell>
          <cell r="AR22" t="str">
            <v>x</v>
          </cell>
          <cell r="AS22" t="str">
            <v/>
          </cell>
          <cell r="AT22" t="str">
            <v/>
          </cell>
          <cell r="AU22" t="str">
            <v/>
          </cell>
          <cell r="AV22" t="str">
            <v/>
          </cell>
          <cell r="AW22" t="str">
            <v/>
          </cell>
          <cell r="AX22" t="str">
            <v/>
          </cell>
          <cell r="BB22" t="str">
            <v/>
          </cell>
          <cell r="BF22" t="str">
            <v/>
          </cell>
        </row>
        <row r="23">
          <cell r="A23">
            <v>19</v>
          </cell>
          <cell r="D23" t="str">
            <v/>
          </cell>
          <cell r="E23" t="str">
            <v/>
          </cell>
          <cell r="F23" t="str">
            <v/>
          </cell>
          <cell r="G23" t="str">
            <v/>
          </cell>
          <cell r="H23" t="str">
            <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t="str">
            <v>x</v>
          </cell>
          <cell r="X23">
            <v>0</v>
          </cell>
          <cell r="Y23">
            <v>0</v>
          </cell>
          <cell r="Z23" t="str">
            <v/>
          </cell>
          <cell r="AA23">
            <v>0</v>
          </cell>
          <cell r="AB23">
            <v>0</v>
          </cell>
          <cell r="AC23" t="str">
            <v/>
          </cell>
          <cell r="AD23">
            <v>0</v>
          </cell>
          <cell r="AE23">
            <v>0</v>
          </cell>
          <cell r="AF23" t="str">
            <v/>
          </cell>
          <cell r="AG23">
            <v>0</v>
          </cell>
          <cell r="AH23">
            <v>0</v>
          </cell>
          <cell r="AI23" t="str">
            <v/>
          </cell>
          <cell r="AJ23">
            <v>0</v>
          </cell>
          <cell r="AK23">
            <v>0</v>
          </cell>
          <cell r="AL23" t="str">
            <v/>
          </cell>
          <cell r="AM23">
            <v>0</v>
          </cell>
          <cell r="AN23">
            <v>0</v>
          </cell>
          <cell r="AO23" t="str">
            <v/>
          </cell>
          <cell r="AP23">
            <v>0</v>
          </cell>
          <cell r="AQ23">
            <v>0</v>
          </cell>
          <cell r="AR23" t="str">
            <v>x</v>
          </cell>
          <cell r="AS23" t="str">
            <v/>
          </cell>
          <cell r="AT23" t="str">
            <v/>
          </cell>
          <cell r="AU23" t="str">
            <v/>
          </cell>
          <cell r="AV23" t="str">
            <v/>
          </cell>
          <cell r="AW23" t="str">
            <v/>
          </cell>
          <cell r="AX23" t="str">
            <v/>
          </cell>
          <cell r="BB23" t="str">
            <v/>
          </cell>
          <cell r="BF23" t="str">
            <v/>
          </cell>
        </row>
        <row r="24">
          <cell r="A24">
            <v>20</v>
          </cell>
          <cell r="D24" t="str">
            <v/>
          </cell>
          <cell r="E24" t="str">
            <v/>
          </cell>
          <cell r="F24" t="str">
            <v/>
          </cell>
          <cell r="G24" t="str">
            <v/>
          </cell>
          <cell r="H24" t="str">
            <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t="str">
            <v>x</v>
          </cell>
          <cell r="X24">
            <v>0</v>
          </cell>
          <cell r="Y24">
            <v>0</v>
          </cell>
          <cell r="Z24" t="str">
            <v/>
          </cell>
          <cell r="AA24">
            <v>0</v>
          </cell>
          <cell r="AB24">
            <v>0</v>
          </cell>
          <cell r="AC24" t="str">
            <v/>
          </cell>
          <cell r="AD24">
            <v>0</v>
          </cell>
          <cell r="AE24">
            <v>0</v>
          </cell>
          <cell r="AF24" t="str">
            <v/>
          </cell>
          <cell r="AG24">
            <v>0</v>
          </cell>
          <cell r="AH24">
            <v>0</v>
          </cell>
          <cell r="AI24" t="str">
            <v/>
          </cell>
          <cell r="AJ24">
            <v>0</v>
          </cell>
          <cell r="AK24">
            <v>0</v>
          </cell>
          <cell r="AL24" t="str">
            <v/>
          </cell>
          <cell r="AM24">
            <v>0</v>
          </cell>
          <cell r="AN24">
            <v>0</v>
          </cell>
          <cell r="AO24" t="str">
            <v/>
          </cell>
          <cell r="AP24">
            <v>0</v>
          </cell>
          <cell r="AQ24">
            <v>0</v>
          </cell>
          <cell r="AR24" t="str">
            <v>x</v>
          </cell>
          <cell r="AS24" t="str">
            <v/>
          </cell>
          <cell r="AT24" t="str">
            <v/>
          </cell>
          <cell r="AU24" t="str">
            <v/>
          </cell>
          <cell r="AV24" t="str">
            <v/>
          </cell>
          <cell r="AW24" t="str">
            <v/>
          </cell>
          <cell r="AX24" t="str">
            <v/>
          </cell>
          <cell r="BB24" t="str">
            <v/>
          </cell>
          <cell r="BF24" t="str">
            <v/>
          </cell>
        </row>
        <row r="25">
          <cell r="A25">
            <v>21</v>
          </cell>
          <cell r="D25" t="str">
            <v/>
          </cell>
          <cell r="E25" t="str">
            <v/>
          </cell>
          <cell r="F25" t="str">
            <v/>
          </cell>
          <cell r="G25" t="str">
            <v/>
          </cell>
          <cell r="H25" t="str">
            <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t="str">
            <v>x</v>
          </cell>
          <cell r="X25">
            <v>0</v>
          </cell>
          <cell r="Y25">
            <v>0</v>
          </cell>
          <cell r="Z25" t="str">
            <v/>
          </cell>
          <cell r="AA25">
            <v>0</v>
          </cell>
          <cell r="AB25">
            <v>0</v>
          </cell>
          <cell r="AC25" t="str">
            <v/>
          </cell>
          <cell r="AD25">
            <v>0</v>
          </cell>
          <cell r="AE25">
            <v>0</v>
          </cell>
          <cell r="AF25" t="str">
            <v/>
          </cell>
          <cell r="AG25">
            <v>0</v>
          </cell>
          <cell r="AH25">
            <v>0</v>
          </cell>
          <cell r="AI25" t="str">
            <v/>
          </cell>
          <cell r="AJ25">
            <v>0</v>
          </cell>
          <cell r="AK25">
            <v>0</v>
          </cell>
          <cell r="AL25" t="str">
            <v/>
          </cell>
          <cell r="AM25">
            <v>0</v>
          </cell>
          <cell r="AN25">
            <v>0</v>
          </cell>
          <cell r="AO25" t="str">
            <v/>
          </cell>
          <cell r="AP25">
            <v>0</v>
          </cell>
          <cell r="AQ25">
            <v>0</v>
          </cell>
          <cell r="AR25" t="str">
            <v>x</v>
          </cell>
          <cell r="AS25" t="str">
            <v/>
          </cell>
          <cell r="AT25" t="str">
            <v/>
          </cell>
          <cell r="AU25" t="str">
            <v/>
          </cell>
          <cell r="AV25" t="str">
            <v/>
          </cell>
          <cell r="AW25" t="str">
            <v/>
          </cell>
          <cell r="AX25" t="str">
            <v/>
          </cell>
          <cell r="BB25" t="str">
            <v/>
          </cell>
          <cell r="BF25" t="str">
            <v/>
          </cell>
        </row>
        <row r="26">
          <cell r="A26">
            <v>22</v>
          </cell>
          <cell r="D26" t="str">
            <v/>
          </cell>
          <cell r="E26" t="str">
            <v/>
          </cell>
          <cell r="F26" t="str">
            <v/>
          </cell>
          <cell r="G26" t="str">
            <v/>
          </cell>
          <cell r="H26" t="str">
            <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t="str">
            <v>x</v>
          </cell>
          <cell r="X26">
            <v>0</v>
          </cell>
          <cell r="Y26">
            <v>0</v>
          </cell>
          <cell r="Z26" t="str">
            <v/>
          </cell>
          <cell r="AA26">
            <v>0</v>
          </cell>
          <cell r="AB26">
            <v>0</v>
          </cell>
          <cell r="AC26" t="str">
            <v/>
          </cell>
          <cell r="AD26">
            <v>0</v>
          </cell>
          <cell r="AE26">
            <v>0</v>
          </cell>
          <cell r="AF26" t="str">
            <v/>
          </cell>
          <cell r="AG26">
            <v>0</v>
          </cell>
          <cell r="AH26">
            <v>0</v>
          </cell>
          <cell r="AI26" t="str">
            <v/>
          </cell>
          <cell r="AJ26">
            <v>0</v>
          </cell>
          <cell r="AK26">
            <v>0</v>
          </cell>
          <cell r="AL26" t="str">
            <v/>
          </cell>
          <cell r="AM26">
            <v>0</v>
          </cell>
          <cell r="AN26">
            <v>0</v>
          </cell>
          <cell r="AO26" t="str">
            <v/>
          </cell>
          <cell r="AP26">
            <v>0</v>
          </cell>
          <cell r="AQ26">
            <v>0</v>
          </cell>
          <cell r="AR26" t="str">
            <v>x</v>
          </cell>
          <cell r="AS26" t="str">
            <v/>
          </cell>
          <cell r="AT26" t="str">
            <v/>
          </cell>
          <cell r="AU26" t="str">
            <v/>
          </cell>
          <cell r="AV26" t="str">
            <v/>
          </cell>
          <cell r="AW26" t="str">
            <v/>
          </cell>
          <cell r="AX26" t="str">
            <v/>
          </cell>
          <cell r="BB26" t="str">
            <v/>
          </cell>
          <cell r="BF26" t="str">
            <v/>
          </cell>
        </row>
        <row r="27">
          <cell r="A27">
            <v>23</v>
          </cell>
          <cell r="D27" t="str">
            <v/>
          </cell>
          <cell r="E27" t="str">
            <v/>
          </cell>
          <cell r="G27" t="str">
            <v/>
          </cell>
          <cell r="H27" t="str">
            <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t="str">
            <v>x</v>
          </cell>
          <cell r="X27">
            <v>0</v>
          </cell>
          <cell r="Y27">
            <v>0</v>
          </cell>
          <cell r="Z27" t="str">
            <v/>
          </cell>
          <cell r="AA27">
            <v>0</v>
          </cell>
          <cell r="AB27">
            <v>0</v>
          </cell>
          <cell r="AC27" t="str">
            <v/>
          </cell>
          <cell r="AD27">
            <v>0</v>
          </cell>
          <cell r="AE27">
            <v>0</v>
          </cell>
          <cell r="AF27" t="str">
            <v/>
          </cell>
          <cell r="AG27">
            <v>0</v>
          </cell>
          <cell r="AH27">
            <v>0</v>
          </cell>
          <cell r="AI27" t="str">
            <v/>
          </cell>
          <cell r="AJ27">
            <v>0</v>
          </cell>
          <cell r="AK27">
            <v>0</v>
          </cell>
          <cell r="AL27" t="str">
            <v/>
          </cell>
          <cell r="AM27">
            <v>0</v>
          </cell>
          <cell r="AN27">
            <v>0</v>
          </cell>
          <cell r="AO27" t="str">
            <v/>
          </cell>
          <cell r="AP27">
            <v>0</v>
          </cell>
          <cell r="AQ27">
            <v>0</v>
          </cell>
          <cell r="AR27" t="str">
            <v>x</v>
          </cell>
          <cell r="AS27" t="str">
            <v/>
          </cell>
          <cell r="AT27" t="str">
            <v/>
          </cell>
          <cell r="AU27" t="str">
            <v/>
          </cell>
          <cell r="AV27" t="str">
            <v/>
          </cell>
          <cell r="AW27" t="str">
            <v/>
          </cell>
          <cell r="AX27" t="str">
            <v/>
          </cell>
          <cell r="BB27" t="str">
            <v/>
          </cell>
          <cell r="BD27" t="str">
            <v/>
          </cell>
          <cell r="BF27" t="str">
            <v/>
          </cell>
        </row>
        <row r="28">
          <cell r="A28">
            <v>24</v>
          </cell>
          <cell r="D28" t="str">
            <v/>
          </cell>
          <cell r="E28" t="str">
            <v/>
          </cell>
          <cell r="G28" t="str">
            <v/>
          </cell>
          <cell r="H28" t="str">
            <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t="str">
            <v>x</v>
          </cell>
          <cell r="X28">
            <v>0</v>
          </cell>
          <cell r="Y28">
            <v>0</v>
          </cell>
          <cell r="Z28" t="str">
            <v/>
          </cell>
          <cell r="AA28">
            <v>0</v>
          </cell>
          <cell r="AB28">
            <v>0</v>
          </cell>
          <cell r="AC28" t="str">
            <v/>
          </cell>
          <cell r="AD28">
            <v>0</v>
          </cell>
          <cell r="AE28">
            <v>0</v>
          </cell>
          <cell r="AF28" t="str">
            <v/>
          </cell>
          <cell r="AG28">
            <v>0</v>
          </cell>
          <cell r="AH28">
            <v>0</v>
          </cell>
          <cell r="AI28" t="str">
            <v/>
          </cell>
          <cell r="AJ28">
            <v>0</v>
          </cell>
          <cell r="AK28">
            <v>0</v>
          </cell>
          <cell r="AL28" t="str">
            <v/>
          </cell>
          <cell r="AM28">
            <v>0</v>
          </cell>
          <cell r="AN28">
            <v>0</v>
          </cell>
          <cell r="AO28" t="str">
            <v/>
          </cell>
          <cell r="AP28">
            <v>0</v>
          </cell>
          <cell r="AQ28">
            <v>0</v>
          </cell>
          <cell r="AR28" t="str">
            <v>x</v>
          </cell>
          <cell r="AS28" t="str">
            <v/>
          </cell>
          <cell r="AT28" t="str">
            <v/>
          </cell>
          <cell r="AU28" t="str">
            <v/>
          </cell>
          <cell r="AV28" t="str">
            <v/>
          </cell>
          <cell r="AW28" t="str">
            <v/>
          </cell>
          <cell r="AX28" t="str">
            <v/>
          </cell>
          <cell r="BB28" t="str">
            <v/>
          </cell>
          <cell r="BD28" t="str">
            <v/>
          </cell>
          <cell r="BF28" t="str">
            <v/>
          </cell>
        </row>
        <row r="29">
          <cell r="A29">
            <v>25</v>
          </cell>
          <cell r="D29" t="str">
            <v/>
          </cell>
          <cell r="E29" t="str">
            <v/>
          </cell>
          <cell r="G29" t="str">
            <v/>
          </cell>
          <cell r="H29" t="str">
            <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t="str">
            <v>x</v>
          </cell>
          <cell r="X29">
            <v>0</v>
          </cell>
          <cell r="Y29">
            <v>0</v>
          </cell>
          <cell r="Z29" t="str">
            <v/>
          </cell>
          <cell r="AA29">
            <v>0</v>
          </cell>
          <cell r="AB29">
            <v>0</v>
          </cell>
          <cell r="AC29" t="str">
            <v/>
          </cell>
          <cell r="AD29">
            <v>0</v>
          </cell>
          <cell r="AE29">
            <v>0</v>
          </cell>
          <cell r="AF29" t="str">
            <v/>
          </cell>
          <cell r="AG29">
            <v>0</v>
          </cell>
          <cell r="AH29">
            <v>0</v>
          </cell>
          <cell r="AI29" t="str">
            <v/>
          </cell>
          <cell r="AJ29">
            <v>0</v>
          </cell>
          <cell r="AK29">
            <v>0</v>
          </cell>
          <cell r="AL29" t="str">
            <v/>
          </cell>
          <cell r="AM29">
            <v>0</v>
          </cell>
          <cell r="AN29">
            <v>0</v>
          </cell>
          <cell r="AO29" t="str">
            <v/>
          </cell>
          <cell r="AP29">
            <v>0</v>
          </cell>
          <cell r="AQ29">
            <v>0</v>
          </cell>
          <cell r="AR29" t="str">
            <v>x</v>
          </cell>
          <cell r="AS29" t="str">
            <v/>
          </cell>
          <cell r="AT29" t="str">
            <v/>
          </cell>
          <cell r="AU29" t="str">
            <v/>
          </cell>
          <cell r="AV29" t="str">
            <v/>
          </cell>
          <cell r="AW29" t="str">
            <v/>
          </cell>
          <cell r="AX29" t="str">
            <v/>
          </cell>
          <cell r="BB29" t="str">
            <v/>
          </cell>
          <cell r="BD29" t="str">
            <v/>
          </cell>
          <cell r="BF29" t="str">
            <v/>
          </cell>
        </row>
        <row r="30">
          <cell r="A30">
            <v>26</v>
          </cell>
          <cell r="D30" t="str">
            <v/>
          </cell>
          <cell r="E30" t="str">
            <v/>
          </cell>
          <cell r="G30" t="str">
            <v/>
          </cell>
          <cell r="H30" t="str">
            <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t="str">
            <v>x</v>
          </cell>
          <cell r="X30">
            <v>0</v>
          </cell>
          <cell r="Y30">
            <v>0</v>
          </cell>
          <cell r="Z30" t="str">
            <v/>
          </cell>
          <cell r="AA30">
            <v>0</v>
          </cell>
          <cell r="AB30">
            <v>0</v>
          </cell>
          <cell r="AC30" t="str">
            <v/>
          </cell>
          <cell r="AD30">
            <v>0</v>
          </cell>
          <cell r="AE30">
            <v>0</v>
          </cell>
          <cell r="AF30" t="str">
            <v/>
          </cell>
          <cell r="AG30">
            <v>0</v>
          </cell>
          <cell r="AH30">
            <v>0</v>
          </cell>
          <cell r="AI30" t="str">
            <v/>
          </cell>
          <cell r="AJ30">
            <v>0</v>
          </cell>
          <cell r="AK30">
            <v>0</v>
          </cell>
          <cell r="AL30" t="str">
            <v/>
          </cell>
          <cell r="AM30">
            <v>0</v>
          </cell>
          <cell r="AN30">
            <v>0</v>
          </cell>
          <cell r="AO30" t="str">
            <v/>
          </cell>
          <cell r="AP30">
            <v>0</v>
          </cell>
          <cell r="AQ30">
            <v>0</v>
          </cell>
          <cell r="AR30" t="str">
            <v>x</v>
          </cell>
          <cell r="AS30" t="str">
            <v/>
          </cell>
          <cell r="AT30" t="str">
            <v/>
          </cell>
          <cell r="AU30" t="str">
            <v/>
          </cell>
          <cell r="AV30" t="str">
            <v/>
          </cell>
          <cell r="AW30" t="str">
            <v/>
          </cell>
          <cell r="AX30" t="str">
            <v/>
          </cell>
          <cell r="BB30" t="str">
            <v/>
          </cell>
          <cell r="BD30" t="str">
            <v/>
          </cell>
          <cell r="BF30" t="str">
            <v/>
          </cell>
        </row>
        <row r="31">
          <cell r="A31">
            <v>27</v>
          </cell>
          <cell r="D31" t="str">
            <v/>
          </cell>
          <cell r="E31" t="str">
            <v/>
          </cell>
          <cell r="G31" t="str">
            <v/>
          </cell>
          <cell r="H31" t="str">
            <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t="str">
            <v>x</v>
          </cell>
          <cell r="X31">
            <v>0</v>
          </cell>
          <cell r="Y31">
            <v>0</v>
          </cell>
          <cell r="Z31" t="str">
            <v/>
          </cell>
          <cell r="AA31">
            <v>0</v>
          </cell>
          <cell r="AB31">
            <v>0</v>
          </cell>
          <cell r="AC31" t="str">
            <v/>
          </cell>
          <cell r="AD31">
            <v>0</v>
          </cell>
          <cell r="AE31">
            <v>0</v>
          </cell>
          <cell r="AF31" t="str">
            <v/>
          </cell>
          <cell r="AG31">
            <v>0</v>
          </cell>
          <cell r="AH31">
            <v>0</v>
          </cell>
          <cell r="AI31" t="str">
            <v/>
          </cell>
          <cell r="AJ31">
            <v>0</v>
          </cell>
          <cell r="AK31">
            <v>0</v>
          </cell>
          <cell r="AL31" t="str">
            <v/>
          </cell>
          <cell r="AM31">
            <v>0</v>
          </cell>
          <cell r="AN31">
            <v>0</v>
          </cell>
          <cell r="AO31" t="str">
            <v/>
          </cell>
          <cell r="AP31">
            <v>0</v>
          </cell>
          <cell r="AQ31">
            <v>0</v>
          </cell>
          <cell r="AR31" t="str">
            <v>x</v>
          </cell>
          <cell r="AS31" t="str">
            <v/>
          </cell>
          <cell r="AT31" t="str">
            <v/>
          </cell>
          <cell r="AU31" t="str">
            <v/>
          </cell>
          <cell r="AV31" t="str">
            <v/>
          </cell>
          <cell r="AW31" t="str">
            <v/>
          </cell>
          <cell r="AX31" t="str">
            <v/>
          </cell>
          <cell r="BB31" t="str">
            <v/>
          </cell>
          <cell r="BD31" t="str">
            <v/>
          </cell>
          <cell r="BF31" t="str">
            <v/>
          </cell>
        </row>
        <row r="32">
          <cell r="A32">
            <v>28</v>
          </cell>
          <cell r="D32" t="str">
            <v/>
          </cell>
          <cell r="E32" t="str">
            <v/>
          </cell>
          <cell r="G32" t="str">
            <v/>
          </cell>
          <cell r="H32" t="str">
            <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t="str">
            <v>x</v>
          </cell>
          <cell r="X32">
            <v>0</v>
          </cell>
          <cell r="Y32">
            <v>0</v>
          </cell>
          <cell r="Z32" t="str">
            <v/>
          </cell>
          <cell r="AA32">
            <v>0</v>
          </cell>
          <cell r="AB32">
            <v>0</v>
          </cell>
          <cell r="AC32" t="str">
            <v/>
          </cell>
          <cell r="AD32">
            <v>0</v>
          </cell>
          <cell r="AE32">
            <v>0</v>
          </cell>
          <cell r="AF32" t="str">
            <v/>
          </cell>
          <cell r="AG32">
            <v>0</v>
          </cell>
          <cell r="AH32">
            <v>0</v>
          </cell>
          <cell r="AI32" t="str">
            <v/>
          </cell>
          <cell r="AJ32">
            <v>0</v>
          </cell>
          <cell r="AK32">
            <v>0</v>
          </cell>
          <cell r="AL32" t="str">
            <v/>
          </cell>
          <cell r="AM32">
            <v>0</v>
          </cell>
          <cell r="AN32">
            <v>0</v>
          </cell>
          <cell r="AO32" t="str">
            <v/>
          </cell>
          <cell r="AP32">
            <v>0</v>
          </cell>
          <cell r="AQ32">
            <v>0</v>
          </cell>
          <cell r="AR32" t="str">
            <v>x</v>
          </cell>
          <cell r="AS32" t="str">
            <v/>
          </cell>
          <cell r="AT32" t="str">
            <v/>
          </cell>
          <cell r="AU32" t="str">
            <v/>
          </cell>
          <cell r="AV32" t="str">
            <v/>
          </cell>
          <cell r="AW32" t="str">
            <v/>
          </cell>
          <cell r="AX32" t="str">
            <v/>
          </cell>
          <cell r="BB32" t="str">
            <v/>
          </cell>
          <cell r="BD32" t="str">
            <v/>
          </cell>
          <cell r="BF32" t="str">
            <v/>
          </cell>
        </row>
        <row r="33">
          <cell r="A33">
            <v>29</v>
          </cell>
          <cell r="D33" t="str">
            <v/>
          </cell>
          <cell r="E33" t="str">
            <v/>
          </cell>
          <cell r="G33" t="str">
            <v/>
          </cell>
          <cell r="H33" t="str">
            <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t="str">
            <v>x</v>
          </cell>
          <cell r="X33">
            <v>0</v>
          </cell>
          <cell r="Y33">
            <v>0</v>
          </cell>
          <cell r="Z33" t="str">
            <v/>
          </cell>
          <cell r="AA33">
            <v>0</v>
          </cell>
          <cell r="AB33">
            <v>0</v>
          </cell>
          <cell r="AC33" t="str">
            <v/>
          </cell>
          <cell r="AD33">
            <v>0</v>
          </cell>
          <cell r="AE33">
            <v>0</v>
          </cell>
          <cell r="AF33" t="str">
            <v/>
          </cell>
          <cell r="AG33">
            <v>0</v>
          </cell>
          <cell r="AH33">
            <v>0</v>
          </cell>
          <cell r="AI33" t="str">
            <v/>
          </cell>
          <cell r="AJ33">
            <v>0</v>
          </cell>
          <cell r="AK33">
            <v>0</v>
          </cell>
          <cell r="AL33" t="str">
            <v/>
          </cell>
          <cell r="AM33">
            <v>0</v>
          </cell>
          <cell r="AN33">
            <v>0</v>
          </cell>
          <cell r="AO33" t="str">
            <v/>
          </cell>
          <cell r="AP33">
            <v>0</v>
          </cell>
          <cell r="AQ33">
            <v>0</v>
          </cell>
          <cell r="AR33" t="str">
            <v>x</v>
          </cell>
          <cell r="AS33" t="str">
            <v/>
          </cell>
          <cell r="AT33" t="str">
            <v/>
          </cell>
          <cell r="AU33" t="str">
            <v/>
          </cell>
          <cell r="AV33" t="str">
            <v/>
          </cell>
          <cell r="AW33" t="str">
            <v/>
          </cell>
          <cell r="AX33" t="str">
            <v/>
          </cell>
          <cell r="BB33" t="str">
            <v/>
          </cell>
          <cell r="BD33" t="str">
            <v/>
          </cell>
          <cell r="BF33" t="str">
            <v/>
          </cell>
        </row>
        <row r="34">
          <cell r="A34">
            <v>30</v>
          </cell>
          <cell r="D34" t="str">
            <v/>
          </cell>
          <cell r="E34" t="str">
            <v/>
          </cell>
          <cell r="G34" t="str">
            <v/>
          </cell>
          <cell r="H34" t="str">
            <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t="str">
            <v>x</v>
          </cell>
          <cell r="X34">
            <v>0</v>
          </cell>
          <cell r="Y34">
            <v>0</v>
          </cell>
          <cell r="Z34" t="str">
            <v/>
          </cell>
          <cell r="AA34">
            <v>0</v>
          </cell>
          <cell r="AB34">
            <v>0</v>
          </cell>
          <cell r="AC34" t="str">
            <v/>
          </cell>
          <cell r="AD34">
            <v>0</v>
          </cell>
          <cell r="AE34">
            <v>0</v>
          </cell>
          <cell r="AF34" t="str">
            <v/>
          </cell>
          <cell r="AG34">
            <v>0</v>
          </cell>
          <cell r="AH34">
            <v>0</v>
          </cell>
          <cell r="AI34" t="str">
            <v/>
          </cell>
          <cell r="AJ34">
            <v>0</v>
          </cell>
          <cell r="AK34">
            <v>0</v>
          </cell>
          <cell r="AL34" t="str">
            <v/>
          </cell>
          <cell r="AM34">
            <v>0</v>
          </cell>
          <cell r="AN34">
            <v>0</v>
          </cell>
          <cell r="AO34" t="str">
            <v/>
          </cell>
          <cell r="AP34">
            <v>0</v>
          </cell>
          <cell r="AQ34">
            <v>0</v>
          </cell>
          <cell r="AR34" t="str">
            <v>x</v>
          </cell>
          <cell r="AS34" t="str">
            <v/>
          </cell>
          <cell r="AT34" t="str">
            <v/>
          </cell>
          <cell r="AU34" t="str">
            <v/>
          </cell>
          <cell r="AV34" t="str">
            <v/>
          </cell>
          <cell r="AW34" t="str">
            <v/>
          </cell>
          <cell r="AX34" t="str">
            <v/>
          </cell>
          <cell r="BB34" t="str">
            <v/>
          </cell>
          <cell r="BD34" t="str">
            <v/>
          </cell>
          <cell r="BF34" t="str">
            <v/>
          </cell>
        </row>
        <row r="35">
          <cell r="A35">
            <v>31</v>
          </cell>
          <cell r="D35" t="str">
            <v/>
          </cell>
          <cell r="E35" t="str">
            <v/>
          </cell>
          <cell r="G35" t="str">
            <v/>
          </cell>
          <cell r="H35" t="str">
            <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t="str">
            <v>x</v>
          </cell>
          <cell r="X35">
            <v>0</v>
          </cell>
          <cell r="Y35">
            <v>0</v>
          </cell>
          <cell r="Z35" t="str">
            <v/>
          </cell>
          <cell r="AA35">
            <v>0</v>
          </cell>
          <cell r="AB35">
            <v>0</v>
          </cell>
          <cell r="AC35" t="str">
            <v/>
          </cell>
          <cell r="AD35">
            <v>0</v>
          </cell>
          <cell r="AE35">
            <v>0</v>
          </cell>
          <cell r="AF35" t="str">
            <v/>
          </cell>
          <cell r="AG35">
            <v>0</v>
          </cell>
          <cell r="AH35">
            <v>0</v>
          </cell>
          <cell r="AI35" t="str">
            <v/>
          </cell>
          <cell r="AJ35">
            <v>0</v>
          </cell>
          <cell r="AK35">
            <v>0</v>
          </cell>
          <cell r="AL35" t="str">
            <v/>
          </cell>
          <cell r="AM35">
            <v>0</v>
          </cell>
          <cell r="AN35">
            <v>0</v>
          </cell>
          <cell r="AO35" t="str">
            <v/>
          </cell>
          <cell r="AP35">
            <v>0</v>
          </cell>
          <cell r="AQ35">
            <v>0</v>
          </cell>
          <cell r="AR35" t="str">
            <v>x</v>
          </cell>
          <cell r="AS35" t="str">
            <v/>
          </cell>
          <cell r="AT35" t="str">
            <v/>
          </cell>
          <cell r="AU35" t="str">
            <v/>
          </cell>
          <cell r="AV35" t="str">
            <v/>
          </cell>
          <cell r="AW35" t="str">
            <v/>
          </cell>
          <cell r="AX35" t="str">
            <v/>
          </cell>
          <cell r="BB35" t="str">
            <v/>
          </cell>
          <cell r="BD35" t="str">
            <v/>
          </cell>
          <cell r="BF35" t="str">
            <v/>
          </cell>
        </row>
        <row r="36">
          <cell r="A36">
            <v>32</v>
          </cell>
          <cell r="D36" t="str">
            <v/>
          </cell>
          <cell r="E36" t="str">
            <v/>
          </cell>
          <cell r="G36" t="str">
            <v/>
          </cell>
          <cell r="H36" t="str">
            <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t="str">
            <v>x</v>
          </cell>
          <cell r="X36">
            <v>0</v>
          </cell>
          <cell r="Y36">
            <v>0</v>
          </cell>
          <cell r="Z36" t="str">
            <v/>
          </cell>
          <cell r="AA36">
            <v>0</v>
          </cell>
          <cell r="AB36">
            <v>0</v>
          </cell>
          <cell r="AC36" t="str">
            <v/>
          </cell>
          <cell r="AD36">
            <v>0</v>
          </cell>
          <cell r="AE36">
            <v>0</v>
          </cell>
          <cell r="AF36" t="str">
            <v/>
          </cell>
          <cell r="AG36">
            <v>0</v>
          </cell>
          <cell r="AH36">
            <v>0</v>
          </cell>
          <cell r="AI36" t="str">
            <v/>
          </cell>
          <cell r="AJ36">
            <v>0</v>
          </cell>
          <cell r="AK36">
            <v>0</v>
          </cell>
          <cell r="AL36" t="str">
            <v/>
          </cell>
          <cell r="AM36">
            <v>0</v>
          </cell>
          <cell r="AN36">
            <v>0</v>
          </cell>
          <cell r="AO36" t="str">
            <v/>
          </cell>
          <cell r="AP36">
            <v>0</v>
          </cell>
          <cell r="AQ36">
            <v>0</v>
          </cell>
          <cell r="AR36" t="str">
            <v>x</v>
          </cell>
          <cell r="AS36" t="str">
            <v/>
          </cell>
          <cell r="AT36" t="str">
            <v/>
          </cell>
          <cell r="AU36" t="str">
            <v/>
          </cell>
          <cell r="AV36" t="str">
            <v/>
          </cell>
          <cell r="AW36" t="str">
            <v/>
          </cell>
          <cell r="AX36" t="str">
            <v/>
          </cell>
          <cell r="BB36" t="str">
            <v/>
          </cell>
          <cell r="BD36" t="str">
            <v/>
          </cell>
          <cell r="BF36" t="str">
            <v/>
          </cell>
        </row>
        <row r="37">
          <cell r="A37">
            <v>33</v>
          </cell>
          <cell r="D37" t="str">
            <v/>
          </cell>
          <cell r="E37" t="str">
            <v/>
          </cell>
          <cell r="G37" t="str">
            <v/>
          </cell>
          <cell r="H37" t="str">
            <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t="str">
            <v>x</v>
          </cell>
          <cell r="X37">
            <v>0</v>
          </cell>
          <cell r="Y37">
            <v>0</v>
          </cell>
          <cell r="Z37" t="str">
            <v/>
          </cell>
          <cell r="AA37">
            <v>0</v>
          </cell>
          <cell r="AB37">
            <v>0</v>
          </cell>
          <cell r="AC37" t="str">
            <v/>
          </cell>
          <cell r="AD37">
            <v>0</v>
          </cell>
          <cell r="AE37">
            <v>0</v>
          </cell>
          <cell r="AF37" t="str">
            <v/>
          </cell>
          <cell r="AG37">
            <v>0</v>
          </cell>
          <cell r="AH37">
            <v>0</v>
          </cell>
          <cell r="AI37" t="str">
            <v/>
          </cell>
          <cell r="AJ37">
            <v>0</v>
          </cell>
          <cell r="AK37">
            <v>0</v>
          </cell>
          <cell r="AL37" t="str">
            <v/>
          </cell>
          <cell r="AM37">
            <v>0</v>
          </cell>
          <cell r="AN37">
            <v>0</v>
          </cell>
          <cell r="AO37" t="str">
            <v/>
          </cell>
          <cell r="AP37">
            <v>0</v>
          </cell>
          <cell r="AQ37">
            <v>0</v>
          </cell>
          <cell r="AR37" t="str">
            <v>x</v>
          </cell>
          <cell r="AS37" t="str">
            <v/>
          </cell>
          <cell r="AT37" t="str">
            <v/>
          </cell>
          <cell r="AU37" t="str">
            <v/>
          </cell>
          <cell r="AV37" t="str">
            <v/>
          </cell>
          <cell r="AW37" t="str">
            <v/>
          </cell>
          <cell r="AX37" t="str">
            <v/>
          </cell>
          <cell r="BB37" t="str">
            <v/>
          </cell>
          <cell r="BD37" t="str">
            <v/>
          </cell>
          <cell r="BF37" t="str">
            <v/>
          </cell>
        </row>
        <row r="38">
          <cell r="A38">
            <v>34</v>
          </cell>
          <cell r="D38" t="str">
            <v/>
          </cell>
          <cell r="E38" t="str">
            <v/>
          </cell>
          <cell r="G38" t="str">
            <v/>
          </cell>
          <cell r="H38" t="str">
            <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t="str">
            <v>x</v>
          </cell>
          <cell r="X38">
            <v>0</v>
          </cell>
          <cell r="Y38">
            <v>0</v>
          </cell>
          <cell r="Z38" t="str">
            <v/>
          </cell>
          <cell r="AA38">
            <v>0</v>
          </cell>
          <cell r="AB38">
            <v>0</v>
          </cell>
          <cell r="AC38" t="str">
            <v/>
          </cell>
          <cell r="AD38">
            <v>0</v>
          </cell>
          <cell r="AE38">
            <v>0</v>
          </cell>
          <cell r="AF38" t="str">
            <v/>
          </cell>
          <cell r="AG38">
            <v>0</v>
          </cell>
          <cell r="AH38">
            <v>0</v>
          </cell>
          <cell r="AI38" t="str">
            <v/>
          </cell>
          <cell r="AJ38">
            <v>0</v>
          </cell>
          <cell r="AK38">
            <v>0</v>
          </cell>
          <cell r="AL38" t="str">
            <v/>
          </cell>
          <cell r="AM38">
            <v>0</v>
          </cell>
          <cell r="AN38">
            <v>0</v>
          </cell>
          <cell r="AO38" t="str">
            <v/>
          </cell>
          <cell r="AP38">
            <v>0</v>
          </cell>
          <cell r="AQ38">
            <v>0</v>
          </cell>
          <cell r="AR38" t="str">
            <v>x</v>
          </cell>
          <cell r="AS38" t="str">
            <v/>
          </cell>
          <cell r="AT38" t="str">
            <v/>
          </cell>
          <cell r="AU38" t="str">
            <v/>
          </cell>
          <cell r="AV38" t="str">
            <v/>
          </cell>
          <cell r="AW38" t="str">
            <v/>
          </cell>
          <cell r="AX38" t="str">
            <v/>
          </cell>
          <cell r="BB38" t="str">
            <v/>
          </cell>
          <cell r="BD38" t="str">
            <v/>
          </cell>
          <cell r="BF38" t="str">
            <v/>
          </cell>
        </row>
        <row r="39">
          <cell r="A39">
            <v>35</v>
          </cell>
          <cell r="D39" t="str">
            <v/>
          </cell>
          <cell r="E39" t="str">
            <v/>
          </cell>
          <cell r="G39" t="str">
            <v/>
          </cell>
          <cell r="H39" t="str">
            <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t="str">
            <v>x</v>
          </cell>
          <cell r="X39">
            <v>0</v>
          </cell>
          <cell r="Y39">
            <v>0</v>
          </cell>
          <cell r="Z39" t="str">
            <v/>
          </cell>
          <cell r="AA39">
            <v>0</v>
          </cell>
          <cell r="AB39">
            <v>0</v>
          </cell>
          <cell r="AC39" t="str">
            <v/>
          </cell>
          <cell r="AD39">
            <v>0</v>
          </cell>
          <cell r="AE39">
            <v>0</v>
          </cell>
          <cell r="AF39" t="str">
            <v/>
          </cell>
          <cell r="AG39">
            <v>0</v>
          </cell>
          <cell r="AH39">
            <v>0</v>
          </cell>
          <cell r="AI39" t="str">
            <v/>
          </cell>
          <cell r="AJ39">
            <v>0</v>
          </cell>
          <cell r="AK39">
            <v>0</v>
          </cell>
          <cell r="AL39" t="str">
            <v/>
          </cell>
          <cell r="AM39">
            <v>0</v>
          </cell>
          <cell r="AN39">
            <v>0</v>
          </cell>
          <cell r="AO39" t="str">
            <v/>
          </cell>
          <cell r="AP39">
            <v>0</v>
          </cell>
          <cell r="AQ39">
            <v>0</v>
          </cell>
          <cell r="AR39" t="str">
            <v>x</v>
          </cell>
          <cell r="AS39" t="str">
            <v/>
          </cell>
          <cell r="AT39" t="str">
            <v/>
          </cell>
          <cell r="AU39" t="str">
            <v/>
          </cell>
          <cell r="AV39" t="str">
            <v/>
          </cell>
          <cell r="AW39" t="str">
            <v/>
          </cell>
          <cell r="AX39" t="str">
            <v/>
          </cell>
          <cell r="BB39" t="str">
            <v/>
          </cell>
          <cell r="BD39" t="str">
            <v/>
          </cell>
          <cell r="BF39" t="str">
            <v/>
          </cell>
        </row>
        <row r="40">
          <cell r="A40">
            <v>36</v>
          </cell>
          <cell r="D40" t="str">
            <v/>
          </cell>
          <cell r="E40" t="str">
            <v/>
          </cell>
          <cell r="G40" t="str">
            <v/>
          </cell>
          <cell r="H40" t="str">
            <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t="str">
            <v>x</v>
          </cell>
          <cell r="X40">
            <v>0</v>
          </cell>
          <cell r="Y40">
            <v>0</v>
          </cell>
          <cell r="Z40" t="str">
            <v/>
          </cell>
          <cell r="AA40">
            <v>0</v>
          </cell>
          <cell r="AB40">
            <v>0</v>
          </cell>
          <cell r="AC40" t="str">
            <v/>
          </cell>
          <cell r="AD40">
            <v>0</v>
          </cell>
          <cell r="AE40">
            <v>0</v>
          </cell>
          <cell r="AF40" t="str">
            <v/>
          </cell>
          <cell r="AG40">
            <v>0</v>
          </cell>
          <cell r="AH40">
            <v>0</v>
          </cell>
          <cell r="AI40" t="str">
            <v/>
          </cell>
          <cell r="AJ40">
            <v>0</v>
          </cell>
          <cell r="AK40">
            <v>0</v>
          </cell>
          <cell r="AL40" t="str">
            <v/>
          </cell>
          <cell r="AM40">
            <v>0</v>
          </cell>
          <cell r="AN40">
            <v>0</v>
          </cell>
          <cell r="AO40" t="str">
            <v/>
          </cell>
          <cell r="AP40">
            <v>0</v>
          </cell>
          <cell r="AQ40">
            <v>0</v>
          </cell>
          <cell r="AR40" t="str">
            <v>x</v>
          </cell>
          <cell r="AS40" t="str">
            <v/>
          </cell>
          <cell r="AT40" t="str">
            <v/>
          </cell>
          <cell r="AU40" t="str">
            <v/>
          </cell>
          <cell r="AV40" t="str">
            <v/>
          </cell>
          <cell r="AW40" t="str">
            <v/>
          </cell>
          <cell r="AX40" t="str">
            <v/>
          </cell>
          <cell r="BB40" t="str">
            <v/>
          </cell>
          <cell r="BD40" t="str">
            <v/>
          </cell>
          <cell r="BF40" t="str">
            <v/>
          </cell>
        </row>
        <row r="41">
          <cell r="A41">
            <v>37</v>
          </cell>
          <cell r="D41" t="str">
            <v/>
          </cell>
          <cell r="E41" t="str">
            <v/>
          </cell>
          <cell r="G41" t="str">
            <v/>
          </cell>
          <cell r="H41" t="str">
            <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t="str">
            <v>x</v>
          </cell>
          <cell r="X41">
            <v>0</v>
          </cell>
          <cell r="Y41">
            <v>0</v>
          </cell>
          <cell r="Z41" t="str">
            <v/>
          </cell>
          <cell r="AA41">
            <v>0</v>
          </cell>
          <cell r="AB41">
            <v>0</v>
          </cell>
          <cell r="AC41" t="str">
            <v/>
          </cell>
          <cell r="AD41">
            <v>0</v>
          </cell>
          <cell r="AE41">
            <v>0</v>
          </cell>
          <cell r="AF41" t="str">
            <v/>
          </cell>
          <cell r="AG41">
            <v>0</v>
          </cell>
          <cell r="AH41">
            <v>0</v>
          </cell>
          <cell r="AI41" t="str">
            <v/>
          </cell>
          <cell r="AJ41">
            <v>0</v>
          </cell>
          <cell r="AK41">
            <v>0</v>
          </cell>
          <cell r="AL41" t="str">
            <v/>
          </cell>
          <cell r="AM41">
            <v>0</v>
          </cell>
          <cell r="AN41">
            <v>0</v>
          </cell>
          <cell r="AO41" t="str">
            <v/>
          </cell>
          <cell r="AP41">
            <v>0</v>
          </cell>
          <cell r="AQ41">
            <v>0</v>
          </cell>
          <cell r="AR41" t="str">
            <v>x</v>
          </cell>
          <cell r="AS41" t="str">
            <v/>
          </cell>
          <cell r="AT41" t="str">
            <v/>
          </cell>
          <cell r="AU41" t="str">
            <v/>
          </cell>
          <cell r="AV41" t="str">
            <v/>
          </cell>
          <cell r="AW41" t="str">
            <v/>
          </cell>
          <cell r="AX41" t="str">
            <v/>
          </cell>
          <cell r="BB41" t="str">
            <v/>
          </cell>
          <cell r="BD41" t="str">
            <v/>
          </cell>
          <cell r="BF41" t="str">
            <v/>
          </cell>
        </row>
        <row r="42">
          <cell r="A42">
            <v>38</v>
          </cell>
          <cell r="D42" t="str">
            <v/>
          </cell>
          <cell r="E42" t="str">
            <v/>
          </cell>
          <cell r="G42" t="str">
            <v/>
          </cell>
          <cell r="H42" t="str">
            <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t="str">
            <v>x</v>
          </cell>
          <cell r="X42">
            <v>0</v>
          </cell>
          <cell r="Y42">
            <v>0</v>
          </cell>
          <cell r="Z42" t="str">
            <v/>
          </cell>
          <cell r="AA42">
            <v>0</v>
          </cell>
          <cell r="AB42">
            <v>0</v>
          </cell>
          <cell r="AC42" t="str">
            <v/>
          </cell>
          <cell r="AD42">
            <v>0</v>
          </cell>
          <cell r="AE42">
            <v>0</v>
          </cell>
          <cell r="AF42" t="str">
            <v/>
          </cell>
          <cell r="AG42">
            <v>0</v>
          </cell>
          <cell r="AH42">
            <v>0</v>
          </cell>
          <cell r="AI42" t="str">
            <v/>
          </cell>
          <cell r="AJ42">
            <v>0</v>
          </cell>
          <cell r="AK42">
            <v>0</v>
          </cell>
          <cell r="AL42" t="str">
            <v/>
          </cell>
          <cell r="AM42">
            <v>0</v>
          </cell>
          <cell r="AN42">
            <v>0</v>
          </cell>
          <cell r="AO42" t="str">
            <v/>
          </cell>
          <cell r="AP42">
            <v>0</v>
          </cell>
          <cell r="AQ42">
            <v>0</v>
          </cell>
          <cell r="AR42" t="str">
            <v>x</v>
          </cell>
          <cell r="AS42" t="str">
            <v/>
          </cell>
          <cell r="AT42" t="str">
            <v/>
          </cell>
          <cell r="AU42" t="str">
            <v/>
          </cell>
          <cell r="AV42" t="str">
            <v/>
          </cell>
          <cell r="AW42" t="str">
            <v/>
          </cell>
          <cell r="AX42" t="str">
            <v/>
          </cell>
          <cell r="BB42" t="str">
            <v/>
          </cell>
          <cell r="BD42" t="str">
            <v/>
          </cell>
          <cell r="BF42" t="str">
            <v/>
          </cell>
        </row>
        <row r="43">
          <cell r="A43">
            <v>39</v>
          </cell>
          <cell r="D43" t="str">
            <v/>
          </cell>
          <cell r="E43" t="str">
            <v/>
          </cell>
          <cell r="G43" t="str">
            <v/>
          </cell>
          <cell r="H43" t="str">
            <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t="str">
            <v>x</v>
          </cell>
          <cell r="X43">
            <v>0</v>
          </cell>
          <cell r="Y43">
            <v>0</v>
          </cell>
          <cell r="Z43" t="str">
            <v/>
          </cell>
          <cell r="AA43">
            <v>0</v>
          </cell>
          <cell r="AB43">
            <v>0</v>
          </cell>
          <cell r="AC43" t="str">
            <v/>
          </cell>
          <cell r="AD43">
            <v>0</v>
          </cell>
          <cell r="AE43">
            <v>0</v>
          </cell>
          <cell r="AF43" t="str">
            <v/>
          </cell>
          <cell r="AG43">
            <v>0</v>
          </cell>
          <cell r="AH43">
            <v>0</v>
          </cell>
          <cell r="AI43" t="str">
            <v/>
          </cell>
          <cell r="AJ43">
            <v>0</v>
          </cell>
          <cell r="AK43">
            <v>0</v>
          </cell>
          <cell r="AL43" t="str">
            <v/>
          </cell>
          <cell r="AM43">
            <v>0</v>
          </cell>
          <cell r="AN43">
            <v>0</v>
          </cell>
          <cell r="AO43" t="str">
            <v/>
          </cell>
          <cell r="AP43">
            <v>0</v>
          </cell>
          <cell r="AQ43">
            <v>0</v>
          </cell>
          <cell r="AR43" t="str">
            <v>x</v>
          </cell>
          <cell r="AS43" t="str">
            <v/>
          </cell>
          <cell r="AT43" t="str">
            <v/>
          </cell>
          <cell r="AU43" t="str">
            <v/>
          </cell>
          <cell r="AV43" t="str">
            <v/>
          </cell>
          <cell r="AW43" t="str">
            <v/>
          </cell>
          <cell r="AX43" t="str">
            <v/>
          </cell>
          <cell r="BB43" t="str">
            <v/>
          </cell>
          <cell r="BD43" t="str">
            <v/>
          </cell>
          <cell r="BF43" t="str">
            <v/>
          </cell>
        </row>
        <row r="44">
          <cell r="A44">
            <v>40</v>
          </cell>
          <cell r="D44" t="str">
            <v/>
          </cell>
          <cell r="E44" t="str">
            <v/>
          </cell>
          <cell r="G44" t="str">
            <v/>
          </cell>
          <cell r="H44" t="str">
            <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t="str">
            <v>x</v>
          </cell>
          <cell r="X44">
            <v>0</v>
          </cell>
          <cell r="Y44">
            <v>0</v>
          </cell>
          <cell r="Z44" t="str">
            <v/>
          </cell>
          <cell r="AA44">
            <v>0</v>
          </cell>
          <cell r="AB44">
            <v>0</v>
          </cell>
          <cell r="AC44" t="str">
            <v/>
          </cell>
          <cell r="AD44">
            <v>0</v>
          </cell>
          <cell r="AE44">
            <v>0</v>
          </cell>
          <cell r="AF44" t="str">
            <v/>
          </cell>
          <cell r="AG44">
            <v>0</v>
          </cell>
          <cell r="AH44">
            <v>0</v>
          </cell>
          <cell r="AI44" t="str">
            <v/>
          </cell>
          <cell r="AJ44">
            <v>0</v>
          </cell>
          <cell r="AK44">
            <v>0</v>
          </cell>
          <cell r="AL44" t="str">
            <v/>
          </cell>
          <cell r="AM44">
            <v>0</v>
          </cell>
          <cell r="AN44">
            <v>0</v>
          </cell>
          <cell r="AO44" t="str">
            <v/>
          </cell>
          <cell r="AP44">
            <v>0</v>
          </cell>
          <cell r="AQ44">
            <v>0</v>
          </cell>
          <cell r="AR44" t="str">
            <v>x</v>
          </cell>
          <cell r="AS44" t="str">
            <v/>
          </cell>
          <cell r="AT44" t="str">
            <v/>
          </cell>
          <cell r="AU44" t="str">
            <v/>
          </cell>
          <cell r="AV44" t="str">
            <v/>
          </cell>
          <cell r="AW44" t="str">
            <v/>
          </cell>
          <cell r="AX44" t="str">
            <v/>
          </cell>
          <cell r="BB44" t="str">
            <v/>
          </cell>
          <cell r="BD44" t="str">
            <v/>
          </cell>
          <cell r="BF44" t="str">
            <v/>
          </cell>
        </row>
        <row r="45">
          <cell r="A45">
            <v>41</v>
          </cell>
          <cell r="D45" t="str">
            <v/>
          </cell>
          <cell r="E45" t="str">
            <v/>
          </cell>
          <cell r="G45" t="str">
            <v/>
          </cell>
          <cell r="H45" t="str">
            <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t="str">
            <v>x</v>
          </cell>
          <cell r="X45">
            <v>0</v>
          </cell>
          <cell r="Y45">
            <v>0</v>
          </cell>
          <cell r="Z45" t="str">
            <v/>
          </cell>
          <cell r="AA45">
            <v>0</v>
          </cell>
          <cell r="AB45">
            <v>0</v>
          </cell>
          <cell r="AC45" t="str">
            <v/>
          </cell>
          <cell r="AD45">
            <v>0</v>
          </cell>
          <cell r="AE45">
            <v>0</v>
          </cell>
          <cell r="AF45" t="str">
            <v/>
          </cell>
          <cell r="AG45">
            <v>0</v>
          </cell>
          <cell r="AH45">
            <v>0</v>
          </cell>
          <cell r="AI45" t="str">
            <v/>
          </cell>
          <cell r="AJ45">
            <v>0</v>
          </cell>
          <cell r="AK45">
            <v>0</v>
          </cell>
          <cell r="AL45" t="str">
            <v/>
          </cell>
          <cell r="AM45">
            <v>0</v>
          </cell>
          <cell r="AN45">
            <v>0</v>
          </cell>
          <cell r="AO45" t="str">
            <v/>
          </cell>
          <cell r="AP45">
            <v>0</v>
          </cell>
          <cell r="AQ45">
            <v>0</v>
          </cell>
          <cell r="AR45" t="str">
            <v>x</v>
          </cell>
          <cell r="AS45" t="str">
            <v/>
          </cell>
          <cell r="AT45" t="str">
            <v/>
          </cell>
          <cell r="AU45" t="str">
            <v/>
          </cell>
          <cell r="AV45" t="str">
            <v/>
          </cell>
          <cell r="AW45" t="str">
            <v/>
          </cell>
          <cell r="AX45" t="str">
            <v/>
          </cell>
          <cell r="BB45" t="str">
            <v/>
          </cell>
          <cell r="BD45" t="str">
            <v/>
          </cell>
          <cell r="BF45" t="str">
            <v/>
          </cell>
        </row>
        <row r="46">
          <cell r="A46">
            <v>42</v>
          </cell>
          <cell r="D46" t="str">
            <v/>
          </cell>
          <cell r="E46" t="str">
            <v/>
          </cell>
          <cell r="G46" t="str">
            <v/>
          </cell>
          <cell r="H46" t="str">
            <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t="str">
            <v>x</v>
          </cell>
          <cell r="X46">
            <v>0</v>
          </cell>
          <cell r="Y46">
            <v>0</v>
          </cell>
          <cell r="Z46" t="str">
            <v/>
          </cell>
          <cell r="AA46">
            <v>0</v>
          </cell>
          <cell r="AB46">
            <v>0</v>
          </cell>
          <cell r="AC46" t="str">
            <v/>
          </cell>
          <cell r="AD46">
            <v>0</v>
          </cell>
          <cell r="AE46">
            <v>0</v>
          </cell>
          <cell r="AF46" t="str">
            <v/>
          </cell>
          <cell r="AG46">
            <v>0</v>
          </cell>
          <cell r="AH46">
            <v>0</v>
          </cell>
          <cell r="AI46" t="str">
            <v/>
          </cell>
          <cell r="AJ46">
            <v>0</v>
          </cell>
          <cell r="AK46">
            <v>0</v>
          </cell>
          <cell r="AL46" t="str">
            <v/>
          </cell>
          <cell r="AM46">
            <v>0</v>
          </cell>
          <cell r="AN46">
            <v>0</v>
          </cell>
          <cell r="AO46" t="str">
            <v/>
          </cell>
          <cell r="AP46">
            <v>0</v>
          </cell>
          <cell r="AQ46">
            <v>0</v>
          </cell>
          <cell r="AR46" t="str">
            <v>x</v>
          </cell>
          <cell r="AS46" t="str">
            <v/>
          </cell>
          <cell r="AT46" t="str">
            <v/>
          </cell>
          <cell r="AU46" t="str">
            <v/>
          </cell>
          <cell r="AV46" t="str">
            <v/>
          </cell>
          <cell r="AW46" t="str">
            <v/>
          </cell>
          <cell r="AX46" t="str">
            <v/>
          </cell>
          <cell r="BB46" t="str">
            <v/>
          </cell>
          <cell r="BD46" t="str">
            <v/>
          </cell>
          <cell r="BF46" t="str">
            <v/>
          </cell>
        </row>
        <row r="47">
          <cell r="A47">
            <v>43</v>
          </cell>
          <cell r="D47" t="str">
            <v/>
          </cell>
          <cell r="E47" t="str">
            <v/>
          </cell>
          <cell r="G47" t="str">
            <v/>
          </cell>
          <cell r="H47" t="str">
            <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t="str">
            <v>x</v>
          </cell>
          <cell r="X47">
            <v>0</v>
          </cell>
          <cell r="Y47">
            <v>0</v>
          </cell>
          <cell r="Z47" t="str">
            <v/>
          </cell>
          <cell r="AA47">
            <v>0</v>
          </cell>
          <cell r="AB47">
            <v>0</v>
          </cell>
          <cell r="AC47" t="str">
            <v/>
          </cell>
          <cell r="AD47">
            <v>0</v>
          </cell>
          <cell r="AE47">
            <v>0</v>
          </cell>
          <cell r="AF47" t="str">
            <v/>
          </cell>
          <cell r="AG47">
            <v>0</v>
          </cell>
          <cell r="AH47">
            <v>0</v>
          </cell>
          <cell r="AI47" t="str">
            <v/>
          </cell>
          <cell r="AJ47">
            <v>0</v>
          </cell>
          <cell r="AK47">
            <v>0</v>
          </cell>
          <cell r="AL47" t="str">
            <v/>
          </cell>
          <cell r="AM47">
            <v>0</v>
          </cell>
          <cell r="AN47">
            <v>0</v>
          </cell>
          <cell r="AO47" t="str">
            <v/>
          </cell>
          <cell r="AP47">
            <v>0</v>
          </cell>
          <cell r="AQ47">
            <v>0</v>
          </cell>
          <cell r="AR47" t="str">
            <v>x</v>
          </cell>
          <cell r="AS47" t="str">
            <v/>
          </cell>
          <cell r="AT47" t="str">
            <v/>
          </cell>
          <cell r="AU47" t="str">
            <v/>
          </cell>
          <cell r="AV47" t="str">
            <v/>
          </cell>
          <cell r="AW47" t="str">
            <v/>
          </cell>
          <cell r="AX47" t="str">
            <v/>
          </cell>
          <cell r="BB47" t="str">
            <v/>
          </cell>
          <cell r="BD47" t="str">
            <v/>
          </cell>
          <cell r="BF47" t="str">
            <v/>
          </cell>
        </row>
        <row r="48">
          <cell r="A48">
            <v>44</v>
          </cell>
          <cell r="D48" t="str">
            <v/>
          </cell>
          <cell r="E48" t="str">
            <v/>
          </cell>
          <cell r="G48" t="str">
            <v/>
          </cell>
          <cell r="H48" t="str">
            <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t="str">
            <v>x</v>
          </cell>
          <cell r="X48">
            <v>0</v>
          </cell>
          <cell r="Y48">
            <v>0</v>
          </cell>
          <cell r="Z48" t="str">
            <v/>
          </cell>
          <cell r="AA48">
            <v>0</v>
          </cell>
          <cell r="AB48">
            <v>0</v>
          </cell>
          <cell r="AC48" t="str">
            <v/>
          </cell>
          <cell r="AD48">
            <v>0</v>
          </cell>
          <cell r="AE48">
            <v>0</v>
          </cell>
          <cell r="AF48" t="str">
            <v/>
          </cell>
          <cell r="AG48">
            <v>0</v>
          </cell>
          <cell r="AH48">
            <v>0</v>
          </cell>
          <cell r="AI48" t="str">
            <v/>
          </cell>
          <cell r="AJ48">
            <v>0</v>
          </cell>
          <cell r="AK48">
            <v>0</v>
          </cell>
          <cell r="AL48" t="str">
            <v/>
          </cell>
          <cell r="AM48">
            <v>0</v>
          </cell>
          <cell r="AN48">
            <v>0</v>
          </cell>
          <cell r="AO48" t="str">
            <v/>
          </cell>
          <cell r="AP48">
            <v>0</v>
          </cell>
          <cell r="AQ48">
            <v>0</v>
          </cell>
          <cell r="AR48" t="str">
            <v>x</v>
          </cell>
          <cell r="AS48" t="str">
            <v/>
          </cell>
          <cell r="AT48" t="str">
            <v/>
          </cell>
          <cell r="AU48" t="str">
            <v/>
          </cell>
          <cell r="AV48" t="str">
            <v/>
          </cell>
          <cell r="AW48" t="str">
            <v/>
          </cell>
          <cell r="AX48" t="str">
            <v/>
          </cell>
          <cell r="BB48" t="str">
            <v/>
          </cell>
          <cell r="BD48" t="str">
            <v/>
          </cell>
          <cell r="BF48" t="str">
            <v/>
          </cell>
        </row>
        <row r="49">
          <cell r="A49">
            <v>45</v>
          </cell>
          <cell r="D49" t="str">
            <v/>
          </cell>
          <cell r="E49" t="str">
            <v/>
          </cell>
          <cell r="G49" t="str">
            <v/>
          </cell>
          <cell r="H49" t="str">
            <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t="str">
            <v>x</v>
          </cell>
          <cell r="X49">
            <v>0</v>
          </cell>
          <cell r="Y49">
            <v>0</v>
          </cell>
          <cell r="Z49" t="str">
            <v/>
          </cell>
          <cell r="AA49">
            <v>0</v>
          </cell>
          <cell r="AB49">
            <v>0</v>
          </cell>
          <cell r="AC49" t="str">
            <v/>
          </cell>
          <cell r="AD49">
            <v>0</v>
          </cell>
          <cell r="AE49">
            <v>0</v>
          </cell>
          <cell r="AF49" t="str">
            <v/>
          </cell>
          <cell r="AG49">
            <v>0</v>
          </cell>
          <cell r="AH49">
            <v>0</v>
          </cell>
          <cell r="AI49" t="str">
            <v/>
          </cell>
          <cell r="AJ49">
            <v>0</v>
          </cell>
          <cell r="AK49">
            <v>0</v>
          </cell>
          <cell r="AL49" t="str">
            <v/>
          </cell>
          <cell r="AM49">
            <v>0</v>
          </cell>
          <cell r="AN49">
            <v>0</v>
          </cell>
          <cell r="AO49" t="str">
            <v/>
          </cell>
          <cell r="AP49">
            <v>0</v>
          </cell>
          <cell r="AQ49">
            <v>0</v>
          </cell>
          <cell r="AR49" t="str">
            <v>x</v>
          </cell>
          <cell r="AS49" t="str">
            <v/>
          </cell>
          <cell r="AT49" t="str">
            <v/>
          </cell>
          <cell r="AU49" t="str">
            <v/>
          </cell>
          <cell r="AV49" t="str">
            <v/>
          </cell>
          <cell r="AW49" t="str">
            <v/>
          </cell>
          <cell r="AX49" t="str">
            <v/>
          </cell>
          <cell r="BB49" t="str">
            <v/>
          </cell>
          <cell r="BD49" t="str">
            <v/>
          </cell>
          <cell r="BF49" t="str">
            <v/>
          </cell>
        </row>
        <row r="50">
          <cell r="A50">
            <v>46</v>
          </cell>
          <cell r="D50" t="str">
            <v/>
          </cell>
          <cell r="E50" t="str">
            <v/>
          </cell>
          <cell r="G50" t="str">
            <v/>
          </cell>
          <cell r="H50" t="str">
            <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t="str">
            <v>x</v>
          </cell>
          <cell r="X50">
            <v>0</v>
          </cell>
          <cell r="Y50">
            <v>0</v>
          </cell>
          <cell r="Z50" t="str">
            <v/>
          </cell>
          <cell r="AA50">
            <v>0</v>
          </cell>
          <cell r="AB50">
            <v>0</v>
          </cell>
          <cell r="AC50" t="str">
            <v/>
          </cell>
          <cell r="AD50">
            <v>0</v>
          </cell>
          <cell r="AE50">
            <v>0</v>
          </cell>
          <cell r="AF50" t="str">
            <v/>
          </cell>
          <cell r="AG50">
            <v>0</v>
          </cell>
          <cell r="AH50">
            <v>0</v>
          </cell>
          <cell r="AI50" t="str">
            <v/>
          </cell>
          <cell r="AJ50">
            <v>0</v>
          </cell>
          <cell r="AK50">
            <v>0</v>
          </cell>
          <cell r="AL50" t="str">
            <v/>
          </cell>
          <cell r="AM50">
            <v>0</v>
          </cell>
          <cell r="AN50">
            <v>0</v>
          </cell>
          <cell r="AO50" t="str">
            <v/>
          </cell>
          <cell r="AP50">
            <v>0</v>
          </cell>
          <cell r="AQ50">
            <v>0</v>
          </cell>
          <cell r="AR50" t="str">
            <v>x</v>
          </cell>
          <cell r="AS50" t="str">
            <v/>
          </cell>
          <cell r="AT50" t="str">
            <v/>
          </cell>
          <cell r="AU50" t="str">
            <v/>
          </cell>
          <cell r="AV50" t="str">
            <v/>
          </cell>
          <cell r="AW50" t="str">
            <v/>
          </cell>
          <cell r="AX50" t="str">
            <v/>
          </cell>
          <cell r="BB50" t="str">
            <v/>
          </cell>
          <cell r="BD50" t="str">
            <v/>
          </cell>
          <cell r="BF50" t="str">
            <v/>
          </cell>
        </row>
        <row r="51">
          <cell r="A51">
            <v>47</v>
          </cell>
          <cell r="D51" t="str">
            <v/>
          </cell>
          <cell r="E51" t="str">
            <v/>
          </cell>
          <cell r="G51" t="str">
            <v/>
          </cell>
          <cell r="H51" t="str">
            <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t="str">
            <v>x</v>
          </cell>
          <cell r="X51">
            <v>0</v>
          </cell>
          <cell r="Y51">
            <v>0</v>
          </cell>
          <cell r="Z51" t="str">
            <v/>
          </cell>
          <cell r="AA51">
            <v>0</v>
          </cell>
          <cell r="AB51">
            <v>0</v>
          </cell>
          <cell r="AC51" t="str">
            <v/>
          </cell>
          <cell r="AD51">
            <v>0</v>
          </cell>
          <cell r="AE51">
            <v>0</v>
          </cell>
          <cell r="AF51" t="str">
            <v/>
          </cell>
          <cell r="AG51">
            <v>0</v>
          </cell>
          <cell r="AH51">
            <v>0</v>
          </cell>
          <cell r="AI51" t="str">
            <v/>
          </cell>
          <cell r="AJ51">
            <v>0</v>
          </cell>
          <cell r="AK51">
            <v>0</v>
          </cell>
          <cell r="AL51" t="str">
            <v/>
          </cell>
          <cell r="AM51">
            <v>0</v>
          </cell>
          <cell r="AN51">
            <v>0</v>
          </cell>
          <cell r="AO51" t="str">
            <v/>
          </cell>
          <cell r="AP51">
            <v>0</v>
          </cell>
          <cell r="AQ51">
            <v>0</v>
          </cell>
          <cell r="AR51" t="str">
            <v>x</v>
          </cell>
          <cell r="AS51" t="str">
            <v/>
          </cell>
          <cell r="AT51" t="str">
            <v/>
          </cell>
          <cell r="AU51" t="str">
            <v/>
          </cell>
          <cell r="AV51" t="str">
            <v/>
          </cell>
          <cell r="AW51" t="str">
            <v/>
          </cell>
          <cell r="AX51" t="str">
            <v/>
          </cell>
          <cell r="BB51" t="str">
            <v/>
          </cell>
          <cell r="BD51" t="str">
            <v/>
          </cell>
          <cell r="BF51" t="str">
            <v/>
          </cell>
        </row>
        <row r="52">
          <cell r="A52">
            <v>48</v>
          </cell>
          <cell r="D52" t="str">
            <v/>
          </cell>
          <cell r="E52" t="str">
            <v/>
          </cell>
          <cell r="G52" t="str">
            <v/>
          </cell>
          <cell r="H52" t="str">
            <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t="str">
            <v>x</v>
          </cell>
          <cell r="X52">
            <v>0</v>
          </cell>
          <cell r="Y52">
            <v>0</v>
          </cell>
          <cell r="Z52" t="str">
            <v/>
          </cell>
          <cell r="AA52">
            <v>0</v>
          </cell>
          <cell r="AB52">
            <v>0</v>
          </cell>
          <cell r="AC52" t="str">
            <v/>
          </cell>
          <cell r="AD52">
            <v>0</v>
          </cell>
          <cell r="AE52">
            <v>0</v>
          </cell>
          <cell r="AF52" t="str">
            <v/>
          </cell>
          <cell r="AG52">
            <v>0</v>
          </cell>
          <cell r="AH52">
            <v>0</v>
          </cell>
          <cell r="AI52" t="str">
            <v/>
          </cell>
          <cell r="AJ52">
            <v>0</v>
          </cell>
          <cell r="AK52">
            <v>0</v>
          </cell>
          <cell r="AL52" t="str">
            <v/>
          </cell>
          <cell r="AM52">
            <v>0</v>
          </cell>
          <cell r="AN52">
            <v>0</v>
          </cell>
          <cell r="AO52" t="str">
            <v/>
          </cell>
          <cell r="AP52">
            <v>0</v>
          </cell>
          <cell r="AQ52">
            <v>0</v>
          </cell>
          <cell r="AR52" t="str">
            <v>x</v>
          </cell>
          <cell r="AS52" t="str">
            <v/>
          </cell>
          <cell r="AT52" t="str">
            <v/>
          </cell>
          <cell r="AU52" t="str">
            <v/>
          </cell>
          <cell r="AV52" t="str">
            <v/>
          </cell>
          <cell r="AW52" t="str">
            <v/>
          </cell>
          <cell r="AX52" t="str">
            <v/>
          </cell>
          <cell r="BB52" t="str">
            <v/>
          </cell>
          <cell r="BD52" t="str">
            <v/>
          </cell>
          <cell r="BF52" t="str">
            <v/>
          </cell>
        </row>
        <row r="53">
          <cell r="A53">
            <v>49</v>
          </cell>
          <cell r="D53" t="str">
            <v/>
          </cell>
          <cell r="E53" t="str">
            <v/>
          </cell>
          <cell r="G53" t="str">
            <v/>
          </cell>
          <cell r="H53" t="str">
            <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t="str">
            <v>x</v>
          </cell>
          <cell r="X53">
            <v>0</v>
          </cell>
          <cell r="Y53">
            <v>0</v>
          </cell>
          <cell r="Z53" t="str">
            <v/>
          </cell>
          <cell r="AA53">
            <v>0</v>
          </cell>
          <cell r="AB53">
            <v>0</v>
          </cell>
          <cell r="AC53" t="str">
            <v/>
          </cell>
          <cell r="AD53">
            <v>0</v>
          </cell>
          <cell r="AE53">
            <v>0</v>
          </cell>
          <cell r="AF53" t="str">
            <v/>
          </cell>
          <cell r="AG53">
            <v>0</v>
          </cell>
          <cell r="AH53">
            <v>0</v>
          </cell>
          <cell r="AI53" t="str">
            <v/>
          </cell>
          <cell r="AJ53">
            <v>0</v>
          </cell>
          <cell r="AK53">
            <v>0</v>
          </cell>
          <cell r="AL53" t="str">
            <v/>
          </cell>
          <cell r="AM53">
            <v>0</v>
          </cell>
          <cell r="AN53">
            <v>0</v>
          </cell>
          <cell r="AO53" t="str">
            <v/>
          </cell>
          <cell r="AP53">
            <v>0</v>
          </cell>
          <cell r="AQ53">
            <v>0</v>
          </cell>
          <cell r="AR53" t="str">
            <v>x</v>
          </cell>
          <cell r="AS53" t="str">
            <v/>
          </cell>
          <cell r="AT53" t="str">
            <v/>
          </cell>
          <cell r="AU53" t="str">
            <v/>
          </cell>
          <cell r="AV53" t="str">
            <v/>
          </cell>
          <cell r="AW53" t="str">
            <v/>
          </cell>
          <cell r="AX53" t="str">
            <v/>
          </cell>
          <cell r="BB53" t="str">
            <v/>
          </cell>
          <cell r="BD53" t="str">
            <v/>
          </cell>
          <cell r="BF53" t="str">
            <v/>
          </cell>
        </row>
        <row r="54">
          <cell r="A54">
            <v>50</v>
          </cell>
          <cell r="D54" t="str">
            <v/>
          </cell>
          <cell r="E54" t="str">
            <v/>
          </cell>
          <cell r="G54" t="str">
            <v/>
          </cell>
          <cell r="H54" t="str">
            <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t="str">
            <v>x</v>
          </cell>
          <cell r="X54">
            <v>0</v>
          </cell>
          <cell r="Y54">
            <v>0</v>
          </cell>
          <cell r="Z54" t="str">
            <v/>
          </cell>
          <cell r="AA54">
            <v>0</v>
          </cell>
          <cell r="AB54">
            <v>0</v>
          </cell>
          <cell r="AC54" t="str">
            <v/>
          </cell>
          <cell r="AD54">
            <v>0</v>
          </cell>
          <cell r="AE54">
            <v>0</v>
          </cell>
          <cell r="AF54" t="str">
            <v/>
          </cell>
          <cell r="AG54">
            <v>0</v>
          </cell>
          <cell r="AH54">
            <v>0</v>
          </cell>
          <cell r="AI54" t="str">
            <v/>
          </cell>
          <cell r="AJ54">
            <v>0</v>
          </cell>
          <cell r="AK54">
            <v>0</v>
          </cell>
          <cell r="AL54" t="str">
            <v/>
          </cell>
          <cell r="AM54">
            <v>0</v>
          </cell>
          <cell r="AN54">
            <v>0</v>
          </cell>
          <cell r="AO54" t="str">
            <v/>
          </cell>
          <cell r="AP54">
            <v>0</v>
          </cell>
          <cell r="AQ54">
            <v>0</v>
          </cell>
          <cell r="AR54" t="str">
            <v>x</v>
          </cell>
          <cell r="AS54" t="str">
            <v/>
          </cell>
          <cell r="AT54" t="str">
            <v/>
          </cell>
          <cell r="AU54" t="str">
            <v/>
          </cell>
          <cell r="AV54" t="str">
            <v/>
          </cell>
          <cell r="AW54" t="str">
            <v/>
          </cell>
          <cell r="AX54" t="str">
            <v/>
          </cell>
          <cell r="BB54" t="str">
            <v/>
          </cell>
          <cell r="BD54" t="str">
            <v/>
          </cell>
          <cell r="BF54" t="str">
            <v/>
          </cell>
        </row>
        <row r="55">
          <cell r="A55">
            <v>51</v>
          </cell>
          <cell r="D55" t="str">
            <v/>
          </cell>
          <cell r="E55" t="str">
            <v/>
          </cell>
          <cell r="G55" t="str">
            <v/>
          </cell>
          <cell r="H55" t="str">
            <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t="str">
            <v>x</v>
          </cell>
          <cell r="X55">
            <v>0</v>
          </cell>
          <cell r="Y55">
            <v>0</v>
          </cell>
          <cell r="Z55" t="str">
            <v/>
          </cell>
          <cell r="AA55">
            <v>0</v>
          </cell>
          <cell r="AB55">
            <v>0</v>
          </cell>
          <cell r="AC55" t="str">
            <v/>
          </cell>
          <cell r="AD55">
            <v>0</v>
          </cell>
          <cell r="AE55">
            <v>0</v>
          </cell>
          <cell r="AF55" t="str">
            <v/>
          </cell>
          <cell r="AG55">
            <v>0</v>
          </cell>
          <cell r="AH55">
            <v>0</v>
          </cell>
          <cell r="AI55" t="str">
            <v/>
          </cell>
          <cell r="AJ55">
            <v>0</v>
          </cell>
          <cell r="AK55">
            <v>0</v>
          </cell>
          <cell r="AL55" t="str">
            <v/>
          </cell>
          <cell r="AM55">
            <v>0</v>
          </cell>
          <cell r="AN55">
            <v>0</v>
          </cell>
          <cell r="AO55" t="str">
            <v/>
          </cell>
          <cell r="AP55">
            <v>0</v>
          </cell>
          <cell r="AQ55">
            <v>0</v>
          </cell>
          <cell r="AR55" t="str">
            <v>x</v>
          </cell>
          <cell r="AS55" t="str">
            <v/>
          </cell>
          <cell r="AT55" t="str">
            <v/>
          </cell>
          <cell r="AU55" t="str">
            <v/>
          </cell>
          <cell r="AV55" t="str">
            <v/>
          </cell>
          <cell r="AW55" t="str">
            <v/>
          </cell>
          <cell r="AX55" t="str">
            <v/>
          </cell>
          <cell r="BB55" t="str">
            <v/>
          </cell>
          <cell r="BD55" t="str">
            <v/>
          </cell>
          <cell r="BF55" t="str">
            <v/>
          </cell>
        </row>
        <row r="56">
          <cell r="A56">
            <v>52</v>
          </cell>
          <cell r="D56" t="str">
            <v/>
          </cell>
          <cell r="E56" t="str">
            <v/>
          </cell>
          <cell r="G56" t="str">
            <v/>
          </cell>
          <cell r="H56" t="str">
            <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t="str">
            <v>x</v>
          </cell>
          <cell r="X56">
            <v>0</v>
          </cell>
          <cell r="Y56">
            <v>0</v>
          </cell>
          <cell r="Z56" t="str">
            <v/>
          </cell>
          <cell r="AA56">
            <v>0</v>
          </cell>
          <cell r="AB56">
            <v>0</v>
          </cell>
          <cell r="AC56" t="str">
            <v/>
          </cell>
          <cell r="AD56">
            <v>0</v>
          </cell>
          <cell r="AE56">
            <v>0</v>
          </cell>
          <cell r="AF56" t="str">
            <v/>
          </cell>
          <cell r="AG56">
            <v>0</v>
          </cell>
          <cell r="AH56">
            <v>0</v>
          </cell>
          <cell r="AI56" t="str">
            <v/>
          </cell>
          <cell r="AJ56">
            <v>0</v>
          </cell>
          <cell r="AK56">
            <v>0</v>
          </cell>
          <cell r="AL56" t="str">
            <v/>
          </cell>
          <cell r="AM56">
            <v>0</v>
          </cell>
          <cell r="AN56">
            <v>0</v>
          </cell>
          <cell r="AO56" t="str">
            <v/>
          </cell>
          <cell r="AP56">
            <v>0</v>
          </cell>
          <cell r="AQ56">
            <v>0</v>
          </cell>
          <cell r="AR56" t="str">
            <v>x</v>
          </cell>
          <cell r="AS56" t="str">
            <v/>
          </cell>
          <cell r="AT56" t="str">
            <v/>
          </cell>
          <cell r="AU56" t="str">
            <v/>
          </cell>
          <cell r="AV56" t="str">
            <v/>
          </cell>
          <cell r="AW56" t="str">
            <v/>
          </cell>
          <cell r="AX56" t="str">
            <v/>
          </cell>
          <cell r="BB56" t="str">
            <v/>
          </cell>
          <cell r="BD56" t="str">
            <v/>
          </cell>
          <cell r="BF56" t="str">
            <v/>
          </cell>
        </row>
        <row r="57">
          <cell r="A57">
            <v>53</v>
          </cell>
          <cell r="D57" t="str">
            <v/>
          </cell>
          <cell r="E57" t="str">
            <v/>
          </cell>
          <cell r="G57" t="str">
            <v/>
          </cell>
          <cell r="H57" t="str">
            <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t="str">
            <v>x</v>
          </cell>
          <cell r="X57">
            <v>0</v>
          </cell>
          <cell r="Y57">
            <v>0</v>
          </cell>
          <cell r="Z57" t="str">
            <v/>
          </cell>
          <cell r="AA57">
            <v>0</v>
          </cell>
          <cell r="AB57">
            <v>0</v>
          </cell>
          <cell r="AC57" t="str">
            <v/>
          </cell>
          <cell r="AD57">
            <v>0</v>
          </cell>
          <cell r="AE57">
            <v>0</v>
          </cell>
          <cell r="AF57" t="str">
            <v/>
          </cell>
          <cell r="AG57">
            <v>0</v>
          </cell>
          <cell r="AH57">
            <v>0</v>
          </cell>
          <cell r="AI57" t="str">
            <v/>
          </cell>
          <cell r="AJ57">
            <v>0</v>
          </cell>
          <cell r="AK57">
            <v>0</v>
          </cell>
          <cell r="AL57" t="str">
            <v/>
          </cell>
          <cell r="AM57">
            <v>0</v>
          </cell>
          <cell r="AN57">
            <v>0</v>
          </cell>
          <cell r="AO57" t="str">
            <v/>
          </cell>
          <cell r="AP57">
            <v>0</v>
          </cell>
          <cell r="AQ57">
            <v>0</v>
          </cell>
          <cell r="AR57" t="str">
            <v>x</v>
          </cell>
          <cell r="AS57" t="str">
            <v/>
          </cell>
          <cell r="AT57" t="str">
            <v/>
          </cell>
          <cell r="AU57" t="str">
            <v/>
          </cell>
          <cell r="AV57" t="str">
            <v/>
          </cell>
          <cell r="AW57" t="str">
            <v/>
          </cell>
          <cell r="AX57" t="str">
            <v/>
          </cell>
          <cell r="BB57" t="str">
            <v/>
          </cell>
          <cell r="BD57" t="str">
            <v/>
          </cell>
          <cell r="BF57" t="str">
            <v/>
          </cell>
        </row>
        <row r="58">
          <cell r="A58">
            <v>54</v>
          </cell>
          <cell r="D58" t="str">
            <v/>
          </cell>
          <cell r="E58" t="str">
            <v/>
          </cell>
          <cell r="G58" t="str">
            <v/>
          </cell>
          <cell r="H58" t="str">
            <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t="str">
            <v>x</v>
          </cell>
          <cell r="X58">
            <v>0</v>
          </cell>
          <cell r="Y58">
            <v>0</v>
          </cell>
          <cell r="Z58" t="str">
            <v/>
          </cell>
          <cell r="AA58">
            <v>0</v>
          </cell>
          <cell r="AB58">
            <v>0</v>
          </cell>
          <cell r="AC58" t="str">
            <v/>
          </cell>
          <cell r="AD58">
            <v>0</v>
          </cell>
          <cell r="AE58">
            <v>0</v>
          </cell>
          <cell r="AF58" t="str">
            <v/>
          </cell>
          <cell r="AG58">
            <v>0</v>
          </cell>
          <cell r="AH58">
            <v>0</v>
          </cell>
          <cell r="AI58" t="str">
            <v/>
          </cell>
          <cell r="AJ58">
            <v>0</v>
          </cell>
          <cell r="AK58">
            <v>0</v>
          </cell>
          <cell r="AL58" t="str">
            <v/>
          </cell>
          <cell r="AM58">
            <v>0</v>
          </cell>
          <cell r="AN58">
            <v>0</v>
          </cell>
          <cell r="AO58" t="str">
            <v/>
          </cell>
          <cell r="AP58">
            <v>0</v>
          </cell>
          <cell r="AQ58">
            <v>0</v>
          </cell>
          <cell r="AR58" t="str">
            <v>x</v>
          </cell>
          <cell r="AS58" t="str">
            <v/>
          </cell>
          <cell r="AT58" t="str">
            <v/>
          </cell>
          <cell r="AU58" t="str">
            <v/>
          </cell>
          <cell r="AV58" t="str">
            <v/>
          </cell>
          <cell r="AW58" t="str">
            <v/>
          </cell>
          <cell r="AX58" t="str">
            <v/>
          </cell>
          <cell r="BB58" t="str">
            <v/>
          </cell>
          <cell r="BD58" t="str">
            <v/>
          </cell>
          <cell r="BF58" t="str">
            <v/>
          </cell>
        </row>
        <row r="59">
          <cell r="A59">
            <v>55</v>
          </cell>
          <cell r="D59" t="str">
            <v/>
          </cell>
          <cell r="E59" t="str">
            <v/>
          </cell>
          <cell r="G59" t="str">
            <v/>
          </cell>
          <cell r="H59" t="str">
            <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t="str">
            <v>x</v>
          </cell>
          <cell r="X59">
            <v>0</v>
          </cell>
          <cell r="Y59">
            <v>0</v>
          </cell>
          <cell r="Z59" t="str">
            <v/>
          </cell>
          <cell r="AA59">
            <v>0</v>
          </cell>
          <cell r="AB59">
            <v>0</v>
          </cell>
          <cell r="AC59" t="str">
            <v/>
          </cell>
          <cell r="AD59">
            <v>0</v>
          </cell>
          <cell r="AE59">
            <v>0</v>
          </cell>
          <cell r="AF59" t="str">
            <v/>
          </cell>
          <cell r="AG59">
            <v>0</v>
          </cell>
          <cell r="AH59">
            <v>0</v>
          </cell>
          <cell r="AI59" t="str">
            <v/>
          </cell>
          <cell r="AJ59">
            <v>0</v>
          </cell>
          <cell r="AK59">
            <v>0</v>
          </cell>
          <cell r="AL59" t="str">
            <v/>
          </cell>
          <cell r="AM59">
            <v>0</v>
          </cell>
          <cell r="AN59">
            <v>0</v>
          </cell>
          <cell r="AO59" t="str">
            <v/>
          </cell>
          <cell r="AP59">
            <v>0</v>
          </cell>
          <cell r="AQ59">
            <v>0</v>
          </cell>
          <cell r="AR59" t="str">
            <v>x</v>
          </cell>
          <cell r="AS59" t="str">
            <v/>
          </cell>
          <cell r="AT59" t="str">
            <v/>
          </cell>
          <cell r="AU59" t="str">
            <v/>
          </cell>
          <cell r="AV59" t="str">
            <v/>
          </cell>
          <cell r="AW59" t="str">
            <v/>
          </cell>
          <cell r="AX59" t="str">
            <v/>
          </cell>
          <cell r="BB59" t="str">
            <v/>
          </cell>
          <cell r="BD59" t="str">
            <v/>
          </cell>
          <cell r="BF59" t="str">
            <v/>
          </cell>
        </row>
        <row r="60">
          <cell r="A60">
            <v>56</v>
          </cell>
          <cell r="D60" t="str">
            <v/>
          </cell>
          <cell r="E60" t="str">
            <v/>
          </cell>
          <cell r="G60" t="str">
            <v/>
          </cell>
          <cell r="H60" t="str">
            <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t="str">
            <v>x</v>
          </cell>
          <cell r="X60">
            <v>0</v>
          </cell>
          <cell r="Y60">
            <v>0</v>
          </cell>
          <cell r="Z60" t="str">
            <v/>
          </cell>
          <cell r="AA60">
            <v>0</v>
          </cell>
          <cell r="AB60">
            <v>0</v>
          </cell>
          <cell r="AC60" t="str">
            <v/>
          </cell>
          <cell r="AD60">
            <v>0</v>
          </cell>
          <cell r="AE60">
            <v>0</v>
          </cell>
          <cell r="AF60" t="str">
            <v/>
          </cell>
          <cell r="AG60">
            <v>0</v>
          </cell>
          <cell r="AH60">
            <v>0</v>
          </cell>
          <cell r="AI60" t="str">
            <v/>
          </cell>
          <cell r="AJ60">
            <v>0</v>
          </cell>
          <cell r="AK60">
            <v>0</v>
          </cell>
          <cell r="AL60" t="str">
            <v/>
          </cell>
          <cell r="AM60">
            <v>0</v>
          </cell>
          <cell r="AN60">
            <v>0</v>
          </cell>
          <cell r="AO60" t="str">
            <v/>
          </cell>
          <cell r="AP60">
            <v>0</v>
          </cell>
          <cell r="AQ60">
            <v>0</v>
          </cell>
          <cell r="AR60" t="str">
            <v>x</v>
          </cell>
          <cell r="AS60" t="str">
            <v/>
          </cell>
          <cell r="AT60" t="str">
            <v/>
          </cell>
          <cell r="AU60" t="str">
            <v/>
          </cell>
          <cell r="AV60" t="str">
            <v/>
          </cell>
          <cell r="AW60" t="str">
            <v/>
          </cell>
          <cell r="AX60" t="str">
            <v/>
          </cell>
          <cell r="BB60" t="str">
            <v/>
          </cell>
          <cell r="BD60" t="str">
            <v/>
          </cell>
          <cell r="BF60" t="str">
            <v/>
          </cell>
        </row>
        <row r="61">
          <cell r="A61">
            <v>57</v>
          </cell>
          <cell r="D61" t="str">
            <v/>
          </cell>
          <cell r="E61" t="str">
            <v/>
          </cell>
          <cell r="G61" t="str">
            <v/>
          </cell>
          <cell r="H61" t="str">
            <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t="str">
            <v>x</v>
          </cell>
          <cell r="X61">
            <v>0</v>
          </cell>
          <cell r="Y61">
            <v>0</v>
          </cell>
          <cell r="Z61" t="str">
            <v/>
          </cell>
          <cell r="AA61">
            <v>0</v>
          </cell>
          <cell r="AB61">
            <v>0</v>
          </cell>
          <cell r="AC61" t="str">
            <v/>
          </cell>
          <cell r="AD61">
            <v>0</v>
          </cell>
          <cell r="AE61">
            <v>0</v>
          </cell>
          <cell r="AF61" t="str">
            <v/>
          </cell>
          <cell r="AG61">
            <v>0</v>
          </cell>
          <cell r="AH61">
            <v>0</v>
          </cell>
          <cell r="AI61" t="str">
            <v/>
          </cell>
          <cell r="AJ61">
            <v>0</v>
          </cell>
          <cell r="AK61">
            <v>0</v>
          </cell>
          <cell r="AL61" t="str">
            <v/>
          </cell>
          <cell r="AM61">
            <v>0</v>
          </cell>
          <cell r="AN61">
            <v>0</v>
          </cell>
          <cell r="AO61" t="str">
            <v/>
          </cell>
          <cell r="AP61">
            <v>0</v>
          </cell>
          <cell r="AQ61">
            <v>0</v>
          </cell>
          <cell r="AR61" t="str">
            <v>x</v>
          </cell>
          <cell r="AS61" t="str">
            <v/>
          </cell>
          <cell r="AT61" t="str">
            <v/>
          </cell>
          <cell r="AU61" t="str">
            <v/>
          </cell>
          <cell r="AV61" t="str">
            <v/>
          </cell>
          <cell r="AW61" t="str">
            <v/>
          </cell>
          <cell r="AX61" t="str">
            <v/>
          </cell>
          <cell r="BB61" t="str">
            <v/>
          </cell>
          <cell r="BD61" t="str">
            <v/>
          </cell>
          <cell r="BF61" t="str">
            <v/>
          </cell>
        </row>
        <row r="62">
          <cell r="A62">
            <v>58</v>
          </cell>
          <cell r="D62" t="str">
            <v/>
          </cell>
          <cell r="E62" t="str">
            <v/>
          </cell>
          <cell r="G62" t="str">
            <v/>
          </cell>
          <cell r="H62" t="str">
            <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t="str">
            <v>x</v>
          </cell>
          <cell r="X62">
            <v>0</v>
          </cell>
          <cell r="Y62">
            <v>0</v>
          </cell>
          <cell r="Z62" t="str">
            <v/>
          </cell>
          <cell r="AA62">
            <v>0</v>
          </cell>
          <cell r="AB62">
            <v>0</v>
          </cell>
          <cell r="AC62" t="str">
            <v/>
          </cell>
          <cell r="AD62">
            <v>0</v>
          </cell>
          <cell r="AE62">
            <v>0</v>
          </cell>
          <cell r="AF62" t="str">
            <v/>
          </cell>
          <cell r="AG62">
            <v>0</v>
          </cell>
          <cell r="AH62">
            <v>0</v>
          </cell>
          <cell r="AI62" t="str">
            <v/>
          </cell>
          <cell r="AJ62">
            <v>0</v>
          </cell>
          <cell r="AK62">
            <v>0</v>
          </cell>
          <cell r="AL62" t="str">
            <v/>
          </cell>
          <cell r="AM62">
            <v>0</v>
          </cell>
          <cell r="AN62">
            <v>0</v>
          </cell>
          <cell r="AO62" t="str">
            <v/>
          </cell>
          <cell r="AP62">
            <v>0</v>
          </cell>
          <cell r="AQ62">
            <v>0</v>
          </cell>
          <cell r="AR62" t="str">
            <v>x</v>
          </cell>
          <cell r="AS62" t="str">
            <v/>
          </cell>
          <cell r="AT62" t="str">
            <v/>
          </cell>
          <cell r="AU62" t="str">
            <v/>
          </cell>
          <cell r="AV62" t="str">
            <v/>
          </cell>
          <cell r="AW62" t="str">
            <v/>
          </cell>
          <cell r="AX62" t="str">
            <v/>
          </cell>
          <cell r="BB62" t="str">
            <v/>
          </cell>
          <cell r="BD62" t="str">
            <v/>
          </cell>
          <cell r="BF62" t="str">
            <v/>
          </cell>
        </row>
        <row r="63">
          <cell r="A63">
            <v>59</v>
          </cell>
          <cell r="D63" t="str">
            <v/>
          </cell>
          <cell r="E63" t="str">
            <v/>
          </cell>
          <cell r="G63" t="str">
            <v/>
          </cell>
          <cell r="H63" t="str">
            <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t="str">
            <v>x</v>
          </cell>
          <cell r="X63">
            <v>0</v>
          </cell>
          <cell r="Y63">
            <v>0</v>
          </cell>
          <cell r="Z63" t="str">
            <v/>
          </cell>
          <cell r="AA63">
            <v>0</v>
          </cell>
          <cell r="AB63">
            <v>0</v>
          </cell>
          <cell r="AC63" t="str">
            <v/>
          </cell>
          <cell r="AD63">
            <v>0</v>
          </cell>
          <cell r="AE63">
            <v>0</v>
          </cell>
          <cell r="AF63" t="str">
            <v/>
          </cell>
          <cell r="AG63">
            <v>0</v>
          </cell>
          <cell r="AH63">
            <v>0</v>
          </cell>
          <cell r="AI63" t="str">
            <v/>
          </cell>
          <cell r="AJ63">
            <v>0</v>
          </cell>
          <cell r="AK63">
            <v>0</v>
          </cell>
          <cell r="AL63" t="str">
            <v/>
          </cell>
          <cell r="AM63">
            <v>0</v>
          </cell>
          <cell r="AN63">
            <v>0</v>
          </cell>
          <cell r="AO63" t="str">
            <v/>
          </cell>
          <cell r="AP63">
            <v>0</v>
          </cell>
          <cell r="AQ63">
            <v>0</v>
          </cell>
          <cell r="AR63" t="str">
            <v>x</v>
          </cell>
          <cell r="AS63" t="str">
            <v/>
          </cell>
          <cell r="AT63" t="str">
            <v/>
          </cell>
          <cell r="AU63" t="str">
            <v/>
          </cell>
          <cell r="AV63" t="str">
            <v/>
          </cell>
          <cell r="AW63" t="str">
            <v/>
          </cell>
          <cell r="AX63" t="str">
            <v/>
          </cell>
          <cell r="BB63" t="str">
            <v/>
          </cell>
          <cell r="BD63" t="str">
            <v/>
          </cell>
          <cell r="BF63" t="str">
            <v/>
          </cell>
        </row>
        <row r="64">
          <cell r="A64">
            <v>60</v>
          </cell>
          <cell r="D64" t="str">
            <v/>
          </cell>
          <cell r="E64" t="str">
            <v/>
          </cell>
          <cell r="G64" t="str">
            <v/>
          </cell>
          <cell r="H64" t="str">
            <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t="str">
            <v>x</v>
          </cell>
          <cell r="X64">
            <v>0</v>
          </cell>
          <cell r="Y64">
            <v>0</v>
          </cell>
          <cell r="Z64" t="str">
            <v/>
          </cell>
          <cell r="AA64">
            <v>0</v>
          </cell>
          <cell r="AB64">
            <v>0</v>
          </cell>
          <cell r="AC64" t="str">
            <v/>
          </cell>
          <cell r="AD64">
            <v>0</v>
          </cell>
          <cell r="AE64">
            <v>0</v>
          </cell>
          <cell r="AF64" t="str">
            <v/>
          </cell>
          <cell r="AG64">
            <v>0</v>
          </cell>
          <cell r="AH64">
            <v>0</v>
          </cell>
          <cell r="AI64" t="str">
            <v/>
          </cell>
          <cell r="AJ64">
            <v>0</v>
          </cell>
          <cell r="AK64">
            <v>0</v>
          </cell>
          <cell r="AL64" t="str">
            <v/>
          </cell>
          <cell r="AM64">
            <v>0</v>
          </cell>
          <cell r="AN64">
            <v>0</v>
          </cell>
          <cell r="AO64" t="str">
            <v/>
          </cell>
          <cell r="AP64">
            <v>0</v>
          </cell>
          <cell r="AQ64">
            <v>0</v>
          </cell>
          <cell r="AR64" t="str">
            <v>x</v>
          </cell>
          <cell r="AS64" t="str">
            <v/>
          </cell>
          <cell r="AT64" t="str">
            <v/>
          </cell>
          <cell r="AU64" t="str">
            <v/>
          </cell>
          <cell r="AV64" t="str">
            <v/>
          </cell>
          <cell r="AW64" t="str">
            <v/>
          </cell>
          <cell r="AX64" t="str">
            <v/>
          </cell>
          <cell r="BB64" t="str">
            <v/>
          </cell>
          <cell r="BD64" t="str">
            <v/>
          </cell>
          <cell r="BF64" t="str">
            <v/>
          </cell>
        </row>
      </sheetData>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Customize Your Purchase Order"/>
      <sheetName val="CCTV-Branch"/>
      <sheetName val="CCTV-MD"/>
      <sheetName val="Intruder-Branch"/>
      <sheetName val="FM-200"/>
      <sheetName val="Fire-32000"/>
      <sheetName val="Sprinkler"/>
      <sheetName val="Fire-Conventional"/>
      <sheetName val="Access.Control"/>
      <sheetName val="Summary"/>
      <sheetName val="Macros"/>
      <sheetName val="ATW"/>
      <sheetName val="Lock"/>
      <sheetName val="Intl Data Table"/>
      <sheetName val="TemplateInformation"/>
    </sheetNames>
    <sheetDataSet>
      <sheetData sheetId="0" refreshError="1"/>
      <sheetData sheetId="1" refreshError="1">
        <row r="23">
          <cell r="F23" t="str">
            <v>VAT</v>
          </cell>
        </row>
        <row r="24">
          <cell r="F24">
            <v>0.05</v>
          </cell>
        </row>
        <row r="25">
          <cell r="E25" t="b">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k-up"/>
      <sheetName val="Summary"/>
      <sheetName val="E"/>
      <sheetName val="L"/>
      <sheetName val="Labor Cost"/>
      <sheetName val="M"/>
      <sheetName val="S"/>
      <sheetName val="Basic"/>
      <sheetName val="Hauling"/>
      <sheetName val="BOQ"/>
      <sheetName val="BQ"/>
      <sheetName val="Equipment"/>
      <sheetName val="Material"/>
      <sheetName val="Concrete"/>
      <sheetName val="Asphalt"/>
    </sheetNames>
    <sheetDataSet>
      <sheetData sheetId="0"/>
      <sheetData sheetId="1">
        <row r="17">
          <cell r="H17">
            <v>111576724</v>
          </cell>
        </row>
      </sheetData>
      <sheetData sheetId="2">
        <row r="4">
          <cell r="B4" t="str">
            <v>Air Compressor 875 CFM</v>
          </cell>
          <cell r="C4">
            <v>744</v>
          </cell>
          <cell r="D4">
            <v>22.667000000000002</v>
          </cell>
          <cell r="E4">
            <v>6.8</v>
          </cell>
          <cell r="F4">
            <v>29.466999999999999</v>
          </cell>
          <cell r="G4">
            <v>406</v>
          </cell>
          <cell r="H4">
            <v>0</v>
          </cell>
        </row>
        <row r="5">
          <cell r="B5" t="str">
            <v>Asphalt Distributor 5000 Li.</v>
          </cell>
          <cell r="C5">
            <v>675</v>
          </cell>
          <cell r="D5">
            <v>28.667000000000002</v>
          </cell>
          <cell r="E5">
            <v>8.6</v>
          </cell>
          <cell r="F5">
            <v>37.267000000000003</v>
          </cell>
          <cell r="G5">
            <v>179</v>
          </cell>
          <cell r="H5">
            <v>0</v>
          </cell>
        </row>
        <row r="6">
          <cell r="B6" t="str">
            <v>Asphalt Finisher 10 M</v>
          </cell>
          <cell r="C6">
            <v>2049</v>
          </cell>
          <cell r="D6">
            <v>84.667000000000002</v>
          </cell>
          <cell r="E6">
            <v>25.4</v>
          </cell>
          <cell r="F6">
            <v>110.06699999999999</v>
          </cell>
          <cell r="G6">
            <v>139</v>
          </cell>
          <cell r="H6">
            <v>0</v>
          </cell>
        </row>
        <row r="7">
          <cell r="B7" t="str">
            <v>Asphalt Mixing Plant 240 Ton/hr</v>
          </cell>
          <cell r="C7">
            <v>515</v>
          </cell>
          <cell r="D7">
            <v>308.27699999999999</v>
          </cell>
          <cell r="E7">
            <v>92.483000000000004</v>
          </cell>
          <cell r="F7">
            <v>400.76</v>
          </cell>
          <cell r="G7">
            <v>16800</v>
          </cell>
          <cell r="H7">
            <v>0</v>
          </cell>
        </row>
        <row r="8">
          <cell r="B8" t="str">
            <v>Bar Bender Machine</v>
          </cell>
          <cell r="C8">
            <v>4676</v>
          </cell>
          <cell r="D8">
            <v>0.81299999999999994</v>
          </cell>
          <cell r="E8">
            <v>0.24399999999999999</v>
          </cell>
          <cell r="F8">
            <v>1.0569999999999999</v>
          </cell>
          <cell r="G8">
            <v>0</v>
          </cell>
          <cell r="H8">
            <v>0</v>
          </cell>
        </row>
        <row r="9">
          <cell r="B9" t="str">
            <v>Bar Cutter Machine</v>
          </cell>
          <cell r="C9">
            <v>4676</v>
          </cell>
          <cell r="D9">
            <v>0.81299999999999994</v>
          </cell>
          <cell r="E9">
            <v>0.24399999999999999</v>
          </cell>
          <cell r="F9">
            <v>1.0569999999999999</v>
          </cell>
          <cell r="G9">
            <v>0</v>
          </cell>
          <cell r="H9">
            <v>0</v>
          </cell>
        </row>
        <row r="10">
          <cell r="B10" t="str">
            <v>Bull Dozer 19 Ton</v>
          </cell>
          <cell r="C10">
            <v>10755</v>
          </cell>
          <cell r="D10">
            <v>80</v>
          </cell>
          <cell r="E10">
            <v>24</v>
          </cell>
          <cell r="F10">
            <v>104</v>
          </cell>
          <cell r="G10">
            <v>290</v>
          </cell>
          <cell r="H10">
            <v>0</v>
          </cell>
        </row>
        <row r="11">
          <cell r="B11" t="str">
            <v>Bull Dozer 32 Ton</v>
          </cell>
          <cell r="C11">
            <v>0</v>
          </cell>
          <cell r="D11">
            <v>130</v>
          </cell>
          <cell r="E11">
            <v>39</v>
          </cell>
          <cell r="F11">
            <v>169</v>
          </cell>
          <cell r="G11">
            <v>483</v>
          </cell>
          <cell r="H11">
            <v>0</v>
          </cell>
        </row>
        <row r="12">
          <cell r="B12" t="str">
            <v>Bull Dozer 42 Ton</v>
          </cell>
          <cell r="C12">
            <v>18184</v>
          </cell>
          <cell r="D12">
            <v>198</v>
          </cell>
          <cell r="E12">
            <v>59.4</v>
          </cell>
          <cell r="F12">
            <v>257.39999999999998</v>
          </cell>
          <cell r="G12">
            <v>724</v>
          </cell>
          <cell r="H12">
            <v>0</v>
          </cell>
        </row>
        <row r="13">
          <cell r="B13" t="str">
            <v>Cargo Crane (20.5Ton/7.9Ton)</v>
          </cell>
          <cell r="C13">
            <v>3775</v>
          </cell>
          <cell r="D13">
            <v>23</v>
          </cell>
          <cell r="E13">
            <v>6.9</v>
          </cell>
          <cell r="F13">
            <v>29.9</v>
          </cell>
          <cell r="G13">
            <v>442</v>
          </cell>
          <cell r="H13">
            <v>0</v>
          </cell>
        </row>
        <row r="14">
          <cell r="B14" t="str">
            <v>Cargo Truck 4.2 Ton</v>
          </cell>
          <cell r="C14">
            <v>6018</v>
          </cell>
          <cell r="D14">
            <v>5.9329999999999998</v>
          </cell>
          <cell r="E14">
            <v>1.78</v>
          </cell>
          <cell r="F14">
            <v>7.7130000000000001</v>
          </cell>
          <cell r="G14">
            <v>110</v>
          </cell>
          <cell r="H14">
            <v>0</v>
          </cell>
        </row>
        <row r="15">
          <cell r="B15" t="str">
            <v>Cargo Truck 7.1 Ton</v>
          </cell>
          <cell r="C15">
            <v>5250</v>
          </cell>
          <cell r="D15">
            <v>9.0670000000000002</v>
          </cell>
          <cell r="E15">
            <v>2.72</v>
          </cell>
          <cell r="F15">
            <v>11.787000000000001</v>
          </cell>
          <cell r="G15">
            <v>219</v>
          </cell>
          <cell r="H15">
            <v>0</v>
          </cell>
        </row>
        <row r="16">
          <cell r="B16" t="str">
            <v>Concrete Batch Plant 120 m3</v>
          </cell>
          <cell r="C16">
            <v>370</v>
          </cell>
          <cell r="D16">
            <v>71.667000000000002</v>
          </cell>
          <cell r="E16">
            <v>21.5</v>
          </cell>
          <cell r="F16">
            <v>93.167000000000002</v>
          </cell>
          <cell r="G16">
            <v>0</v>
          </cell>
          <cell r="H16">
            <v>0</v>
          </cell>
        </row>
        <row r="17">
          <cell r="B17" t="str">
            <v>Concrete Cutter 300-400 mm</v>
          </cell>
          <cell r="C17">
            <v>69</v>
          </cell>
          <cell r="D17">
            <v>0.8</v>
          </cell>
          <cell r="E17">
            <v>0.24</v>
          </cell>
          <cell r="F17">
            <v>1.04</v>
          </cell>
          <cell r="G17">
            <v>0</v>
          </cell>
          <cell r="H17">
            <v>67</v>
          </cell>
        </row>
        <row r="18">
          <cell r="B18" t="str">
            <v>Concrete Drum Mixer 0.45 m3</v>
          </cell>
          <cell r="C18">
            <v>0</v>
          </cell>
          <cell r="D18">
            <v>5.3860000000000001</v>
          </cell>
          <cell r="E18">
            <v>1.6160000000000001</v>
          </cell>
          <cell r="F18">
            <v>7.0019999999999998</v>
          </cell>
          <cell r="G18">
            <v>40</v>
          </cell>
          <cell r="H18">
            <v>0</v>
          </cell>
        </row>
        <row r="19">
          <cell r="B19" t="str">
            <v>Concrete Pump Car 41m</v>
          </cell>
          <cell r="C19">
            <v>1287</v>
          </cell>
          <cell r="D19">
            <v>103.333</v>
          </cell>
          <cell r="E19">
            <v>31</v>
          </cell>
          <cell r="F19">
            <v>134.333</v>
          </cell>
          <cell r="G19">
            <v>315</v>
          </cell>
          <cell r="H19">
            <v>0</v>
          </cell>
        </row>
        <row r="20">
          <cell r="B20" t="str">
            <v>Concrete Vibrator (engine)</v>
          </cell>
          <cell r="C20">
            <v>5865</v>
          </cell>
          <cell r="D20">
            <v>0.105</v>
          </cell>
          <cell r="E20">
            <v>3.2000000000000001E-2</v>
          </cell>
          <cell r="F20">
            <v>0.13700000000000001</v>
          </cell>
          <cell r="G20">
            <v>0</v>
          </cell>
          <cell r="H20">
            <v>11</v>
          </cell>
        </row>
        <row r="21">
          <cell r="B21" t="str">
            <v>Crawler Crane 80 Ton</v>
          </cell>
          <cell r="C21">
            <v>2595</v>
          </cell>
          <cell r="D21">
            <v>98.332999999999998</v>
          </cell>
          <cell r="E21">
            <v>29.5</v>
          </cell>
          <cell r="F21">
            <v>127.833</v>
          </cell>
          <cell r="G21">
            <v>229</v>
          </cell>
          <cell r="H21">
            <v>0</v>
          </cell>
        </row>
        <row r="22">
          <cell r="B22" t="str">
            <v>Crawler Crane 100 Ton</v>
          </cell>
          <cell r="C22">
            <v>257</v>
          </cell>
          <cell r="D22">
            <v>187.5</v>
          </cell>
          <cell r="E22">
            <v>56.25</v>
          </cell>
          <cell r="F22">
            <v>243.75</v>
          </cell>
          <cell r="G22">
            <v>287</v>
          </cell>
          <cell r="H22">
            <v>0</v>
          </cell>
        </row>
        <row r="23">
          <cell r="B23" t="str">
            <v>Crusher Plant 150 Ton</v>
          </cell>
          <cell r="C23">
            <v>0</v>
          </cell>
          <cell r="D23">
            <v>96.953000000000003</v>
          </cell>
          <cell r="E23">
            <v>29.085999999999999</v>
          </cell>
          <cell r="F23">
            <v>126.039</v>
          </cell>
          <cell r="G23">
            <v>0</v>
          </cell>
          <cell r="H23">
            <v>0</v>
          </cell>
        </row>
        <row r="24">
          <cell r="B24" t="str">
            <v>Crusher Plant 300 Ton</v>
          </cell>
          <cell r="C24">
            <v>1291</v>
          </cell>
          <cell r="D24">
            <v>105.57299999999999</v>
          </cell>
          <cell r="E24">
            <v>31.672000000000001</v>
          </cell>
          <cell r="F24">
            <v>137.245</v>
          </cell>
          <cell r="G24">
            <v>0</v>
          </cell>
          <cell r="H24">
            <v>0</v>
          </cell>
        </row>
        <row r="25">
          <cell r="B25" t="str">
            <v>Dump Truck 15 Ton</v>
          </cell>
          <cell r="C25">
            <v>6214</v>
          </cell>
          <cell r="D25">
            <v>21.664999999999999</v>
          </cell>
          <cell r="E25">
            <v>6.5</v>
          </cell>
          <cell r="F25">
            <v>28.164999999999999</v>
          </cell>
          <cell r="G25">
            <v>219</v>
          </cell>
          <cell r="H25">
            <v>0</v>
          </cell>
        </row>
        <row r="26">
          <cell r="B26" t="str">
            <v>Dump Truck 24 Ton</v>
          </cell>
          <cell r="C26">
            <v>37285</v>
          </cell>
          <cell r="D26">
            <v>38.957999999999998</v>
          </cell>
          <cell r="E26">
            <v>11.686999999999999</v>
          </cell>
          <cell r="F26">
            <v>50.645000000000003</v>
          </cell>
          <cell r="G26">
            <v>317</v>
          </cell>
          <cell r="H26">
            <v>0</v>
          </cell>
        </row>
        <row r="27">
          <cell r="B27" t="str">
            <v>Electric Drill 25.4 cm</v>
          </cell>
          <cell r="C27">
            <v>0</v>
          </cell>
          <cell r="D27">
            <v>0.33600000000000002</v>
          </cell>
          <cell r="E27">
            <v>0.10100000000000001</v>
          </cell>
          <cell r="F27">
            <v>0.437</v>
          </cell>
          <cell r="G27">
            <v>0</v>
          </cell>
          <cell r="H27">
            <v>0</v>
          </cell>
        </row>
        <row r="28">
          <cell r="B28" t="str">
            <v>Excavator 0.4 m3</v>
          </cell>
          <cell r="C28">
            <v>0</v>
          </cell>
          <cell r="D28">
            <v>20.369</v>
          </cell>
          <cell r="E28">
            <v>6.1109999999999998</v>
          </cell>
          <cell r="F28">
            <v>26.48</v>
          </cell>
          <cell r="G28">
            <v>121</v>
          </cell>
          <cell r="H28">
            <v>0</v>
          </cell>
        </row>
        <row r="29">
          <cell r="B29" t="str">
            <v>Excavator 1.0 m3</v>
          </cell>
          <cell r="C29">
            <v>15179</v>
          </cell>
          <cell r="D29">
            <v>30.667000000000002</v>
          </cell>
          <cell r="E29">
            <v>9.1999999999999993</v>
          </cell>
          <cell r="F29">
            <v>39.866999999999997</v>
          </cell>
          <cell r="G29">
            <v>238</v>
          </cell>
          <cell r="H29">
            <v>0</v>
          </cell>
        </row>
        <row r="30">
          <cell r="B30" t="str">
            <v>Excavator 2.0 m3</v>
          </cell>
          <cell r="C30">
            <v>34449</v>
          </cell>
          <cell r="D30">
            <v>64.266999999999996</v>
          </cell>
          <cell r="E30">
            <v>19.28</v>
          </cell>
          <cell r="F30">
            <v>83.546999999999997</v>
          </cell>
          <cell r="G30">
            <v>400</v>
          </cell>
          <cell r="H30">
            <v>0</v>
          </cell>
        </row>
        <row r="31">
          <cell r="B31" t="str">
            <v>Excavator(Tire) 1.0 m3</v>
          </cell>
          <cell r="C31">
            <v>798</v>
          </cell>
          <cell r="D31">
            <v>33.200000000000003</v>
          </cell>
          <cell r="E31">
            <v>9.9600000000000009</v>
          </cell>
          <cell r="F31">
            <v>43.16</v>
          </cell>
          <cell r="G31">
            <v>254</v>
          </cell>
          <cell r="H31">
            <v>0</v>
          </cell>
        </row>
        <row r="32">
          <cell r="B32" t="str">
            <v>Fork Lift 5.0 ton</v>
          </cell>
          <cell r="C32">
            <v>210</v>
          </cell>
          <cell r="D32">
            <v>14.327999999999999</v>
          </cell>
          <cell r="E32">
            <v>4.298</v>
          </cell>
          <cell r="F32">
            <v>18.626000000000001</v>
          </cell>
          <cell r="G32">
            <v>78</v>
          </cell>
          <cell r="H32">
            <v>0</v>
          </cell>
        </row>
        <row r="33">
          <cell r="B33" t="str">
            <v>Generator 50 KW</v>
          </cell>
          <cell r="C33">
            <v>100</v>
          </cell>
          <cell r="D33">
            <v>5.4530000000000003</v>
          </cell>
          <cell r="E33">
            <v>1.6359999999999999</v>
          </cell>
          <cell r="F33">
            <v>7.0890000000000004</v>
          </cell>
          <cell r="G33">
            <v>108</v>
          </cell>
          <cell r="H33">
            <v>0</v>
          </cell>
        </row>
        <row r="34">
          <cell r="B34" t="str">
            <v>Generator 100 KW</v>
          </cell>
          <cell r="C34">
            <v>4676</v>
          </cell>
          <cell r="D34">
            <v>6.5880000000000001</v>
          </cell>
          <cell r="E34">
            <v>1.976</v>
          </cell>
          <cell r="F34">
            <v>8.5640000000000001</v>
          </cell>
          <cell r="G34">
            <v>216</v>
          </cell>
          <cell r="H34">
            <v>0</v>
          </cell>
        </row>
        <row r="35">
          <cell r="B35" t="str">
            <v>Generator 500 KW</v>
          </cell>
          <cell r="C35">
            <v>2800</v>
          </cell>
          <cell r="D35">
            <v>28.032</v>
          </cell>
          <cell r="E35">
            <v>8.41</v>
          </cell>
          <cell r="F35">
            <v>36.442</v>
          </cell>
          <cell r="G35">
            <v>950</v>
          </cell>
          <cell r="H35">
            <v>0</v>
          </cell>
        </row>
        <row r="36">
          <cell r="B36" t="str">
            <v>Ice Plant</v>
          </cell>
          <cell r="C36">
            <v>370</v>
          </cell>
          <cell r="D36">
            <v>195.72499999999999</v>
          </cell>
          <cell r="E36">
            <v>58.718000000000004</v>
          </cell>
          <cell r="F36">
            <v>254.44300000000001</v>
          </cell>
          <cell r="G36">
            <v>0</v>
          </cell>
          <cell r="H36">
            <v>0</v>
          </cell>
        </row>
        <row r="37">
          <cell r="B37" t="str">
            <v>Macadam Roller 8-10 Ton</v>
          </cell>
          <cell r="C37">
            <v>2061</v>
          </cell>
          <cell r="D37">
            <v>15.147</v>
          </cell>
          <cell r="E37">
            <v>4.5439999999999996</v>
          </cell>
          <cell r="F37">
            <v>19.690999999999999</v>
          </cell>
          <cell r="G37">
            <v>90</v>
          </cell>
          <cell r="H37">
            <v>0</v>
          </cell>
        </row>
        <row r="38">
          <cell r="B38" t="str">
            <v>Mixer Truck 6 m3</v>
          </cell>
          <cell r="C38">
            <v>9155</v>
          </cell>
          <cell r="D38">
            <v>20.169</v>
          </cell>
          <cell r="E38">
            <v>6.0510000000000002</v>
          </cell>
          <cell r="F38">
            <v>26.22</v>
          </cell>
          <cell r="G38">
            <v>187</v>
          </cell>
          <cell r="H38">
            <v>0</v>
          </cell>
        </row>
        <row r="39">
          <cell r="B39" t="str">
            <v>Motor Grader 3.6m, 125 HP</v>
          </cell>
          <cell r="C39">
            <v>0</v>
          </cell>
          <cell r="D39">
            <v>48.906999999999996</v>
          </cell>
          <cell r="E39">
            <v>14.672000000000001</v>
          </cell>
          <cell r="F39">
            <v>63.579000000000001</v>
          </cell>
          <cell r="G39">
            <v>225</v>
          </cell>
          <cell r="H39">
            <v>0</v>
          </cell>
        </row>
        <row r="40">
          <cell r="B40" t="str">
            <v>Motor Grader 3.6m, 250 HP</v>
          </cell>
          <cell r="C40">
            <v>2303</v>
          </cell>
          <cell r="D40">
            <v>69.332999999999998</v>
          </cell>
          <cell r="E40">
            <v>20.8</v>
          </cell>
          <cell r="F40">
            <v>90.132999999999996</v>
          </cell>
          <cell r="G40">
            <v>445</v>
          </cell>
          <cell r="H40">
            <v>0</v>
          </cell>
        </row>
        <row r="41">
          <cell r="B41" t="str">
            <v>Pavement Surface Breaker 2 M</v>
          </cell>
          <cell r="C41">
            <v>17</v>
          </cell>
          <cell r="D41">
            <v>120</v>
          </cell>
          <cell r="E41">
            <v>36</v>
          </cell>
          <cell r="F41">
            <v>156</v>
          </cell>
          <cell r="G41">
            <v>611</v>
          </cell>
          <cell r="H41">
            <v>0</v>
          </cell>
        </row>
        <row r="42">
          <cell r="B42" t="str">
            <v>Pecker 0.4 m3</v>
          </cell>
          <cell r="C42">
            <v>0</v>
          </cell>
          <cell r="D42">
            <v>2.0169999999999999</v>
          </cell>
          <cell r="E42">
            <v>0.60499999999999998</v>
          </cell>
          <cell r="F42">
            <v>2.6219999999999999</v>
          </cell>
          <cell r="G42">
            <v>0</v>
          </cell>
          <cell r="H42">
            <v>0</v>
          </cell>
        </row>
        <row r="43">
          <cell r="B43" t="str">
            <v>Pecker 0.8 m3</v>
          </cell>
          <cell r="C43">
            <v>0</v>
          </cell>
          <cell r="D43">
            <v>5</v>
          </cell>
          <cell r="E43">
            <v>1.5</v>
          </cell>
          <cell r="F43">
            <v>6.5</v>
          </cell>
          <cell r="G43">
            <v>0</v>
          </cell>
          <cell r="H43">
            <v>0</v>
          </cell>
        </row>
        <row r="44">
          <cell r="B44" t="str">
            <v>Pecker 1.0 m3</v>
          </cell>
          <cell r="C44">
            <v>1520</v>
          </cell>
          <cell r="D44">
            <v>5.6669999999999998</v>
          </cell>
          <cell r="E44">
            <v>1.7</v>
          </cell>
          <cell r="F44">
            <v>7.367</v>
          </cell>
          <cell r="G44">
            <v>0</v>
          </cell>
          <cell r="H44">
            <v>0</v>
          </cell>
        </row>
        <row r="45">
          <cell r="B45" t="str">
            <v>Pecker 2.0 m3</v>
          </cell>
          <cell r="C45">
            <v>25263</v>
          </cell>
          <cell r="D45">
            <v>11.667</v>
          </cell>
          <cell r="E45">
            <v>3.5</v>
          </cell>
          <cell r="F45">
            <v>15.167</v>
          </cell>
          <cell r="G45">
            <v>0</v>
          </cell>
          <cell r="H45">
            <v>0</v>
          </cell>
        </row>
        <row r="46">
          <cell r="B46" t="str">
            <v>Plate Compactor 1.5 ton</v>
          </cell>
          <cell r="C46">
            <v>0</v>
          </cell>
          <cell r="D46">
            <v>0.50700000000000001</v>
          </cell>
          <cell r="E46">
            <v>0.152</v>
          </cell>
          <cell r="F46">
            <v>0.65900000000000003</v>
          </cell>
          <cell r="G46">
            <v>0</v>
          </cell>
          <cell r="H46">
            <v>12</v>
          </cell>
        </row>
        <row r="47">
          <cell r="B47" t="str">
            <v>Sand Plant</v>
          </cell>
          <cell r="C47">
            <v>624</v>
          </cell>
          <cell r="D47">
            <v>59.11</v>
          </cell>
          <cell r="E47">
            <v>17.733000000000001</v>
          </cell>
          <cell r="F47">
            <v>76.843000000000004</v>
          </cell>
          <cell r="G47">
            <v>0</v>
          </cell>
          <cell r="H47">
            <v>0</v>
          </cell>
        </row>
        <row r="48">
          <cell r="B48" t="str">
            <v>Tandem Roller 8-10 Ton</v>
          </cell>
          <cell r="C48">
            <v>2061</v>
          </cell>
          <cell r="D48">
            <v>21</v>
          </cell>
          <cell r="E48">
            <v>6.3</v>
          </cell>
          <cell r="F48">
            <v>27.3</v>
          </cell>
          <cell r="G48">
            <v>80</v>
          </cell>
          <cell r="H48">
            <v>0</v>
          </cell>
        </row>
        <row r="49">
          <cell r="B49" t="str">
            <v>Tire Crane 30 Ton</v>
          </cell>
          <cell r="C49">
            <v>10185</v>
          </cell>
          <cell r="D49">
            <v>34.136000000000003</v>
          </cell>
          <cell r="E49">
            <v>10.241</v>
          </cell>
          <cell r="F49">
            <v>44.377000000000002</v>
          </cell>
          <cell r="G49">
            <v>123</v>
          </cell>
          <cell r="H49">
            <v>0</v>
          </cell>
        </row>
        <row r="50">
          <cell r="B50" t="str">
            <v>Tire Roller 8-15 Ton</v>
          </cell>
          <cell r="C50">
            <v>6622</v>
          </cell>
          <cell r="D50">
            <v>21.332999999999998</v>
          </cell>
          <cell r="E50">
            <v>6.4</v>
          </cell>
          <cell r="F50">
            <v>27.733000000000001</v>
          </cell>
          <cell r="G50">
            <v>98</v>
          </cell>
          <cell r="H50">
            <v>0</v>
          </cell>
        </row>
        <row r="51">
          <cell r="B51" t="str">
            <v>Tractor Truck with Trailer 50 Ton</v>
          </cell>
          <cell r="C51">
            <v>4128</v>
          </cell>
          <cell r="D51">
            <v>32.6</v>
          </cell>
          <cell r="E51">
            <v>9.7799999999999994</v>
          </cell>
          <cell r="F51">
            <v>42.38</v>
          </cell>
          <cell r="G51">
            <v>285</v>
          </cell>
          <cell r="H51">
            <v>0</v>
          </cell>
        </row>
        <row r="52">
          <cell r="B52" t="str">
            <v>Trencher 3.55 ton</v>
          </cell>
          <cell r="C52">
            <v>966</v>
          </cell>
          <cell r="D52">
            <v>75.89</v>
          </cell>
          <cell r="E52">
            <v>22.766999999999999</v>
          </cell>
          <cell r="F52">
            <v>98.656999999999996</v>
          </cell>
          <cell r="G52">
            <v>90</v>
          </cell>
          <cell r="H52">
            <v>0</v>
          </cell>
        </row>
        <row r="53">
          <cell r="B53" t="str">
            <v>Vibratory Roller 10.0 Ton</v>
          </cell>
          <cell r="C53">
            <v>9858</v>
          </cell>
          <cell r="D53">
            <v>26.146999999999998</v>
          </cell>
          <cell r="E53">
            <v>7.8440000000000003</v>
          </cell>
          <cell r="F53">
            <v>33.991</v>
          </cell>
          <cell r="G53">
            <v>187</v>
          </cell>
          <cell r="H53">
            <v>0</v>
          </cell>
        </row>
        <row r="54">
          <cell r="B54" t="str">
            <v>Vibratory Roller 0.75 Ton</v>
          </cell>
          <cell r="C54">
            <v>8826</v>
          </cell>
          <cell r="D54">
            <v>1.89</v>
          </cell>
          <cell r="E54">
            <v>0.56699999999999995</v>
          </cell>
          <cell r="F54">
            <v>2.4569999999999999</v>
          </cell>
          <cell r="G54">
            <v>25</v>
          </cell>
          <cell r="H54">
            <v>0</v>
          </cell>
        </row>
        <row r="55">
          <cell r="B55" t="str">
            <v>Water Pump 80mm dia.</v>
          </cell>
          <cell r="C55">
            <v>4080</v>
          </cell>
          <cell r="D55">
            <v>0.23499999999999999</v>
          </cell>
          <cell r="E55">
            <v>7.0999999999999994E-2</v>
          </cell>
          <cell r="F55">
            <v>0.30599999999999999</v>
          </cell>
          <cell r="G55">
            <v>0</v>
          </cell>
          <cell r="H55">
            <v>0</v>
          </cell>
        </row>
        <row r="56">
          <cell r="B56" t="str">
            <v>Water Truck 5,000 gal</v>
          </cell>
          <cell r="C56">
            <v>5992</v>
          </cell>
          <cell r="D56">
            <v>23.332999999999998</v>
          </cell>
          <cell r="E56">
            <v>7</v>
          </cell>
          <cell r="F56">
            <v>30.332999999999998</v>
          </cell>
          <cell r="G56">
            <v>168</v>
          </cell>
          <cell r="H56">
            <v>0</v>
          </cell>
        </row>
        <row r="57">
          <cell r="B57" t="str">
            <v>Welding Machine</v>
          </cell>
          <cell r="C57">
            <v>0</v>
          </cell>
          <cell r="D57">
            <v>0.63</v>
          </cell>
          <cell r="E57">
            <v>0.189</v>
          </cell>
          <cell r="F57">
            <v>0.81899999999999995</v>
          </cell>
          <cell r="G57">
            <v>0</v>
          </cell>
          <cell r="H57">
            <v>0</v>
          </cell>
        </row>
        <row r="58">
          <cell r="B58" t="str">
            <v>Wheel Loader 3.0 m3</v>
          </cell>
          <cell r="C58">
            <v>0</v>
          </cell>
          <cell r="D58">
            <v>31</v>
          </cell>
          <cell r="E58">
            <v>9.3000000000000007</v>
          </cell>
          <cell r="F58">
            <v>40.299999999999997</v>
          </cell>
          <cell r="G58">
            <v>236</v>
          </cell>
          <cell r="H58">
            <v>0</v>
          </cell>
        </row>
        <row r="59">
          <cell r="B59" t="str">
            <v>Wheel Loader 3.9 m3</v>
          </cell>
          <cell r="C59">
            <v>10584</v>
          </cell>
          <cell r="D59">
            <v>40</v>
          </cell>
          <cell r="E59">
            <v>12</v>
          </cell>
          <cell r="F59">
            <v>52</v>
          </cell>
          <cell r="G59">
            <v>287</v>
          </cell>
          <cell r="H59">
            <v>0</v>
          </cell>
        </row>
        <row r="60">
          <cell r="C60">
            <v>275377</v>
          </cell>
          <cell r="D60">
            <v>0</v>
          </cell>
          <cell r="E60">
            <v>0</v>
          </cell>
          <cell r="F60">
            <v>0</v>
          </cell>
        </row>
      </sheetData>
      <sheetData sheetId="3">
        <row r="3">
          <cell r="B3" t="str">
            <v>Foreman</v>
          </cell>
          <cell r="C3">
            <v>48898</v>
          </cell>
          <cell r="D3">
            <v>10.483000000000001</v>
          </cell>
        </row>
        <row r="4">
          <cell r="B4" t="str">
            <v>Carpenter</v>
          </cell>
          <cell r="C4">
            <v>274480</v>
          </cell>
          <cell r="D4">
            <v>6.5270000000000001</v>
          </cell>
        </row>
        <row r="5">
          <cell r="B5" t="str">
            <v>Mason</v>
          </cell>
          <cell r="C5">
            <v>0</v>
          </cell>
          <cell r="D5">
            <v>6.5270000000000001</v>
          </cell>
        </row>
        <row r="6">
          <cell r="B6" t="str">
            <v>Labour</v>
          </cell>
          <cell r="C6">
            <v>1269515</v>
          </cell>
          <cell r="D6">
            <v>5.6719999999999997</v>
          </cell>
        </row>
        <row r="7">
          <cell r="B7" t="str">
            <v>Steelman</v>
          </cell>
          <cell r="C7">
            <v>312731</v>
          </cell>
          <cell r="D7">
            <v>6.5270000000000001</v>
          </cell>
        </row>
        <row r="8">
          <cell r="B8" t="str">
            <v>Electrician</v>
          </cell>
          <cell r="C8">
            <v>0</v>
          </cell>
          <cell r="D8">
            <v>14.6</v>
          </cell>
        </row>
        <row r="9">
          <cell r="B9" t="str">
            <v>Plumber</v>
          </cell>
          <cell r="C9">
            <v>1160</v>
          </cell>
          <cell r="D9">
            <v>6.5270000000000001</v>
          </cell>
        </row>
        <row r="10">
          <cell r="B10" t="str">
            <v>Instrument Man</v>
          </cell>
          <cell r="C10">
            <v>0</v>
          </cell>
          <cell r="D10">
            <v>10.483000000000001</v>
          </cell>
        </row>
        <row r="11">
          <cell r="B11" t="str">
            <v>Surveyer Helper</v>
          </cell>
          <cell r="C11">
            <v>0</v>
          </cell>
          <cell r="D11">
            <v>7.5949999999999998</v>
          </cell>
        </row>
        <row r="12">
          <cell r="B12" t="str">
            <v>Mechanic</v>
          </cell>
          <cell r="C12">
            <v>0</v>
          </cell>
          <cell r="D12">
            <v>16.044</v>
          </cell>
        </row>
        <row r="13">
          <cell r="B13" t="str">
            <v>Plant Operator</v>
          </cell>
          <cell r="C13">
            <v>2800</v>
          </cell>
          <cell r="D13">
            <v>20.428000000000001</v>
          </cell>
        </row>
        <row r="14">
          <cell r="B14" t="str">
            <v>H/E Operator</v>
          </cell>
          <cell r="C14">
            <v>129291</v>
          </cell>
          <cell r="D14">
            <v>19.733000000000001</v>
          </cell>
        </row>
        <row r="15">
          <cell r="B15" t="str">
            <v>Driver</v>
          </cell>
          <cell r="C15">
            <v>78481</v>
          </cell>
          <cell r="D15">
            <v>13.531000000000001</v>
          </cell>
        </row>
      </sheetData>
      <sheetData sheetId="4"/>
      <sheetData sheetId="5">
        <row r="3">
          <cell r="B3" t="str">
            <v>Aggregate</v>
          </cell>
          <cell r="C3">
            <v>420669</v>
          </cell>
          <cell r="D3" t="str">
            <v>cu.m.</v>
          </cell>
          <cell r="E3">
            <v>0.52600000000000002</v>
          </cell>
        </row>
        <row r="4">
          <cell r="B4" t="str">
            <v>Sand</v>
          </cell>
          <cell r="C4">
            <v>624281</v>
          </cell>
          <cell r="D4" t="str">
            <v>cu.m.</v>
          </cell>
          <cell r="E4">
            <v>1.7090000000000001</v>
          </cell>
        </row>
        <row r="5">
          <cell r="B5" t="str">
            <v>Subbase Course</v>
          </cell>
          <cell r="C5">
            <v>794200</v>
          </cell>
          <cell r="D5" t="str">
            <v>cu.m.</v>
          </cell>
          <cell r="E5">
            <v>0.52600000000000002</v>
          </cell>
        </row>
        <row r="6">
          <cell r="B6" t="str">
            <v>Base course</v>
          </cell>
          <cell r="C6">
            <v>509400</v>
          </cell>
          <cell r="D6" t="str">
            <v>cu.m.</v>
          </cell>
          <cell r="E6">
            <v>0.52600000000000002</v>
          </cell>
        </row>
        <row r="7">
          <cell r="B7" t="str">
            <v>Boulder</v>
          </cell>
          <cell r="C7">
            <v>519220</v>
          </cell>
          <cell r="D7" t="str">
            <v>cu.m.</v>
          </cell>
          <cell r="E7">
            <v>1.347</v>
          </cell>
        </row>
        <row r="8">
          <cell r="B8" t="str">
            <v>Gravel</v>
          </cell>
          <cell r="C8">
            <v>68859</v>
          </cell>
          <cell r="D8" t="str">
            <v>cu.m.</v>
          </cell>
          <cell r="E8">
            <v>1.347</v>
          </cell>
        </row>
        <row r="9">
          <cell r="B9" t="str">
            <v>Main Material</v>
          </cell>
        </row>
        <row r="10">
          <cell r="B10" t="str">
            <v>Asphalt (60/70)</v>
          </cell>
          <cell r="C10">
            <v>35766</v>
          </cell>
          <cell r="D10" t="str">
            <v>ton.</v>
          </cell>
          <cell r="E10">
            <v>249</v>
          </cell>
        </row>
        <row r="11">
          <cell r="B11" t="str">
            <v>Cement</v>
          </cell>
          <cell r="C11">
            <v>163835</v>
          </cell>
          <cell r="D11" t="str">
            <v>ton.</v>
          </cell>
          <cell r="E11">
            <v>29</v>
          </cell>
        </row>
        <row r="12">
          <cell r="B12" t="str">
            <v>Steel bar (Grade 500, Type 2)</v>
          </cell>
          <cell r="C12">
            <v>49094</v>
          </cell>
          <cell r="D12" t="str">
            <v>ton.</v>
          </cell>
          <cell r="E12">
            <v>304</v>
          </cell>
        </row>
        <row r="13">
          <cell r="B13" t="str">
            <v>Diesel &amp; Lubricant</v>
          </cell>
          <cell r="C13">
            <v>76373459</v>
          </cell>
          <cell r="D13" t="str">
            <v>li.</v>
          </cell>
          <cell r="E13">
            <v>0.14299999999999999</v>
          </cell>
        </row>
        <row r="14">
          <cell r="B14" t="str">
            <v>DI Grating (600mm)</v>
          </cell>
          <cell r="C14">
            <v>10</v>
          </cell>
          <cell r="D14" t="str">
            <v>nr.</v>
          </cell>
          <cell r="E14">
            <v>200</v>
          </cell>
        </row>
        <row r="15">
          <cell r="B15" t="str">
            <v>DI Grating (1,000mm)</v>
          </cell>
          <cell r="C15">
            <v>249</v>
          </cell>
          <cell r="D15" t="str">
            <v>nr.</v>
          </cell>
          <cell r="E15">
            <v>300</v>
          </cell>
        </row>
        <row r="16">
          <cell r="B16" t="str">
            <v>Chisel</v>
          </cell>
          <cell r="C16">
            <v>1481</v>
          </cell>
          <cell r="D16" t="str">
            <v>nr.</v>
          </cell>
          <cell r="E16">
            <v>300</v>
          </cell>
        </row>
        <row r="17">
          <cell r="B17" t="str">
            <v>Curing compound</v>
          </cell>
          <cell r="C17">
            <v>87</v>
          </cell>
          <cell r="D17" t="str">
            <v>Drum</v>
          </cell>
          <cell r="E17">
            <v>50.5</v>
          </cell>
        </row>
        <row r="18">
          <cell r="B18" t="str">
            <v>Dowel bar (25mm, L=600mm)</v>
          </cell>
          <cell r="C18">
            <v>138483</v>
          </cell>
          <cell r="D18" t="str">
            <v>nr.</v>
          </cell>
          <cell r="E18">
            <v>1.575</v>
          </cell>
        </row>
        <row r="19">
          <cell r="B19" t="str">
            <v>Fabric wire mesh</v>
          </cell>
          <cell r="C19">
            <v>10</v>
          </cell>
          <cell r="D19" t="str">
            <v>ton.</v>
          </cell>
          <cell r="E19">
            <v>556.20000000000005</v>
          </cell>
        </row>
        <row r="20">
          <cell r="B20" t="str">
            <v>Filler</v>
          </cell>
          <cell r="C20">
            <v>21475</v>
          </cell>
          <cell r="D20" t="str">
            <v>ton.</v>
          </cell>
          <cell r="E20">
            <v>3.1669999999999998</v>
          </cell>
        </row>
        <row r="21">
          <cell r="B21" t="str">
            <v>Flag pole</v>
          </cell>
          <cell r="C21">
            <v>1026</v>
          </cell>
          <cell r="D21" t="str">
            <v>nr</v>
          </cell>
          <cell r="E21">
            <v>250</v>
          </cell>
        </row>
        <row r="22">
          <cell r="B22" t="str">
            <v>Fly Ash</v>
          </cell>
          <cell r="C22">
            <v>0</v>
          </cell>
          <cell r="D22" t="str">
            <v>ton.</v>
          </cell>
          <cell r="E22">
            <v>32.308</v>
          </cell>
        </row>
        <row r="23">
          <cell r="B23" t="str">
            <v>Gabion Steel Wire</v>
          </cell>
          <cell r="C23">
            <v>88800</v>
          </cell>
          <cell r="D23" t="str">
            <v>cu.m.</v>
          </cell>
          <cell r="E23">
            <v>11.994</v>
          </cell>
        </row>
        <row r="24">
          <cell r="B24" t="str">
            <v>Gasoline</v>
          </cell>
          <cell r="C24">
            <v>69099</v>
          </cell>
          <cell r="D24" t="str">
            <v>li.</v>
          </cell>
          <cell r="E24">
            <v>0.112</v>
          </cell>
        </row>
        <row r="25">
          <cell r="B25" t="str">
            <v>Geotextile Fabric Filter</v>
          </cell>
          <cell r="C25">
            <v>6700</v>
          </cell>
          <cell r="D25" t="str">
            <v>sq.m.</v>
          </cell>
          <cell r="E25">
            <v>1.5</v>
          </cell>
        </row>
        <row r="26">
          <cell r="B26" t="str">
            <v>Geotextile Membrane</v>
          </cell>
          <cell r="C26">
            <v>111400</v>
          </cell>
          <cell r="D26" t="str">
            <v>sq.m.</v>
          </cell>
          <cell r="E26">
            <v>1.5</v>
          </cell>
        </row>
        <row r="27">
          <cell r="B27" t="str">
            <v>Interlocking Block 60mm(Grey, Red)</v>
          </cell>
          <cell r="C27">
            <v>3150</v>
          </cell>
          <cell r="D27" t="str">
            <v>sq.m.</v>
          </cell>
          <cell r="E27">
            <v>2.7</v>
          </cell>
        </row>
        <row r="28">
          <cell r="B28" t="str">
            <v>Joint Filler (25mm)</v>
          </cell>
          <cell r="C28">
            <v>13676</v>
          </cell>
          <cell r="D28" t="str">
            <v>sq.m.</v>
          </cell>
          <cell r="E28">
            <v>3.0550000000000002</v>
          </cell>
        </row>
        <row r="29">
          <cell r="B29" t="str">
            <v>Joint Sealant</v>
          </cell>
          <cell r="C29">
            <v>3</v>
          </cell>
          <cell r="D29" t="str">
            <v>li.</v>
          </cell>
          <cell r="E29">
            <v>2.1</v>
          </cell>
        </row>
        <row r="30">
          <cell r="B30" t="str">
            <v>Lumber &amp; Timber</v>
          </cell>
          <cell r="C30">
            <v>543</v>
          </cell>
          <cell r="D30" t="str">
            <v>cu.m.</v>
          </cell>
          <cell r="E30">
            <v>99.358999999999995</v>
          </cell>
        </row>
        <row r="31">
          <cell r="B31" t="str">
            <v>MSERWs</v>
          </cell>
          <cell r="C31">
            <v>21000</v>
          </cell>
          <cell r="D31" t="str">
            <v>sq.m.</v>
          </cell>
          <cell r="E31">
            <v>11.5</v>
          </cell>
        </row>
        <row r="32">
          <cell r="B32" t="str">
            <v>Micro Silica</v>
          </cell>
          <cell r="C32">
            <v>6166</v>
          </cell>
          <cell r="D32" t="str">
            <v>ton.</v>
          </cell>
          <cell r="E32">
            <v>98</v>
          </cell>
        </row>
        <row r="33">
          <cell r="B33" t="str">
            <v>Plywood (18mm, 4'x8')</v>
          </cell>
          <cell r="C33">
            <v>230141</v>
          </cell>
          <cell r="D33" t="str">
            <v>sq.m.</v>
          </cell>
          <cell r="E33">
            <v>6.5970000000000004</v>
          </cell>
        </row>
        <row r="34">
          <cell r="B34" t="str">
            <v>Precast concrete barrier (0.6x0.8)</v>
          </cell>
          <cell r="C34">
            <v>0</v>
          </cell>
          <cell r="D34" t="str">
            <v>l.m.</v>
          </cell>
          <cell r="E34">
            <v>50.4</v>
          </cell>
        </row>
        <row r="35">
          <cell r="B35" t="str">
            <v>Precast Non-Mountable Concrete Curb</v>
          </cell>
          <cell r="C35">
            <v>21000</v>
          </cell>
          <cell r="D35" t="str">
            <v>l.m.</v>
          </cell>
          <cell r="E35">
            <v>2.6</v>
          </cell>
        </row>
        <row r="36">
          <cell r="B36" t="str">
            <v>Precast flush curb</v>
          </cell>
          <cell r="C36">
            <v>525</v>
          </cell>
          <cell r="D36" t="str">
            <v>l.m.</v>
          </cell>
          <cell r="E36">
            <v>2.8</v>
          </cell>
        </row>
        <row r="37">
          <cell r="B37" t="str">
            <v>Precast concrete edge curb</v>
          </cell>
          <cell r="C37">
            <v>1050</v>
          </cell>
          <cell r="D37" t="str">
            <v>l.m.</v>
          </cell>
          <cell r="E37">
            <v>2.35</v>
          </cell>
        </row>
        <row r="38">
          <cell r="B38" t="str">
            <v>Precast semi-battered curb</v>
          </cell>
          <cell r="C38">
            <v>525</v>
          </cell>
          <cell r="D38" t="str">
            <v>l.m.</v>
          </cell>
          <cell r="E38">
            <v>2.95</v>
          </cell>
        </row>
        <row r="39">
          <cell r="B39" t="str">
            <v>Prime Coat (MC-30)</v>
          </cell>
          <cell r="C39">
            <v>1964000</v>
          </cell>
          <cell r="D39" t="str">
            <v>li.</v>
          </cell>
          <cell r="E39">
            <v>0.32200000000000001</v>
          </cell>
        </row>
        <row r="40">
          <cell r="B40" t="str">
            <v>Removable Bollards</v>
          </cell>
          <cell r="C40">
            <v>30</v>
          </cell>
          <cell r="D40" t="str">
            <v>nr.</v>
          </cell>
          <cell r="E40">
            <v>12</v>
          </cell>
        </row>
        <row r="41">
          <cell r="B41" t="str">
            <v>Royalty (Borrow fit)</v>
          </cell>
          <cell r="C41">
            <v>7197000</v>
          </cell>
          <cell r="D41" t="str">
            <v>cu.m.</v>
          </cell>
          <cell r="E41">
            <v>0.15</v>
          </cell>
        </row>
        <row r="42">
          <cell r="B42" t="str">
            <v>Screen</v>
          </cell>
          <cell r="C42">
            <v>7197000</v>
          </cell>
          <cell r="D42" t="str">
            <v>cu.m.</v>
          </cell>
          <cell r="E42">
            <v>0.01</v>
          </cell>
        </row>
        <row r="43">
          <cell r="B43" t="str">
            <v>Stainless Steel cover Plate (500x500x30mm)</v>
          </cell>
          <cell r="C43">
            <v>1699</v>
          </cell>
          <cell r="D43" t="str">
            <v>nr.</v>
          </cell>
          <cell r="E43">
            <v>39</v>
          </cell>
        </row>
        <row r="44">
          <cell r="B44" t="str">
            <v>Stainless Steel cover Plate (850x370x10mm)</v>
          </cell>
          <cell r="C44">
            <v>71</v>
          </cell>
          <cell r="D44" t="str">
            <v>nr.</v>
          </cell>
          <cell r="E44">
            <v>16</v>
          </cell>
        </row>
        <row r="45">
          <cell r="B45" t="str">
            <v>Tack Coat (SS-1H)</v>
          </cell>
          <cell r="C45">
            <v>1412500</v>
          </cell>
          <cell r="D45" t="str">
            <v>li.</v>
          </cell>
          <cell r="E45">
            <v>0.25700000000000001</v>
          </cell>
        </row>
        <row r="46">
          <cell r="B46" t="str">
            <v>uPVC Pipe 100mm</v>
          </cell>
          <cell r="C46">
            <v>101</v>
          </cell>
          <cell r="D46" t="str">
            <v>l.m.</v>
          </cell>
          <cell r="E46">
            <v>10</v>
          </cell>
        </row>
        <row r="47">
          <cell r="B47" t="str">
            <v>uPVC Pipe 200mm</v>
          </cell>
          <cell r="C47">
            <v>200</v>
          </cell>
          <cell r="D47" t="str">
            <v>l.m.</v>
          </cell>
          <cell r="E47">
            <v>20</v>
          </cell>
        </row>
        <row r="48">
          <cell r="B48" t="str">
            <v>Water (for concrete)</v>
          </cell>
          <cell r="C48">
            <v>66252</v>
          </cell>
          <cell r="D48" t="str">
            <v>ton.</v>
          </cell>
          <cell r="E48">
            <v>0.01</v>
          </cell>
        </row>
        <row r="49">
          <cell r="B49" t="str">
            <v>Waterstop (250mm)</v>
          </cell>
          <cell r="C49">
            <v>41370</v>
          </cell>
          <cell r="D49" t="str">
            <v>l.m.</v>
          </cell>
          <cell r="E49">
            <v>5.97</v>
          </cell>
        </row>
        <row r="50">
          <cell r="B50" t="str">
            <v>Wire mesh (6mm)</v>
          </cell>
          <cell r="C50">
            <v>100000</v>
          </cell>
          <cell r="D50" t="str">
            <v>sq.m.</v>
          </cell>
          <cell r="E50">
            <v>3.44</v>
          </cell>
        </row>
        <row r="51">
          <cell r="B51" t="str">
            <v>Wire mesh (10mm)</v>
          </cell>
          <cell r="C51">
            <v>13000</v>
          </cell>
          <cell r="D51" t="str">
            <v>sq.m.</v>
          </cell>
          <cell r="E51">
            <v>5.7329999999999997</v>
          </cell>
        </row>
        <row r="52">
          <cell r="B52" t="str">
            <v>Form/Scaffoding/shoring</v>
          </cell>
        </row>
        <row r="53">
          <cell r="B53" t="str">
            <v>Formworks (Steel) Fabrication</v>
          </cell>
          <cell r="C53">
            <v>133310</v>
          </cell>
          <cell r="D53" t="str">
            <v>sq.m.</v>
          </cell>
          <cell r="E53">
            <v>0.78500000000000003</v>
          </cell>
        </row>
        <row r="54">
          <cell r="B54" t="str">
            <v>Formworks (Steel) Installation</v>
          </cell>
          <cell r="C54">
            <v>133310</v>
          </cell>
          <cell r="D54" t="str">
            <v>sq.m.</v>
          </cell>
          <cell r="E54">
            <v>0.51</v>
          </cell>
        </row>
        <row r="55">
          <cell r="B55" t="str">
            <v>Formworks (Box Culvert)</v>
          </cell>
          <cell r="C55">
            <v>414050</v>
          </cell>
          <cell r="D55" t="str">
            <v>sq.m.</v>
          </cell>
          <cell r="E55">
            <v>4.234</v>
          </cell>
        </row>
        <row r="56">
          <cell r="B56" t="str">
            <v>Formworks (I Girder for Wadi Bridge)</v>
          </cell>
          <cell r="C56">
            <v>100659</v>
          </cell>
          <cell r="D56" t="str">
            <v>sq.m.</v>
          </cell>
          <cell r="E56">
            <v>6.4409999999999998</v>
          </cell>
        </row>
        <row r="57">
          <cell r="B57" t="str">
            <v>Formworks (Box Girder Bridge)</v>
          </cell>
          <cell r="C57">
            <v>38013</v>
          </cell>
          <cell r="D57" t="str">
            <v>sq.m.</v>
          </cell>
          <cell r="E57">
            <v>23.669</v>
          </cell>
        </row>
        <row r="58">
          <cell r="B58" t="str">
            <v>Formworks (Wadi Bridge)</v>
          </cell>
          <cell r="C58">
            <v>64065</v>
          </cell>
          <cell r="D58" t="str">
            <v>sq.m.</v>
          </cell>
          <cell r="E58">
            <v>39.563000000000002</v>
          </cell>
        </row>
        <row r="59">
          <cell r="B59" t="str">
            <v>Waterproofing</v>
          </cell>
          <cell r="C59">
            <v>0</v>
          </cell>
        </row>
        <row r="60">
          <cell r="B60" t="str">
            <v>GRP Cladding (6mm)</v>
          </cell>
          <cell r="C60">
            <v>124</v>
          </cell>
          <cell r="D60" t="str">
            <v>sq.m.</v>
          </cell>
          <cell r="E60">
            <v>500</v>
          </cell>
        </row>
        <row r="61">
          <cell r="B61" t="str">
            <v>Bitumen Water Proofing Paint</v>
          </cell>
          <cell r="C61">
            <v>310080</v>
          </cell>
          <cell r="D61" t="str">
            <v>li.</v>
          </cell>
          <cell r="E61">
            <v>0.41</v>
          </cell>
        </row>
        <row r="62">
          <cell r="B62" t="str">
            <v>Waterproofing Membrane</v>
          </cell>
          <cell r="C62">
            <v>36700</v>
          </cell>
          <cell r="D62" t="str">
            <v>sq.m.</v>
          </cell>
          <cell r="E62">
            <v>2.5</v>
          </cell>
        </row>
        <row r="63">
          <cell r="B63" t="str">
            <v>Protection board (3mm)</v>
          </cell>
          <cell r="C63">
            <v>0</v>
          </cell>
          <cell r="D63" t="str">
            <v>sq.m.</v>
          </cell>
          <cell r="E63">
            <v>4.8</v>
          </cell>
        </row>
        <row r="64">
          <cell r="B64" t="str">
            <v>Protection board (6mm)</v>
          </cell>
          <cell r="C64">
            <v>36700</v>
          </cell>
          <cell r="D64" t="str">
            <v>sq.m.</v>
          </cell>
          <cell r="E64">
            <v>6.3330000000000002</v>
          </cell>
        </row>
        <row r="65">
          <cell r="B65" t="str">
            <v>Abrasion resistant (polyurethane based) paint</v>
          </cell>
          <cell r="C65">
            <v>13300</v>
          </cell>
          <cell r="D65" t="str">
            <v>sq.m.</v>
          </cell>
          <cell r="E65">
            <v>7</v>
          </cell>
        </row>
        <row r="66">
          <cell r="B66" t="str">
            <v>Waterproofing for Bridge Decks</v>
          </cell>
          <cell r="C66">
            <v>60800</v>
          </cell>
          <cell r="D66" t="str">
            <v>sq.m.</v>
          </cell>
          <cell r="E66">
            <v>3.5</v>
          </cell>
        </row>
        <row r="67">
          <cell r="B67" t="str">
            <v>Precast Pipe</v>
          </cell>
          <cell r="C67">
            <v>0</v>
          </cell>
        </row>
        <row r="68">
          <cell r="B68" t="str">
            <v>Precast Pipe (1,000mm)</v>
          </cell>
          <cell r="C68">
            <v>100</v>
          </cell>
          <cell r="D68" t="str">
            <v>l.m.</v>
          </cell>
          <cell r="E68">
            <v>87</v>
          </cell>
        </row>
        <row r="69">
          <cell r="B69" t="str">
            <v>HDPE Pipe</v>
          </cell>
          <cell r="C69">
            <v>0</v>
          </cell>
        </row>
        <row r="70">
          <cell r="B70" t="str">
            <v>HDPE  Pipe (300mm)</v>
          </cell>
          <cell r="C70">
            <v>102</v>
          </cell>
          <cell r="D70" t="str">
            <v>l.m.</v>
          </cell>
          <cell r="E70">
            <v>10.53</v>
          </cell>
        </row>
        <row r="71">
          <cell r="B71" t="str">
            <v>HDPE  Pipe (400mm)</v>
          </cell>
          <cell r="C71">
            <v>100</v>
          </cell>
          <cell r="D71" t="str">
            <v>l.m.</v>
          </cell>
          <cell r="E71">
            <v>15.73</v>
          </cell>
        </row>
        <row r="72">
          <cell r="B72" t="str">
            <v>HDPE  Pipe (500mm)</v>
          </cell>
          <cell r="C72">
            <v>500</v>
          </cell>
          <cell r="D72" t="str">
            <v>l.m.</v>
          </cell>
          <cell r="E72">
            <v>22.78</v>
          </cell>
        </row>
        <row r="73">
          <cell r="B73" t="str">
            <v>HDPE  Pipe (600mm)</v>
          </cell>
          <cell r="C73">
            <v>5880</v>
          </cell>
          <cell r="D73" t="str">
            <v>l.m.</v>
          </cell>
          <cell r="E73">
            <v>31.2</v>
          </cell>
        </row>
        <row r="74">
          <cell r="B74" t="str">
            <v>HDPE  Pipe (900mm)</v>
          </cell>
          <cell r="C74">
            <v>100</v>
          </cell>
          <cell r="D74" t="str">
            <v>l.m.</v>
          </cell>
          <cell r="E74">
            <v>67.27</v>
          </cell>
        </row>
        <row r="75">
          <cell r="B75" t="str">
            <v>HDPE  Pipe (1,000mm)</v>
          </cell>
          <cell r="C75">
            <v>100</v>
          </cell>
          <cell r="D75" t="str">
            <v>l.m.</v>
          </cell>
          <cell r="E75">
            <v>84.83</v>
          </cell>
        </row>
        <row r="76">
          <cell r="B76" t="str">
            <v>RC Pipe</v>
          </cell>
          <cell r="C76">
            <v>0</v>
          </cell>
        </row>
        <row r="77">
          <cell r="B77" t="str">
            <v>RC Pipe (300mm)</v>
          </cell>
          <cell r="C77">
            <v>100</v>
          </cell>
          <cell r="D77" t="str">
            <v>l.m.</v>
          </cell>
          <cell r="E77">
            <v>21.15</v>
          </cell>
        </row>
        <row r="78">
          <cell r="B78" t="str">
            <v>RC Pipe (400mm)</v>
          </cell>
          <cell r="C78">
            <v>99</v>
          </cell>
          <cell r="D78" t="str">
            <v>l.m.</v>
          </cell>
          <cell r="E78">
            <v>27.95</v>
          </cell>
        </row>
        <row r="79">
          <cell r="B79" t="str">
            <v>RC Pipe (500mm)</v>
          </cell>
          <cell r="C79">
            <v>99</v>
          </cell>
          <cell r="D79" t="str">
            <v>l.m.</v>
          </cell>
          <cell r="E79">
            <v>31.13</v>
          </cell>
        </row>
        <row r="80">
          <cell r="B80" t="str">
            <v>RC Pipe (600mm)</v>
          </cell>
          <cell r="C80">
            <v>100</v>
          </cell>
          <cell r="D80" t="str">
            <v>l.m.</v>
          </cell>
          <cell r="E80">
            <v>37.29</v>
          </cell>
        </row>
        <row r="81">
          <cell r="B81" t="str">
            <v>RC Pipe (900mm)</v>
          </cell>
          <cell r="C81">
            <v>100</v>
          </cell>
          <cell r="D81" t="str">
            <v>l.m.</v>
          </cell>
          <cell r="E81">
            <v>68.13</v>
          </cell>
        </row>
        <row r="82">
          <cell r="B82" t="str">
            <v>RC Pipe (1,000mm)</v>
          </cell>
          <cell r="C82">
            <v>750</v>
          </cell>
          <cell r="D82" t="str">
            <v>l.m.</v>
          </cell>
          <cell r="E82">
            <v>77.95</v>
          </cell>
        </row>
        <row r="83">
          <cell r="B83" t="str">
            <v>Spherical Bearing</v>
          </cell>
          <cell r="C83">
            <v>0</v>
          </cell>
        </row>
        <row r="84">
          <cell r="B84" t="str">
            <v>Spherical Bearing, (V= 4,000kN - 5,000kN &amp; H= 2,000kN - 3,000kN), Fixed type including supply &amp; installation</v>
          </cell>
          <cell r="C84">
            <v>20</v>
          </cell>
          <cell r="D84" t="str">
            <v>nr.</v>
          </cell>
          <cell r="E84">
            <v>4462</v>
          </cell>
        </row>
        <row r="85">
          <cell r="B85" t="str">
            <v>Spherical Bearing, (V= 11,000kN - 12,000kN &amp; H =1,500kN - 2,500kN) , Fixed type including supply &amp; installation</v>
          </cell>
          <cell r="C85">
            <v>6</v>
          </cell>
          <cell r="D85" t="str">
            <v>nr.</v>
          </cell>
          <cell r="E85">
            <v>3309</v>
          </cell>
        </row>
        <row r="86">
          <cell r="B86" t="str">
            <v>Spherical Bearing, (V= 13,000kN - 17,000kN &amp; H =4,000kN - 6,000kN) , Fixed type including supply &amp; installation</v>
          </cell>
          <cell r="C86">
            <v>6</v>
          </cell>
          <cell r="D86" t="str">
            <v>nr.</v>
          </cell>
          <cell r="E86">
            <v>7810</v>
          </cell>
        </row>
        <row r="87">
          <cell r="B87" t="str">
            <v>Spherical Bearing, (V= 15,000kN - 16,500kN &amp; H =5,000kN - 7,000kN) , Fixed type including supply &amp; installation</v>
          </cell>
          <cell r="C87">
            <v>2</v>
          </cell>
          <cell r="D87" t="str">
            <v>nr.</v>
          </cell>
          <cell r="E87">
            <v>9870</v>
          </cell>
        </row>
        <row r="88">
          <cell r="B88" t="str">
            <v>Spherical Bearing, (V= 15,000kN - 16,000kN &amp; H =3,500kN - 5,000kN), Guided type including supply &amp; installation</v>
          </cell>
          <cell r="C88">
            <v>8</v>
          </cell>
          <cell r="D88" t="str">
            <v>nr.</v>
          </cell>
          <cell r="E88">
            <v>7455</v>
          </cell>
        </row>
        <row r="89">
          <cell r="B89" t="str">
            <v>Spherical Bearing, (V= 11,000kN - 12,000kN &amp; H =1,000kN - 2,000kN) , Guided type including supply &amp; installation</v>
          </cell>
          <cell r="C89">
            <v>6</v>
          </cell>
          <cell r="D89" t="str">
            <v>nr.</v>
          </cell>
          <cell r="E89">
            <v>3111</v>
          </cell>
        </row>
        <row r="90">
          <cell r="B90" t="str">
            <v>Spherical Bearing, (V= 5,500kN - 6,500kN &amp; H =1,000kN - 2,000kN), Guided type including supply &amp; installation</v>
          </cell>
          <cell r="C90">
            <v>40</v>
          </cell>
          <cell r="D90" t="str">
            <v>nr.</v>
          </cell>
          <cell r="E90">
            <v>2534</v>
          </cell>
        </row>
        <row r="91">
          <cell r="B91" t="str">
            <v>Spherical Bearing, (V= 3,500kN - 5,500kN &amp; H =2,000kN - 3,000kN), Guided type including supply &amp; installation</v>
          </cell>
          <cell r="C91">
            <v>88</v>
          </cell>
          <cell r="D91" t="str">
            <v>nr.</v>
          </cell>
          <cell r="E91">
            <v>4416</v>
          </cell>
        </row>
        <row r="92">
          <cell r="B92" t="str">
            <v>Spherical Bearing, (V= 2,000kN - 3,000kN &amp; H =500kN - 1,500kN), Guided type including supply &amp; installation</v>
          </cell>
          <cell r="C92">
            <v>36</v>
          </cell>
          <cell r="D92" t="str">
            <v>nr.</v>
          </cell>
          <cell r="E92">
            <v>1699</v>
          </cell>
        </row>
        <row r="93">
          <cell r="B93" t="str">
            <v>Spherical Bearing, (V= 1,500kN - 3,500kN &amp; H =1,500kN - 3,000kN), Guided type including supply &amp; installation</v>
          </cell>
          <cell r="C93">
            <v>2</v>
          </cell>
          <cell r="D93" t="str">
            <v>nr.</v>
          </cell>
          <cell r="E93">
            <v>4960</v>
          </cell>
        </row>
        <row r="94">
          <cell r="B94" t="str">
            <v>Spherical Bearing, (V= 5,500kN - 6,500kN), Free type including supply &amp; installation</v>
          </cell>
          <cell r="C94">
            <v>116</v>
          </cell>
          <cell r="D94" t="str">
            <v>nr.</v>
          </cell>
          <cell r="E94">
            <v>1014</v>
          </cell>
        </row>
        <row r="95">
          <cell r="B95" t="str">
            <v>Spherical Bearing, (V= 3,500kN - 4,500kN ), Free type including supply &amp; installation</v>
          </cell>
          <cell r="C95">
            <v>144</v>
          </cell>
          <cell r="D95" t="str">
            <v>nr.</v>
          </cell>
          <cell r="E95">
            <v>818</v>
          </cell>
        </row>
        <row r="96">
          <cell r="B96" t="str">
            <v>Spherical Bearing, (V= 2,000kN - 3,000kN ), Free type including supply &amp; installation</v>
          </cell>
          <cell r="C96">
            <v>44</v>
          </cell>
          <cell r="D96" t="str">
            <v>nr.</v>
          </cell>
          <cell r="E96">
            <v>550</v>
          </cell>
        </row>
        <row r="97">
          <cell r="B97" t="str">
            <v>Spherical Bearing, (V= 1,500kN - 3,500kN ), Free type including supply &amp; installation</v>
          </cell>
          <cell r="C97">
            <v>6</v>
          </cell>
          <cell r="D97" t="str">
            <v>nr.</v>
          </cell>
          <cell r="E97">
            <v>816</v>
          </cell>
        </row>
        <row r="98">
          <cell r="B98" t="str">
            <v>Guard Rail</v>
          </cell>
          <cell r="C98">
            <v>0</v>
          </cell>
        </row>
        <row r="99">
          <cell r="B99" t="str">
            <v>W-Beam Guard Rail (L=3.81m)</v>
          </cell>
          <cell r="C99">
            <v>168800</v>
          </cell>
          <cell r="D99" t="str">
            <v>l.m.</v>
          </cell>
          <cell r="E99">
            <v>6.8239999999999998</v>
          </cell>
        </row>
        <row r="100">
          <cell r="B100" t="str">
            <v>Guard Rail Post</v>
          </cell>
          <cell r="C100">
            <v>44226</v>
          </cell>
          <cell r="D100" t="str">
            <v>nr.</v>
          </cell>
          <cell r="E100">
            <v>16</v>
          </cell>
        </row>
        <row r="101">
          <cell r="B101" t="str">
            <v>Guard Rail Reflector</v>
          </cell>
          <cell r="C101">
            <v>56210</v>
          </cell>
          <cell r="D101" t="str">
            <v>nr.</v>
          </cell>
          <cell r="E101">
            <v>4</v>
          </cell>
        </row>
        <row r="102">
          <cell r="B102" t="str">
            <v>End anchorage (Guard Rail)</v>
          </cell>
          <cell r="C102">
            <v>716</v>
          </cell>
          <cell r="D102" t="str">
            <v>nr.</v>
          </cell>
          <cell r="E102">
            <v>45</v>
          </cell>
        </row>
        <row r="103">
          <cell r="B103" t="str">
            <v>End anchorage (Trasition)</v>
          </cell>
          <cell r="C103">
            <v>25</v>
          </cell>
          <cell r="D103" t="str">
            <v>nr.</v>
          </cell>
          <cell r="E103">
            <v>16</v>
          </cell>
        </row>
        <row r="104">
          <cell r="B104" t="str">
            <v>Guard Rail Connection</v>
          </cell>
          <cell r="C104">
            <v>284</v>
          </cell>
          <cell r="D104" t="str">
            <v>nr.</v>
          </cell>
          <cell r="E104">
            <v>21.7</v>
          </cell>
        </row>
        <row r="105">
          <cell r="B105" t="str">
            <v>W-Beam Guardrail Terminal section</v>
          </cell>
          <cell r="C105">
            <v>716</v>
          </cell>
          <cell r="D105" t="str">
            <v>nr.</v>
          </cell>
          <cell r="E105">
            <v>11.4</v>
          </cell>
        </row>
        <row r="106">
          <cell r="B106" t="str">
            <v>Fence</v>
          </cell>
          <cell r="C106">
            <v>0</v>
          </cell>
        </row>
        <row r="107">
          <cell r="B107" t="str">
            <v>Chain-Link fence (2.10m height)</v>
          </cell>
          <cell r="C107">
            <v>88000</v>
          </cell>
          <cell r="D107" t="str">
            <v>l.m.</v>
          </cell>
          <cell r="E107">
            <v>8.8000000000000007</v>
          </cell>
        </row>
        <row r="108">
          <cell r="B108" t="str">
            <v>Chain-Link gate, double frame, 2.10m</v>
          </cell>
          <cell r="C108">
            <v>45</v>
          </cell>
          <cell r="D108" t="str">
            <v>sq.m.</v>
          </cell>
          <cell r="E108">
            <v>370</v>
          </cell>
        </row>
        <row r="109">
          <cell r="B109" t="str">
            <v>Chain-Link gate, single frame, 2.10m</v>
          </cell>
          <cell r="C109">
            <v>5</v>
          </cell>
          <cell r="D109" t="str">
            <v>sq.m.</v>
          </cell>
          <cell r="E109">
            <v>175</v>
          </cell>
        </row>
        <row r="110">
          <cell r="B110" t="str">
            <v>Road Sign</v>
          </cell>
          <cell r="C110">
            <v>0</v>
          </cell>
        </row>
        <row r="111">
          <cell r="B111" t="str">
            <v>Highway sign, Triangular Side  (750mm)</v>
          </cell>
          <cell r="C111">
            <v>60</v>
          </cell>
          <cell r="D111" t="str">
            <v>nr.</v>
          </cell>
          <cell r="E111">
            <v>11</v>
          </cell>
        </row>
        <row r="112">
          <cell r="B112" t="str">
            <v>Highway sign, Triangular Side  (900mm)</v>
          </cell>
          <cell r="C112">
            <v>20</v>
          </cell>
          <cell r="D112" t="str">
            <v>nr.</v>
          </cell>
          <cell r="E112">
            <v>16.5</v>
          </cell>
        </row>
        <row r="113">
          <cell r="B113" t="str">
            <v>Highway sign, Triangular Side  (1200mm)</v>
          </cell>
          <cell r="C113">
            <v>20</v>
          </cell>
          <cell r="D113" t="str">
            <v>nr.</v>
          </cell>
          <cell r="E113">
            <v>28</v>
          </cell>
        </row>
        <row r="114">
          <cell r="B114" t="str">
            <v>Highway sign, Triangular Side  (1500mm)</v>
          </cell>
          <cell r="C114">
            <v>49</v>
          </cell>
          <cell r="D114" t="str">
            <v>nr.</v>
          </cell>
          <cell r="E114">
            <v>43.8</v>
          </cell>
        </row>
        <row r="115">
          <cell r="B115" t="str">
            <v>Highway sign, Circular  (Diameter 750mm)</v>
          </cell>
          <cell r="C115">
            <v>81</v>
          </cell>
          <cell r="D115" t="str">
            <v>nr.</v>
          </cell>
          <cell r="E115">
            <v>25.5</v>
          </cell>
        </row>
        <row r="116">
          <cell r="B116" t="str">
            <v>Highway sign, Circular  (Diameter 900mm)</v>
          </cell>
          <cell r="C116">
            <v>83</v>
          </cell>
          <cell r="D116" t="str">
            <v>nr.</v>
          </cell>
          <cell r="E116">
            <v>36.5</v>
          </cell>
        </row>
        <row r="117">
          <cell r="B117" t="str">
            <v>Highway sign, Circular  (Diameter 1200mm)</v>
          </cell>
          <cell r="C117">
            <v>30</v>
          </cell>
          <cell r="D117" t="str">
            <v>nr.</v>
          </cell>
          <cell r="E117">
            <v>64.8</v>
          </cell>
        </row>
        <row r="118">
          <cell r="B118" t="str">
            <v>Chevron  Signs, rectangular [2100 mm x 600 mm]</v>
          </cell>
          <cell r="C118">
            <v>38</v>
          </cell>
          <cell r="D118" t="str">
            <v>sq.m.</v>
          </cell>
          <cell r="E118">
            <v>45</v>
          </cell>
        </row>
        <row r="119">
          <cell r="B119" t="str">
            <v>Chevron  Signs, rectangular [380 mm x 600 mm]</v>
          </cell>
          <cell r="C119">
            <v>4</v>
          </cell>
          <cell r="D119" t="str">
            <v>sq.m.</v>
          </cell>
          <cell r="E119">
            <v>45</v>
          </cell>
        </row>
        <row r="120">
          <cell r="B120" t="str">
            <v>Highway Signs, rectangular [750x1400]</v>
          </cell>
          <cell r="C120">
            <v>118</v>
          </cell>
          <cell r="D120" t="str">
            <v>sq.m.</v>
          </cell>
          <cell r="E120">
            <v>45</v>
          </cell>
        </row>
        <row r="121">
          <cell r="B121" t="str">
            <v>Highway Signs, rectangular [600x800]</v>
          </cell>
          <cell r="C121">
            <v>5</v>
          </cell>
          <cell r="D121" t="str">
            <v>sq.m.</v>
          </cell>
          <cell r="E121">
            <v>45</v>
          </cell>
        </row>
        <row r="122">
          <cell r="B122" t="str">
            <v>Supplementary plate, rectangular [1200 mm x 700 mm]</v>
          </cell>
          <cell r="C122">
            <v>8</v>
          </cell>
          <cell r="D122" t="str">
            <v>sq.m.</v>
          </cell>
          <cell r="E122">
            <v>45</v>
          </cell>
        </row>
        <row r="123">
          <cell r="B123" t="str">
            <v>Supplementary plate, rectangular [1500 mm x 700 mm]</v>
          </cell>
          <cell r="C123">
            <v>11</v>
          </cell>
          <cell r="D123" t="str">
            <v>sq.m.</v>
          </cell>
          <cell r="E123">
            <v>45</v>
          </cell>
        </row>
        <row r="124">
          <cell r="B124" t="str">
            <v>Rectangular or Polygonal Sign Face (Area   1-2 sq m)</v>
          </cell>
          <cell r="C124">
            <v>15</v>
          </cell>
          <cell r="D124" t="str">
            <v>sq.m.</v>
          </cell>
          <cell r="E124">
            <v>55</v>
          </cell>
        </row>
        <row r="125">
          <cell r="B125" t="str">
            <v>Rectangular or Polygonal Sign Face (Area   2-4 sq m)</v>
          </cell>
          <cell r="C125">
            <v>30</v>
          </cell>
          <cell r="D125" t="str">
            <v>sq.m.</v>
          </cell>
          <cell r="E125">
            <v>55</v>
          </cell>
        </row>
        <row r="126">
          <cell r="B126" t="str">
            <v>Rectangular Sign Face (Area   4-6 sq m)</v>
          </cell>
          <cell r="C126">
            <v>140</v>
          </cell>
          <cell r="D126" t="str">
            <v>sq.m.</v>
          </cell>
          <cell r="E126">
            <v>55</v>
          </cell>
        </row>
        <row r="127">
          <cell r="B127" t="str">
            <v>Rectangular Sign Face (Area   9-11 sq m)</v>
          </cell>
          <cell r="C127">
            <v>280</v>
          </cell>
          <cell r="D127" t="str">
            <v>sq.m.</v>
          </cell>
          <cell r="E127">
            <v>55</v>
          </cell>
        </row>
        <row r="128">
          <cell r="B128" t="str">
            <v>Rectangular Sign Face (Area   14-17 sq m)</v>
          </cell>
          <cell r="C128">
            <v>420</v>
          </cell>
          <cell r="D128" t="str">
            <v>sq.m.</v>
          </cell>
          <cell r="E128">
            <v>55</v>
          </cell>
        </row>
        <row r="129">
          <cell r="B129" t="str">
            <v>Rectangular Sign Face (Area   19-24 sq m)</v>
          </cell>
          <cell r="C129">
            <v>600</v>
          </cell>
          <cell r="D129" t="str">
            <v>sq.m.</v>
          </cell>
          <cell r="E129">
            <v>55</v>
          </cell>
        </row>
        <row r="130">
          <cell r="B130" t="str">
            <v>Rectangular Sign Face (Area   44-50 sq m)</v>
          </cell>
          <cell r="C130">
            <v>250</v>
          </cell>
          <cell r="D130" t="str">
            <v>sq.m.</v>
          </cell>
          <cell r="E130">
            <v>55</v>
          </cell>
        </row>
        <row r="131">
          <cell r="B131" t="str">
            <v>Octagonal Road signs  (Height 900mm)</v>
          </cell>
          <cell r="C131">
            <v>27</v>
          </cell>
          <cell r="D131" t="str">
            <v>sq.m.</v>
          </cell>
          <cell r="E131">
            <v>45</v>
          </cell>
        </row>
        <row r="132">
          <cell r="B132" t="str">
            <v>Sign post support assembly G.I pipe 100mm Dia. Including foundation and painting of post</v>
          </cell>
          <cell r="C132">
            <v>514</v>
          </cell>
          <cell r="D132" t="str">
            <v>nr.</v>
          </cell>
          <cell r="E132">
            <v>48</v>
          </cell>
        </row>
        <row r="133">
          <cell r="B133" t="str">
            <v>Multi-post Sign Support Assembly, Type PI posts, complete including foundation, painting  (black and white) etc</v>
          </cell>
          <cell r="C133">
            <v>10</v>
          </cell>
          <cell r="D133" t="str">
            <v>nr.</v>
          </cell>
          <cell r="E133">
            <v>112</v>
          </cell>
        </row>
        <row r="134">
          <cell r="B134" t="str">
            <v>Multi-post Sign Support Assembly, Type PII posts, complete including foundation,  painting (black and white) etc</v>
          </cell>
          <cell r="C134">
            <v>10</v>
          </cell>
          <cell r="D134" t="str">
            <v>nr.</v>
          </cell>
          <cell r="E134">
            <v>128</v>
          </cell>
        </row>
        <row r="135">
          <cell r="B135" t="str">
            <v>Multi-post Sign Support Assembly, Type PIII posts, complete including  foundation, painting (black and white) etc</v>
          </cell>
          <cell r="C135">
            <v>11</v>
          </cell>
          <cell r="D135" t="str">
            <v>nr.</v>
          </cell>
          <cell r="E135">
            <v>148</v>
          </cell>
        </row>
        <row r="136">
          <cell r="B136" t="str">
            <v>Multi-post Sign Support Assembly, Type PIV posts, complete including foundation, painting (black and white) etc</v>
          </cell>
          <cell r="C136">
            <v>14</v>
          </cell>
          <cell r="D136" t="str">
            <v>nr.</v>
          </cell>
          <cell r="E136">
            <v>226</v>
          </cell>
        </row>
        <row r="137">
          <cell r="B137" t="str">
            <v>Multi-post Sign Support Assembly, Type PV posts, complete including foundation, painting (black and white) etc</v>
          </cell>
          <cell r="C137">
            <v>14</v>
          </cell>
          <cell r="D137" t="str">
            <v>nr.</v>
          </cell>
          <cell r="E137">
            <v>342</v>
          </cell>
        </row>
        <row r="138">
          <cell r="B138" t="str">
            <v>Breakaway multi-post sign post support assembly  for Exit Signs including foundations and painting of post as shown on Dwg.</v>
          </cell>
          <cell r="C138">
            <v>12</v>
          </cell>
          <cell r="D138" t="str">
            <v>nr.</v>
          </cell>
          <cell r="E138">
            <v>152</v>
          </cell>
        </row>
        <row r="139">
          <cell r="B139" t="str">
            <v>Overhead Gantry Sign Support with foundation including Bracing, Catwalk Assembly, Type G1 as per Drawing</v>
          </cell>
          <cell r="C139">
            <v>5</v>
          </cell>
          <cell r="D139" t="str">
            <v>nr.</v>
          </cell>
          <cell r="E139">
            <v>6750</v>
          </cell>
        </row>
        <row r="140">
          <cell r="B140" t="str">
            <v>Overhead Gantry Sign Support with foundation including Bracing, Catwalk Assembly, Type G2 as per Drawing</v>
          </cell>
          <cell r="C140">
            <v>3</v>
          </cell>
          <cell r="D140" t="str">
            <v>nr.</v>
          </cell>
          <cell r="E140">
            <v>7800</v>
          </cell>
        </row>
        <row r="141">
          <cell r="B141" t="str">
            <v>Overhead Gantry Sign Support with foundation including Bracing, Catwalk Assembly, Type G3 as per Drawing</v>
          </cell>
          <cell r="C141">
            <v>2</v>
          </cell>
          <cell r="D141" t="str">
            <v>nr.</v>
          </cell>
          <cell r="E141">
            <v>11100</v>
          </cell>
        </row>
        <row r="142">
          <cell r="B142" t="str">
            <v>Overhead Cantilever Sign Support including Bracing foundation, Catwalk Assembly, Type C1 as per Drawing</v>
          </cell>
          <cell r="C142">
            <v>16</v>
          </cell>
          <cell r="D142" t="str">
            <v>nr.</v>
          </cell>
          <cell r="E142">
            <v>6100</v>
          </cell>
        </row>
        <row r="143">
          <cell r="B143" t="str">
            <v>Overhead Cantilever Sign Support including Bracing foundation, Catwalk Assembly, Type C2 as per Drawing</v>
          </cell>
          <cell r="C143">
            <v>16</v>
          </cell>
          <cell r="D143" t="str">
            <v>nr.</v>
          </cell>
          <cell r="E143">
            <v>6750</v>
          </cell>
        </row>
        <row r="144">
          <cell r="B144" t="str">
            <v>Road Stud</v>
          </cell>
          <cell r="C144">
            <v>0</v>
          </cell>
        </row>
        <row r="145">
          <cell r="B145" t="str">
            <v>Reflecting Road Studs (Double)</v>
          </cell>
          <cell r="C145">
            <v>8500</v>
          </cell>
          <cell r="D145" t="str">
            <v>nr.</v>
          </cell>
          <cell r="E145">
            <v>2.9</v>
          </cell>
        </row>
        <row r="146">
          <cell r="B146" t="str">
            <v>Reflecting Road Studs (Single)</v>
          </cell>
          <cell r="C146">
            <v>8000</v>
          </cell>
          <cell r="D146" t="str">
            <v>nr.</v>
          </cell>
          <cell r="E146">
            <v>2.2650000000000001</v>
          </cell>
        </row>
        <row r="147">
          <cell r="B147" t="str">
            <v>Others</v>
          </cell>
        </row>
        <row r="148">
          <cell r="B148" t="str">
            <v>Heavy Beam 350 x 67</v>
          </cell>
          <cell r="C148">
            <v>1367</v>
          </cell>
          <cell r="D148" t="str">
            <v>l.m.</v>
          </cell>
          <cell r="E148">
            <v>35.262999999999998</v>
          </cell>
        </row>
        <row r="149">
          <cell r="B149" t="str">
            <v>Impact attenuator, Quad Beam type</v>
          </cell>
          <cell r="C149">
            <v>12</v>
          </cell>
          <cell r="D149" t="str">
            <v>nr</v>
          </cell>
          <cell r="E149">
            <v>8535</v>
          </cell>
        </row>
        <row r="150">
          <cell r="B150" t="str">
            <v>Metal Access door</v>
          </cell>
          <cell r="C150">
            <v>48</v>
          </cell>
          <cell r="D150" t="str">
            <v>nr</v>
          </cell>
          <cell r="E150">
            <v>1000</v>
          </cell>
        </row>
        <row r="151">
          <cell r="B151" t="str">
            <v>MS Pipe Dia 88.9 - 4.05mm Thick</v>
          </cell>
          <cell r="C151">
            <v>1162</v>
          </cell>
          <cell r="D151" t="str">
            <v>nr</v>
          </cell>
          <cell r="E151">
            <v>10</v>
          </cell>
        </row>
        <row r="152">
          <cell r="B152" t="str">
            <v>R.O.P. Speed Control Camera</v>
          </cell>
          <cell r="C152">
            <v>23</v>
          </cell>
          <cell r="D152" t="str">
            <v>nr</v>
          </cell>
          <cell r="E152">
            <v>28400</v>
          </cell>
        </row>
      </sheetData>
      <sheetData sheetId="6">
        <row r="3">
          <cell r="B3" t="str">
            <v>Earth Works</v>
          </cell>
          <cell r="C3">
            <v>0</v>
          </cell>
        </row>
        <row r="4">
          <cell r="B4" t="str">
            <v>Disposal Fee</v>
          </cell>
          <cell r="C4">
            <v>1507</v>
          </cell>
          <cell r="D4" t="str">
            <v>Veh.</v>
          </cell>
          <cell r="E4">
            <v>2</v>
          </cell>
        </row>
        <row r="5">
          <cell r="B5" t="str">
            <v>Blasting (General)</v>
          </cell>
          <cell r="C5">
            <v>2533200</v>
          </cell>
          <cell r="D5" t="str">
            <v>cu.m.</v>
          </cell>
          <cell r="E5">
            <v>0.7</v>
          </cell>
        </row>
        <row r="6">
          <cell r="B6" t="str">
            <v>Blasting (Control)</v>
          </cell>
          <cell r="C6">
            <v>133200</v>
          </cell>
          <cell r="D6" t="str">
            <v>cu.m.</v>
          </cell>
          <cell r="E6">
            <v>2.4</v>
          </cell>
        </row>
        <row r="7">
          <cell r="B7" t="str">
            <v>Bridge Works</v>
          </cell>
          <cell r="C7">
            <v>0</v>
          </cell>
        </row>
        <row r="8">
          <cell r="B8" t="str">
            <v>International roughness index (IRI)</v>
          </cell>
          <cell r="C8">
            <v>343000</v>
          </cell>
          <cell r="D8" t="str">
            <v>km.</v>
          </cell>
          <cell r="E8">
            <v>0.5</v>
          </cell>
        </row>
        <row r="9">
          <cell r="B9" t="str">
            <v>Prestressing Cables (0.6'')</v>
          </cell>
          <cell r="C9">
            <v>1559</v>
          </cell>
          <cell r="D9" t="str">
            <v>ton.</v>
          </cell>
          <cell r="E9">
            <v>1125</v>
          </cell>
        </row>
        <row r="10">
          <cell r="B10" t="str">
            <v>Bridge Loading Test - Testing by Static Load</v>
          </cell>
          <cell r="C10">
            <v>10</v>
          </cell>
          <cell r="D10" t="str">
            <v>nr.</v>
          </cell>
          <cell r="E10">
            <v>650</v>
          </cell>
        </row>
        <row r="11">
          <cell r="B11" t="str">
            <v>Bridge Loading Test - Testing by Moving Load</v>
          </cell>
          <cell r="C11">
            <v>12</v>
          </cell>
          <cell r="D11" t="str">
            <v>nr.</v>
          </cell>
          <cell r="E11">
            <v>650</v>
          </cell>
        </row>
        <row r="12">
          <cell r="B12" t="str">
            <v>Setting up for Piling</v>
          </cell>
          <cell r="C12">
            <v>2068</v>
          </cell>
          <cell r="D12" t="str">
            <v>nr.</v>
          </cell>
          <cell r="E12">
            <v>22.5</v>
          </cell>
        </row>
        <row r="13">
          <cell r="B13" t="str">
            <v>Piling - Cast in place, Pier (750mm)</v>
          </cell>
          <cell r="C13">
            <v>20130</v>
          </cell>
          <cell r="D13" t="str">
            <v>l.m.</v>
          </cell>
          <cell r="E13">
            <v>20</v>
          </cell>
        </row>
        <row r="14">
          <cell r="B14" t="str">
            <v>Piling - Cast in place, Abutment (750mm)</v>
          </cell>
          <cell r="C14">
            <v>11320</v>
          </cell>
          <cell r="D14" t="str">
            <v>l.m.</v>
          </cell>
          <cell r="E14">
            <v>20</v>
          </cell>
        </row>
        <row r="15">
          <cell r="B15" t="str">
            <v>Static Load Testing - Type 1</v>
          </cell>
          <cell r="C15">
            <v>61</v>
          </cell>
          <cell r="D15" t="str">
            <v>nr.</v>
          </cell>
          <cell r="E15">
            <v>4000</v>
          </cell>
        </row>
        <row r="16">
          <cell r="B16" t="str">
            <v>Static Load Testing - Type 2</v>
          </cell>
          <cell r="C16">
            <v>37</v>
          </cell>
          <cell r="D16" t="str">
            <v>nr.</v>
          </cell>
          <cell r="E16">
            <v>2500</v>
          </cell>
        </row>
        <row r="17">
          <cell r="B17" t="str">
            <v>Non-destructive Integrity Test</v>
          </cell>
          <cell r="C17">
            <v>2068</v>
          </cell>
          <cell r="D17" t="str">
            <v>nr.</v>
          </cell>
          <cell r="E17">
            <v>10</v>
          </cell>
        </row>
        <row r="18">
          <cell r="B18" t="str">
            <v>Expansion Joint</v>
          </cell>
          <cell r="C18">
            <v>0</v>
          </cell>
        </row>
        <row r="19">
          <cell r="B19" t="str">
            <v>Provide Strip Seal Type Expansion Joint (Max. Opening = 110mm &amp; Max. Closing = 50mm)</v>
          </cell>
          <cell r="C19">
            <v>560</v>
          </cell>
          <cell r="D19" t="str">
            <v>l.m.</v>
          </cell>
          <cell r="E19">
            <v>539</v>
          </cell>
        </row>
        <row r="20">
          <cell r="B20" t="str">
            <v>Provide Strip Seal Type Expansion joint (Opening Movement=90mm  and Closing Movement=60mm)</v>
          </cell>
          <cell r="C20">
            <v>0</v>
          </cell>
          <cell r="D20" t="str">
            <v>l.m.</v>
          </cell>
          <cell r="E20">
            <v>539</v>
          </cell>
        </row>
        <row r="21">
          <cell r="B21" t="str">
            <v>Provide Strip Seal Type Expansion Joint (Max. Opening = 75mm &amp; Max. Closing = 40mm)</v>
          </cell>
          <cell r="C21">
            <v>0</v>
          </cell>
          <cell r="D21" t="str">
            <v>l.m.</v>
          </cell>
          <cell r="E21">
            <v>539</v>
          </cell>
        </row>
        <row r="22">
          <cell r="B22" t="str">
            <v>Slope Protection</v>
          </cell>
          <cell r="C22">
            <v>0</v>
          </cell>
        </row>
        <row r="23">
          <cell r="B23" t="str">
            <v>Wire Mesh Netting</v>
          </cell>
          <cell r="C23">
            <v>27500</v>
          </cell>
          <cell r="D23" t="str">
            <v>sq.m.</v>
          </cell>
          <cell r="E23">
            <v>17.25</v>
          </cell>
        </row>
        <row r="24">
          <cell r="B24" t="str">
            <v>Rock bolts 32mm dia.</v>
          </cell>
          <cell r="C24">
            <v>500</v>
          </cell>
          <cell r="D24" t="str">
            <v>l.m.</v>
          </cell>
          <cell r="E24">
            <v>50</v>
          </cell>
        </row>
        <row r="25">
          <cell r="B25" t="str">
            <v>Rock Anchors 32mm dia.</v>
          </cell>
          <cell r="C25">
            <v>500</v>
          </cell>
          <cell r="D25" t="str">
            <v>l.m.</v>
          </cell>
          <cell r="E25">
            <v>60</v>
          </cell>
        </row>
        <row r="26">
          <cell r="B26" t="str">
            <v>Shortcrete (100mm)</v>
          </cell>
          <cell r="C26">
            <v>41000</v>
          </cell>
          <cell r="D26" t="str">
            <v>sq.m.</v>
          </cell>
          <cell r="E26">
            <v>16.75</v>
          </cell>
        </row>
        <row r="27">
          <cell r="B27" t="str">
            <v>Guinting</v>
          </cell>
          <cell r="C27">
            <v>1000</v>
          </cell>
          <cell r="D27" t="str">
            <v>sq.m.</v>
          </cell>
          <cell r="E27">
            <v>16</v>
          </cell>
        </row>
        <row r="28">
          <cell r="B28" t="str">
            <v>Painting</v>
          </cell>
          <cell r="C28">
            <v>10000</v>
          </cell>
          <cell r="D28" t="str">
            <v>sq.m.</v>
          </cell>
          <cell r="E28">
            <v>1.25</v>
          </cell>
        </row>
        <row r="29">
          <cell r="B29" t="str">
            <v>Road Marking</v>
          </cell>
          <cell r="C29">
            <v>0</v>
          </cell>
        </row>
        <row r="30">
          <cell r="B30" t="str">
            <v>Road Marking (Traffic, Type1)</v>
          </cell>
          <cell r="C30">
            <v>47220</v>
          </cell>
          <cell r="D30" t="str">
            <v>sq.m.</v>
          </cell>
          <cell r="E30">
            <v>2.5</v>
          </cell>
        </row>
        <row r="31">
          <cell r="B31" t="str">
            <v>Road Marking (Traffic, Type2)</v>
          </cell>
          <cell r="C31">
            <v>190</v>
          </cell>
          <cell r="D31" t="str">
            <v>sq.m.</v>
          </cell>
          <cell r="E31">
            <v>8.5</v>
          </cell>
        </row>
        <row r="32">
          <cell r="B32" t="str">
            <v>Road Marking (Special, Type1)</v>
          </cell>
          <cell r="C32">
            <v>2200</v>
          </cell>
          <cell r="D32" t="str">
            <v>sq.m.</v>
          </cell>
          <cell r="E32">
            <v>8.5</v>
          </cell>
        </row>
        <row r="33">
          <cell r="B33" t="str">
            <v>Road Marking (Special, Type2)</v>
          </cell>
          <cell r="C33">
            <v>590</v>
          </cell>
          <cell r="D33" t="str">
            <v>sq.m.</v>
          </cell>
          <cell r="E33">
            <v>9.5</v>
          </cell>
        </row>
        <row r="34">
          <cell r="B34" t="str">
            <v>Road Marking (Curb painting)</v>
          </cell>
          <cell r="C34">
            <v>6000</v>
          </cell>
          <cell r="D34" t="str">
            <v>sq.m.</v>
          </cell>
          <cell r="E34">
            <v>4.5</v>
          </cell>
        </row>
        <row r="35">
          <cell r="B35" t="str">
            <v>Electrical works</v>
          </cell>
          <cell r="C35">
            <v>0</v>
          </cell>
        </row>
        <row r="36">
          <cell r="B36" t="str">
            <v>Weigh Station</v>
          </cell>
          <cell r="C36">
            <v>1</v>
          </cell>
          <cell r="D36" t="str">
            <v>l.s</v>
          </cell>
          <cell r="E36">
            <v>129850</v>
          </cell>
        </row>
        <row r="37">
          <cell r="B37" t="str">
            <v>Electrical works</v>
          </cell>
          <cell r="C37">
            <v>1</v>
          </cell>
          <cell r="D37" t="str">
            <v>l.s</v>
          </cell>
          <cell r="E37">
            <v>8432000.5</v>
          </cell>
        </row>
        <row r="38">
          <cell r="B38" t="str">
            <v>Engineer Facilities</v>
          </cell>
          <cell r="C38">
            <v>1</v>
          </cell>
          <cell r="D38" t="str">
            <v>l.s</v>
          </cell>
          <cell r="E38">
            <v>3593410</v>
          </cell>
        </row>
        <row r="39">
          <cell r="B39">
            <v>0</v>
          </cell>
        </row>
      </sheetData>
      <sheetData sheetId="7">
        <row r="4">
          <cell r="A4" t="str">
            <v>BEW 201</v>
          </cell>
        </row>
      </sheetData>
      <sheetData sheetId="8"/>
      <sheetData sheetId="9"/>
      <sheetData sheetId="10">
        <row r="14">
          <cell r="B14" t="str">
            <v>1.3.5(i)a</v>
          </cell>
        </row>
      </sheetData>
      <sheetData sheetId="11"/>
      <sheetData sheetId="12">
        <row r="5">
          <cell r="B5">
            <v>5.0000000000000001E-3</v>
          </cell>
        </row>
      </sheetData>
      <sheetData sheetId="13">
        <row r="5">
          <cell r="D5">
            <v>250</v>
          </cell>
        </row>
      </sheetData>
      <sheetData sheetId="14">
        <row r="5">
          <cell r="D5">
            <v>93</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SUM"/>
      <sheetName val="1"/>
      <sheetName val="2"/>
      <sheetName val="3"/>
      <sheetName val="GS (2)"/>
      <sheetName val="GS"/>
      <sheetName val="cov"/>
      <sheetName val="qtysum"/>
      <sheetName val="qtysum (Vinod)"/>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Summary"/>
      <sheetName val="Summary (neu)"/>
      <sheetName val="CV"/>
      <sheetName val="CV (neu)"/>
      <sheetName val="Cover"/>
      <sheetName val="Repayment"/>
      <sheetName val="Repayment (neu)"/>
      <sheetName val="MOS"/>
      <sheetName val="MOS Backup"/>
      <sheetName val="Var 01-99"/>
      <sheetName val="Var 02-99"/>
      <sheetName val="Var 03-99"/>
      <sheetName val="Var 04-99"/>
      <sheetName val="Var 05-99"/>
      <sheetName val="Var 06-99"/>
      <sheetName val="Var 07-99"/>
      <sheetName val="Var 8-99"/>
      <sheetName val="Var 9-99"/>
      <sheetName val="Var 11-99"/>
      <sheetName val="Var 01-00"/>
      <sheetName val="Var 04-00 "/>
      <sheetName val="Var Sum"/>
      <sheetName val="Var Sum (neu)"/>
      <sheetName val="Diesel claim"/>
      <sheetName val="Correction of Cert."/>
      <sheetName val="Summary_(neu)"/>
      <sheetName val="CV_(neu)"/>
      <sheetName val="Repayment_(neu)"/>
      <sheetName val="MOS_Backup"/>
      <sheetName val="Var_01-99"/>
      <sheetName val="Var_02-99"/>
      <sheetName val="Var_03-99"/>
      <sheetName val="Var_04-99"/>
      <sheetName val="Var_05-99"/>
      <sheetName val="Var_06-99"/>
      <sheetName val="Var_07-99"/>
      <sheetName val="Var_8-99"/>
      <sheetName val="Var_9-99"/>
      <sheetName val="Var_11-99"/>
      <sheetName val="Var_01-00"/>
      <sheetName val="Var_04-00_"/>
      <sheetName val="Var_Sum"/>
      <sheetName val="Var_Sum_(neu)"/>
      <sheetName val="Diesel_claim"/>
      <sheetName val="Correction_of_Cert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38">
          <cell r="G38">
            <v>19</v>
          </cell>
        </row>
        <row r="40">
          <cell r="G40">
            <v>19</v>
          </cell>
        </row>
        <row r="42">
          <cell r="G42">
            <v>19</v>
          </cell>
        </row>
        <row r="44">
          <cell r="G44">
            <v>19</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ow r="38">
          <cell r="G38">
            <v>19</v>
          </cell>
        </row>
      </sheetData>
      <sheetData sheetId="4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chine"/>
      <sheetName val="Analyse"/>
      <sheetName val="Program"/>
      <sheetName val="CAL"/>
      <sheetName val="BOQ"/>
      <sheetName val="EKT"/>
      <sheetName val="DIESEL MAR-APR"/>
      <sheetName val="Diesel 4"/>
      <sheetName val="Diesel 3"/>
      <sheetName val="Diesel 2"/>
      <sheetName val="vop"/>
      <sheetName val="Diesel"/>
      <sheetName val="C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liminaries"/>
      <sheetName val="Demolitn"/>
      <sheetName val="Main Building"/>
      <sheetName val="Podium"/>
      <sheetName val="Main Gate House"/>
      <sheetName val="East Gate House"/>
      <sheetName val="Bridge"/>
      <sheetName val="Mosque"/>
      <sheetName val="Ext works"/>
      <sheetName val="Electrical Installation (2)"/>
      <sheetName val="Mechanical"/>
      <sheetName val="summary"/>
      <sheetName val="Sheet1"/>
      <sheetName val="adjusted summary"/>
    </sheetNames>
    <sheetDataSet>
      <sheetData sheetId="0">
        <row r="127">
          <cell r="F127">
            <v>0</v>
          </cell>
        </row>
        <row r="209">
          <cell r="F209">
            <v>4500000</v>
          </cell>
        </row>
        <row r="230">
          <cell r="F230">
            <v>12800000</v>
          </cell>
        </row>
        <row r="254">
          <cell r="F254">
            <v>9200850</v>
          </cell>
        </row>
        <row r="292">
          <cell r="F292">
            <v>11200000</v>
          </cell>
        </row>
        <row r="313">
          <cell r="F313">
            <v>600000</v>
          </cell>
        </row>
        <row r="373">
          <cell r="F373">
            <v>3000000</v>
          </cell>
        </row>
        <row r="392">
          <cell r="F392">
            <v>500000</v>
          </cell>
        </row>
        <row r="434">
          <cell r="F434">
            <v>33000000</v>
          </cell>
        </row>
        <row r="461">
          <cell r="F461">
            <v>2268350</v>
          </cell>
        </row>
        <row r="485">
          <cell r="F485">
            <v>1250000</v>
          </cell>
        </row>
        <row r="737">
          <cell r="F737">
            <v>2500000</v>
          </cell>
        </row>
        <row r="753">
          <cell r="F753">
            <v>2000000</v>
          </cell>
        </row>
        <row r="805">
          <cell r="F805">
            <v>22000000</v>
          </cell>
        </row>
        <row r="856">
          <cell r="F856">
            <v>106819200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icmal"/>
      <sheetName val="BQ"/>
      <sheetName val="BQ External"/>
      <sheetName val="SHOPLIST"/>
      <sheetName val="#REF"/>
      <sheetName val="StattCo yCharges"/>
      <sheetName val="GFA_HQ_Building"/>
      <sheetName val="GFA_Conference"/>
      <sheetName val="Su}}ary"/>
      <sheetName val="Notes"/>
      <sheetName val="Basis"/>
      <sheetName val="TAS"/>
      <sheetName val="SubmitCal"/>
      <sheetName val="Penthouse Apartment"/>
      <sheetName val="BQ_External"/>
      <sheetName val="Bill_1"/>
      <sheetName val="Bill_2"/>
      <sheetName val="Bill_3"/>
      <sheetName val="Bill_4"/>
      <sheetName val="Bill_5"/>
      <sheetName val="Bill_6"/>
      <sheetName val="Bill_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LIM."/>
      <sheetName val="Main Bldg"/>
      <sheetName val="BoQ M&amp;E"/>
      <sheetName val="External Wks"/>
      <sheetName val="GENERAL SUMMARY"/>
    </sheetNames>
    <sheetDataSet>
      <sheetData sheetId="0"/>
      <sheetData sheetId="1"/>
      <sheetData sheetId="2">
        <row r="55">
          <cell r="F55">
            <v>23430183</v>
          </cell>
        </row>
      </sheetData>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Summary"/>
      <sheetName val="PriceSummary-Int "/>
      <sheetName val="Drawings"/>
      <sheetName val="DUCT_WORK"/>
      <sheetName val="PIPEWK-add"/>
      <sheetName val="Cal(1)"/>
      <sheetName val="Cal(2)"/>
      <sheetName val="Cal(3)"/>
      <sheetName val="Int-Use"/>
      <sheetName val="REVICE SUMMARY CACULA CHECK"/>
      <sheetName val="Sheet1"/>
    </sheetNames>
    <sheetDataSet>
      <sheetData sheetId="0"/>
      <sheetData sheetId="1" refreshError="1"/>
      <sheetData sheetId="2" refreshError="1"/>
      <sheetData sheetId="3"/>
      <sheetData sheetId="4"/>
      <sheetData sheetId="5"/>
      <sheetData sheetId="6"/>
      <sheetData sheetId="7"/>
      <sheetData sheetId="8" refreshError="1"/>
      <sheetData sheetId="9" refreshError="1"/>
      <sheetData sheetId="1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ate"/>
      <sheetName val="permit"/>
      <sheetName val="labour"/>
      <sheetName val="Advance"/>
      <sheetName val="ret-form"/>
      <sheetName val="ret-list"/>
      <sheetName val="DIESEL MAR-APR"/>
      <sheetName val="Diesel 4"/>
      <sheetName val="Diesel 3"/>
      <sheetName val="Diesel 2"/>
      <sheetName val="vop"/>
      <sheetName val="Diesel"/>
      <sheetName val="C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Summary"/>
      <sheetName val="Summary (neu)"/>
      <sheetName val="CV"/>
      <sheetName val="CV (neu)"/>
      <sheetName val="Cover"/>
      <sheetName val="Repayment"/>
      <sheetName val="Repayment (neu)"/>
      <sheetName val="MOS"/>
      <sheetName val="MOS Backup"/>
      <sheetName val="Var 01-99"/>
      <sheetName val="Var 02-99"/>
      <sheetName val="Var 03-99"/>
      <sheetName val="Var 04-99"/>
      <sheetName val="Var 05-99"/>
      <sheetName val="Var 06-99"/>
      <sheetName val="Var 07-99"/>
      <sheetName val="Var 8-99"/>
      <sheetName val="Var 9-99"/>
      <sheetName val="Var 11-99"/>
      <sheetName val="Var 01-00"/>
      <sheetName val="Var 04-00 "/>
      <sheetName val="Var Sum"/>
      <sheetName val="Var Sum (neu)"/>
      <sheetName val="Diesel claim"/>
      <sheetName val="Correction of Cert."/>
      <sheetName val="Summary_(neu)"/>
      <sheetName val="CV_(neu)"/>
      <sheetName val="Repayment_(neu)"/>
      <sheetName val="MOS_Backup"/>
      <sheetName val="Var_01-99"/>
      <sheetName val="Var_02-99"/>
      <sheetName val="Var_03-99"/>
      <sheetName val="Var_04-99"/>
      <sheetName val="Var_05-99"/>
      <sheetName val="Var_06-99"/>
      <sheetName val="Var_07-99"/>
      <sheetName val="Var_8-99"/>
      <sheetName val="Var_9-99"/>
      <sheetName val="Var_11-99"/>
      <sheetName val="Var_01-00"/>
      <sheetName val="Var_04-00_"/>
      <sheetName val="Var_Sum"/>
      <sheetName val="Var_Sum_(neu)"/>
      <sheetName val="Diesel_claim"/>
      <sheetName val="Correction_of_Cert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38">
          <cell r="G38">
            <v>19</v>
          </cell>
        </row>
        <row r="40">
          <cell r="G40">
            <v>19</v>
          </cell>
        </row>
        <row r="42">
          <cell r="G42">
            <v>19</v>
          </cell>
        </row>
        <row r="44">
          <cell r="G44">
            <v>19</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ow r="38">
          <cell r="G38">
            <v>19</v>
          </cell>
        </row>
      </sheetData>
      <sheetData sheetId="4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eakdown"/>
      <sheetName val="IC - ASSUMPTION SHEET"/>
      <sheetName val="POW"/>
      <sheetName val="Cashflow - final"/>
      <sheetName val="IC - Site Offices"/>
      <sheetName val="IC - Staff"/>
      <sheetName val="IC - PMV &amp; Tools"/>
      <sheetName val="IC - Eq invest"/>
      <sheetName val="IC - Safety,CleaningQAQC"/>
      <sheetName val="IC - Client,Consultant,Eng"/>
      <sheetName val="IC - life camp"/>
      <sheetName val="Elec"/>
      <sheetName val="DC - Basic activities "/>
      <sheetName val="DC - Labor expenses"/>
      <sheetName val="DC - Eq expenses"/>
      <sheetName val="DC - Material &amp; SC expenses"/>
      <sheetName val="Equipment analysis"/>
      <sheetName val="PS"/>
      <sheetName val="SM-CO1"/>
      <sheetName val="BL01"/>
      <sheetName val="BL02"/>
      <sheetName val="BL03"/>
      <sheetName val="BL04"/>
      <sheetName val="BL05"/>
      <sheetName val="OMM1"/>
      <sheetName val="ADD1"/>
      <sheetName val="SR01"/>
      <sheetName val="SEP01"/>
    </sheetNames>
    <sheetDataSet>
      <sheetData sheetId="0"/>
      <sheetData sheetId="1">
        <row r="12">
          <cell r="E12">
            <v>4414809681.533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2">
          <cell r="A2" t="str">
            <v>Dozer D8</v>
          </cell>
        </row>
      </sheetData>
      <sheetData sheetId="17"/>
      <sheetData sheetId="18"/>
      <sheetData sheetId="19">
        <row r="8">
          <cell r="C8">
            <v>0</v>
          </cell>
          <cell r="D8">
            <v>0</v>
          </cell>
          <cell r="E8">
            <v>0</v>
          </cell>
          <cell r="F8">
            <v>0</v>
          </cell>
          <cell r="G8">
            <v>0</v>
          </cell>
        </row>
        <row r="9">
          <cell r="C9" t="str">
            <v>PREAMBLES - EARTHWORKS</v>
          </cell>
          <cell r="D9">
            <v>0</v>
          </cell>
          <cell r="E9">
            <v>0</v>
          </cell>
          <cell r="F9">
            <v>0</v>
          </cell>
          <cell r="G9">
            <v>0</v>
          </cell>
        </row>
        <row r="10">
          <cell r="C10">
            <v>0</v>
          </cell>
          <cell r="D10">
            <v>0</v>
          </cell>
          <cell r="E10">
            <v>0</v>
          </cell>
          <cell r="F10">
            <v>0</v>
          </cell>
          <cell r="G10">
            <v>0</v>
          </cell>
        </row>
        <row r="11">
          <cell r="C11" t="str">
            <v>Earthwork</v>
          </cell>
          <cell r="D11">
            <v>0</v>
          </cell>
          <cell r="E11">
            <v>0</v>
          </cell>
          <cell r="F11">
            <v>0</v>
          </cell>
          <cell r="G11">
            <v>0</v>
          </cell>
        </row>
        <row r="12">
          <cell r="C12">
            <v>0</v>
          </cell>
          <cell r="D12">
            <v>0</v>
          </cell>
          <cell r="E12">
            <v>0</v>
          </cell>
          <cell r="F12">
            <v>0</v>
          </cell>
          <cell r="G12">
            <v>0</v>
          </cell>
        </row>
        <row r="13">
          <cell r="C13" t="str">
            <v>Rates for earthworks shall include for the following:</v>
          </cell>
          <cell r="D13">
            <v>0</v>
          </cell>
          <cell r="E13">
            <v>0</v>
          </cell>
          <cell r="F13">
            <v>0</v>
          </cell>
          <cell r="G13">
            <v>0</v>
          </cell>
        </row>
        <row r="14">
          <cell r="C14">
            <v>0</v>
          </cell>
          <cell r="D14">
            <v>0</v>
          </cell>
          <cell r="E14">
            <v>0</v>
          </cell>
          <cell r="F14">
            <v>0</v>
          </cell>
          <cell r="G14">
            <v>0</v>
          </cell>
        </row>
        <row r="15">
          <cell r="C15" t="str">
            <v>Clearing the site of all debris, rubbish etc. prior to the commencement of</v>
          </cell>
          <cell r="D15">
            <v>0</v>
          </cell>
          <cell r="E15">
            <v>0</v>
          </cell>
          <cell r="F15">
            <v>0</v>
          </cell>
          <cell r="G15">
            <v>0</v>
          </cell>
        </row>
        <row r="16">
          <cell r="C16" t="str">
            <v>work</v>
          </cell>
          <cell r="D16">
            <v>0</v>
          </cell>
          <cell r="E16">
            <v>0</v>
          </cell>
          <cell r="F16">
            <v>0</v>
          </cell>
          <cell r="G16">
            <v>0</v>
          </cell>
        </row>
        <row r="17">
          <cell r="C17">
            <v>0</v>
          </cell>
          <cell r="D17">
            <v>0</v>
          </cell>
          <cell r="E17">
            <v>0</v>
          </cell>
          <cell r="F17">
            <v>0</v>
          </cell>
          <cell r="G17">
            <v>0</v>
          </cell>
        </row>
        <row r="18">
          <cell r="C18" t="str">
            <v>All kinds of Excavation in any ground and material  including fill, rock to</v>
          </cell>
          <cell r="D18">
            <v>0</v>
          </cell>
          <cell r="E18">
            <v>0</v>
          </cell>
          <cell r="F18">
            <v>0</v>
          </cell>
          <cell r="G18">
            <v>0</v>
          </cell>
        </row>
        <row r="19">
          <cell r="C19" t="str">
            <v>any depth</v>
          </cell>
          <cell r="D19">
            <v>0</v>
          </cell>
          <cell r="E19">
            <v>0</v>
          </cell>
          <cell r="F19">
            <v>0</v>
          </cell>
          <cell r="G19">
            <v>0</v>
          </cell>
        </row>
        <row r="20">
          <cell r="C20">
            <v>0</v>
          </cell>
          <cell r="D20">
            <v>0</v>
          </cell>
          <cell r="E20">
            <v>0</v>
          </cell>
          <cell r="F20">
            <v>0</v>
          </cell>
          <cell r="G20">
            <v>0</v>
          </cell>
        </row>
        <row r="21">
          <cell r="C21" t="str">
            <v xml:space="preserve">Trimming, levelling, ramming bottom of excavation, earthwork support and </v>
          </cell>
          <cell r="D21">
            <v>0</v>
          </cell>
          <cell r="E21">
            <v>0</v>
          </cell>
          <cell r="F21">
            <v>0</v>
          </cell>
          <cell r="G21">
            <v>0</v>
          </cell>
        </row>
        <row r="22">
          <cell r="C22" t="str">
            <v>keeping excavations free of water</v>
          </cell>
          <cell r="D22">
            <v>0</v>
          </cell>
          <cell r="E22">
            <v>0</v>
          </cell>
          <cell r="F22">
            <v>0</v>
          </cell>
          <cell r="G22">
            <v>0</v>
          </cell>
        </row>
        <row r="23">
          <cell r="C23">
            <v>0</v>
          </cell>
          <cell r="D23">
            <v>0</v>
          </cell>
          <cell r="E23">
            <v>0</v>
          </cell>
          <cell r="F23">
            <v>0</v>
          </cell>
          <cell r="G23">
            <v>0</v>
          </cell>
        </row>
        <row r="24">
          <cell r="C24" t="str">
            <v>Double and multiple handling</v>
          </cell>
          <cell r="D24">
            <v>0</v>
          </cell>
          <cell r="E24">
            <v>0</v>
          </cell>
          <cell r="F24">
            <v>0</v>
          </cell>
          <cell r="G24">
            <v>0</v>
          </cell>
        </row>
        <row r="25">
          <cell r="C25">
            <v>0</v>
          </cell>
          <cell r="D25">
            <v>0</v>
          </cell>
          <cell r="E25">
            <v>0</v>
          </cell>
          <cell r="F25">
            <v>0</v>
          </cell>
          <cell r="G25">
            <v>0</v>
          </cell>
        </row>
        <row r="26">
          <cell r="C26" t="str">
            <v>Stockpiling</v>
          </cell>
          <cell r="D26">
            <v>0</v>
          </cell>
          <cell r="E26">
            <v>0</v>
          </cell>
          <cell r="F26">
            <v>0</v>
          </cell>
          <cell r="G26">
            <v>0</v>
          </cell>
        </row>
        <row r="27">
          <cell r="C27">
            <v>0</v>
          </cell>
          <cell r="D27">
            <v>0</v>
          </cell>
          <cell r="E27">
            <v>0</v>
          </cell>
          <cell r="F27">
            <v>0</v>
          </cell>
          <cell r="G27">
            <v>0</v>
          </cell>
        </row>
        <row r="28">
          <cell r="C28" t="str">
            <v>Loading, transporting and carting away unwanted materials.</v>
          </cell>
          <cell r="D28">
            <v>0</v>
          </cell>
          <cell r="E28">
            <v>0</v>
          </cell>
          <cell r="F28">
            <v>0</v>
          </cell>
          <cell r="G28">
            <v>0</v>
          </cell>
        </row>
        <row r="29">
          <cell r="C29">
            <v>0</v>
          </cell>
          <cell r="D29">
            <v>0</v>
          </cell>
          <cell r="E29">
            <v>0</v>
          </cell>
          <cell r="F29">
            <v>0</v>
          </cell>
          <cell r="G29">
            <v>0</v>
          </cell>
        </row>
        <row r="30">
          <cell r="C30" t="str">
            <v xml:space="preserve">Importing to site all selective materials to a tip to be provided by the </v>
          </cell>
          <cell r="D30">
            <v>0</v>
          </cell>
          <cell r="E30">
            <v>0</v>
          </cell>
          <cell r="F30">
            <v>0</v>
          </cell>
          <cell r="G30">
            <v>0</v>
          </cell>
        </row>
        <row r="31">
          <cell r="C31" t="str">
            <v>Contractor</v>
          </cell>
          <cell r="D31">
            <v>0</v>
          </cell>
          <cell r="E31">
            <v>0</v>
          </cell>
          <cell r="F31">
            <v>0</v>
          </cell>
          <cell r="G31">
            <v>0</v>
          </cell>
        </row>
        <row r="32">
          <cell r="C32">
            <v>0</v>
          </cell>
          <cell r="D32">
            <v>0</v>
          </cell>
          <cell r="E32">
            <v>0</v>
          </cell>
          <cell r="F32">
            <v>0</v>
          </cell>
          <cell r="G32">
            <v>0</v>
          </cell>
        </row>
        <row r="33">
          <cell r="C33" t="str">
            <v>Excavation shall be measured net. No allowance shall be made for earthwork</v>
          </cell>
          <cell r="D33">
            <v>0</v>
          </cell>
          <cell r="E33">
            <v>0</v>
          </cell>
          <cell r="F33">
            <v>0</v>
          </cell>
          <cell r="G33">
            <v>0</v>
          </cell>
        </row>
        <row r="34">
          <cell r="C34" t="str">
            <v xml:space="preserve">support and working spaces </v>
          </cell>
          <cell r="D34">
            <v>0</v>
          </cell>
          <cell r="E34">
            <v>0</v>
          </cell>
          <cell r="F34">
            <v>0</v>
          </cell>
          <cell r="G34">
            <v>0</v>
          </cell>
        </row>
        <row r="35">
          <cell r="C35" t="str">
            <v/>
          </cell>
          <cell r="D35">
            <v>0</v>
          </cell>
          <cell r="E35">
            <v>0</v>
          </cell>
          <cell r="F35">
            <v>0</v>
          </cell>
          <cell r="G35">
            <v>0</v>
          </cell>
        </row>
        <row r="36">
          <cell r="C36" t="str">
            <v>The quantities for excavation are those  in place before excavating. No</v>
          </cell>
          <cell r="D36">
            <v>0</v>
          </cell>
          <cell r="E36">
            <v>0</v>
          </cell>
          <cell r="F36">
            <v>0</v>
          </cell>
          <cell r="G36">
            <v>0</v>
          </cell>
        </row>
        <row r="37">
          <cell r="C37" t="str">
            <v>allowance shall be made for increase of bulk after excavation</v>
          </cell>
          <cell r="D37">
            <v>0</v>
          </cell>
          <cell r="E37">
            <v>0</v>
          </cell>
          <cell r="F37">
            <v>0</v>
          </cell>
          <cell r="G37">
            <v>0</v>
          </cell>
        </row>
        <row r="38">
          <cell r="C38">
            <v>0</v>
          </cell>
          <cell r="D38">
            <v>0</v>
          </cell>
          <cell r="E38">
            <v>0</v>
          </cell>
          <cell r="F38">
            <v>0</v>
          </cell>
          <cell r="G38">
            <v>0</v>
          </cell>
        </row>
        <row r="39">
          <cell r="C39" t="str">
            <v>Rates for excavation and backfill shall include for finishing and grading to</v>
          </cell>
          <cell r="D39">
            <v>0</v>
          </cell>
          <cell r="E39">
            <v>0</v>
          </cell>
          <cell r="F39">
            <v>0</v>
          </cell>
          <cell r="G39">
            <v>0</v>
          </cell>
        </row>
        <row r="40">
          <cell r="C40" t="str">
            <v>any falls, cross-falls, or slopes that may be required.</v>
          </cell>
          <cell r="D40">
            <v>0</v>
          </cell>
          <cell r="E40">
            <v>0</v>
          </cell>
          <cell r="F40">
            <v>0</v>
          </cell>
          <cell r="G40">
            <v>0</v>
          </cell>
        </row>
        <row r="41">
          <cell r="C41">
            <v>0</v>
          </cell>
          <cell r="D41">
            <v>0</v>
          </cell>
          <cell r="E41">
            <v>0</v>
          </cell>
          <cell r="F41">
            <v>0</v>
          </cell>
          <cell r="G41">
            <v>0</v>
          </cell>
        </row>
        <row r="42">
          <cell r="C42" t="str">
            <v>The excavation quantities shall be as the topographic drawings and final</v>
          </cell>
          <cell r="D42">
            <v>0</v>
          </cell>
          <cell r="E42">
            <v>0</v>
          </cell>
          <cell r="F42">
            <v>0</v>
          </cell>
          <cell r="G42">
            <v>0</v>
          </cell>
        </row>
        <row r="43">
          <cell r="C43" t="str">
            <v>executed as built drawings, irrespective of excavated volume due to equip-</v>
          </cell>
          <cell r="D43">
            <v>0</v>
          </cell>
          <cell r="E43">
            <v>0</v>
          </cell>
          <cell r="F43">
            <v>0</v>
          </cell>
          <cell r="G43">
            <v>0</v>
          </cell>
        </row>
        <row r="44">
          <cell r="C44" t="str">
            <v>ment restrictions and method of excavation</v>
          </cell>
          <cell r="D44">
            <v>0</v>
          </cell>
          <cell r="E44">
            <v>0</v>
          </cell>
          <cell r="F44">
            <v>0</v>
          </cell>
          <cell r="G44">
            <v>0</v>
          </cell>
        </row>
        <row r="45">
          <cell r="C45">
            <v>0</v>
          </cell>
          <cell r="D45">
            <v>0</v>
          </cell>
          <cell r="E45">
            <v>0</v>
          </cell>
          <cell r="F45">
            <v>0</v>
          </cell>
          <cell r="G45">
            <v>0</v>
          </cell>
        </row>
        <row r="46">
          <cell r="C46" t="str">
            <v>Unauthorized excavation and subsequent backfill shall be at the Contractor-</v>
          </cell>
          <cell r="D46">
            <v>0</v>
          </cell>
          <cell r="E46">
            <v>0</v>
          </cell>
          <cell r="F46">
            <v>0</v>
          </cell>
          <cell r="G46">
            <v>0</v>
          </cell>
        </row>
        <row r="47">
          <cell r="C47" t="str">
            <v>s expense</v>
          </cell>
          <cell r="D47">
            <v>0</v>
          </cell>
          <cell r="E47">
            <v>0</v>
          </cell>
          <cell r="F47">
            <v>0</v>
          </cell>
          <cell r="G47">
            <v>0</v>
          </cell>
        </row>
        <row r="48">
          <cell r="C48">
            <v>0</v>
          </cell>
          <cell r="D48">
            <v>0</v>
          </cell>
          <cell r="E48">
            <v>0</v>
          </cell>
          <cell r="F48">
            <v>0</v>
          </cell>
          <cell r="G48">
            <v>0</v>
          </cell>
        </row>
        <row r="49">
          <cell r="C49" t="str">
            <v>Unit Pavers</v>
          </cell>
          <cell r="D49">
            <v>0</v>
          </cell>
          <cell r="E49">
            <v>0</v>
          </cell>
          <cell r="F49">
            <v>0</v>
          </cell>
          <cell r="G49">
            <v>0</v>
          </cell>
        </row>
        <row r="50">
          <cell r="C50">
            <v>0</v>
          </cell>
          <cell r="D50">
            <v>0</v>
          </cell>
          <cell r="E50">
            <v>0</v>
          </cell>
          <cell r="F50">
            <v>0</v>
          </cell>
          <cell r="G50">
            <v>0</v>
          </cell>
        </row>
        <row r="51">
          <cell r="C51" t="str">
            <v>Rates for unit pavers shall include for:</v>
          </cell>
          <cell r="D51">
            <v>0</v>
          </cell>
          <cell r="E51">
            <v>0</v>
          </cell>
          <cell r="F51">
            <v>0</v>
          </cell>
          <cell r="G51">
            <v>0</v>
          </cell>
        </row>
        <row r="52">
          <cell r="C52">
            <v>0</v>
          </cell>
          <cell r="D52">
            <v>0</v>
          </cell>
          <cell r="E52">
            <v>0</v>
          </cell>
          <cell r="F52">
            <v>0</v>
          </cell>
          <cell r="G52">
            <v>0</v>
          </cell>
        </row>
        <row r="53">
          <cell r="C53" t="str">
            <v>Loading, transporting and carting away unwanted materials</v>
          </cell>
          <cell r="D53">
            <v>0</v>
          </cell>
          <cell r="E53">
            <v>0</v>
          </cell>
          <cell r="F53">
            <v>0</v>
          </cell>
          <cell r="G53">
            <v>0</v>
          </cell>
        </row>
        <row r="54">
          <cell r="C54">
            <v>0</v>
          </cell>
          <cell r="D54">
            <v>0</v>
          </cell>
          <cell r="E54">
            <v>0</v>
          </cell>
          <cell r="F54">
            <v>0</v>
          </cell>
          <cell r="G54">
            <v>0</v>
          </cell>
        </row>
        <row r="55">
          <cell r="C55" t="str">
            <v>Preparation of surfaces</v>
          </cell>
          <cell r="D55">
            <v>0</v>
          </cell>
          <cell r="E55">
            <v>0</v>
          </cell>
          <cell r="F55">
            <v>0</v>
          </cell>
          <cell r="G55">
            <v>0</v>
          </cell>
        </row>
        <row r="56">
          <cell r="C56">
            <v>0</v>
          </cell>
          <cell r="D56">
            <v>0</v>
          </cell>
          <cell r="E56">
            <v>0</v>
          </cell>
          <cell r="F56">
            <v>0</v>
          </cell>
          <cell r="G56">
            <v>0</v>
          </cell>
        </row>
        <row r="57">
          <cell r="C57" t="str">
            <v>Any width or area and any location</v>
          </cell>
          <cell r="D57">
            <v>0</v>
          </cell>
          <cell r="E57">
            <v>0</v>
          </cell>
          <cell r="F57">
            <v>0</v>
          </cell>
          <cell r="G57">
            <v>0</v>
          </cell>
        </row>
        <row r="58">
          <cell r="C58">
            <v>0</v>
          </cell>
          <cell r="D58">
            <v>0</v>
          </cell>
          <cell r="E58">
            <v>0</v>
          </cell>
          <cell r="F58">
            <v>0</v>
          </cell>
          <cell r="G58">
            <v>0</v>
          </cell>
        </row>
        <row r="59">
          <cell r="C59" t="str">
            <v>Levelling and compaction</v>
          </cell>
          <cell r="D59">
            <v>0</v>
          </cell>
          <cell r="E59">
            <v>0</v>
          </cell>
          <cell r="F59">
            <v>0</v>
          </cell>
          <cell r="G59">
            <v>0</v>
          </cell>
        </row>
        <row r="60">
          <cell r="C60">
            <v>0</v>
          </cell>
          <cell r="D60">
            <v>0</v>
          </cell>
          <cell r="E60">
            <v>0</v>
          </cell>
          <cell r="F60">
            <v>0</v>
          </cell>
          <cell r="G60">
            <v>0</v>
          </cell>
        </row>
        <row r="61">
          <cell r="C61">
            <v>0</v>
          </cell>
          <cell r="D61">
            <v>0</v>
          </cell>
          <cell r="E61">
            <v>0</v>
          </cell>
          <cell r="F61">
            <v>0</v>
          </cell>
          <cell r="G61">
            <v>0</v>
          </cell>
        </row>
        <row r="62">
          <cell r="C62">
            <v>0</v>
          </cell>
          <cell r="D62">
            <v>0</v>
          </cell>
          <cell r="E62">
            <v>0</v>
          </cell>
          <cell r="F62">
            <v>0</v>
          </cell>
          <cell r="G62">
            <v>0</v>
          </cell>
        </row>
        <row r="63">
          <cell r="C63">
            <v>0</v>
          </cell>
          <cell r="D63">
            <v>0</v>
          </cell>
          <cell r="E63">
            <v>0</v>
          </cell>
          <cell r="F63">
            <v>0</v>
          </cell>
          <cell r="G63">
            <v>0</v>
          </cell>
        </row>
        <row r="64">
          <cell r="C64">
            <v>0</v>
          </cell>
          <cell r="D64">
            <v>0</v>
          </cell>
          <cell r="E64">
            <v>0</v>
          </cell>
          <cell r="F64">
            <v>0</v>
          </cell>
          <cell r="G64">
            <v>0</v>
          </cell>
        </row>
        <row r="65">
          <cell r="C65">
            <v>0</v>
          </cell>
          <cell r="D65">
            <v>0</v>
          </cell>
          <cell r="E65">
            <v>0</v>
          </cell>
          <cell r="F65">
            <v>0</v>
          </cell>
          <cell r="G65">
            <v>0</v>
          </cell>
        </row>
        <row r="66">
          <cell r="C66">
            <v>0</v>
          </cell>
          <cell r="D66">
            <v>0</v>
          </cell>
          <cell r="E66">
            <v>0</v>
          </cell>
          <cell r="F66">
            <v>0</v>
          </cell>
          <cell r="G66">
            <v>0</v>
          </cell>
        </row>
        <row r="67">
          <cell r="C67" t="str">
            <v>TOTAL PREAMBLES - EARTHWORKS</v>
          </cell>
          <cell r="D67">
            <v>0</v>
          </cell>
          <cell r="E67">
            <v>0</v>
          </cell>
          <cell r="F67">
            <v>0</v>
          </cell>
          <cell r="G67">
            <v>0</v>
          </cell>
        </row>
        <row r="68">
          <cell r="C68">
            <v>0</v>
          </cell>
          <cell r="D68">
            <v>0</v>
          </cell>
          <cell r="E68">
            <v>0</v>
          </cell>
          <cell r="F68">
            <v>0</v>
          </cell>
          <cell r="G68">
            <v>0</v>
          </cell>
        </row>
        <row r="69">
          <cell r="C69" t="str">
            <v>PREAMBLES - CONCRETE</v>
          </cell>
          <cell r="D69">
            <v>0</v>
          </cell>
          <cell r="E69">
            <v>0</v>
          </cell>
          <cell r="F69">
            <v>0</v>
          </cell>
          <cell r="G69">
            <v>0</v>
          </cell>
        </row>
        <row r="70">
          <cell r="C70">
            <v>0</v>
          </cell>
          <cell r="D70">
            <v>0</v>
          </cell>
          <cell r="E70">
            <v>0</v>
          </cell>
          <cell r="F70">
            <v>0</v>
          </cell>
          <cell r="G70">
            <v>0</v>
          </cell>
        </row>
        <row r="71">
          <cell r="C71" t="str">
            <v>Rates for concrete shall include for the following:</v>
          </cell>
          <cell r="D71">
            <v>0</v>
          </cell>
          <cell r="E71">
            <v>0</v>
          </cell>
          <cell r="F71">
            <v>0</v>
          </cell>
          <cell r="G71">
            <v>0</v>
          </cell>
        </row>
        <row r="72">
          <cell r="C72">
            <v>0</v>
          </cell>
          <cell r="D72">
            <v>0</v>
          </cell>
          <cell r="E72">
            <v>0</v>
          </cell>
          <cell r="F72">
            <v>0</v>
          </cell>
          <cell r="G72">
            <v>0</v>
          </cell>
        </row>
        <row r="73">
          <cell r="C73" t="str">
            <v>Pouring, placing, vibrating and packing between formwork and around reinforcing steel</v>
          </cell>
          <cell r="D73">
            <v>0</v>
          </cell>
          <cell r="E73">
            <v>0</v>
          </cell>
          <cell r="F73">
            <v>0</v>
          </cell>
          <cell r="G73">
            <v>0</v>
          </cell>
        </row>
        <row r="74">
          <cell r="C74">
            <v>0</v>
          </cell>
          <cell r="D74">
            <v>0</v>
          </cell>
          <cell r="E74">
            <v>0</v>
          </cell>
          <cell r="F74">
            <v>0</v>
          </cell>
          <cell r="G74">
            <v>0</v>
          </cell>
        </row>
        <row r="75">
          <cell r="C75">
            <v>0</v>
          </cell>
          <cell r="D75">
            <v>0</v>
          </cell>
          <cell r="E75">
            <v>0</v>
          </cell>
          <cell r="F75">
            <v>0</v>
          </cell>
          <cell r="G75">
            <v>0</v>
          </cell>
        </row>
        <row r="76">
          <cell r="C76" t="str">
            <v>Curing and sprinkling</v>
          </cell>
          <cell r="D76">
            <v>0</v>
          </cell>
          <cell r="E76">
            <v>0</v>
          </cell>
          <cell r="F76">
            <v>0</v>
          </cell>
          <cell r="G76">
            <v>0</v>
          </cell>
        </row>
        <row r="77">
          <cell r="C77">
            <v>0</v>
          </cell>
          <cell r="D77">
            <v>0</v>
          </cell>
          <cell r="E77">
            <v>0</v>
          </cell>
          <cell r="F77">
            <v>0</v>
          </cell>
          <cell r="G77">
            <v>0</v>
          </cell>
        </row>
        <row r="78">
          <cell r="C78" t="str">
            <v>Work of any cross-sectional area and at any height</v>
          </cell>
          <cell r="D78">
            <v>0</v>
          </cell>
          <cell r="E78">
            <v>0</v>
          </cell>
          <cell r="F78">
            <v>0</v>
          </cell>
          <cell r="G78">
            <v>0</v>
          </cell>
        </row>
        <row r="79">
          <cell r="C79">
            <v>0</v>
          </cell>
          <cell r="D79">
            <v>0</v>
          </cell>
          <cell r="E79">
            <v>0</v>
          </cell>
          <cell r="F79">
            <v>0</v>
          </cell>
          <cell r="G79">
            <v>0</v>
          </cell>
        </row>
        <row r="80">
          <cell r="C80" t="str">
            <v>Work in new or existing locations</v>
          </cell>
          <cell r="D80">
            <v>0</v>
          </cell>
          <cell r="E80">
            <v>0</v>
          </cell>
          <cell r="F80">
            <v>0</v>
          </cell>
          <cell r="G80">
            <v>0</v>
          </cell>
        </row>
        <row r="81">
          <cell r="C81">
            <v>0</v>
          </cell>
          <cell r="D81">
            <v>0</v>
          </cell>
          <cell r="E81">
            <v>0</v>
          </cell>
          <cell r="F81">
            <v>0</v>
          </cell>
          <cell r="G81">
            <v>0</v>
          </cell>
        </row>
        <row r="82">
          <cell r="C82" t="str">
            <v>Grading, tamping, trowelling and floating</v>
          </cell>
          <cell r="D82">
            <v>0</v>
          </cell>
          <cell r="E82">
            <v>0</v>
          </cell>
          <cell r="F82">
            <v>0</v>
          </cell>
          <cell r="G82">
            <v>0</v>
          </cell>
        </row>
        <row r="83">
          <cell r="C83">
            <v>0</v>
          </cell>
          <cell r="D83">
            <v>0</v>
          </cell>
          <cell r="E83">
            <v>0</v>
          </cell>
          <cell r="F83">
            <v>0</v>
          </cell>
          <cell r="G83">
            <v>0</v>
          </cell>
        </row>
        <row r="84">
          <cell r="C84" t="str">
            <v>Reinforcement unless indicated otherwise</v>
          </cell>
          <cell r="D84">
            <v>0</v>
          </cell>
          <cell r="E84">
            <v>0</v>
          </cell>
          <cell r="F84">
            <v>0</v>
          </cell>
          <cell r="G84">
            <v>0</v>
          </cell>
        </row>
        <row r="85">
          <cell r="C85">
            <v>0</v>
          </cell>
          <cell r="D85">
            <v>0</v>
          </cell>
          <cell r="E85">
            <v>0</v>
          </cell>
          <cell r="F85">
            <v>0</v>
          </cell>
          <cell r="G85">
            <v>0</v>
          </cell>
        </row>
        <row r="86">
          <cell r="C86" t="str">
            <v>Design and construct of formwork and metal ties with shores and reshores, vapor retarders, embedded items and coat surface with form-release agent and other necessary works</v>
          </cell>
          <cell r="D86">
            <v>0</v>
          </cell>
          <cell r="E86">
            <v>0</v>
          </cell>
          <cell r="F86">
            <v>0</v>
          </cell>
          <cell r="G86">
            <v>0</v>
          </cell>
        </row>
        <row r="87">
          <cell r="C87">
            <v>0</v>
          </cell>
          <cell r="D87">
            <v>0</v>
          </cell>
          <cell r="E87">
            <v>0</v>
          </cell>
          <cell r="F87">
            <v>0</v>
          </cell>
          <cell r="G87">
            <v>0</v>
          </cell>
        </row>
        <row r="88">
          <cell r="C88">
            <v>0</v>
          </cell>
          <cell r="D88">
            <v>0</v>
          </cell>
          <cell r="E88">
            <v>0</v>
          </cell>
          <cell r="F88">
            <v>0</v>
          </cell>
          <cell r="G88">
            <v>0</v>
          </cell>
        </row>
        <row r="89">
          <cell r="C89">
            <v>0</v>
          </cell>
          <cell r="D89">
            <v>0</v>
          </cell>
          <cell r="E89">
            <v>0</v>
          </cell>
          <cell r="F89">
            <v>0</v>
          </cell>
          <cell r="G89">
            <v>0</v>
          </cell>
        </row>
        <row r="90">
          <cell r="C90" t="str">
            <v>Forming grooves, throats, holes chases, rebates, chamfers, splayed angles, mouldings and the like other than for fairfacing</v>
          </cell>
          <cell r="D90">
            <v>0</v>
          </cell>
          <cell r="E90">
            <v>0</v>
          </cell>
          <cell r="F90">
            <v>0</v>
          </cell>
          <cell r="G90">
            <v>0</v>
          </cell>
        </row>
        <row r="91">
          <cell r="C91">
            <v>0</v>
          </cell>
          <cell r="D91">
            <v>0</v>
          </cell>
          <cell r="E91">
            <v>0</v>
          </cell>
          <cell r="F91">
            <v>0</v>
          </cell>
          <cell r="G91">
            <v>0</v>
          </cell>
        </row>
        <row r="92">
          <cell r="C92">
            <v>0</v>
          </cell>
          <cell r="D92">
            <v>0</v>
          </cell>
          <cell r="E92">
            <v>0</v>
          </cell>
          <cell r="F92">
            <v>0</v>
          </cell>
          <cell r="G92">
            <v>0</v>
          </cell>
        </row>
        <row r="93">
          <cell r="C93" t="str">
            <v>Provision for all necessary sleeves, openings, embedded conduits or boxes as required prior to pouring of concrete</v>
          </cell>
          <cell r="D93">
            <v>0</v>
          </cell>
          <cell r="E93">
            <v>0</v>
          </cell>
          <cell r="F93">
            <v>0</v>
          </cell>
          <cell r="G93">
            <v>0</v>
          </cell>
        </row>
        <row r="94">
          <cell r="C94">
            <v>0</v>
          </cell>
          <cell r="D94">
            <v>0</v>
          </cell>
          <cell r="E94">
            <v>0</v>
          </cell>
          <cell r="F94">
            <v>0</v>
          </cell>
          <cell r="G94">
            <v>0</v>
          </cell>
        </row>
        <row r="95">
          <cell r="C95">
            <v>0</v>
          </cell>
          <cell r="D95">
            <v>0</v>
          </cell>
          <cell r="E95">
            <v>0</v>
          </cell>
          <cell r="F95">
            <v>0</v>
          </cell>
          <cell r="G95">
            <v>0</v>
          </cell>
        </row>
        <row r="96">
          <cell r="C96" t="str">
            <v>Forming mortices and grouting in</v>
          </cell>
          <cell r="D96">
            <v>0</v>
          </cell>
          <cell r="E96">
            <v>0</v>
          </cell>
          <cell r="F96">
            <v>0</v>
          </cell>
          <cell r="G96">
            <v>0</v>
          </cell>
        </row>
        <row r="97">
          <cell r="C97">
            <v>0</v>
          </cell>
          <cell r="D97">
            <v>0</v>
          </cell>
          <cell r="E97">
            <v>0</v>
          </cell>
          <cell r="F97">
            <v>0</v>
          </cell>
          <cell r="G97">
            <v>0</v>
          </cell>
        </row>
        <row r="98">
          <cell r="C98" t="str">
            <v>Narrow widths.</v>
          </cell>
          <cell r="D98">
            <v>0</v>
          </cell>
          <cell r="E98">
            <v>0</v>
          </cell>
          <cell r="F98">
            <v>0</v>
          </cell>
          <cell r="G98">
            <v>0</v>
          </cell>
        </row>
        <row r="99">
          <cell r="C99">
            <v>0</v>
          </cell>
          <cell r="D99">
            <v>0</v>
          </cell>
          <cell r="E99">
            <v>0</v>
          </cell>
          <cell r="F99">
            <v>0</v>
          </cell>
          <cell r="G99">
            <v>0</v>
          </cell>
        </row>
        <row r="100">
          <cell r="C100" t="str">
            <v>Expansion, construction and control joints with joint completion successfully</v>
          </cell>
          <cell r="D100">
            <v>0</v>
          </cell>
          <cell r="E100">
            <v>0</v>
          </cell>
          <cell r="F100">
            <v>0</v>
          </cell>
          <cell r="G100">
            <v>0</v>
          </cell>
        </row>
        <row r="101">
          <cell r="C101">
            <v>0</v>
          </cell>
          <cell r="D101">
            <v>0</v>
          </cell>
          <cell r="E101">
            <v>0</v>
          </cell>
          <cell r="F101">
            <v>0</v>
          </cell>
          <cell r="G101">
            <v>0</v>
          </cell>
        </row>
        <row r="102">
          <cell r="C102" t="str">
            <v>Forming openings</v>
          </cell>
          <cell r="D102">
            <v>0</v>
          </cell>
          <cell r="E102">
            <v>0</v>
          </cell>
          <cell r="F102">
            <v>0</v>
          </cell>
          <cell r="G102">
            <v>0</v>
          </cell>
        </row>
        <row r="103">
          <cell r="C103">
            <v>0</v>
          </cell>
          <cell r="D103">
            <v>0</v>
          </cell>
          <cell r="E103">
            <v>0</v>
          </cell>
          <cell r="F103">
            <v>0</v>
          </cell>
          <cell r="G103">
            <v>0</v>
          </cell>
        </row>
        <row r="104">
          <cell r="C104" t="str">
            <v>Tests, samples and mockups</v>
          </cell>
          <cell r="D104">
            <v>0</v>
          </cell>
          <cell r="E104">
            <v>0</v>
          </cell>
          <cell r="F104">
            <v>0</v>
          </cell>
          <cell r="G104">
            <v>0</v>
          </cell>
        </row>
        <row r="105">
          <cell r="C105">
            <v>0</v>
          </cell>
          <cell r="D105">
            <v>0</v>
          </cell>
          <cell r="E105">
            <v>0</v>
          </cell>
          <cell r="F105">
            <v>0</v>
          </cell>
          <cell r="G105">
            <v>0</v>
          </cell>
        </row>
        <row r="106">
          <cell r="C106" t="str">
            <v>Concrete mock-up for color sampling</v>
          </cell>
          <cell r="D106">
            <v>0</v>
          </cell>
          <cell r="E106">
            <v>0</v>
          </cell>
          <cell r="F106">
            <v>0</v>
          </cell>
          <cell r="G106">
            <v>0</v>
          </cell>
        </row>
        <row r="107">
          <cell r="C107">
            <v>0</v>
          </cell>
          <cell r="D107">
            <v>0</v>
          </cell>
          <cell r="E107">
            <v>0</v>
          </cell>
          <cell r="F107">
            <v>0</v>
          </cell>
          <cell r="G107">
            <v>0</v>
          </cell>
        </row>
        <row r="108">
          <cell r="C108" t="str">
            <v>Closing of all shafts and opennings between floors after installation of services</v>
          </cell>
          <cell r="D108">
            <v>0</v>
          </cell>
          <cell r="E108">
            <v>0</v>
          </cell>
          <cell r="F108">
            <v>0</v>
          </cell>
          <cell r="G108">
            <v>0</v>
          </cell>
        </row>
        <row r="109">
          <cell r="C109">
            <v>0</v>
          </cell>
          <cell r="D109">
            <v>0</v>
          </cell>
          <cell r="E109">
            <v>0</v>
          </cell>
          <cell r="F109">
            <v>0</v>
          </cell>
          <cell r="G109">
            <v>0</v>
          </cell>
        </row>
        <row r="110">
          <cell r="C110" t="str">
            <v>Shop and as-built drawings.</v>
          </cell>
          <cell r="D110">
            <v>0</v>
          </cell>
          <cell r="E110">
            <v>0</v>
          </cell>
          <cell r="F110">
            <v>0</v>
          </cell>
          <cell r="G110">
            <v>0</v>
          </cell>
        </row>
        <row r="111">
          <cell r="C111">
            <v>0</v>
          </cell>
          <cell r="D111">
            <v>0</v>
          </cell>
          <cell r="E111">
            <v>0</v>
          </cell>
          <cell r="F111">
            <v>0</v>
          </cell>
          <cell r="G111">
            <v>0</v>
          </cell>
        </row>
        <row r="112">
          <cell r="C112" t="str">
            <v>Material Wastes &amp; extra materials</v>
          </cell>
          <cell r="D112">
            <v>0</v>
          </cell>
          <cell r="E112">
            <v>0</v>
          </cell>
          <cell r="F112">
            <v>0</v>
          </cell>
          <cell r="G112">
            <v>0</v>
          </cell>
        </row>
        <row r="113">
          <cell r="C113">
            <v>0</v>
          </cell>
          <cell r="D113">
            <v>0</v>
          </cell>
          <cell r="E113">
            <v>0</v>
          </cell>
          <cell r="F113">
            <v>0</v>
          </cell>
          <cell r="G113">
            <v>0</v>
          </cell>
        </row>
        <row r="114">
          <cell r="C114" t="str">
            <v>Transportation, delivary and storage of all materials</v>
          </cell>
          <cell r="D114">
            <v>0</v>
          </cell>
          <cell r="E114">
            <v>0</v>
          </cell>
          <cell r="F114">
            <v>0</v>
          </cell>
          <cell r="G114">
            <v>0</v>
          </cell>
        </row>
        <row r="115">
          <cell r="C115">
            <v>0</v>
          </cell>
          <cell r="D115">
            <v>0</v>
          </cell>
          <cell r="E115">
            <v>0</v>
          </cell>
          <cell r="F115">
            <v>0</v>
          </cell>
          <cell r="G115">
            <v>0</v>
          </cell>
        </row>
        <row r="116">
          <cell r="C116" t="str">
            <v>Personal protective equipment, Toolbox, Induction and first aid kit</v>
          </cell>
          <cell r="D116">
            <v>0</v>
          </cell>
          <cell r="E116">
            <v>0</v>
          </cell>
          <cell r="F116">
            <v>0</v>
          </cell>
          <cell r="G116">
            <v>0</v>
          </cell>
        </row>
        <row r="117">
          <cell r="C117">
            <v>0</v>
          </cell>
          <cell r="D117">
            <v>0</v>
          </cell>
          <cell r="E117">
            <v>0</v>
          </cell>
          <cell r="F117">
            <v>0</v>
          </cell>
          <cell r="G117">
            <v>0</v>
          </cell>
        </row>
        <row r="118">
          <cell r="C118">
            <v>0</v>
          </cell>
          <cell r="D118">
            <v>0</v>
          </cell>
          <cell r="E118">
            <v>0</v>
          </cell>
          <cell r="F118">
            <v>0</v>
          </cell>
          <cell r="G118">
            <v>0</v>
          </cell>
        </row>
        <row r="119">
          <cell r="C119">
            <v>0</v>
          </cell>
          <cell r="D119">
            <v>0</v>
          </cell>
          <cell r="E119">
            <v>0</v>
          </cell>
          <cell r="F119">
            <v>0</v>
          </cell>
          <cell r="G119">
            <v>0</v>
          </cell>
        </row>
        <row r="120">
          <cell r="C120">
            <v>0</v>
          </cell>
          <cell r="D120">
            <v>0</v>
          </cell>
          <cell r="E120">
            <v>0</v>
          </cell>
          <cell r="F120">
            <v>0</v>
          </cell>
          <cell r="G120">
            <v>0</v>
          </cell>
        </row>
        <row r="121">
          <cell r="C121">
            <v>0</v>
          </cell>
          <cell r="D121">
            <v>0</v>
          </cell>
          <cell r="E121">
            <v>0</v>
          </cell>
          <cell r="F121">
            <v>0</v>
          </cell>
          <cell r="G121">
            <v>0</v>
          </cell>
        </row>
        <row r="122">
          <cell r="C122">
            <v>0</v>
          </cell>
          <cell r="D122">
            <v>0</v>
          </cell>
          <cell r="E122">
            <v>0</v>
          </cell>
          <cell r="F122">
            <v>0</v>
          </cell>
          <cell r="G122">
            <v>0</v>
          </cell>
        </row>
        <row r="123">
          <cell r="C123">
            <v>0</v>
          </cell>
          <cell r="D123">
            <v>0</v>
          </cell>
          <cell r="E123">
            <v>0</v>
          </cell>
          <cell r="F123">
            <v>0</v>
          </cell>
          <cell r="G123">
            <v>0</v>
          </cell>
        </row>
        <row r="124">
          <cell r="C124">
            <v>0</v>
          </cell>
          <cell r="D124">
            <v>0</v>
          </cell>
          <cell r="E124">
            <v>0</v>
          </cell>
          <cell r="F124">
            <v>0</v>
          </cell>
          <cell r="G124">
            <v>0</v>
          </cell>
        </row>
        <row r="125">
          <cell r="C125">
            <v>0</v>
          </cell>
          <cell r="D125">
            <v>0</v>
          </cell>
          <cell r="E125">
            <v>0</v>
          </cell>
          <cell r="F125">
            <v>0</v>
          </cell>
          <cell r="G125">
            <v>0</v>
          </cell>
        </row>
        <row r="126">
          <cell r="C126">
            <v>0</v>
          </cell>
          <cell r="D126">
            <v>0</v>
          </cell>
          <cell r="E126">
            <v>0</v>
          </cell>
          <cell r="F126">
            <v>0</v>
          </cell>
          <cell r="G126">
            <v>0</v>
          </cell>
        </row>
        <row r="127">
          <cell r="C127">
            <v>0</v>
          </cell>
          <cell r="D127">
            <v>0</v>
          </cell>
          <cell r="E127">
            <v>0</v>
          </cell>
          <cell r="F127">
            <v>0</v>
          </cell>
          <cell r="G127">
            <v>0</v>
          </cell>
        </row>
        <row r="128">
          <cell r="C128" t="str">
            <v>Concrete has been measured net  in place. No deduction has been made for the following:</v>
          </cell>
          <cell r="D128">
            <v>0</v>
          </cell>
          <cell r="E128">
            <v>0</v>
          </cell>
          <cell r="F128">
            <v>0</v>
          </cell>
          <cell r="G128">
            <v>0</v>
          </cell>
        </row>
        <row r="129">
          <cell r="C129" t="str">
            <v>for the following:</v>
          </cell>
          <cell r="D129">
            <v>0</v>
          </cell>
          <cell r="E129">
            <v>0</v>
          </cell>
          <cell r="F129">
            <v>0</v>
          </cell>
          <cell r="G129">
            <v>0</v>
          </cell>
        </row>
        <row r="130">
          <cell r="C130">
            <v>0</v>
          </cell>
          <cell r="D130">
            <v>0</v>
          </cell>
          <cell r="E130">
            <v>0</v>
          </cell>
          <cell r="F130">
            <v>0</v>
          </cell>
          <cell r="G130">
            <v>0</v>
          </cell>
        </row>
        <row r="131">
          <cell r="C131" t="str">
            <v>Volume of concrete displaced by embedded steel</v>
          </cell>
          <cell r="D131">
            <v>0</v>
          </cell>
          <cell r="E131">
            <v>0</v>
          </cell>
          <cell r="F131">
            <v>0</v>
          </cell>
          <cell r="G131">
            <v>0</v>
          </cell>
        </row>
        <row r="132">
          <cell r="C132">
            <v>0</v>
          </cell>
          <cell r="D132">
            <v>0</v>
          </cell>
          <cell r="E132">
            <v>0</v>
          </cell>
          <cell r="F132">
            <v>0</v>
          </cell>
          <cell r="G132">
            <v>0</v>
          </cell>
        </row>
        <row r="133">
          <cell r="C133" t="str">
            <v>Voids not exceeding 0.50m2 in concrete measured superficially</v>
          </cell>
          <cell r="D133">
            <v>0</v>
          </cell>
          <cell r="E133">
            <v>0</v>
          </cell>
          <cell r="F133">
            <v>0</v>
          </cell>
          <cell r="G133">
            <v>0</v>
          </cell>
        </row>
        <row r="134">
          <cell r="C134">
            <v>0</v>
          </cell>
          <cell r="D134">
            <v>0</v>
          </cell>
          <cell r="E134">
            <v>0</v>
          </cell>
          <cell r="F134">
            <v>0</v>
          </cell>
          <cell r="G134">
            <v>0</v>
          </cell>
        </row>
        <row r="135">
          <cell r="C135" t="str">
            <v>Voids not exceeding 0.20m³ in concrete measured cube</v>
          </cell>
          <cell r="D135">
            <v>0</v>
          </cell>
          <cell r="E135">
            <v>0</v>
          </cell>
          <cell r="F135">
            <v>0</v>
          </cell>
          <cell r="G135">
            <v>0</v>
          </cell>
        </row>
        <row r="136">
          <cell r="C136">
            <v>0</v>
          </cell>
          <cell r="D136">
            <v>0</v>
          </cell>
          <cell r="E136">
            <v>0</v>
          </cell>
          <cell r="F136">
            <v>0</v>
          </cell>
          <cell r="G136">
            <v>0</v>
          </cell>
        </row>
        <row r="137">
          <cell r="C137" t="str">
            <v>Concrete has been measured as follows:</v>
          </cell>
          <cell r="D137">
            <v>0</v>
          </cell>
          <cell r="E137">
            <v>0</v>
          </cell>
          <cell r="F137">
            <v>0</v>
          </cell>
          <cell r="G137">
            <v>0</v>
          </cell>
        </row>
        <row r="138">
          <cell r="C138">
            <v>0</v>
          </cell>
          <cell r="D138">
            <v>0</v>
          </cell>
          <cell r="E138">
            <v>0</v>
          </cell>
          <cell r="F138">
            <v>0</v>
          </cell>
          <cell r="G138">
            <v>0</v>
          </cell>
        </row>
        <row r="139">
          <cell r="C139" t="str">
            <v>Drops and up-stands, down-stands from face of the horizontal member</v>
          </cell>
          <cell r="D139">
            <v>0</v>
          </cell>
          <cell r="E139">
            <v>0</v>
          </cell>
          <cell r="F139">
            <v>0</v>
          </cell>
          <cell r="G139">
            <v>0</v>
          </cell>
        </row>
        <row r="140">
          <cell r="C140">
            <v>0</v>
          </cell>
          <cell r="D140">
            <v>0</v>
          </cell>
          <cell r="E140">
            <v>0</v>
          </cell>
          <cell r="F140">
            <v>0</v>
          </cell>
          <cell r="G140">
            <v>0</v>
          </cell>
        </row>
        <row r="141">
          <cell r="C141" t="str">
            <v>Columns from top of slab to bottom of soffits or drop beams</v>
          </cell>
          <cell r="D141">
            <v>0</v>
          </cell>
          <cell r="E141">
            <v>0</v>
          </cell>
          <cell r="F141">
            <v>0</v>
          </cell>
          <cell r="G141">
            <v>0</v>
          </cell>
        </row>
        <row r="142">
          <cell r="C142">
            <v>0</v>
          </cell>
          <cell r="D142">
            <v>0</v>
          </cell>
          <cell r="E142">
            <v>0</v>
          </cell>
          <cell r="F142">
            <v>0</v>
          </cell>
          <cell r="G142">
            <v>0</v>
          </cell>
        </row>
        <row r="143">
          <cell r="C143" t="str">
            <v>Rates for Precast Concrete shall include the following</v>
          </cell>
          <cell r="D143">
            <v>0</v>
          </cell>
          <cell r="E143">
            <v>0</v>
          </cell>
          <cell r="F143">
            <v>0</v>
          </cell>
          <cell r="G143">
            <v>0</v>
          </cell>
        </row>
        <row r="144">
          <cell r="C144">
            <v>0</v>
          </cell>
          <cell r="D144">
            <v>0</v>
          </cell>
          <cell r="E144">
            <v>0</v>
          </cell>
          <cell r="F144">
            <v>0</v>
          </cell>
          <cell r="G144">
            <v>0</v>
          </cell>
        </row>
        <row r="145">
          <cell r="C145" t="str">
            <v>All the above items suitable for concrete pre-cast elements with Fabrication (formworks &amp; anchorage), moldings, transportation and fixation of elements and panels as necessary</v>
          </cell>
          <cell r="D145">
            <v>0</v>
          </cell>
          <cell r="E145">
            <v>0</v>
          </cell>
          <cell r="F145">
            <v>0</v>
          </cell>
          <cell r="G145">
            <v>0</v>
          </cell>
        </row>
        <row r="146">
          <cell r="C146">
            <v>0</v>
          </cell>
          <cell r="D146">
            <v>0</v>
          </cell>
          <cell r="E146">
            <v>0</v>
          </cell>
          <cell r="F146">
            <v>0</v>
          </cell>
          <cell r="G146">
            <v>0</v>
          </cell>
        </row>
        <row r="147">
          <cell r="C147">
            <v>0</v>
          </cell>
          <cell r="D147">
            <v>0</v>
          </cell>
          <cell r="E147">
            <v>0</v>
          </cell>
          <cell r="F147">
            <v>0</v>
          </cell>
          <cell r="G147">
            <v>0</v>
          </cell>
        </row>
        <row r="148">
          <cell r="C148">
            <v>0</v>
          </cell>
          <cell r="D148">
            <v>0</v>
          </cell>
          <cell r="E148">
            <v>0</v>
          </cell>
          <cell r="F148">
            <v>0</v>
          </cell>
          <cell r="G148">
            <v>0</v>
          </cell>
        </row>
        <row r="149">
          <cell r="C149" t="str">
            <v>Rates for reinforcing steel shall include for the following:</v>
          </cell>
          <cell r="D149">
            <v>0</v>
          </cell>
          <cell r="E149">
            <v>0</v>
          </cell>
          <cell r="F149">
            <v>0</v>
          </cell>
          <cell r="G149">
            <v>0</v>
          </cell>
        </row>
        <row r="150">
          <cell r="C150">
            <v>0</v>
          </cell>
          <cell r="D150">
            <v>0</v>
          </cell>
          <cell r="E150">
            <v>0</v>
          </cell>
          <cell r="F150">
            <v>0</v>
          </cell>
          <cell r="G150">
            <v>0</v>
          </cell>
        </row>
        <row r="151">
          <cell r="C151" t="str">
            <v>Bending, tying wires, distance pieces and spacers</v>
          </cell>
          <cell r="D151">
            <v>0</v>
          </cell>
          <cell r="E151">
            <v>0</v>
          </cell>
          <cell r="F151">
            <v>0</v>
          </cell>
          <cell r="G151">
            <v>0</v>
          </cell>
        </row>
        <row r="152">
          <cell r="C152">
            <v>0</v>
          </cell>
          <cell r="D152">
            <v>0</v>
          </cell>
          <cell r="E152">
            <v>0</v>
          </cell>
          <cell r="F152">
            <v>0</v>
          </cell>
          <cell r="G152">
            <v>0</v>
          </cell>
        </row>
        <row r="153">
          <cell r="C153" t="str">
            <v>Rods and bars in any location and at any height</v>
          </cell>
          <cell r="D153">
            <v>0</v>
          </cell>
          <cell r="E153">
            <v>0</v>
          </cell>
          <cell r="F153">
            <v>0</v>
          </cell>
          <cell r="G153">
            <v>0</v>
          </cell>
        </row>
        <row r="154">
          <cell r="C154">
            <v>0</v>
          </cell>
          <cell r="D154">
            <v>0</v>
          </cell>
          <cell r="E154">
            <v>0</v>
          </cell>
          <cell r="F154">
            <v>0</v>
          </cell>
          <cell r="G154">
            <v>0</v>
          </cell>
        </row>
        <row r="155">
          <cell r="C155" t="str">
            <v>Cutting and waste</v>
          </cell>
          <cell r="D155">
            <v>0</v>
          </cell>
          <cell r="E155">
            <v>0</v>
          </cell>
          <cell r="F155">
            <v>0</v>
          </cell>
          <cell r="G155">
            <v>0</v>
          </cell>
        </row>
        <row r="156">
          <cell r="C156">
            <v>0</v>
          </cell>
          <cell r="D156">
            <v>0</v>
          </cell>
          <cell r="E156">
            <v>0</v>
          </cell>
          <cell r="F156">
            <v>0</v>
          </cell>
          <cell r="G156">
            <v>0</v>
          </cell>
        </row>
        <row r="157">
          <cell r="C157" t="str">
            <v>Curved reinforcement</v>
          </cell>
          <cell r="D157">
            <v>0</v>
          </cell>
          <cell r="E157">
            <v>0</v>
          </cell>
          <cell r="F157">
            <v>0</v>
          </cell>
          <cell r="G157">
            <v>0</v>
          </cell>
        </row>
        <row r="158">
          <cell r="C158">
            <v>0</v>
          </cell>
          <cell r="D158">
            <v>0</v>
          </cell>
          <cell r="E158">
            <v>0</v>
          </cell>
          <cell r="F158">
            <v>0</v>
          </cell>
          <cell r="G158">
            <v>0</v>
          </cell>
        </row>
        <row r="159">
          <cell r="C159" t="str">
            <v>Shop and as-built drawings</v>
          </cell>
          <cell r="D159">
            <v>0</v>
          </cell>
          <cell r="E159">
            <v>0</v>
          </cell>
          <cell r="F159">
            <v>0</v>
          </cell>
          <cell r="G159">
            <v>0</v>
          </cell>
        </row>
        <row r="160">
          <cell r="C160">
            <v>0</v>
          </cell>
          <cell r="D160">
            <v>0</v>
          </cell>
          <cell r="E160">
            <v>0</v>
          </cell>
          <cell r="F160">
            <v>0</v>
          </cell>
          <cell r="G160">
            <v>0</v>
          </cell>
        </row>
        <row r="161">
          <cell r="C161" t="str">
            <v>Transportation, delivary and storage of all materials</v>
          </cell>
          <cell r="D161">
            <v>0</v>
          </cell>
          <cell r="E161">
            <v>0</v>
          </cell>
          <cell r="F161">
            <v>0</v>
          </cell>
          <cell r="G161">
            <v>0</v>
          </cell>
        </row>
        <row r="162">
          <cell r="C162">
            <v>0</v>
          </cell>
          <cell r="D162">
            <v>0</v>
          </cell>
          <cell r="E162">
            <v>0</v>
          </cell>
          <cell r="F162">
            <v>0</v>
          </cell>
          <cell r="G162">
            <v>0</v>
          </cell>
        </row>
        <row r="163">
          <cell r="C163" t="str">
            <v>Samples &amp; Tests</v>
          </cell>
          <cell r="D163">
            <v>0</v>
          </cell>
          <cell r="E163">
            <v>0</v>
          </cell>
          <cell r="F163">
            <v>0</v>
          </cell>
          <cell r="G163">
            <v>0</v>
          </cell>
        </row>
        <row r="164">
          <cell r="C164">
            <v>0</v>
          </cell>
          <cell r="D164">
            <v>0</v>
          </cell>
          <cell r="E164">
            <v>0</v>
          </cell>
          <cell r="F164">
            <v>0</v>
          </cell>
          <cell r="G164">
            <v>0</v>
          </cell>
        </row>
        <row r="165">
          <cell r="C165" t="str">
            <v>Material Wastes</v>
          </cell>
          <cell r="D165">
            <v>0</v>
          </cell>
          <cell r="E165">
            <v>0</v>
          </cell>
          <cell r="F165">
            <v>0</v>
          </cell>
          <cell r="G165">
            <v>0</v>
          </cell>
        </row>
        <row r="166">
          <cell r="C166">
            <v>0</v>
          </cell>
          <cell r="D166">
            <v>0</v>
          </cell>
          <cell r="E166">
            <v>0</v>
          </cell>
          <cell r="F166">
            <v>0</v>
          </cell>
          <cell r="G166">
            <v>0</v>
          </cell>
        </row>
        <row r="167">
          <cell r="C167" t="str">
            <v>Reinforcing steel will be measured net in place. No allowance will be made for laps unless shown on drawings</v>
          </cell>
          <cell r="D167">
            <v>0</v>
          </cell>
          <cell r="E167">
            <v>0</v>
          </cell>
          <cell r="F167">
            <v>0</v>
          </cell>
          <cell r="G167">
            <v>0</v>
          </cell>
        </row>
        <row r="168">
          <cell r="C168">
            <v>0</v>
          </cell>
          <cell r="D168">
            <v>0</v>
          </cell>
          <cell r="E168">
            <v>0</v>
          </cell>
          <cell r="F168">
            <v>0</v>
          </cell>
          <cell r="G168">
            <v>0</v>
          </cell>
        </row>
        <row r="169">
          <cell r="C169">
            <v>0</v>
          </cell>
          <cell r="D169">
            <v>0</v>
          </cell>
          <cell r="E169">
            <v>0</v>
          </cell>
          <cell r="F169">
            <v>0</v>
          </cell>
          <cell r="G169">
            <v>0</v>
          </cell>
        </row>
        <row r="170">
          <cell r="C170" t="str">
            <v>Reinforcing steel weights shall be measured in accordance with the weights per meter length of bars as published by British Steel</v>
          </cell>
          <cell r="D170">
            <v>0</v>
          </cell>
          <cell r="E170">
            <v>0</v>
          </cell>
          <cell r="F170">
            <v>0</v>
          </cell>
          <cell r="G170">
            <v>0</v>
          </cell>
        </row>
        <row r="171">
          <cell r="C171">
            <v>0</v>
          </cell>
          <cell r="D171">
            <v>0</v>
          </cell>
          <cell r="E171">
            <v>0</v>
          </cell>
          <cell r="F171">
            <v>0</v>
          </cell>
          <cell r="G171">
            <v>0</v>
          </cell>
        </row>
        <row r="172">
          <cell r="C172">
            <v>0</v>
          </cell>
          <cell r="D172">
            <v>0</v>
          </cell>
          <cell r="E172">
            <v>0</v>
          </cell>
          <cell r="F172">
            <v>0</v>
          </cell>
          <cell r="G172">
            <v>0</v>
          </cell>
        </row>
        <row r="173">
          <cell r="C173" t="str">
            <v>The contractor shall make his own calculations and bar bending schedule to determine the exact quantity of the steel bars required in all reinforced concrete works. The quantities listed in this BOQ are approximate quantities and are for guidance only</v>
          </cell>
          <cell r="D173">
            <v>0</v>
          </cell>
          <cell r="E173">
            <v>0</v>
          </cell>
          <cell r="F173">
            <v>0</v>
          </cell>
          <cell r="G173">
            <v>0</v>
          </cell>
        </row>
        <row r="174">
          <cell r="C174">
            <v>0</v>
          </cell>
          <cell r="D174">
            <v>0</v>
          </cell>
          <cell r="E174">
            <v>0</v>
          </cell>
          <cell r="F174">
            <v>0</v>
          </cell>
          <cell r="G174">
            <v>0</v>
          </cell>
        </row>
        <row r="175">
          <cell r="C175">
            <v>0</v>
          </cell>
          <cell r="D175">
            <v>0</v>
          </cell>
          <cell r="E175">
            <v>0</v>
          </cell>
          <cell r="F175">
            <v>0</v>
          </cell>
          <cell r="G175">
            <v>0</v>
          </cell>
        </row>
        <row r="176">
          <cell r="C176">
            <v>0</v>
          </cell>
          <cell r="D176">
            <v>0</v>
          </cell>
          <cell r="E176">
            <v>0</v>
          </cell>
          <cell r="F176">
            <v>0</v>
          </cell>
          <cell r="G176">
            <v>0</v>
          </cell>
        </row>
        <row r="177">
          <cell r="C177">
            <v>0</v>
          </cell>
          <cell r="D177">
            <v>0</v>
          </cell>
          <cell r="E177">
            <v>0</v>
          </cell>
          <cell r="F177">
            <v>0</v>
          </cell>
          <cell r="G177">
            <v>0</v>
          </cell>
        </row>
        <row r="178">
          <cell r="C178">
            <v>0</v>
          </cell>
          <cell r="D178">
            <v>0</v>
          </cell>
          <cell r="E178">
            <v>0</v>
          </cell>
          <cell r="F178">
            <v>0</v>
          </cell>
          <cell r="G178">
            <v>0</v>
          </cell>
        </row>
        <row r="179">
          <cell r="C179">
            <v>0</v>
          </cell>
          <cell r="D179">
            <v>0</v>
          </cell>
          <cell r="E179">
            <v>0</v>
          </cell>
          <cell r="F179">
            <v>0</v>
          </cell>
          <cell r="G179">
            <v>0</v>
          </cell>
        </row>
        <row r="180">
          <cell r="C180">
            <v>0</v>
          </cell>
          <cell r="D180">
            <v>0</v>
          </cell>
          <cell r="E180">
            <v>0</v>
          </cell>
          <cell r="F180">
            <v>0</v>
          </cell>
          <cell r="G180">
            <v>0</v>
          </cell>
        </row>
        <row r="181">
          <cell r="C181">
            <v>0</v>
          </cell>
          <cell r="D181">
            <v>0</v>
          </cell>
          <cell r="E181">
            <v>0</v>
          </cell>
          <cell r="F181">
            <v>0</v>
          </cell>
          <cell r="G181">
            <v>0</v>
          </cell>
        </row>
        <row r="182">
          <cell r="C182">
            <v>0</v>
          </cell>
          <cell r="D182">
            <v>0</v>
          </cell>
          <cell r="E182">
            <v>0</v>
          </cell>
          <cell r="F182">
            <v>0</v>
          </cell>
          <cell r="G182">
            <v>0</v>
          </cell>
        </row>
        <row r="183">
          <cell r="C183">
            <v>0</v>
          </cell>
          <cell r="D183">
            <v>0</v>
          </cell>
          <cell r="E183">
            <v>0</v>
          </cell>
          <cell r="F183">
            <v>0</v>
          </cell>
          <cell r="G183">
            <v>0</v>
          </cell>
        </row>
        <row r="184">
          <cell r="C184">
            <v>0</v>
          </cell>
          <cell r="D184">
            <v>0</v>
          </cell>
          <cell r="E184">
            <v>0</v>
          </cell>
          <cell r="F184">
            <v>0</v>
          </cell>
          <cell r="G184">
            <v>0</v>
          </cell>
        </row>
        <row r="185">
          <cell r="C185">
            <v>0</v>
          </cell>
          <cell r="D185">
            <v>0</v>
          </cell>
          <cell r="E185">
            <v>0</v>
          </cell>
          <cell r="F185">
            <v>0</v>
          </cell>
          <cell r="G185">
            <v>0</v>
          </cell>
        </row>
        <row r="186">
          <cell r="C186">
            <v>0</v>
          </cell>
          <cell r="D186">
            <v>0</v>
          </cell>
          <cell r="E186">
            <v>0</v>
          </cell>
          <cell r="F186">
            <v>0</v>
          </cell>
          <cell r="G186">
            <v>0</v>
          </cell>
        </row>
        <row r="187">
          <cell r="C187" t="str">
            <v>Rates for screed shall include for the following:</v>
          </cell>
          <cell r="D187">
            <v>0</v>
          </cell>
          <cell r="E187">
            <v>0</v>
          </cell>
          <cell r="F187">
            <v>0</v>
          </cell>
          <cell r="G187">
            <v>0</v>
          </cell>
        </row>
        <row r="188">
          <cell r="C188">
            <v>0</v>
          </cell>
          <cell r="D188">
            <v>0</v>
          </cell>
          <cell r="E188">
            <v>0</v>
          </cell>
          <cell r="F188">
            <v>0</v>
          </cell>
          <cell r="G188">
            <v>0</v>
          </cell>
        </row>
        <row r="189">
          <cell r="C189" t="str">
            <v>Cleaning down and preparing surfaces</v>
          </cell>
          <cell r="D189">
            <v>0</v>
          </cell>
          <cell r="E189">
            <v>0</v>
          </cell>
          <cell r="F189">
            <v>0</v>
          </cell>
          <cell r="G189">
            <v>0</v>
          </cell>
        </row>
        <row r="190">
          <cell r="C190">
            <v>0</v>
          </cell>
          <cell r="D190">
            <v>0</v>
          </cell>
          <cell r="E190">
            <v>0</v>
          </cell>
          <cell r="F190">
            <v>0</v>
          </cell>
          <cell r="G190">
            <v>0</v>
          </cell>
        </row>
        <row r="191">
          <cell r="C191" t="str">
            <v>Work in any area height or width</v>
          </cell>
          <cell r="D191">
            <v>0</v>
          </cell>
          <cell r="E191">
            <v>0</v>
          </cell>
          <cell r="F191">
            <v>0</v>
          </cell>
          <cell r="G191">
            <v>0</v>
          </cell>
        </row>
        <row r="192">
          <cell r="C192">
            <v>0</v>
          </cell>
          <cell r="D192">
            <v>0</v>
          </cell>
          <cell r="E192">
            <v>0</v>
          </cell>
          <cell r="F192">
            <v>0</v>
          </cell>
          <cell r="G192">
            <v>0</v>
          </cell>
        </row>
        <row r="193">
          <cell r="C193" t="str">
            <v>Reinforcement (wire or fibre)</v>
          </cell>
          <cell r="D193">
            <v>0</v>
          </cell>
          <cell r="E193">
            <v>0</v>
          </cell>
          <cell r="F193">
            <v>0</v>
          </cell>
          <cell r="G193">
            <v>0</v>
          </cell>
        </row>
        <row r="194">
          <cell r="C194">
            <v>0</v>
          </cell>
          <cell r="D194">
            <v>0</v>
          </cell>
          <cell r="E194">
            <v>0</v>
          </cell>
          <cell r="F194">
            <v>0</v>
          </cell>
          <cell r="G194">
            <v>0</v>
          </cell>
        </row>
        <row r="195">
          <cell r="C195" t="str">
            <v>Hoisting, bedding, trowelling and floating</v>
          </cell>
          <cell r="D195">
            <v>0</v>
          </cell>
          <cell r="E195">
            <v>0</v>
          </cell>
          <cell r="F195">
            <v>0</v>
          </cell>
          <cell r="G195">
            <v>0</v>
          </cell>
        </row>
        <row r="196">
          <cell r="C196">
            <v>0</v>
          </cell>
          <cell r="D196">
            <v>0</v>
          </cell>
          <cell r="E196">
            <v>0</v>
          </cell>
          <cell r="F196">
            <v>0</v>
          </cell>
          <cell r="G196">
            <v>0</v>
          </cell>
        </row>
        <row r="197">
          <cell r="C197" t="str">
            <v>Provision for all necessary sleeves, openings, etc…</v>
          </cell>
          <cell r="D197">
            <v>0</v>
          </cell>
          <cell r="E197">
            <v>0</v>
          </cell>
          <cell r="F197">
            <v>0</v>
          </cell>
          <cell r="G197">
            <v>0</v>
          </cell>
        </row>
        <row r="198">
          <cell r="C198">
            <v>0</v>
          </cell>
          <cell r="D198">
            <v>0</v>
          </cell>
          <cell r="E198">
            <v>0</v>
          </cell>
          <cell r="F198">
            <v>0</v>
          </cell>
          <cell r="G198">
            <v>0</v>
          </cell>
        </row>
        <row r="199">
          <cell r="C199" t="str">
            <v>Laying to slopes, falls or crossfalls</v>
          </cell>
          <cell r="D199">
            <v>0</v>
          </cell>
          <cell r="E199">
            <v>0</v>
          </cell>
          <cell r="F199">
            <v>0</v>
          </cell>
          <cell r="G199">
            <v>0</v>
          </cell>
        </row>
        <row r="200">
          <cell r="C200">
            <v>0</v>
          </cell>
          <cell r="D200">
            <v>0</v>
          </cell>
          <cell r="E200">
            <v>0</v>
          </cell>
          <cell r="F200">
            <v>0</v>
          </cell>
          <cell r="G200">
            <v>0</v>
          </cell>
        </row>
        <row r="201">
          <cell r="C201" t="str">
            <v>Screed has been measured net. No deduction has been made for voids not exceeding 0.25m²</v>
          </cell>
          <cell r="D201">
            <v>0</v>
          </cell>
          <cell r="E201">
            <v>0</v>
          </cell>
          <cell r="F201">
            <v>0</v>
          </cell>
          <cell r="G201">
            <v>0</v>
          </cell>
        </row>
        <row r="202">
          <cell r="C202">
            <v>0</v>
          </cell>
          <cell r="D202">
            <v>0</v>
          </cell>
          <cell r="E202">
            <v>0</v>
          </cell>
          <cell r="F202">
            <v>0</v>
          </cell>
          <cell r="G202">
            <v>0</v>
          </cell>
        </row>
        <row r="203">
          <cell r="C203">
            <v>0</v>
          </cell>
          <cell r="D203">
            <v>0</v>
          </cell>
          <cell r="E203">
            <v>0</v>
          </cell>
          <cell r="F203">
            <v>0</v>
          </cell>
          <cell r="G203">
            <v>0</v>
          </cell>
        </row>
        <row r="204">
          <cell r="C204" t="str">
            <v>Laying in bays and joints between lays</v>
          </cell>
          <cell r="D204">
            <v>0</v>
          </cell>
          <cell r="E204">
            <v>0</v>
          </cell>
          <cell r="F204">
            <v>0</v>
          </cell>
          <cell r="G204">
            <v>0</v>
          </cell>
        </row>
        <row r="205">
          <cell r="C205">
            <v>0</v>
          </cell>
          <cell r="D205">
            <v>0</v>
          </cell>
          <cell r="E205">
            <v>0</v>
          </cell>
          <cell r="F205">
            <v>0</v>
          </cell>
          <cell r="G205">
            <v>0</v>
          </cell>
        </row>
        <row r="206">
          <cell r="C206" t="str">
            <v>Shop and as-built drawings</v>
          </cell>
          <cell r="D206">
            <v>0</v>
          </cell>
          <cell r="E206">
            <v>0</v>
          </cell>
          <cell r="F206">
            <v>0</v>
          </cell>
          <cell r="G206">
            <v>0</v>
          </cell>
        </row>
        <row r="207">
          <cell r="C207">
            <v>0</v>
          </cell>
          <cell r="D207">
            <v>0</v>
          </cell>
          <cell r="E207">
            <v>0</v>
          </cell>
          <cell r="F207">
            <v>0</v>
          </cell>
          <cell r="G207">
            <v>0</v>
          </cell>
        </row>
        <row r="208">
          <cell r="C208" t="str">
            <v>Transportation, delivary and storage of all materials</v>
          </cell>
          <cell r="D208">
            <v>0</v>
          </cell>
          <cell r="E208">
            <v>0</v>
          </cell>
          <cell r="F208">
            <v>0</v>
          </cell>
          <cell r="G208">
            <v>0</v>
          </cell>
        </row>
        <row r="209">
          <cell r="C209">
            <v>0</v>
          </cell>
          <cell r="D209">
            <v>0</v>
          </cell>
          <cell r="E209">
            <v>0</v>
          </cell>
          <cell r="F209">
            <v>0</v>
          </cell>
          <cell r="G209">
            <v>0</v>
          </cell>
        </row>
        <row r="210">
          <cell r="C210" t="str">
            <v>Tests, samples and mockups</v>
          </cell>
          <cell r="D210">
            <v>0</v>
          </cell>
          <cell r="E210">
            <v>0</v>
          </cell>
          <cell r="F210">
            <v>0</v>
          </cell>
          <cell r="G210">
            <v>0</v>
          </cell>
        </row>
        <row r="211">
          <cell r="C211">
            <v>0</v>
          </cell>
          <cell r="D211">
            <v>0</v>
          </cell>
          <cell r="E211">
            <v>0</v>
          </cell>
          <cell r="F211">
            <v>0</v>
          </cell>
          <cell r="G211">
            <v>0</v>
          </cell>
        </row>
        <row r="212">
          <cell r="C212" t="str">
            <v>Material Wastes</v>
          </cell>
          <cell r="D212">
            <v>0</v>
          </cell>
          <cell r="E212">
            <v>0</v>
          </cell>
          <cell r="F212">
            <v>0</v>
          </cell>
          <cell r="G212">
            <v>0</v>
          </cell>
        </row>
        <row r="213">
          <cell r="C213">
            <v>0</v>
          </cell>
          <cell r="D213">
            <v>0</v>
          </cell>
          <cell r="E213">
            <v>0</v>
          </cell>
          <cell r="F213">
            <v>0</v>
          </cell>
          <cell r="G213">
            <v>0</v>
          </cell>
        </row>
        <row r="214">
          <cell r="C214" t="str">
            <v>Extra materials</v>
          </cell>
          <cell r="D214">
            <v>0</v>
          </cell>
          <cell r="E214">
            <v>0</v>
          </cell>
          <cell r="F214">
            <v>0</v>
          </cell>
          <cell r="G214">
            <v>0</v>
          </cell>
        </row>
        <row r="215">
          <cell r="C215">
            <v>0</v>
          </cell>
          <cell r="D215">
            <v>0</v>
          </cell>
          <cell r="E215">
            <v>0</v>
          </cell>
          <cell r="F215">
            <v>0</v>
          </cell>
          <cell r="G215">
            <v>0</v>
          </cell>
        </row>
        <row r="216">
          <cell r="C216" t="str">
            <v>Joint strips and fillers</v>
          </cell>
          <cell r="D216">
            <v>0</v>
          </cell>
          <cell r="E216">
            <v>0</v>
          </cell>
          <cell r="F216">
            <v>0</v>
          </cell>
          <cell r="G216">
            <v>0</v>
          </cell>
        </row>
        <row r="217">
          <cell r="C217">
            <v>0</v>
          </cell>
          <cell r="D217">
            <v>0</v>
          </cell>
          <cell r="E217">
            <v>0</v>
          </cell>
          <cell r="F217">
            <v>0</v>
          </cell>
          <cell r="G217">
            <v>0</v>
          </cell>
        </row>
        <row r="218">
          <cell r="C218" t="str">
            <v>Bonding agent</v>
          </cell>
          <cell r="D218">
            <v>0</v>
          </cell>
          <cell r="E218">
            <v>0</v>
          </cell>
          <cell r="F218">
            <v>0</v>
          </cell>
          <cell r="G218">
            <v>0</v>
          </cell>
        </row>
        <row r="219">
          <cell r="C219">
            <v>0</v>
          </cell>
          <cell r="D219">
            <v>0</v>
          </cell>
          <cell r="E219">
            <v>0</v>
          </cell>
          <cell r="F219">
            <v>0</v>
          </cell>
          <cell r="G219">
            <v>0</v>
          </cell>
        </row>
        <row r="220">
          <cell r="C220" t="str">
            <v>Curing</v>
          </cell>
          <cell r="D220">
            <v>0</v>
          </cell>
          <cell r="E220">
            <v>0</v>
          </cell>
          <cell r="F220">
            <v>0</v>
          </cell>
          <cell r="G220">
            <v>0</v>
          </cell>
        </row>
        <row r="221">
          <cell r="C221">
            <v>0</v>
          </cell>
          <cell r="D221">
            <v>0</v>
          </cell>
          <cell r="E221">
            <v>0</v>
          </cell>
          <cell r="F221">
            <v>0</v>
          </cell>
          <cell r="G221">
            <v>0</v>
          </cell>
        </row>
        <row r="222">
          <cell r="C222">
            <v>0</v>
          </cell>
          <cell r="D222">
            <v>0</v>
          </cell>
          <cell r="E222">
            <v>0</v>
          </cell>
          <cell r="F222">
            <v>0</v>
          </cell>
          <cell r="G222">
            <v>0</v>
          </cell>
        </row>
        <row r="223">
          <cell r="C223">
            <v>0</v>
          </cell>
          <cell r="D223">
            <v>0</v>
          </cell>
          <cell r="E223">
            <v>0</v>
          </cell>
          <cell r="F223">
            <v>0</v>
          </cell>
          <cell r="G223">
            <v>0</v>
          </cell>
        </row>
        <row r="224">
          <cell r="C224">
            <v>0</v>
          </cell>
          <cell r="D224">
            <v>0</v>
          </cell>
          <cell r="E224">
            <v>0</v>
          </cell>
          <cell r="F224">
            <v>0</v>
          </cell>
          <cell r="G224">
            <v>0</v>
          </cell>
        </row>
        <row r="225">
          <cell r="C225">
            <v>0</v>
          </cell>
          <cell r="D225">
            <v>0</v>
          </cell>
          <cell r="E225">
            <v>0</v>
          </cell>
          <cell r="F225">
            <v>0</v>
          </cell>
          <cell r="G225">
            <v>0</v>
          </cell>
        </row>
        <row r="226">
          <cell r="C226">
            <v>0</v>
          </cell>
          <cell r="D226">
            <v>0</v>
          </cell>
          <cell r="E226">
            <v>0</v>
          </cell>
          <cell r="F226">
            <v>0</v>
          </cell>
          <cell r="G226">
            <v>0</v>
          </cell>
        </row>
        <row r="227">
          <cell r="C227">
            <v>0</v>
          </cell>
          <cell r="D227">
            <v>0</v>
          </cell>
          <cell r="E227">
            <v>0</v>
          </cell>
          <cell r="F227">
            <v>0</v>
          </cell>
          <cell r="G227">
            <v>0</v>
          </cell>
        </row>
        <row r="228">
          <cell r="C228">
            <v>0</v>
          </cell>
          <cell r="D228">
            <v>0</v>
          </cell>
          <cell r="E228">
            <v>0</v>
          </cell>
          <cell r="F228">
            <v>0</v>
          </cell>
          <cell r="G228">
            <v>0</v>
          </cell>
        </row>
        <row r="229">
          <cell r="C229">
            <v>0</v>
          </cell>
          <cell r="D229">
            <v>0</v>
          </cell>
          <cell r="E229">
            <v>0</v>
          </cell>
          <cell r="F229">
            <v>0</v>
          </cell>
          <cell r="G229">
            <v>0</v>
          </cell>
        </row>
        <row r="230">
          <cell r="C230">
            <v>0</v>
          </cell>
          <cell r="D230">
            <v>0</v>
          </cell>
          <cell r="E230">
            <v>0</v>
          </cell>
          <cell r="F230">
            <v>0</v>
          </cell>
          <cell r="G230">
            <v>0</v>
          </cell>
        </row>
        <row r="231">
          <cell r="C231">
            <v>0</v>
          </cell>
          <cell r="D231">
            <v>0</v>
          </cell>
          <cell r="E231">
            <v>0</v>
          </cell>
          <cell r="F231">
            <v>0</v>
          </cell>
          <cell r="G231">
            <v>0</v>
          </cell>
        </row>
        <row r="232">
          <cell r="C232">
            <v>0</v>
          </cell>
          <cell r="D232">
            <v>0</v>
          </cell>
          <cell r="E232">
            <v>0</v>
          </cell>
          <cell r="F232">
            <v>0</v>
          </cell>
          <cell r="G232">
            <v>0</v>
          </cell>
        </row>
        <row r="233">
          <cell r="C233">
            <v>0</v>
          </cell>
          <cell r="D233">
            <v>0</v>
          </cell>
          <cell r="E233">
            <v>0</v>
          </cell>
          <cell r="F233">
            <v>0</v>
          </cell>
          <cell r="G233">
            <v>0</v>
          </cell>
        </row>
        <row r="234">
          <cell r="C234">
            <v>0</v>
          </cell>
          <cell r="D234">
            <v>0</v>
          </cell>
          <cell r="E234">
            <v>0</v>
          </cell>
          <cell r="F234">
            <v>0</v>
          </cell>
          <cell r="G234">
            <v>0</v>
          </cell>
        </row>
        <row r="235">
          <cell r="C235">
            <v>0</v>
          </cell>
          <cell r="D235">
            <v>0</v>
          </cell>
          <cell r="E235">
            <v>0</v>
          </cell>
          <cell r="F235">
            <v>0</v>
          </cell>
          <cell r="G235">
            <v>0</v>
          </cell>
        </row>
        <row r="236">
          <cell r="C236">
            <v>0</v>
          </cell>
          <cell r="D236">
            <v>0</v>
          </cell>
          <cell r="E236">
            <v>0</v>
          </cell>
          <cell r="F236">
            <v>0</v>
          </cell>
          <cell r="G236">
            <v>0</v>
          </cell>
        </row>
        <row r="237">
          <cell r="C237">
            <v>0</v>
          </cell>
          <cell r="D237">
            <v>0</v>
          </cell>
          <cell r="E237">
            <v>0</v>
          </cell>
          <cell r="F237">
            <v>0</v>
          </cell>
          <cell r="G237">
            <v>0</v>
          </cell>
        </row>
        <row r="238">
          <cell r="C238">
            <v>0</v>
          </cell>
          <cell r="D238">
            <v>0</v>
          </cell>
          <cell r="E238">
            <v>0</v>
          </cell>
          <cell r="F238">
            <v>0</v>
          </cell>
          <cell r="G238">
            <v>0</v>
          </cell>
        </row>
        <row r="239">
          <cell r="C239">
            <v>0</v>
          </cell>
          <cell r="D239">
            <v>0</v>
          </cell>
          <cell r="E239">
            <v>0</v>
          </cell>
          <cell r="F239">
            <v>0</v>
          </cell>
          <cell r="G239">
            <v>0</v>
          </cell>
        </row>
        <row r="240">
          <cell r="C240">
            <v>0</v>
          </cell>
          <cell r="D240">
            <v>0</v>
          </cell>
          <cell r="E240">
            <v>0</v>
          </cell>
          <cell r="F240">
            <v>0</v>
          </cell>
          <cell r="G240">
            <v>0</v>
          </cell>
        </row>
        <row r="241">
          <cell r="C241">
            <v>0</v>
          </cell>
          <cell r="D241">
            <v>0</v>
          </cell>
          <cell r="E241">
            <v>0</v>
          </cell>
          <cell r="F241">
            <v>0</v>
          </cell>
          <cell r="G241">
            <v>0</v>
          </cell>
        </row>
        <row r="242">
          <cell r="C242">
            <v>0</v>
          </cell>
          <cell r="D242">
            <v>0</v>
          </cell>
          <cell r="E242">
            <v>0</v>
          </cell>
          <cell r="F242">
            <v>0</v>
          </cell>
          <cell r="G242">
            <v>0</v>
          </cell>
        </row>
        <row r="243">
          <cell r="C243">
            <v>0</v>
          </cell>
          <cell r="D243">
            <v>0</v>
          </cell>
          <cell r="E243">
            <v>0</v>
          </cell>
          <cell r="F243">
            <v>0</v>
          </cell>
          <cell r="G243">
            <v>0</v>
          </cell>
        </row>
        <row r="244">
          <cell r="C244" t="str">
            <v>TOTAL PREAMBLES - CONCRETE</v>
          </cell>
          <cell r="D244">
            <v>0</v>
          </cell>
          <cell r="E244">
            <v>0</v>
          </cell>
          <cell r="F244">
            <v>0</v>
          </cell>
          <cell r="G244">
            <v>0</v>
          </cell>
        </row>
        <row r="245">
          <cell r="C245">
            <v>0</v>
          </cell>
          <cell r="D245">
            <v>0</v>
          </cell>
          <cell r="E245">
            <v>0</v>
          </cell>
          <cell r="F245">
            <v>0</v>
          </cell>
          <cell r="G245">
            <v>0</v>
          </cell>
        </row>
        <row r="246">
          <cell r="C246" t="str">
            <v>PREAMBLES - MASONRY</v>
          </cell>
          <cell r="D246">
            <v>0</v>
          </cell>
          <cell r="E246">
            <v>0</v>
          </cell>
          <cell r="F246">
            <v>0</v>
          </cell>
          <cell r="G246">
            <v>0</v>
          </cell>
        </row>
        <row r="247">
          <cell r="C247">
            <v>0</v>
          </cell>
          <cell r="D247">
            <v>0</v>
          </cell>
          <cell r="E247">
            <v>0</v>
          </cell>
          <cell r="F247">
            <v>0</v>
          </cell>
          <cell r="G247">
            <v>0</v>
          </cell>
        </row>
        <row r="248">
          <cell r="C248" t="str">
            <v>Blockwork</v>
          </cell>
          <cell r="D248">
            <v>0</v>
          </cell>
          <cell r="E248">
            <v>0</v>
          </cell>
          <cell r="F248">
            <v>0</v>
          </cell>
          <cell r="G248">
            <v>0</v>
          </cell>
        </row>
        <row r="249">
          <cell r="C249">
            <v>0</v>
          </cell>
          <cell r="D249">
            <v>0</v>
          </cell>
          <cell r="E249">
            <v>0</v>
          </cell>
          <cell r="F249">
            <v>0</v>
          </cell>
          <cell r="G249">
            <v>0</v>
          </cell>
        </row>
        <row r="250">
          <cell r="C250" t="str">
            <v>Rates for blockwork shall include but not limited to the following:</v>
          </cell>
          <cell r="D250">
            <v>0</v>
          </cell>
          <cell r="E250">
            <v>0</v>
          </cell>
          <cell r="F250">
            <v>0</v>
          </cell>
          <cell r="G250">
            <v>0</v>
          </cell>
        </row>
        <row r="251">
          <cell r="C251">
            <v>0</v>
          </cell>
          <cell r="D251">
            <v>0</v>
          </cell>
          <cell r="E251">
            <v>0</v>
          </cell>
          <cell r="F251">
            <v>0</v>
          </cell>
          <cell r="G251">
            <v>0</v>
          </cell>
        </row>
        <row r="252">
          <cell r="C252" t="str">
            <v>Work of all classifications in any location</v>
          </cell>
          <cell r="D252">
            <v>0</v>
          </cell>
          <cell r="E252">
            <v>0</v>
          </cell>
          <cell r="F252">
            <v>0</v>
          </cell>
          <cell r="G252">
            <v>0</v>
          </cell>
        </row>
        <row r="253">
          <cell r="C253">
            <v>0</v>
          </cell>
          <cell r="D253">
            <v>0</v>
          </cell>
          <cell r="E253">
            <v>0</v>
          </cell>
          <cell r="F253">
            <v>0</v>
          </cell>
          <cell r="G253">
            <v>0</v>
          </cell>
        </row>
        <row r="254">
          <cell r="C254" t="str">
            <v>Rough and fair cutting</v>
          </cell>
          <cell r="D254">
            <v>0</v>
          </cell>
          <cell r="E254">
            <v>0</v>
          </cell>
          <cell r="F254">
            <v>0</v>
          </cell>
          <cell r="G254">
            <v>0</v>
          </cell>
        </row>
        <row r="255">
          <cell r="C255">
            <v>0</v>
          </cell>
          <cell r="D255">
            <v>0</v>
          </cell>
          <cell r="E255">
            <v>0</v>
          </cell>
          <cell r="F255">
            <v>0</v>
          </cell>
          <cell r="G255">
            <v>0</v>
          </cell>
        </row>
        <row r="256">
          <cell r="C256" t="str">
            <v>Use of solid blocks where cutting is required</v>
          </cell>
          <cell r="D256">
            <v>0</v>
          </cell>
          <cell r="E256">
            <v>0</v>
          </cell>
          <cell r="F256">
            <v>0</v>
          </cell>
          <cell r="G256">
            <v>0</v>
          </cell>
        </row>
        <row r="257">
          <cell r="C257">
            <v>0</v>
          </cell>
          <cell r="D257">
            <v>0</v>
          </cell>
          <cell r="E257">
            <v>0</v>
          </cell>
          <cell r="F257">
            <v>0</v>
          </cell>
          <cell r="G257">
            <v>0</v>
          </cell>
        </row>
        <row r="258">
          <cell r="C258" t="str">
            <v>Cutting or leaving holes, chases, grooves, mortices and sinkings including all making good</v>
          </cell>
          <cell r="D258">
            <v>0</v>
          </cell>
          <cell r="E258">
            <v>0</v>
          </cell>
          <cell r="F258">
            <v>0</v>
          </cell>
          <cell r="G258">
            <v>0</v>
          </cell>
        </row>
        <row r="259">
          <cell r="C259">
            <v>0</v>
          </cell>
          <cell r="D259">
            <v>0</v>
          </cell>
          <cell r="E259">
            <v>0</v>
          </cell>
          <cell r="F259">
            <v>0</v>
          </cell>
          <cell r="G259">
            <v>0</v>
          </cell>
        </row>
        <row r="260">
          <cell r="C260">
            <v>0</v>
          </cell>
          <cell r="D260">
            <v>0</v>
          </cell>
          <cell r="E260">
            <v>0</v>
          </cell>
          <cell r="F260">
            <v>0</v>
          </cell>
          <cell r="G260">
            <v>0</v>
          </cell>
        </row>
        <row r="261">
          <cell r="C261" t="str">
            <v>Bedding and pointing around plates and frames, slabs, beams and building in door and window frames and the like</v>
          </cell>
          <cell r="D261">
            <v>0</v>
          </cell>
          <cell r="E261">
            <v>0</v>
          </cell>
          <cell r="F261">
            <v>0</v>
          </cell>
          <cell r="G261">
            <v>0</v>
          </cell>
        </row>
        <row r="262">
          <cell r="C262">
            <v>0</v>
          </cell>
          <cell r="D262">
            <v>0</v>
          </cell>
          <cell r="E262">
            <v>0</v>
          </cell>
          <cell r="F262">
            <v>0</v>
          </cell>
          <cell r="G262">
            <v>0</v>
          </cell>
        </row>
        <row r="263">
          <cell r="C263">
            <v>0</v>
          </cell>
          <cell r="D263">
            <v>0</v>
          </cell>
          <cell r="E263">
            <v>0</v>
          </cell>
          <cell r="F263">
            <v>0</v>
          </cell>
          <cell r="G263">
            <v>0</v>
          </cell>
        </row>
        <row r="264">
          <cell r="C264" t="str">
            <v>Cutting and pinning in ends of lintels, steps, timbers, rails, brackets, steel  section and the like, including all making good</v>
          </cell>
          <cell r="D264">
            <v>0</v>
          </cell>
          <cell r="E264">
            <v>0</v>
          </cell>
          <cell r="F264">
            <v>0</v>
          </cell>
          <cell r="G264">
            <v>0</v>
          </cell>
        </row>
        <row r="265">
          <cell r="C265">
            <v>0</v>
          </cell>
          <cell r="D265">
            <v>0</v>
          </cell>
          <cell r="E265">
            <v>0</v>
          </cell>
          <cell r="F265">
            <v>0</v>
          </cell>
          <cell r="G265">
            <v>0</v>
          </cell>
        </row>
        <row r="266">
          <cell r="C266">
            <v>0</v>
          </cell>
          <cell r="D266">
            <v>0</v>
          </cell>
          <cell r="E266">
            <v>0</v>
          </cell>
          <cell r="F266">
            <v>0</v>
          </cell>
          <cell r="G266">
            <v>0</v>
          </cell>
        </row>
        <row r="267">
          <cell r="C267" t="str">
            <v>Raking out joints or hacking surfaces or using keyed blocks to provide key for in-situ finishings</v>
          </cell>
          <cell r="D267">
            <v>0</v>
          </cell>
          <cell r="E267">
            <v>0</v>
          </cell>
          <cell r="F267">
            <v>0</v>
          </cell>
          <cell r="G267">
            <v>0</v>
          </cell>
        </row>
        <row r="268">
          <cell r="C268">
            <v>0</v>
          </cell>
          <cell r="D268">
            <v>0</v>
          </cell>
          <cell r="E268">
            <v>0</v>
          </cell>
          <cell r="F268">
            <v>0</v>
          </cell>
          <cell r="G268">
            <v>0</v>
          </cell>
        </row>
        <row r="269">
          <cell r="C269">
            <v>0</v>
          </cell>
          <cell r="D269">
            <v>0</v>
          </cell>
          <cell r="E269">
            <v>0</v>
          </cell>
          <cell r="F269">
            <v>0</v>
          </cell>
          <cell r="G269">
            <v>0</v>
          </cell>
        </row>
        <row r="270">
          <cell r="C270" t="str">
            <v>Metal lathing and bonding including mesh strips at corners</v>
          </cell>
          <cell r="D270">
            <v>0</v>
          </cell>
          <cell r="E270">
            <v>0</v>
          </cell>
          <cell r="F270">
            <v>0</v>
          </cell>
          <cell r="G270">
            <v>0</v>
          </cell>
        </row>
        <row r="271">
          <cell r="C271">
            <v>0</v>
          </cell>
          <cell r="D271">
            <v>0</v>
          </cell>
          <cell r="E271">
            <v>0</v>
          </cell>
          <cell r="F271">
            <v>0</v>
          </cell>
          <cell r="G271">
            <v>0</v>
          </cell>
        </row>
        <row r="272">
          <cell r="C272" t="str">
            <v>Tests, samples and mockups</v>
          </cell>
          <cell r="D272">
            <v>0</v>
          </cell>
          <cell r="E272">
            <v>0</v>
          </cell>
          <cell r="F272">
            <v>0</v>
          </cell>
          <cell r="G272">
            <v>0</v>
          </cell>
        </row>
        <row r="273">
          <cell r="C273">
            <v>0</v>
          </cell>
          <cell r="D273">
            <v>0</v>
          </cell>
          <cell r="E273">
            <v>0</v>
          </cell>
          <cell r="F273">
            <v>0</v>
          </cell>
          <cell r="G273">
            <v>0</v>
          </cell>
        </row>
        <row r="274">
          <cell r="C274" t="str">
            <v xml:space="preserve">Wedging and pining up to soffits or stopping short of soffits for separation purposes </v>
          </cell>
          <cell r="D274">
            <v>0</v>
          </cell>
          <cell r="E274">
            <v>0</v>
          </cell>
          <cell r="F274">
            <v>0</v>
          </cell>
          <cell r="G274">
            <v>0</v>
          </cell>
        </row>
        <row r="275">
          <cell r="C275">
            <v>0</v>
          </cell>
          <cell r="D275">
            <v>0</v>
          </cell>
          <cell r="E275">
            <v>0</v>
          </cell>
          <cell r="F275">
            <v>0</v>
          </cell>
          <cell r="G275">
            <v>0</v>
          </cell>
        </row>
        <row r="276">
          <cell r="C276">
            <v>0</v>
          </cell>
          <cell r="D276">
            <v>0</v>
          </cell>
          <cell r="E276">
            <v>0</v>
          </cell>
          <cell r="F276">
            <v>0</v>
          </cell>
          <cell r="G276">
            <v>0</v>
          </cell>
        </row>
        <row r="277">
          <cell r="C277" t="str">
            <v>Lateral restraints at heads of the walls</v>
          </cell>
          <cell r="D277">
            <v>0</v>
          </cell>
          <cell r="E277">
            <v>0</v>
          </cell>
          <cell r="F277">
            <v>0</v>
          </cell>
          <cell r="G277">
            <v>0</v>
          </cell>
        </row>
        <row r="278">
          <cell r="C278">
            <v>0</v>
          </cell>
          <cell r="D278">
            <v>0</v>
          </cell>
          <cell r="E278">
            <v>0</v>
          </cell>
          <cell r="F278">
            <v>0</v>
          </cell>
          <cell r="G278">
            <v>0</v>
          </cell>
        </row>
        <row r="279">
          <cell r="C279" t="str">
            <v>Metal ties and bilding in at intersections of walls and at abutments with  concrete columns, including fixing ties to concrete</v>
          </cell>
          <cell r="D279">
            <v>0</v>
          </cell>
          <cell r="E279">
            <v>0</v>
          </cell>
          <cell r="F279">
            <v>0</v>
          </cell>
          <cell r="G279">
            <v>0</v>
          </cell>
        </row>
        <row r="280">
          <cell r="C280">
            <v>0</v>
          </cell>
          <cell r="D280">
            <v>0</v>
          </cell>
          <cell r="E280">
            <v>0</v>
          </cell>
          <cell r="F280">
            <v>0</v>
          </cell>
          <cell r="G280">
            <v>0</v>
          </cell>
        </row>
        <row r="281">
          <cell r="C281">
            <v>0</v>
          </cell>
          <cell r="D281">
            <v>0</v>
          </cell>
          <cell r="E281">
            <v>0</v>
          </cell>
          <cell r="F281">
            <v>0</v>
          </cell>
          <cell r="G281">
            <v>0</v>
          </cell>
        </row>
        <row r="282">
          <cell r="C282" t="str">
            <v>Fair face work and building in any bond and pattern</v>
          </cell>
          <cell r="D282">
            <v>0</v>
          </cell>
          <cell r="E282">
            <v>0</v>
          </cell>
          <cell r="F282">
            <v>0</v>
          </cell>
          <cell r="G282">
            <v>0</v>
          </cell>
        </row>
        <row r="283">
          <cell r="C283">
            <v>0</v>
          </cell>
          <cell r="D283">
            <v>0</v>
          </cell>
          <cell r="E283">
            <v>0</v>
          </cell>
          <cell r="F283">
            <v>0</v>
          </cell>
          <cell r="G283">
            <v>0</v>
          </cell>
        </row>
        <row r="284">
          <cell r="C284" t="str">
            <v>The use of hollow or solid blocks for reinforcement or closure purposes</v>
          </cell>
          <cell r="D284">
            <v>0</v>
          </cell>
          <cell r="E284">
            <v>0</v>
          </cell>
          <cell r="F284">
            <v>0</v>
          </cell>
          <cell r="G284">
            <v>0</v>
          </cell>
        </row>
        <row r="285">
          <cell r="C285">
            <v>0</v>
          </cell>
          <cell r="D285">
            <v>0</v>
          </cell>
          <cell r="E285">
            <v>0</v>
          </cell>
          <cell r="F285">
            <v>0</v>
          </cell>
          <cell r="G285">
            <v>0</v>
          </cell>
        </row>
        <row r="286">
          <cell r="C286" t="str">
            <v>Forming control joints in walls and bond beams, including reinforcement as required</v>
          </cell>
          <cell r="D286">
            <v>0</v>
          </cell>
          <cell r="E286">
            <v>0</v>
          </cell>
          <cell r="F286">
            <v>0</v>
          </cell>
          <cell r="G286">
            <v>0</v>
          </cell>
        </row>
        <row r="287">
          <cell r="C287">
            <v>0</v>
          </cell>
          <cell r="D287">
            <v>0</v>
          </cell>
          <cell r="E287">
            <v>0</v>
          </cell>
          <cell r="F287">
            <v>0</v>
          </cell>
          <cell r="G287">
            <v>0</v>
          </cell>
        </row>
        <row r="288">
          <cell r="C288">
            <v>0</v>
          </cell>
          <cell r="D288">
            <v>0</v>
          </cell>
          <cell r="E288">
            <v>0</v>
          </cell>
          <cell r="F288">
            <v>0</v>
          </cell>
          <cell r="G288">
            <v>0</v>
          </cell>
        </row>
        <row r="289">
          <cell r="C289" t="str">
            <v>The construction of extended lintels, pilasters and anchoring steel and reinforcement items as per the drawings</v>
          </cell>
          <cell r="D289">
            <v>0</v>
          </cell>
          <cell r="E289">
            <v>0</v>
          </cell>
          <cell r="F289">
            <v>0</v>
          </cell>
          <cell r="G289">
            <v>0</v>
          </cell>
        </row>
        <row r="290">
          <cell r="C290">
            <v>0</v>
          </cell>
          <cell r="D290">
            <v>0</v>
          </cell>
          <cell r="E290">
            <v>0</v>
          </cell>
          <cell r="F290">
            <v>0</v>
          </cell>
          <cell r="G290">
            <v>0</v>
          </cell>
        </row>
        <row r="291">
          <cell r="C291">
            <v>0</v>
          </cell>
          <cell r="D291">
            <v>0</v>
          </cell>
          <cell r="E291">
            <v>0</v>
          </cell>
          <cell r="F291">
            <v>0</v>
          </cell>
          <cell r="G291">
            <v>0</v>
          </cell>
        </row>
        <row r="292">
          <cell r="C292" t="str">
            <v>Temporary support to reinforced masonry lintels</v>
          </cell>
          <cell r="D292">
            <v>0</v>
          </cell>
          <cell r="E292">
            <v>0</v>
          </cell>
          <cell r="F292">
            <v>0</v>
          </cell>
          <cell r="G292">
            <v>0</v>
          </cell>
        </row>
        <row r="293">
          <cell r="C293">
            <v>0</v>
          </cell>
          <cell r="D293">
            <v>0</v>
          </cell>
          <cell r="E293">
            <v>0</v>
          </cell>
          <cell r="F293">
            <v>0</v>
          </cell>
          <cell r="G293">
            <v>0</v>
          </cell>
        </row>
        <row r="294">
          <cell r="C294" t="str">
            <v>Concealed wall flashings</v>
          </cell>
          <cell r="D294">
            <v>0</v>
          </cell>
          <cell r="E294">
            <v>0</v>
          </cell>
          <cell r="F294">
            <v>0</v>
          </cell>
          <cell r="G294">
            <v>0</v>
          </cell>
        </row>
        <row r="295">
          <cell r="C295">
            <v>0</v>
          </cell>
          <cell r="D295">
            <v>0</v>
          </cell>
          <cell r="E295">
            <v>0</v>
          </cell>
          <cell r="F295">
            <v>0</v>
          </cell>
          <cell r="G295">
            <v>0</v>
          </cell>
        </row>
        <row r="296">
          <cell r="C296" t="str">
            <v>Shop and as-built drawings</v>
          </cell>
          <cell r="D296">
            <v>0</v>
          </cell>
          <cell r="E296">
            <v>0</v>
          </cell>
          <cell r="F296">
            <v>0</v>
          </cell>
          <cell r="G296">
            <v>0</v>
          </cell>
        </row>
        <row r="297">
          <cell r="C297">
            <v>0</v>
          </cell>
          <cell r="D297">
            <v>0</v>
          </cell>
          <cell r="E297">
            <v>0</v>
          </cell>
          <cell r="F297">
            <v>0</v>
          </cell>
          <cell r="G297">
            <v>0</v>
          </cell>
        </row>
        <row r="298">
          <cell r="C298">
            <v>0</v>
          </cell>
          <cell r="D298">
            <v>0</v>
          </cell>
          <cell r="E298">
            <v>0</v>
          </cell>
          <cell r="F298">
            <v>0</v>
          </cell>
          <cell r="G298">
            <v>0</v>
          </cell>
        </row>
        <row r="299">
          <cell r="C299">
            <v>0</v>
          </cell>
          <cell r="D299">
            <v>0</v>
          </cell>
          <cell r="E299">
            <v>0</v>
          </cell>
          <cell r="F299">
            <v>0</v>
          </cell>
          <cell r="G299">
            <v>0</v>
          </cell>
        </row>
        <row r="300">
          <cell r="C300">
            <v>0</v>
          </cell>
          <cell r="D300">
            <v>0</v>
          </cell>
          <cell r="E300">
            <v>0</v>
          </cell>
          <cell r="F300">
            <v>0</v>
          </cell>
          <cell r="G300">
            <v>0</v>
          </cell>
        </row>
        <row r="301">
          <cell r="C301">
            <v>0</v>
          </cell>
          <cell r="D301">
            <v>0</v>
          </cell>
          <cell r="E301">
            <v>0</v>
          </cell>
          <cell r="F301">
            <v>0</v>
          </cell>
          <cell r="G301">
            <v>0</v>
          </cell>
        </row>
        <row r="302">
          <cell r="C302">
            <v>0</v>
          </cell>
          <cell r="D302">
            <v>0</v>
          </cell>
          <cell r="E302">
            <v>0</v>
          </cell>
          <cell r="F302">
            <v>0</v>
          </cell>
          <cell r="G302">
            <v>0</v>
          </cell>
        </row>
        <row r="303">
          <cell r="C303">
            <v>0</v>
          </cell>
          <cell r="D303">
            <v>0</v>
          </cell>
          <cell r="E303">
            <v>0</v>
          </cell>
          <cell r="F303">
            <v>0</v>
          </cell>
          <cell r="G303">
            <v>0</v>
          </cell>
        </row>
        <row r="304">
          <cell r="C304">
            <v>0</v>
          </cell>
          <cell r="D304">
            <v>0</v>
          </cell>
          <cell r="E304">
            <v>0</v>
          </cell>
          <cell r="F304">
            <v>0</v>
          </cell>
          <cell r="G304">
            <v>0</v>
          </cell>
        </row>
        <row r="305">
          <cell r="C305" t="str">
            <v>Material Wastes</v>
          </cell>
          <cell r="D305">
            <v>0</v>
          </cell>
          <cell r="E305">
            <v>0</v>
          </cell>
          <cell r="F305">
            <v>0</v>
          </cell>
          <cell r="G305">
            <v>0</v>
          </cell>
        </row>
        <row r="306">
          <cell r="C306">
            <v>0</v>
          </cell>
          <cell r="D306">
            <v>0</v>
          </cell>
          <cell r="E306">
            <v>0</v>
          </cell>
          <cell r="F306">
            <v>0</v>
          </cell>
          <cell r="G306">
            <v>0</v>
          </cell>
        </row>
        <row r="307">
          <cell r="C307" t="str">
            <v>Transportation, delivary and storage of all materials</v>
          </cell>
          <cell r="D307">
            <v>0</v>
          </cell>
          <cell r="E307">
            <v>0</v>
          </cell>
          <cell r="F307">
            <v>0</v>
          </cell>
          <cell r="G307">
            <v>0</v>
          </cell>
        </row>
        <row r="308">
          <cell r="C308">
            <v>0</v>
          </cell>
          <cell r="D308">
            <v>0</v>
          </cell>
          <cell r="E308">
            <v>0</v>
          </cell>
          <cell r="F308">
            <v>0</v>
          </cell>
          <cell r="G308">
            <v>0</v>
          </cell>
        </row>
        <row r="309">
          <cell r="C309" t="str">
            <v>Personal protective equipment, Toolbox, Induction and first aid kit</v>
          </cell>
          <cell r="D309">
            <v>0</v>
          </cell>
          <cell r="E309">
            <v>0</v>
          </cell>
          <cell r="F309">
            <v>0</v>
          </cell>
          <cell r="G309">
            <v>0</v>
          </cell>
        </row>
        <row r="310">
          <cell r="C310">
            <v>0</v>
          </cell>
          <cell r="D310">
            <v>0</v>
          </cell>
          <cell r="E310">
            <v>0</v>
          </cell>
          <cell r="F310">
            <v>0</v>
          </cell>
          <cell r="G310">
            <v>0</v>
          </cell>
        </row>
        <row r="311">
          <cell r="C311" t="str">
            <v>Any construction joints whether required by the Engineer or others</v>
          </cell>
          <cell r="D311">
            <v>0</v>
          </cell>
          <cell r="E311">
            <v>0</v>
          </cell>
          <cell r="F311">
            <v>0</v>
          </cell>
          <cell r="G311">
            <v>0</v>
          </cell>
        </row>
        <row r="312">
          <cell r="C312">
            <v>0</v>
          </cell>
          <cell r="D312">
            <v>0</v>
          </cell>
          <cell r="E312">
            <v>0</v>
          </cell>
          <cell r="F312">
            <v>0</v>
          </cell>
          <cell r="G312">
            <v>0</v>
          </cell>
        </row>
        <row r="313">
          <cell r="C313" t="str">
            <v>Extra stock</v>
          </cell>
          <cell r="D313">
            <v>0</v>
          </cell>
          <cell r="E313">
            <v>0</v>
          </cell>
          <cell r="F313">
            <v>0</v>
          </cell>
          <cell r="G313">
            <v>0</v>
          </cell>
        </row>
        <row r="314">
          <cell r="C314">
            <v>0</v>
          </cell>
          <cell r="D314">
            <v>0</v>
          </cell>
          <cell r="E314">
            <v>0</v>
          </cell>
          <cell r="F314">
            <v>0</v>
          </cell>
          <cell r="G314">
            <v>0</v>
          </cell>
        </row>
        <row r="315">
          <cell r="C315" t="str">
            <v>All blockwork has been measured net including mortar. No deduction has  been made for lintels, sills and voids not exceeding 0.10m²</v>
          </cell>
          <cell r="D315">
            <v>0</v>
          </cell>
          <cell r="E315">
            <v>0</v>
          </cell>
          <cell r="F315">
            <v>0</v>
          </cell>
          <cell r="G315">
            <v>0</v>
          </cell>
        </row>
        <row r="316">
          <cell r="C316">
            <v>0</v>
          </cell>
          <cell r="D316">
            <v>0</v>
          </cell>
          <cell r="E316">
            <v>0</v>
          </cell>
          <cell r="F316">
            <v>0</v>
          </cell>
          <cell r="G316">
            <v>0</v>
          </cell>
        </row>
        <row r="317">
          <cell r="C317">
            <v>0</v>
          </cell>
          <cell r="D317">
            <v>0</v>
          </cell>
          <cell r="E317">
            <v>0</v>
          </cell>
          <cell r="F317">
            <v>0</v>
          </cell>
          <cell r="G317">
            <v>0</v>
          </cell>
        </row>
        <row r="318">
          <cell r="C318">
            <v>0</v>
          </cell>
          <cell r="D318">
            <v>0</v>
          </cell>
          <cell r="E318">
            <v>0</v>
          </cell>
          <cell r="F318">
            <v>0</v>
          </cell>
          <cell r="G318">
            <v>0</v>
          </cell>
        </row>
        <row r="319">
          <cell r="C319">
            <v>0</v>
          </cell>
          <cell r="D319">
            <v>0</v>
          </cell>
          <cell r="E319">
            <v>0</v>
          </cell>
          <cell r="F319">
            <v>0</v>
          </cell>
          <cell r="G319">
            <v>0</v>
          </cell>
        </row>
        <row r="320">
          <cell r="C320">
            <v>0</v>
          </cell>
          <cell r="D320">
            <v>0</v>
          </cell>
          <cell r="E320">
            <v>0</v>
          </cell>
          <cell r="F320">
            <v>0</v>
          </cell>
          <cell r="G320">
            <v>0</v>
          </cell>
        </row>
        <row r="321">
          <cell r="C321">
            <v>0</v>
          </cell>
          <cell r="D321">
            <v>0</v>
          </cell>
          <cell r="E321">
            <v>0</v>
          </cell>
          <cell r="F321">
            <v>0</v>
          </cell>
          <cell r="G321">
            <v>0</v>
          </cell>
        </row>
        <row r="322">
          <cell r="C322">
            <v>0</v>
          </cell>
          <cell r="D322">
            <v>0</v>
          </cell>
          <cell r="E322">
            <v>0</v>
          </cell>
          <cell r="F322">
            <v>0</v>
          </cell>
          <cell r="G322">
            <v>0</v>
          </cell>
        </row>
        <row r="323">
          <cell r="C323">
            <v>0</v>
          </cell>
          <cell r="D323">
            <v>0</v>
          </cell>
          <cell r="E323">
            <v>0</v>
          </cell>
          <cell r="F323">
            <v>0</v>
          </cell>
          <cell r="G323">
            <v>0</v>
          </cell>
        </row>
        <row r="324">
          <cell r="C324">
            <v>0</v>
          </cell>
          <cell r="D324">
            <v>0</v>
          </cell>
          <cell r="E324">
            <v>0</v>
          </cell>
          <cell r="F324">
            <v>0</v>
          </cell>
          <cell r="G324">
            <v>0</v>
          </cell>
        </row>
        <row r="325">
          <cell r="C325">
            <v>0</v>
          </cell>
          <cell r="D325">
            <v>0</v>
          </cell>
          <cell r="E325">
            <v>0</v>
          </cell>
          <cell r="F325">
            <v>0</v>
          </cell>
          <cell r="G325">
            <v>0</v>
          </cell>
        </row>
        <row r="326">
          <cell r="C326">
            <v>0</v>
          </cell>
          <cell r="D326">
            <v>0</v>
          </cell>
          <cell r="E326">
            <v>0</v>
          </cell>
          <cell r="F326">
            <v>0</v>
          </cell>
          <cell r="G326">
            <v>0</v>
          </cell>
        </row>
        <row r="327">
          <cell r="C327">
            <v>0</v>
          </cell>
          <cell r="D327">
            <v>0</v>
          </cell>
          <cell r="E327">
            <v>0</v>
          </cell>
          <cell r="F327">
            <v>0</v>
          </cell>
          <cell r="G327">
            <v>0</v>
          </cell>
        </row>
        <row r="328">
          <cell r="C328">
            <v>0</v>
          </cell>
          <cell r="D328">
            <v>0</v>
          </cell>
          <cell r="E328">
            <v>0</v>
          </cell>
          <cell r="F328">
            <v>0</v>
          </cell>
          <cell r="G328">
            <v>0</v>
          </cell>
        </row>
        <row r="329">
          <cell r="C329">
            <v>0</v>
          </cell>
          <cell r="D329">
            <v>0</v>
          </cell>
          <cell r="E329">
            <v>0</v>
          </cell>
          <cell r="F329">
            <v>0</v>
          </cell>
          <cell r="G329">
            <v>0</v>
          </cell>
        </row>
        <row r="330">
          <cell r="C330">
            <v>0</v>
          </cell>
          <cell r="D330">
            <v>0</v>
          </cell>
          <cell r="E330">
            <v>0</v>
          </cell>
          <cell r="F330">
            <v>0</v>
          </cell>
          <cell r="G330">
            <v>0</v>
          </cell>
        </row>
        <row r="331">
          <cell r="C331">
            <v>0</v>
          </cell>
          <cell r="D331">
            <v>0</v>
          </cell>
          <cell r="E331">
            <v>0</v>
          </cell>
          <cell r="F331">
            <v>0</v>
          </cell>
          <cell r="G331">
            <v>0</v>
          </cell>
        </row>
        <row r="332">
          <cell r="C332">
            <v>0</v>
          </cell>
          <cell r="D332">
            <v>0</v>
          </cell>
          <cell r="E332">
            <v>0</v>
          </cell>
          <cell r="F332">
            <v>0</v>
          </cell>
          <cell r="G332">
            <v>0</v>
          </cell>
        </row>
        <row r="333">
          <cell r="C333">
            <v>0</v>
          </cell>
          <cell r="D333">
            <v>0</v>
          </cell>
          <cell r="E333">
            <v>0</v>
          </cell>
          <cell r="F333">
            <v>0</v>
          </cell>
          <cell r="G333">
            <v>0</v>
          </cell>
        </row>
        <row r="334">
          <cell r="C334">
            <v>0</v>
          </cell>
          <cell r="D334">
            <v>0</v>
          </cell>
          <cell r="E334">
            <v>0</v>
          </cell>
          <cell r="F334">
            <v>0</v>
          </cell>
          <cell r="G334">
            <v>0</v>
          </cell>
        </row>
        <row r="335">
          <cell r="C335">
            <v>0</v>
          </cell>
          <cell r="D335">
            <v>0</v>
          </cell>
          <cell r="E335">
            <v>0</v>
          </cell>
          <cell r="F335">
            <v>0</v>
          </cell>
          <cell r="G335">
            <v>0</v>
          </cell>
        </row>
        <row r="336">
          <cell r="C336">
            <v>0</v>
          </cell>
          <cell r="D336">
            <v>0</v>
          </cell>
          <cell r="E336">
            <v>0</v>
          </cell>
          <cell r="F336">
            <v>0</v>
          </cell>
          <cell r="G336">
            <v>0</v>
          </cell>
        </row>
        <row r="337">
          <cell r="C337">
            <v>0</v>
          </cell>
          <cell r="D337">
            <v>0</v>
          </cell>
          <cell r="E337">
            <v>0</v>
          </cell>
          <cell r="F337">
            <v>0</v>
          </cell>
          <cell r="G337">
            <v>0</v>
          </cell>
        </row>
        <row r="338">
          <cell r="C338">
            <v>0</v>
          </cell>
          <cell r="D338">
            <v>0</v>
          </cell>
          <cell r="E338">
            <v>0</v>
          </cell>
          <cell r="F338">
            <v>0</v>
          </cell>
          <cell r="G338">
            <v>0</v>
          </cell>
        </row>
        <row r="339">
          <cell r="C339">
            <v>0</v>
          </cell>
          <cell r="D339">
            <v>0</v>
          </cell>
          <cell r="E339">
            <v>0</v>
          </cell>
          <cell r="F339">
            <v>0</v>
          </cell>
          <cell r="G339">
            <v>0</v>
          </cell>
        </row>
        <row r="340">
          <cell r="C340">
            <v>0</v>
          </cell>
          <cell r="D340">
            <v>0</v>
          </cell>
          <cell r="E340">
            <v>0</v>
          </cell>
          <cell r="F340">
            <v>0</v>
          </cell>
          <cell r="G340">
            <v>0</v>
          </cell>
        </row>
        <row r="341">
          <cell r="C341">
            <v>0</v>
          </cell>
          <cell r="D341">
            <v>0</v>
          </cell>
          <cell r="E341">
            <v>0</v>
          </cell>
          <cell r="F341">
            <v>0</v>
          </cell>
          <cell r="G341">
            <v>0</v>
          </cell>
        </row>
        <row r="342">
          <cell r="C342">
            <v>0</v>
          </cell>
          <cell r="D342">
            <v>0</v>
          </cell>
          <cell r="E342">
            <v>0</v>
          </cell>
          <cell r="F342">
            <v>0</v>
          </cell>
          <cell r="G342">
            <v>0</v>
          </cell>
        </row>
        <row r="343">
          <cell r="C343">
            <v>0</v>
          </cell>
          <cell r="D343">
            <v>0</v>
          </cell>
          <cell r="E343">
            <v>0</v>
          </cell>
          <cell r="F343">
            <v>0</v>
          </cell>
          <cell r="G343">
            <v>0</v>
          </cell>
        </row>
        <row r="344">
          <cell r="C344">
            <v>0</v>
          </cell>
          <cell r="D344">
            <v>0</v>
          </cell>
          <cell r="E344">
            <v>0</v>
          </cell>
          <cell r="F344">
            <v>0</v>
          </cell>
          <cell r="G344">
            <v>0</v>
          </cell>
        </row>
        <row r="345">
          <cell r="C345">
            <v>0</v>
          </cell>
          <cell r="D345">
            <v>0</v>
          </cell>
          <cell r="E345">
            <v>0</v>
          </cell>
          <cell r="F345">
            <v>0</v>
          </cell>
          <cell r="G345">
            <v>0</v>
          </cell>
        </row>
        <row r="346">
          <cell r="C346">
            <v>0</v>
          </cell>
          <cell r="D346">
            <v>0</v>
          </cell>
          <cell r="E346">
            <v>0</v>
          </cell>
          <cell r="F346">
            <v>0</v>
          </cell>
          <cell r="G346">
            <v>0</v>
          </cell>
        </row>
        <row r="347">
          <cell r="C347">
            <v>0</v>
          </cell>
          <cell r="D347">
            <v>0</v>
          </cell>
          <cell r="E347">
            <v>0</v>
          </cell>
          <cell r="F347">
            <v>0</v>
          </cell>
          <cell r="G347">
            <v>0</v>
          </cell>
        </row>
        <row r="348">
          <cell r="C348">
            <v>0</v>
          </cell>
          <cell r="D348">
            <v>0</v>
          </cell>
          <cell r="E348">
            <v>0</v>
          </cell>
          <cell r="F348">
            <v>0</v>
          </cell>
          <cell r="G348">
            <v>0</v>
          </cell>
        </row>
        <row r="349">
          <cell r="C349">
            <v>0</v>
          </cell>
          <cell r="D349">
            <v>0</v>
          </cell>
          <cell r="E349">
            <v>0</v>
          </cell>
          <cell r="F349">
            <v>0</v>
          </cell>
          <cell r="G349">
            <v>0</v>
          </cell>
        </row>
        <row r="350">
          <cell r="C350">
            <v>0</v>
          </cell>
          <cell r="D350">
            <v>0</v>
          </cell>
          <cell r="E350">
            <v>0</v>
          </cell>
          <cell r="F350">
            <v>0</v>
          </cell>
          <cell r="G350">
            <v>0</v>
          </cell>
        </row>
        <row r="351">
          <cell r="C351">
            <v>0</v>
          </cell>
          <cell r="D351">
            <v>0</v>
          </cell>
          <cell r="E351">
            <v>0</v>
          </cell>
          <cell r="F351">
            <v>0</v>
          </cell>
          <cell r="G351">
            <v>0</v>
          </cell>
        </row>
        <row r="352">
          <cell r="C352">
            <v>0</v>
          </cell>
          <cell r="D352">
            <v>0</v>
          </cell>
          <cell r="E352">
            <v>0</v>
          </cell>
          <cell r="F352">
            <v>0</v>
          </cell>
          <cell r="G352">
            <v>0</v>
          </cell>
        </row>
        <row r="353">
          <cell r="C353">
            <v>0</v>
          </cell>
          <cell r="D353">
            <v>0</v>
          </cell>
          <cell r="E353">
            <v>0</v>
          </cell>
          <cell r="F353">
            <v>0</v>
          </cell>
          <cell r="G353">
            <v>0</v>
          </cell>
        </row>
        <row r="354">
          <cell r="C354">
            <v>0</v>
          </cell>
          <cell r="D354">
            <v>0</v>
          </cell>
          <cell r="E354">
            <v>0</v>
          </cell>
          <cell r="F354">
            <v>0</v>
          </cell>
          <cell r="G354">
            <v>0</v>
          </cell>
        </row>
        <row r="355">
          <cell r="C355">
            <v>0</v>
          </cell>
          <cell r="D355">
            <v>0</v>
          </cell>
          <cell r="E355">
            <v>0</v>
          </cell>
          <cell r="F355">
            <v>0</v>
          </cell>
          <cell r="G355">
            <v>0</v>
          </cell>
        </row>
        <row r="356">
          <cell r="C356">
            <v>0</v>
          </cell>
          <cell r="D356">
            <v>0</v>
          </cell>
          <cell r="E356">
            <v>0</v>
          </cell>
          <cell r="F356">
            <v>0</v>
          </cell>
          <cell r="G356">
            <v>0</v>
          </cell>
        </row>
        <row r="357">
          <cell r="C357">
            <v>0</v>
          </cell>
          <cell r="D357">
            <v>0</v>
          </cell>
          <cell r="E357">
            <v>0</v>
          </cell>
          <cell r="F357">
            <v>0</v>
          </cell>
          <cell r="G357">
            <v>0</v>
          </cell>
        </row>
        <row r="358">
          <cell r="C358">
            <v>0</v>
          </cell>
          <cell r="D358">
            <v>0</v>
          </cell>
          <cell r="E358">
            <v>0</v>
          </cell>
          <cell r="F358">
            <v>0</v>
          </cell>
          <cell r="G358">
            <v>0</v>
          </cell>
        </row>
        <row r="359">
          <cell r="C359">
            <v>0</v>
          </cell>
          <cell r="D359">
            <v>0</v>
          </cell>
          <cell r="E359">
            <v>0</v>
          </cell>
          <cell r="F359">
            <v>0</v>
          </cell>
          <cell r="G359">
            <v>0</v>
          </cell>
        </row>
        <row r="360">
          <cell r="C360">
            <v>0</v>
          </cell>
          <cell r="D360">
            <v>0</v>
          </cell>
          <cell r="E360">
            <v>0</v>
          </cell>
          <cell r="F360">
            <v>0</v>
          </cell>
          <cell r="G360">
            <v>0</v>
          </cell>
        </row>
        <row r="361">
          <cell r="C361">
            <v>0</v>
          </cell>
          <cell r="D361">
            <v>0</v>
          </cell>
          <cell r="E361">
            <v>0</v>
          </cell>
          <cell r="F361">
            <v>0</v>
          </cell>
          <cell r="G361">
            <v>0</v>
          </cell>
        </row>
        <row r="362">
          <cell r="C362" t="str">
            <v>TOTAL PREAMBLES - MASONRY</v>
          </cell>
          <cell r="D362">
            <v>0</v>
          </cell>
          <cell r="E362">
            <v>0</v>
          </cell>
          <cell r="F362">
            <v>0</v>
          </cell>
          <cell r="G362">
            <v>0</v>
          </cell>
        </row>
        <row r="363">
          <cell r="C363">
            <v>0</v>
          </cell>
          <cell r="D363">
            <v>0</v>
          </cell>
          <cell r="E363">
            <v>0</v>
          </cell>
          <cell r="F363">
            <v>0</v>
          </cell>
          <cell r="G363">
            <v>0</v>
          </cell>
        </row>
        <row r="364">
          <cell r="C364" t="str">
            <v>PREAMBLES - METALS</v>
          </cell>
          <cell r="D364">
            <v>0</v>
          </cell>
          <cell r="E364">
            <v>0</v>
          </cell>
          <cell r="F364">
            <v>0</v>
          </cell>
          <cell r="G364">
            <v>0</v>
          </cell>
        </row>
        <row r="365">
          <cell r="C365">
            <v>0</v>
          </cell>
          <cell r="D365">
            <v>0</v>
          </cell>
          <cell r="E365">
            <v>0</v>
          </cell>
          <cell r="F365">
            <v>0</v>
          </cell>
          <cell r="G365">
            <v>0</v>
          </cell>
        </row>
        <row r="366">
          <cell r="C366" t="str">
            <v>Metalwork</v>
          </cell>
          <cell r="D366">
            <v>0</v>
          </cell>
          <cell r="E366">
            <v>0</v>
          </cell>
          <cell r="F366">
            <v>0</v>
          </cell>
          <cell r="G366">
            <v>0</v>
          </cell>
        </row>
        <row r="367">
          <cell r="C367">
            <v>0</v>
          </cell>
          <cell r="D367">
            <v>0</v>
          </cell>
          <cell r="E367">
            <v>0</v>
          </cell>
          <cell r="F367">
            <v>0</v>
          </cell>
          <cell r="G367">
            <v>0</v>
          </cell>
        </row>
        <row r="368">
          <cell r="C368" t="str">
            <v>Rate for metalwork shall include for the following:</v>
          </cell>
          <cell r="D368">
            <v>0</v>
          </cell>
          <cell r="E368">
            <v>0</v>
          </cell>
          <cell r="F368">
            <v>0</v>
          </cell>
          <cell r="G368">
            <v>0</v>
          </cell>
        </row>
        <row r="369">
          <cell r="C369">
            <v>0</v>
          </cell>
          <cell r="D369">
            <v>0</v>
          </cell>
          <cell r="E369">
            <v>0</v>
          </cell>
          <cell r="F369">
            <v>0</v>
          </cell>
          <cell r="G369">
            <v>0</v>
          </cell>
        </row>
        <row r="370">
          <cell r="C370" t="str">
            <v>Submitting approved shop drawings</v>
          </cell>
          <cell r="D370">
            <v>0</v>
          </cell>
          <cell r="E370">
            <v>0</v>
          </cell>
          <cell r="F370">
            <v>0</v>
          </cell>
          <cell r="G370">
            <v>0</v>
          </cell>
        </row>
        <row r="371">
          <cell r="C371">
            <v>0</v>
          </cell>
          <cell r="D371">
            <v>0</v>
          </cell>
          <cell r="E371">
            <v>0</v>
          </cell>
          <cell r="F371">
            <v>0</v>
          </cell>
          <cell r="G371">
            <v>0</v>
          </cell>
        </row>
        <row r="372">
          <cell r="C372" t="str">
            <v>Transporting hoisting, wedging and the like</v>
          </cell>
          <cell r="D372">
            <v>0</v>
          </cell>
          <cell r="E372">
            <v>0</v>
          </cell>
          <cell r="F372">
            <v>0</v>
          </cell>
          <cell r="G372">
            <v>0</v>
          </cell>
        </row>
        <row r="373">
          <cell r="C373">
            <v>0</v>
          </cell>
          <cell r="D373">
            <v>0</v>
          </cell>
          <cell r="E373">
            <v>0</v>
          </cell>
          <cell r="F373">
            <v>0</v>
          </cell>
          <cell r="G373">
            <v>0</v>
          </cell>
        </row>
        <row r="374">
          <cell r="C374" t="str">
            <v>Assembling, welding and grinding</v>
          </cell>
          <cell r="D374">
            <v>0</v>
          </cell>
          <cell r="E374">
            <v>0</v>
          </cell>
          <cell r="F374">
            <v>0</v>
          </cell>
          <cell r="G374">
            <v>0</v>
          </cell>
        </row>
        <row r="375">
          <cell r="C375">
            <v>0</v>
          </cell>
          <cell r="D375">
            <v>0</v>
          </cell>
          <cell r="E375">
            <v>0</v>
          </cell>
          <cell r="F375">
            <v>0</v>
          </cell>
          <cell r="G375">
            <v>0</v>
          </cell>
        </row>
        <row r="376">
          <cell r="C376" t="str">
            <v>Drilling, countersinking, bolting and riveting including all nuts and washer</v>
          </cell>
          <cell r="D376">
            <v>0</v>
          </cell>
          <cell r="E376">
            <v>0</v>
          </cell>
          <cell r="F376">
            <v>0</v>
          </cell>
          <cell r="G376">
            <v>0</v>
          </cell>
        </row>
        <row r="377">
          <cell r="C377">
            <v>0</v>
          </cell>
          <cell r="D377">
            <v>0</v>
          </cell>
          <cell r="E377">
            <v>0</v>
          </cell>
          <cell r="F377">
            <v>0</v>
          </cell>
          <cell r="G377">
            <v>0</v>
          </cell>
        </row>
        <row r="378">
          <cell r="C378" t="str">
            <v>All cuttings, notches and making holes</v>
          </cell>
          <cell r="D378">
            <v>0</v>
          </cell>
          <cell r="E378">
            <v>0</v>
          </cell>
          <cell r="F378">
            <v>0</v>
          </cell>
          <cell r="G378">
            <v>0</v>
          </cell>
        </row>
        <row r="379">
          <cell r="C379">
            <v>0</v>
          </cell>
          <cell r="D379">
            <v>0</v>
          </cell>
          <cell r="E379">
            <v>0</v>
          </cell>
          <cell r="F379">
            <v>0</v>
          </cell>
          <cell r="G379">
            <v>0</v>
          </cell>
        </row>
        <row r="380">
          <cell r="C380" t="str">
            <v>Anchors and lugs including fixing and building in</v>
          </cell>
          <cell r="D380">
            <v>0</v>
          </cell>
          <cell r="E380">
            <v>0</v>
          </cell>
          <cell r="F380">
            <v>0</v>
          </cell>
          <cell r="G380">
            <v>0</v>
          </cell>
        </row>
        <row r="381">
          <cell r="C381">
            <v>0</v>
          </cell>
          <cell r="D381">
            <v>0</v>
          </cell>
          <cell r="E381">
            <v>0</v>
          </cell>
          <cell r="F381">
            <v>0</v>
          </cell>
          <cell r="G381">
            <v>0</v>
          </cell>
        </row>
        <row r="382">
          <cell r="C382" t="str">
            <v>Sawn softwood dovetailed grounds, blockings and backings including all making good</v>
          </cell>
          <cell r="D382">
            <v>0</v>
          </cell>
          <cell r="E382">
            <v>0</v>
          </cell>
          <cell r="F382">
            <v>0</v>
          </cell>
          <cell r="G382">
            <v>0</v>
          </cell>
        </row>
        <row r="383">
          <cell r="C383">
            <v>0</v>
          </cell>
          <cell r="D383">
            <v>0</v>
          </cell>
          <cell r="E383">
            <v>0</v>
          </cell>
          <cell r="F383">
            <v>0</v>
          </cell>
          <cell r="G383">
            <v>0</v>
          </cell>
        </row>
        <row r="384">
          <cell r="C384">
            <v>0</v>
          </cell>
          <cell r="D384">
            <v>0</v>
          </cell>
          <cell r="E384">
            <v>0</v>
          </cell>
          <cell r="F384">
            <v>0</v>
          </cell>
          <cell r="G384">
            <v>0</v>
          </cell>
        </row>
        <row r="385">
          <cell r="C385" t="str">
            <v>Temporarily fixing and re-fixing ironmongery</v>
          </cell>
          <cell r="D385">
            <v>0</v>
          </cell>
          <cell r="E385">
            <v>0</v>
          </cell>
          <cell r="F385">
            <v>0</v>
          </cell>
          <cell r="G385">
            <v>0</v>
          </cell>
        </row>
        <row r="386">
          <cell r="C386">
            <v>0</v>
          </cell>
          <cell r="D386">
            <v>0</v>
          </cell>
          <cell r="E386">
            <v>0</v>
          </cell>
          <cell r="F386">
            <v>0</v>
          </cell>
          <cell r="G386">
            <v>0</v>
          </cell>
        </row>
        <row r="387">
          <cell r="C387" t="str">
            <v>Factory rust-proof painting or two primer coats of rust inhibiting before fixing as specified</v>
          </cell>
          <cell r="D387">
            <v>0</v>
          </cell>
          <cell r="E387">
            <v>0</v>
          </cell>
          <cell r="F387">
            <v>0</v>
          </cell>
          <cell r="G387">
            <v>0</v>
          </cell>
        </row>
        <row r="388">
          <cell r="C388">
            <v>0</v>
          </cell>
          <cell r="D388">
            <v>0</v>
          </cell>
          <cell r="E388">
            <v>0</v>
          </cell>
          <cell r="F388">
            <v>0</v>
          </cell>
          <cell r="G388">
            <v>0</v>
          </cell>
        </row>
        <row r="389">
          <cell r="C389">
            <v>0</v>
          </cell>
          <cell r="D389">
            <v>0</v>
          </cell>
          <cell r="E389">
            <v>0</v>
          </cell>
          <cell r="F389">
            <v>0</v>
          </cell>
          <cell r="G389">
            <v>0</v>
          </cell>
        </row>
        <row r="390">
          <cell r="C390" t="str">
            <v>Curved work</v>
          </cell>
          <cell r="D390">
            <v>0</v>
          </cell>
          <cell r="E390">
            <v>0</v>
          </cell>
          <cell r="F390">
            <v>0</v>
          </cell>
          <cell r="G390">
            <v>0</v>
          </cell>
        </row>
        <row r="391">
          <cell r="C391">
            <v>0</v>
          </cell>
          <cell r="D391">
            <v>0</v>
          </cell>
          <cell r="E391">
            <v>0</v>
          </cell>
          <cell r="F391">
            <v>0</v>
          </cell>
          <cell r="G391">
            <v>0</v>
          </cell>
        </row>
        <row r="392">
          <cell r="C392" t="str">
            <v>Tests, samples and mockups</v>
          </cell>
          <cell r="D392">
            <v>0</v>
          </cell>
          <cell r="E392">
            <v>0</v>
          </cell>
          <cell r="F392">
            <v>0</v>
          </cell>
          <cell r="G392">
            <v>0</v>
          </cell>
        </row>
        <row r="393">
          <cell r="C393">
            <v>0</v>
          </cell>
          <cell r="D393">
            <v>0</v>
          </cell>
          <cell r="E393">
            <v>0</v>
          </cell>
          <cell r="F393">
            <v>0</v>
          </cell>
          <cell r="G393">
            <v>0</v>
          </cell>
        </row>
        <row r="394">
          <cell r="C394" t="str">
            <v>Material Wastes</v>
          </cell>
          <cell r="D394">
            <v>0</v>
          </cell>
          <cell r="E394">
            <v>0</v>
          </cell>
          <cell r="F394">
            <v>0</v>
          </cell>
          <cell r="G394">
            <v>0</v>
          </cell>
        </row>
        <row r="395">
          <cell r="C395">
            <v>0</v>
          </cell>
          <cell r="D395">
            <v>0</v>
          </cell>
          <cell r="E395">
            <v>0</v>
          </cell>
          <cell r="F395">
            <v>0</v>
          </cell>
          <cell r="G395">
            <v>0</v>
          </cell>
        </row>
        <row r="396">
          <cell r="C396" t="str">
            <v>Transportation, delivary and storage of all materials</v>
          </cell>
          <cell r="D396">
            <v>0</v>
          </cell>
          <cell r="E396">
            <v>0</v>
          </cell>
          <cell r="F396">
            <v>0</v>
          </cell>
          <cell r="G396">
            <v>0</v>
          </cell>
        </row>
        <row r="397">
          <cell r="C397">
            <v>0</v>
          </cell>
          <cell r="D397">
            <v>0</v>
          </cell>
          <cell r="E397">
            <v>0</v>
          </cell>
          <cell r="F397">
            <v>0</v>
          </cell>
          <cell r="G397">
            <v>0</v>
          </cell>
        </row>
        <row r="398">
          <cell r="C398" t="str">
            <v>Personal protective equipment, Toolbox, Induction and first aid kit</v>
          </cell>
          <cell r="D398">
            <v>0</v>
          </cell>
          <cell r="E398">
            <v>0</v>
          </cell>
          <cell r="F398">
            <v>0</v>
          </cell>
          <cell r="G398">
            <v>0</v>
          </cell>
        </row>
        <row r="399">
          <cell r="C399">
            <v>0</v>
          </cell>
          <cell r="D399">
            <v>0</v>
          </cell>
          <cell r="E399">
            <v>0</v>
          </cell>
          <cell r="F399">
            <v>0</v>
          </cell>
          <cell r="G399">
            <v>0</v>
          </cell>
        </row>
        <row r="400">
          <cell r="C400">
            <v>0</v>
          </cell>
          <cell r="D400">
            <v>0</v>
          </cell>
          <cell r="E400">
            <v>0</v>
          </cell>
          <cell r="F400">
            <v>0</v>
          </cell>
          <cell r="G400">
            <v>0</v>
          </cell>
        </row>
        <row r="401">
          <cell r="C401">
            <v>0</v>
          </cell>
          <cell r="D401">
            <v>0</v>
          </cell>
          <cell r="E401">
            <v>0</v>
          </cell>
          <cell r="F401">
            <v>0</v>
          </cell>
          <cell r="G401">
            <v>0</v>
          </cell>
        </row>
        <row r="402">
          <cell r="C402">
            <v>0</v>
          </cell>
          <cell r="D402">
            <v>0</v>
          </cell>
          <cell r="E402">
            <v>0</v>
          </cell>
          <cell r="F402">
            <v>0</v>
          </cell>
          <cell r="G402">
            <v>0</v>
          </cell>
        </row>
        <row r="403">
          <cell r="C403">
            <v>0</v>
          </cell>
          <cell r="D403">
            <v>0</v>
          </cell>
          <cell r="E403">
            <v>0</v>
          </cell>
          <cell r="F403">
            <v>0</v>
          </cell>
          <cell r="G403">
            <v>0</v>
          </cell>
        </row>
        <row r="404">
          <cell r="C404">
            <v>0</v>
          </cell>
          <cell r="D404">
            <v>0</v>
          </cell>
          <cell r="E404">
            <v>0</v>
          </cell>
          <cell r="F404">
            <v>0</v>
          </cell>
          <cell r="G404">
            <v>0</v>
          </cell>
        </row>
        <row r="405">
          <cell r="C405">
            <v>0</v>
          </cell>
          <cell r="D405">
            <v>0</v>
          </cell>
          <cell r="E405">
            <v>0</v>
          </cell>
          <cell r="F405">
            <v>0</v>
          </cell>
          <cell r="G405">
            <v>0</v>
          </cell>
        </row>
        <row r="406">
          <cell r="C406">
            <v>0</v>
          </cell>
          <cell r="D406">
            <v>0</v>
          </cell>
          <cell r="E406">
            <v>0</v>
          </cell>
          <cell r="F406">
            <v>0</v>
          </cell>
          <cell r="G406">
            <v>0</v>
          </cell>
        </row>
        <row r="407">
          <cell r="C407">
            <v>0</v>
          </cell>
          <cell r="D407">
            <v>0</v>
          </cell>
          <cell r="E407">
            <v>0</v>
          </cell>
          <cell r="F407">
            <v>0</v>
          </cell>
          <cell r="G407">
            <v>0</v>
          </cell>
        </row>
        <row r="408">
          <cell r="C408">
            <v>0</v>
          </cell>
          <cell r="D408">
            <v>0</v>
          </cell>
          <cell r="E408">
            <v>0</v>
          </cell>
          <cell r="F408">
            <v>0</v>
          </cell>
          <cell r="G408">
            <v>0</v>
          </cell>
        </row>
        <row r="409">
          <cell r="C409">
            <v>0</v>
          </cell>
          <cell r="D409">
            <v>0</v>
          </cell>
          <cell r="E409">
            <v>0</v>
          </cell>
          <cell r="F409">
            <v>0</v>
          </cell>
          <cell r="G409">
            <v>0</v>
          </cell>
        </row>
        <row r="410">
          <cell r="C410">
            <v>0</v>
          </cell>
          <cell r="D410">
            <v>0</v>
          </cell>
          <cell r="E410">
            <v>0</v>
          </cell>
          <cell r="F410">
            <v>0</v>
          </cell>
          <cell r="G410">
            <v>0</v>
          </cell>
        </row>
        <row r="411">
          <cell r="C411">
            <v>0</v>
          </cell>
          <cell r="D411">
            <v>0</v>
          </cell>
          <cell r="E411">
            <v>0</v>
          </cell>
          <cell r="F411">
            <v>0</v>
          </cell>
          <cell r="G411">
            <v>0</v>
          </cell>
        </row>
        <row r="412">
          <cell r="C412">
            <v>0</v>
          </cell>
          <cell r="D412">
            <v>0</v>
          </cell>
          <cell r="E412">
            <v>0</v>
          </cell>
          <cell r="F412">
            <v>0</v>
          </cell>
          <cell r="G412">
            <v>0</v>
          </cell>
        </row>
        <row r="413">
          <cell r="C413">
            <v>0</v>
          </cell>
          <cell r="D413">
            <v>0</v>
          </cell>
          <cell r="E413">
            <v>0</v>
          </cell>
          <cell r="F413">
            <v>0</v>
          </cell>
          <cell r="G413">
            <v>0</v>
          </cell>
        </row>
        <row r="414">
          <cell r="C414">
            <v>0</v>
          </cell>
          <cell r="D414">
            <v>0</v>
          </cell>
          <cell r="E414">
            <v>0</v>
          </cell>
          <cell r="F414">
            <v>0</v>
          </cell>
          <cell r="G414">
            <v>0</v>
          </cell>
        </row>
        <row r="415">
          <cell r="C415">
            <v>0</v>
          </cell>
          <cell r="D415">
            <v>0</v>
          </cell>
          <cell r="E415">
            <v>0</v>
          </cell>
          <cell r="F415">
            <v>0</v>
          </cell>
          <cell r="G415">
            <v>0</v>
          </cell>
        </row>
        <row r="416">
          <cell r="C416">
            <v>0</v>
          </cell>
          <cell r="D416">
            <v>0</v>
          </cell>
          <cell r="E416">
            <v>0</v>
          </cell>
          <cell r="F416">
            <v>0</v>
          </cell>
          <cell r="G416">
            <v>0</v>
          </cell>
        </row>
        <row r="417">
          <cell r="C417">
            <v>0</v>
          </cell>
          <cell r="D417">
            <v>0</v>
          </cell>
          <cell r="E417">
            <v>0</v>
          </cell>
          <cell r="F417">
            <v>0</v>
          </cell>
          <cell r="G417">
            <v>0</v>
          </cell>
        </row>
        <row r="418">
          <cell r="C418">
            <v>0</v>
          </cell>
          <cell r="D418">
            <v>0</v>
          </cell>
          <cell r="E418">
            <v>0</v>
          </cell>
          <cell r="F418">
            <v>0</v>
          </cell>
          <cell r="G418">
            <v>0</v>
          </cell>
        </row>
        <row r="419">
          <cell r="C419">
            <v>0</v>
          </cell>
          <cell r="D419">
            <v>0</v>
          </cell>
          <cell r="E419">
            <v>0</v>
          </cell>
          <cell r="F419">
            <v>0</v>
          </cell>
          <cell r="G419">
            <v>0</v>
          </cell>
        </row>
        <row r="420">
          <cell r="C420">
            <v>0</v>
          </cell>
          <cell r="D420">
            <v>0</v>
          </cell>
          <cell r="E420">
            <v>0</v>
          </cell>
          <cell r="F420">
            <v>0</v>
          </cell>
          <cell r="G420">
            <v>0</v>
          </cell>
        </row>
        <row r="421">
          <cell r="C421" t="str">
            <v>TOTAL PREAMBLES - METALS</v>
          </cell>
          <cell r="D421">
            <v>0</v>
          </cell>
          <cell r="E421">
            <v>0</v>
          </cell>
          <cell r="F421">
            <v>0</v>
          </cell>
          <cell r="G421">
            <v>0</v>
          </cell>
        </row>
        <row r="422">
          <cell r="C422">
            <v>0</v>
          </cell>
          <cell r="D422">
            <v>0</v>
          </cell>
          <cell r="E422">
            <v>0</v>
          </cell>
          <cell r="F422">
            <v>0</v>
          </cell>
          <cell r="G422">
            <v>0</v>
          </cell>
        </row>
        <row r="423">
          <cell r="C423" t="str">
            <v>PREAMBLES - WOOD &amp; PLASTICS</v>
          </cell>
          <cell r="D423">
            <v>0</v>
          </cell>
          <cell r="E423">
            <v>0</v>
          </cell>
          <cell r="F423">
            <v>0</v>
          </cell>
          <cell r="G423">
            <v>0</v>
          </cell>
        </row>
        <row r="424">
          <cell r="C424">
            <v>0</v>
          </cell>
          <cell r="D424">
            <v>0</v>
          </cell>
          <cell r="E424">
            <v>0</v>
          </cell>
          <cell r="F424">
            <v>0</v>
          </cell>
          <cell r="G424">
            <v>0</v>
          </cell>
        </row>
        <row r="425">
          <cell r="C425" t="str">
            <v>Rates for wood shall include for the following:</v>
          </cell>
          <cell r="D425">
            <v>0</v>
          </cell>
          <cell r="E425">
            <v>0</v>
          </cell>
          <cell r="F425">
            <v>0</v>
          </cell>
          <cell r="G425">
            <v>0</v>
          </cell>
        </row>
        <row r="426">
          <cell r="C426">
            <v>0</v>
          </cell>
          <cell r="D426">
            <v>0</v>
          </cell>
          <cell r="E426">
            <v>0</v>
          </cell>
          <cell r="F426">
            <v>0</v>
          </cell>
          <cell r="G426">
            <v>0</v>
          </cell>
        </row>
        <row r="427">
          <cell r="C427" t="str">
            <v>Any length or cross-section</v>
          </cell>
          <cell r="D427">
            <v>0</v>
          </cell>
          <cell r="E427">
            <v>0</v>
          </cell>
          <cell r="F427">
            <v>0</v>
          </cell>
          <cell r="G427">
            <v>0</v>
          </cell>
        </row>
        <row r="428">
          <cell r="C428">
            <v>0</v>
          </cell>
          <cell r="D428">
            <v>0</v>
          </cell>
          <cell r="E428">
            <v>0</v>
          </cell>
          <cell r="F428">
            <v>0</v>
          </cell>
          <cell r="G428">
            <v>0</v>
          </cell>
        </row>
        <row r="429">
          <cell r="C429" t="str">
            <v>All kinds of joints and all cutting and waste</v>
          </cell>
          <cell r="D429">
            <v>0</v>
          </cell>
          <cell r="E429">
            <v>0</v>
          </cell>
          <cell r="F429">
            <v>0</v>
          </cell>
          <cell r="G429">
            <v>0</v>
          </cell>
        </row>
        <row r="430">
          <cell r="C430">
            <v>0</v>
          </cell>
          <cell r="D430">
            <v>0</v>
          </cell>
          <cell r="E430">
            <v>0</v>
          </cell>
          <cell r="F430">
            <v>0</v>
          </cell>
          <cell r="G430">
            <v>0</v>
          </cell>
        </row>
        <row r="431">
          <cell r="C431" t="str">
            <v>Raking, curved or circular work and labour</v>
          </cell>
          <cell r="D431">
            <v>0</v>
          </cell>
          <cell r="E431">
            <v>0</v>
          </cell>
          <cell r="F431">
            <v>0</v>
          </cell>
          <cell r="G431">
            <v>0</v>
          </cell>
        </row>
        <row r="432">
          <cell r="C432">
            <v>0</v>
          </cell>
          <cell r="D432">
            <v>0</v>
          </cell>
          <cell r="E432">
            <v>0</v>
          </cell>
          <cell r="F432">
            <v>0</v>
          </cell>
          <cell r="G432">
            <v>0</v>
          </cell>
        </row>
        <row r="433">
          <cell r="C433" t="str">
            <v>Notching, morticing, borings, sinking, forming angles, and rounded edges, scribing and all other sundry items of the like nature required</v>
          </cell>
          <cell r="D433">
            <v>0</v>
          </cell>
          <cell r="E433">
            <v>0</v>
          </cell>
          <cell r="F433">
            <v>0</v>
          </cell>
          <cell r="G433">
            <v>0</v>
          </cell>
        </row>
        <row r="434">
          <cell r="C434">
            <v>0</v>
          </cell>
          <cell r="D434">
            <v>0</v>
          </cell>
          <cell r="E434">
            <v>0</v>
          </cell>
          <cell r="F434">
            <v>0</v>
          </cell>
          <cell r="G434">
            <v>0</v>
          </cell>
        </row>
        <row r="435">
          <cell r="C435">
            <v>0</v>
          </cell>
          <cell r="D435">
            <v>0</v>
          </cell>
          <cell r="E435">
            <v>0</v>
          </cell>
          <cell r="F435">
            <v>0</v>
          </cell>
          <cell r="G435">
            <v>0</v>
          </cell>
        </row>
        <row r="436">
          <cell r="C436" t="str">
            <v>Plugging to concrete or blockwork including all making good</v>
          </cell>
          <cell r="D436">
            <v>0</v>
          </cell>
          <cell r="E436">
            <v>0</v>
          </cell>
          <cell r="F436">
            <v>0</v>
          </cell>
          <cell r="G436">
            <v>0</v>
          </cell>
        </row>
        <row r="437">
          <cell r="C437">
            <v>0</v>
          </cell>
          <cell r="D437">
            <v>0</v>
          </cell>
          <cell r="E437">
            <v>0</v>
          </cell>
          <cell r="F437">
            <v>0</v>
          </cell>
          <cell r="G437">
            <v>0</v>
          </cell>
        </row>
        <row r="438">
          <cell r="C438" t="str">
            <v>Two coats of wood preservative to all non-exposed faces of timber</v>
          </cell>
          <cell r="D438">
            <v>0</v>
          </cell>
          <cell r="E438">
            <v>0</v>
          </cell>
          <cell r="F438">
            <v>0</v>
          </cell>
          <cell r="G438">
            <v>0</v>
          </cell>
        </row>
        <row r="439">
          <cell r="C439">
            <v>0</v>
          </cell>
          <cell r="D439">
            <v>0</v>
          </cell>
          <cell r="E439">
            <v>0</v>
          </cell>
          <cell r="F439">
            <v>0</v>
          </cell>
          <cell r="G439">
            <v>0</v>
          </cell>
        </row>
        <row r="440">
          <cell r="C440" t="str">
            <v>Preparing surfaces to receive finishes (priming, putty, paint etc..)</v>
          </cell>
          <cell r="D440">
            <v>0</v>
          </cell>
          <cell r="E440">
            <v>0</v>
          </cell>
          <cell r="F440">
            <v>0</v>
          </cell>
          <cell r="G440">
            <v>0</v>
          </cell>
        </row>
        <row r="441">
          <cell r="C441">
            <v>0</v>
          </cell>
          <cell r="D441">
            <v>0</v>
          </cell>
          <cell r="E441">
            <v>0</v>
          </cell>
          <cell r="F441">
            <v>0</v>
          </cell>
          <cell r="G441">
            <v>0</v>
          </cell>
        </row>
        <row r="442">
          <cell r="C442" t="str">
            <v>Sawn grounds, sub-frames, blockings and backings</v>
          </cell>
          <cell r="D442">
            <v>0</v>
          </cell>
          <cell r="E442">
            <v>0</v>
          </cell>
          <cell r="F442">
            <v>0</v>
          </cell>
          <cell r="G442">
            <v>0</v>
          </cell>
        </row>
        <row r="443">
          <cell r="C443">
            <v>0</v>
          </cell>
          <cell r="D443">
            <v>0</v>
          </cell>
          <cell r="E443">
            <v>0</v>
          </cell>
          <cell r="F443">
            <v>0</v>
          </cell>
          <cell r="G443">
            <v>0</v>
          </cell>
        </row>
        <row r="444">
          <cell r="C444" t="str">
            <v>Submitting approved shop drawings</v>
          </cell>
          <cell r="D444">
            <v>0</v>
          </cell>
          <cell r="E444">
            <v>0</v>
          </cell>
          <cell r="F444">
            <v>0</v>
          </cell>
          <cell r="G444">
            <v>0</v>
          </cell>
        </row>
        <row r="445">
          <cell r="C445">
            <v>0</v>
          </cell>
          <cell r="D445">
            <v>0</v>
          </cell>
          <cell r="E445">
            <v>0</v>
          </cell>
          <cell r="F445">
            <v>0</v>
          </cell>
          <cell r="G445">
            <v>0</v>
          </cell>
        </row>
        <row r="446">
          <cell r="C446" t="str">
            <v>Tests samples and mockups</v>
          </cell>
          <cell r="D446">
            <v>0</v>
          </cell>
          <cell r="E446">
            <v>0</v>
          </cell>
          <cell r="F446">
            <v>0</v>
          </cell>
          <cell r="G446">
            <v>0</v>
          </cell>
        </row>
        <row r="447">
          <cell r="C447">
            <v>0</v>
          </cell>
          <cell r="D447">
            <v>0</v>
          </cell>
          <cell r="E447">
            <v>0</v>
          </cell>
          <cell r="F447">
            <v>0</v>
          </cell>
          <cell r="G447">
            <v>0</v>
          </cell>
        </row>
        <row r="448">
          <cell r="C448" t="str">
            <v>Wrought faces on all timbers, unless otherwise stated</v>
          </cell>
          <cell r="D448">
            <v>0</v>
          </cell>
          <cell r="E448">
            <v>0</v>
          </cell>
          <cell r="F448">
            <v>0</v>
          </cell>
          <cell r="G448">
            <v>0</v>
          </cell>
        </row>
        <row r="449">
          <cell r="C449">
            <v>0</v>
          </cell>
          <cell r="D449">
            <v>0</v>
          </cell>
          <cell r="E449">
            <v>0</v>
          </cell>
          <cell r="F449">
            <v>0</v>
          </cell>
          <cell r="G449">
            <v>0</v>
          </cell>
        </row>
        <row r="450">
          <cell r="C450" t="str">
            <v>Waste</v>
          </cell>
          <cell r="D450">
            <v>0</v>
          </cell>
          <cell r="E450">
            <v>0</v>
          </cell>
          <cell r="F450">
            <v>0</v>
          </cell>
          <cell r="G450">
            <v>0</v>
          </cell>
        </row>
        <row r="451">
          <cell r="C451">
            <v>0</v>
          </cell>
          <cell r="D451">
            <v>0</v>
          </cell>
          <cell r="E451">
            <v>0</v>
          </cell>
          <cell r="F451">
            <v>0</v>
          </cell>
          <cell r="G451">
            <v>0</v>
          </cell>
        </row>
        <row r="452">
          <cell r="C452" t="str">
            <v>Transportation, delivary and storage of all materials</v>
          </cell>
          <cell r="D452">
            <v>0</v>
          </cell>
          <cell r="E452">
            <v>0</v>
          </cell>
          <cell r="F452">
            <v>0</v>
          </cell>
          <cell r="G452">
            <v>0</v>
          </cell>
        </row>
        <row r="453">
          <cell r="C453">
            <v>0</v>
          </cell>
          <cell r="D453">
            <v>0</v>
          </cell>
          <cell r="E453">
            <v>0</v>
          </cell>
          <cell r="F453">
            <v>0</v>
          </cell>
          <cell r="G453">
            <v>0</v>
          </cell>
        </row>
        <row r="454">
          <cell r="C454">
            <v>0</v>
          </cell>
          <cell r="D454">
            <v>0</v>
          </cell>
          <cell r="E454">
            <v>0</v>
          </cell>
          <cell r="F454">
            <v>0</v>
          </cell>
          <cell r="G454">
            <v>0</v>
          </cell>
        </row>
        <row r="455">
          <cell r="C455">
            <v>0</v>
          </cell>
          <cell r="D455">
            <v>0</v>
          </cell>
          <cell r="E455">
            <v>0</v>
          </cell>
          <cell r="F455">
            <v>0</v>
          </cell>
          <cell r="G455">
            <v>0</v>
          </cell>
        </row>
        <row r="456">
          <cell r="C456">
            <v>0</v>
          </cell>
          <cell r="D456">
            <v>0</v>
          </cell>
          <cell r="E456">
            <v>0</v>
          </cell>
          <cell r="F456">
            <v>0</v>
          </cell>
          <cell r="G456">
            <v>0</v>
          </cell>
        </row>
        <row r="457">
          <cell r="C457">
            <v>0</v>
          </cell>
          <cell r="D457">
            <v>0</v>
          </cell>
          <cell r="E457">
            <v>0</v>
          </cell>
          <cell r="F457">
            <v>0</v>
          </cell>
          <cell r="G457">
            <v>0</v>
          </cell>
        </row>
        <row r="458">
          <cell r="C458">
            <v>0</v>
          </cell>
          <cell r="D458">
            <v>0</v>
          </cell>
          <cell r="E458">
            <v>0</v>
          </cell>
          <cell r="F458">
            <v>0</v>
          </cell>
          <cell r="G458">
            <v>0</v>
          </cell>
        </row>
        <row r="459">
          <cell r="C459">
            <v>0</v>
          </cell>
          <cell r="D459">
            <v>0</v>
          </cell>
          <cell r="E459">
            <v>0</v>
          </cell>
          <cell r="F459">
            <v>0</v>
          </cell>
          <cell r="G459">
            <v>0</v>
          </cell>
        </row>
        <row r="460">
          <cell r="C460">
            <v>0</v>
          </cell>
          <cell r="D460">
            <v>0</v>
          </cell>
          <cell r="E460">
            <v>0</v>
          </cell>
          <cell r="F460">
            <v>0</v>
          </cell>
          <cell r="G460">
            <v>0</v>
          </cell>
        </row>
        <row r="461">
          <cell r="C461">
            <v>0</v>
          </cell>
          <cell r="D461">
            <v>0</v>
          </cell>
          <cell r="E461">
            <v>0</v>
          </cell>
          <cell r="F461">
            <v>0</v>
          </cell>
          <cell r="G461">
            <v>0</v>
          </cell>
        </row>
        <row r="462">
          <cell r="C462">
            <v>0</v>
          </cell>
          <cell r="D462">
            <v>0</v>
          </cell>
          <cell r="E462">
            <v>0</v>
          </cell>
          <cell r="F462">
            <v>0</v>
          </cell>
          <cell r="G462">
            <v>0</v>
          </cell>
        </row>
        <row r="463">
          <cell r="C463">
            <v>0</v>
          </cell>
          <cell r="D463">
            <v>0</v>
          </cell>
          <cell r="E463">
            <v>0</v>
          </cell>
          <cell r="F463">
            <v>0</v>
          </cell>
          <cell r="G463">
            <v>0</v>
          </cell>
        </row>
        <row r="464">
          <cell r="C464">
            <v>0</v>
          </cell>
          <cell r="D464">
            <v>0</v>
          </cell>
          <cell r="E464">
            <v>0</v>
          </cell>
          <cell r="F464">
            <v>0</v>
          </cell>
          <cell r="G464">
            <v>0</v>
          </cell>
        </row>
        <row r="465">
          <cell r="C465">
            <v>0</v>
          </cell>
          <cell r="D465">
            <v>0</v>
          </cell>
          <cell r="E465">
            <v>0</v>
          </cell>
          <cell r="F465">
            <v>0</v>
          </cell>
          <cell r="G465">
            <v>0</v>
          </cell>
        </row>
        <row r="466">
          <cell r="C466">
            <v>0</v>
          </cell>
          <cell r="D466">
            <v>0</v>
          </cell>
          <cell r="E466">
            <v>0</v>
          </cell>
          <cell r="F466">
            <v>0</v>
          </cell>
          <cell r="G466">
            <v>0</v>
          </cell>
        </row>
        <row r="467">
          <cell r="C467">
            <v>0</v>
          </cell>
          <cell r="D467">
            <v>0</v>
          </cell>
          <cell r="E467">
            <v>0</v>
          </cell>
          <cell r="F467">
            <v>0</v>
          </cell>
          <cell r="G467">
            <v>0</v>
          </cell>
        </row>
        <row r="468">
          <cell r="C468">
            <v>0</v>
          </cell>
          <cell r="D468">
            <v>0</v>
          </cell>
          <cell r="E468">
            <v>0</v>
          </cell>
          <cell r="F468">
            <v>0</v>
          </cell>
          <cell r="G468">
            <v>0</v>
          </cell>
        </row>
        <row r="469">
          <cell r="C469">
            <v>0</v>
          </cell>
          <cell r="D469">
            <v>0</v>
          </cell>
          <cell r="E469">
            <v>0</v>
          </cell>
          <cell r="F469">
            <v>0</v>
          </cell>
          <cell r="G469">
            <v>0</v>
          </cell>
        </row>
        <row r="470">
          <cell r="C470">
            <v>0</v>
          </cell>
          <cell r="D470">
            <v>0</v>
          </cell>
          <cell r="E470">
            <v>0</v>
          </cell>
          <cell r="F470">
            <v>0</v>
          </cell>
          <cell r="G470">
            <v>0</v>
          </cell>
        </row>
        <row r="471">
          <cell r="C471">
            <v>0</v>
          </cell>
          <cell r="D471">
            <v>0</v>
          </cell>
          <cell r="E471">
            <v>0</v>
          </cell>
          <cell r="F471">
            <v>0</v>
          </cell>
          <cell r="G471">
            <v>0</v>
          </cell>
        </row>
        <row r="472">
          <cell r="C472">
            <v>0</v>
          </cell>
          <cell r="D472">
            <v>0</v>
          </cell>
          <cell r="E472">
            <v>0</v>
          </cell>
          <cell r="F472">
            <v>0</v>
          </cell>
          <cell r="G472">
            <v>0</v>
          </cell>
        </row>
        <row r="473">
          <cell r="C473">
            <v>0</v>
          </cell>
          <cell r="D473">
            <v>0</v>
          </cell>
          <cell r="E473">
            <v>0</v>
          </cell>
          <cell r="F473">
            <v>0</v>
          </cell>
          <cell r="G473">
            <v>0</v>
          </cell>
        </row>
        <row r="474">
          <cell r="C474">
            <v>0</v>
          </cell>
          <cell r="D474">
            <v>0</v>
          </cell>
          <cell r="E474">
            <v>0</v>
          </cell>
          <cell r="F474">
            <v>0</v>
          </cell>
          <cell r="G474">
            <v>0</v>
          </cell>
        </row>
        <row r="475">
          <cell r="C475">
            <v>0</v>
          </cell>
          <cell r="D475">
            <v>0</v>
          </cell>
          <cell r="E475">
            <v>0</v>
          </cell>
          <cell r="F475">
            <v>0</v>
          </cell>
          <cell r="G475">
            <v>0</v>
          </cell>
        </row>
        <row r="476">
          <cell r="C476">
            <v>0</v>
          </cell>
          <cell r="D476">
            <v>0</v>
          </cell>
          <cell r="E476">
            <v>0</v>
          </cell>
          <cell r="F476">
            <v>0</v>
          </cell>
          <cell r="G476">
            <v>0</v>
          </cell>
        </row>
        <row r="477">
          <cell r="C477">
            <v>0</v>
          </cell>
          <cell r="D477">
            <v>0</v>
          </cell>
          <cell r="E477">
            <v>0</v>
          </cell>
          <cell r="F477">
            <v>0</v>
          </cell>
          <cell r="G477">
            <v>0</v>
          </cell>
        </row>
        <row r="478">
          <cell r="C478">
            <v>0</v>
          </cell>
          <cell r="D478">
            <v>0</v>
          </cell>
          <cell r="E478">
            <v>0</v>
          </cell>
          <cell r="F478">
            <v>0</v>
          </cell>
          <cell r="G478">
            <v>0</v>
          </cell>
        </row>
        <row r="479">
          <cell r="C479">
            <v>0</v>
          </cell>
          <cell r="D479">
            <v>0</v>
          </cell>
          <cell r="E479">
            <v>0</v>
          </cell>
          <cell r="F479">
            <v>0</v>
          </cell>
          <cell r="G479">
            <v>0</v>
          </cell>
        </row>
        <row r="480">
          <cell r="C480" t="str">
            <v>TOTAL PREAMBLES - WOOD &amp; PLASTICS</v>
          </cell>
          <cell r="D480">
            <v>0</v>
          </cell>
          <cell r="E480">
            <v>0</v>
          </cell>
          <cell r="F480">
            <v>0</v>
          </cell>
          <cell r="G480">
            <v>0</v>
          </cell>
        </row>
        <row r="481">
          <cell r="C481">
            <v>0</v>
          </cell>
          <cell r="D481">
            <v>0</v>
          </cell>
          <cell r="E481">
            <v>0</v>
          </cell>
          <cell r="F481">
            <v>0</v>
          </cell>
          <cell r="G481">
            <v>0</v>
          </cell>
        </row>
        <row r="482">
          <cell r="C482" t="str">
            <v>PREAMBLES - THERMAL &amp; MOISTURE PROTECTION</v>
          </cell>
          <cell r="D482">
            <v>0</v>
          </cell>
          <cell r="E482">
            <v>0</v>
          </cell>
          <cell r="F482">
            <v>0</v>
          </cell>
          <cell r="G482">
            <v>0</v>
          </cell>
        </row>
        <row r="483">
          <cell r="C483">
            <v>0</v>
          </cell>
          <cell r="D483">
            <v>0</v>
          </cell>
          <cell r="E483">
            <v>0</v>
          </cell>
          <cell r="F483">
            <v>0</v>
          </cell>
          <cell r="G483">
            <v>0</v>
          </cell>
        </row>
        <row r="484">
          <cell r="C484" t="str">
            <v>Rates for waterproofing shall include for the following:</v>
          </cell>
          <cell r="D484">
            <v>0</v>
          </cell>
          <cell r="E484">
            <v>0</v>
          </cell>
          <cell r="F484">
            <v>0</v>
          </cell>
          <cell r="G484">
            <v>0</v>
          </cell>
        </row>
        <row r="485">
          <cell r="C485">
            <v>0</v>
          </cell>
          <cell r="D485">
            <v>0</v>
          </cell>
          <cell r="E485">
            <v>0</v>
          </cell>
          <cell r="F485">
            <v>0</v>
          </cell>
          <cell r="G485">
            <v>0</v>
          </cell>
        </row>
        <row r="486">
          <cell r="C486" t="str">
            <v>Cleaning down and preparing surfaces</v>
          </cell>
          <cell r="D486">
            <v>0</v>
          </cell>
          <cell r="E486">
            <v>0</v>
          </cell>
          <cell r="F486">
            <v>0</v>
          </cell>
          <cell r="G486">
            <v>0</v>
          </cell>
        </row>
        <row r="487">
          <cell r="C487">
            <v>0</v>
          </cell>
          <cell r="D487">
            <v>0</v>
          </cell>
          <cell r="E487">
            <v>0</v>
          </cell>
          <cell r="F487">
            <v>0</v>
          </cell>
          <cell r="G487">
            <v>0</v>
          </cell>
        </row>
        <row r="488">
          <cell r="C488" t="str">
            <v>Any width or area, vertical and horizontal</v>
          </cell>
          <cell r="D488">
            <v>0</v>
          </cell>
          <cell r="E488">
            <v>0</v>
          </cell>
          <cell r="F488">
            <v>0</v>
          </cell>
          <cell r="G488">
            <v>0</v>
          </cell>
        </row>
        <row r="489">
          <cell r="C489">
            <v>0</v>
          </cell>
          <cell r="D489">
            <v>0</v>
          </cell>
          <cell r="E489">
            <v>0</v>
          </cell>
          <cell r="F489">
            <v>0</v>
          </cell>
          <cell r="G489">
            <v>0</v>
          </cell>
        </row>
        <row r="490">
          <cell r="C490" t="str">
            <v>Fair and rounded edges, walls edges(for floor waterpeoofing), drips, arises and angle fillets</v>
          </cell>
          <cell r="D490">
            <v>0</v>
          </cell>
          <cell r="E490">
            <v>0</v>
          </cell>
          <cell r="F490">
            <v>0</v>
          </cell>
          <cell r="G490">
            <v>0</v>
          </cell>
        </row>
        <row r="491">
          <cell r="C491">
            <v>0</v>
          </cell>
          <cell r="D491">
            <v>0</v>
          </cell>
          <cell r="E491">
            <v>0</v>
          </cell>
          <cell r="F491">
            <v>0</v>
          </cell>
          <cell r="G491">
            <v>0</v>
          </cell>
        </row>
        <row r="492">
          <cell r="C492">
            <v>0</v>
          </cell>
          <cell r="D492">
            <v>0</v>
          </cell>
          <cell r="E492">
            <v>0</v>
          </cell>
          <cell r="F492">
            <v>0</v>
          </cell>
          <cell r="G492">
            <v>0</v>
          </cell>
        </row>
        <row r="493">
          <cell r="C493" t="str">
            <v>Cutting to line, overlapping, turning into grooves and pointing</v>
          </cell>
          <cell r="D493">
            <v>0</v>
          </cell>
          <cell r="E493">
            <v>0</v>
          </cell>
          <cell r="F493">
            <v>0</v>
          </cell>
          <cell r="G493">
            <v>0</v>
          </cell>
        </row>
        <row r="494">
          <cell r="C494">
            <v>0</v>
          </cell>
          <cell r="D494">
            <v>0</v>
          </cell>
          <cell r="E494">
            <v>0</v>
          </cell>
          <cell r="F494">
            <v>0</v>
          </cell>
          <cell r="G494">
            <v>0</v>
          </cell>
        </row>
        <row r="495">
          <cell r="C495" t="str">
            <v>Laying to slopes, falls or cross-falls</v>
          </cell>
          <cell r="D495">
            <v>0</v>
          </cell>
          <cell r="E495">
            <v>0</v>
          </cell>
          <cell r="F495">
            <v>0</v>
          </cell>
          <cell r="G495">
            <v>0</v>
          </cell>
        </row>
        <row r="496">
          <cell r="C496">
            <v>0</v>
          </cell>
          <cell r="D496">
            <v>0</v>
          </cell>
          <cell r="E496">
            <v>0</v>
          </cell>
          <cell r="F496">
            <v>0</v>
          </cell>
          <cell r="G496">
            <v>0</v>
          </cell>
        </row>
        <row r="497">
          <cell r="C497" t="str">
            <v>Working into outlets, channels, gullies and the like</v>
          </cell>
          <cell r="D497">
            <v>0</v>
          </cell>
          <cell r="E497">
            <v>0</v>
          </cell>
          <cell r="F497">
            <v>0</v>
          </cell>
          <cell r="G497">
            <v>0</v>
          </cell>
        </row>
        <row r="498">
          <cell r="C498">
            <v>0</v>
          </cell>
          <cell r="D498">
            <v>0</v>
          </cell>
          <cell r="E498">
            <v>0</v>
          </cell>
          <cell r="F498">
            <v>0</v>
          </cell>
          <cell r="G498">
            <v>0</v>
          </cell>
        </row>
        <row r="499">
          <cell r="C499" t="str">
            <v>Cutting, trimming, making holes and forming openings, etc., including working around pipes and openings and making good</v>
          </cell>
          <cell r="D499">
            <v>0</v>
          </cell>
          <cell r="E499">
            <v>0</v>
          </cell>
          <cell r="F499">
            <v>0</v>
          </cell>
          <cell r="G499">
            <v>0</v>
          </cell>
        </row>
        <row r="500">
          <cell r="C500">
            <v>0</v>
          </cell>
          <cell r="D500">
            <v>0</v>
          </cell>
          <cell r="E500">
            <v>0</v>
          </cell>
          <cell r="F500">
            <v>0</v>
          </cell>
          <cell r="G500">
            <v>0</v>
          </cell>
        </row>
        <row r="501">
          <cell r="C501">
            <v>0</v>
          </cell>
          <cell r="D501">
            <v>0</v>
          </cell>
          <cell r="E501">
            <v>0</v>
          </cell>
          <cell r="F501">
            <v>0</v>
          </cell>
          <cell r="G501">
            <v>0</v>
          </cell>
        </row>
        <row r="502">
          <cell r="C502" t="str">
            <v>Mastic pointing and protection of the whole work under this section</v>
          </cell>
          <cell r="D502">
            <v>0</v>
          </cell>
          <cell r="E502">
            <v>0</v>
          </cell>
          <cell r="F502">
            <v>0</v>
          </cell>
          <cell r="G502">
            <v>0</v>
          </cell>
        </row>
        <row r="503">
          <cell r="C503">
            <v>0</v>
          </cell>
          <cell r="D503">
            <v>0</v>
          </cell>
          <cell r="E503">
            <v>0</v>
          </cell>
          <cell r="F503">
            <v>0</v>
          </cell>
          <cell r="G503">
            <v>0</v>
          </cell>
        </row>
        <row r="504">
          <cell r="C504" t="str">
            <v>Tests, samples and mock-ups</v>
          </cell>
          <cell r="D504">
            <v>0</v>
          </cell>
          <cell r="E504">
            <v>0</v>
          </cell>
          <cell r="F504">
            <v>0</v>
          </cell>
          <cell r="G504">
            <v>0</v>
          </cell>
        </row>
        <row r="505">
          <cell r="C505">
            <v>0</v>
          </cell>
          <cell r="D505">
            <v>0</v>
          </cell>
          <cell r="E505">
            <v>0</v>
          </cell>
          <cell r="F505">
            <v>0</v>
          </cell>
          <cell r="G505">
            <v>0</v>
          </cell>
        </row>
        <row r="506">
          <cell r="C506" t="str">
            <v>Submitting approved shop drawings</v>
          </cell>
          <cell r="D506">
            <v>0</v>
          </cell>
          <cell r="E506">
            <v>0</v>
          </cell>
          <cell r="F506">
            <v>0</v>
          </cell>
          <cell r="G506">
            <v>0</v>
          </cell>
        </row>
        <row r="507">
          <cell r="C507">
            <v>0</v>
          </cell>
          <cell r="D507">
            <v>0</v>
          </cell>
          <cell r="E507">
            <v>0</v>
          </cell>
          <cell r="F507">
            <v>0</v>
          </cell>
          <cell r="G507">
            <v>0</v>
          </cell>
        </row>
        <row r="508">
          <cell r="C508" t="str">
            <v>Waste</v>
          </cell>
          <cell r="D508">
            <v>0</v>
          </cell>
          <cell r="E508">
            <v>0</v>
          </cell>
          <cell r="F508">
            <v>0</v>
          </cell>
          <cell r="G508">
            <v>0</v>
          </cell>
        </row>
        <row r="509">
          <cell r="C509">
            <v>0</v>
          </cell>
          <cell r="D509">
            <v>0</v>
          </cell>
          <cell r="E509">
            <v>0</v>
          </cell>
          <cell r="F509">
            <v>0</v>
          </cell>
          <cell r="G509">
            <v>0</v>
          </cell>
        </row>
        <row r="510">
          <cell r="C510" t="str">
            <v>All necessary fixing accessories and backing such as steel plates, angles, wood blocking, and the like</v>
          </cell>
          <cell r="D510">
            <v>0</v>
          </cell>
          <cell r="E510">
            <v>0</v>
          </cell>
          <cell r="F510">
            <v>0</v>
          </cell>
          <cell r="G510">
            <v>0</v>
          </cell>
        </row>
        <row r="511">
          <cell r="C511">
            <v>0</v>
          </cell>
          <cell r="D511">
            <v>0</v>
          </cell>
          <cell r="E511">
            <v>0</v>
          </cell>
          <cell r="F511">
            <v>0</v>
          </cell>
          <cell r="G511">
            <v>0</v>
          </cell>
        </row>
        <row r="512">
          <cell r="C512">
            <v>0</v>
          </cell>
          <cell r="D512">
            <v>0</v>
          </cell>
          <cell r="E512">
            <v>0</v>
          </cell>
          <cell r="F512">
            <v>0</v>
          </cell>
          <cell r="G512">
            <v>0</v>
          </cell>
        </row>
        <row r="513">
          <cell r="C513" t="str">
            <v>All waterproofing works have been measured net. No deduction has been made for voids not exceeding 0.25m²</v>
          </cell>
          <cell r="D513">
            <v>0</v>
          </cell>
          <cell r="E513">
            <v>0</v>
          </cell>
          <cell r="F513">
            <v>0</v>
          </cell>
          <cell r="G513">
            <v>0</v>
          </cell>
        </row>
        <row r="514">
          <cell r="C514">
            <v>0</v>
          </cell>
          <cell r="D514">
            <v>0</v>
          </cell>
          <cell r="E514">
            <v>0</v>
          </cell>
          <cell r="F514">
            <v>0</v>
          </cell>
          <cell r="G514">
            <v>0</v>
          </cell>
        </row>
        <row r="515">
          <cell r="C515">
            <v>0</v>
          </cell>
          <cell r="D515">
            <v>0</v>
          </cell>
          <cell r="E515">
            <v>0</v>
          </cell>
          <cell r="F515">
            <v>0</v>
          </cell>
          <cell r="G515">
            <v>0</v>
          </cell>
        </row>
        <row r="516">
          <cell r="C516">
            <v>0</v>
          </cell>
          <cell r="D516">
            <v>0</v>
          </cell>
          <cell r="E516">
            <v>0</v>
          </cell>
          <cell r="F516">
            <v>0</v>
          </cell>
          <cell r="G516">
            <v>0</v>
          </cell>
        </row>
        <row r="517">
          <cell r="C517">
            <v>0</v>
          </cell>
          <cell r="D517">
            <v>0</v>
          </cell>
          <cell r="E517">
            <v>0</v>
          </cell>
          <cell r="F517">
            <v>0</v>
          </cell>
          <cell r="G517">
            <v>0</v>
          </cell>
        </row>
        <row r="518">
          <cell r="C518">
            <v>0</v>
          </cell>
          <cell r="D518">
            <v>0</v>
          </cell>
          <cell r="E518">
            <v>0</v>
          </cell>
          <cell r="F518">
            <v>0</v>
          </cell>
          <cell r="G518">
            <v>0</v>
          </cell>
        </row>
        <row r="519">
          <cell r="C519">
            <v>0</v>
          </cell>
          <cell r="D519">
            <v>0</v>
          </cell>
          <cell r="E519">
            <v>0</v>
          </cell>
          <cell r="F519">
            <v>0</v>
          </cell>
          <cell r="G519">
            <v>0</v>
          </cell>
        </row>
        <row r="520">
          <cell r="C520">
            <v>0</v>
          </cell>
          <cell r="D520">
            <v>0</v>
          </cell>
          <cell r="E520">
            <v>0</v>
          </cell>
          <cell r="F520">
            <v>0</v>
          </cell>
          <cell r="G520">
            <v>0</v>
          </cell>
        </row>
        <row r="521">
          <cell r="C521">
            <v>0</v>
          </cell>
          <cell r="D521">
            <v>0</v>
          </cell>
          <cell r="E521">
            <v>0</v>
          </cell>
          <cell r="F521">
            <v>0</v>
          </cell>
          <cell r="G521">
            <v>0</v>
          </cell>
        </row>
        <row r="522">
          <cell r="C522">
            <v>0</v>
          </cell>
          <cell r="D522">
            <v>0</v>
          </cell>
          <cell r="E522">
            <v>0</v>
          </cell>
          <cell r="F522">
            <v>0</v>
          </cell>
          <cell r="G522">
            <v>0</v>
          </cell>
        </row>
        <row r="523">
          <cell r="C523">
            <v>0</v>
          </cell>
          <cell r="D523">
            <v>0</v>
          </cell>
          <cell r="E523">
            <v>0</v>
          </cell>
          <cell r="F523">
            <v>0</v>
          </cell>
          <cell r="G523">
            <v>0</v>
          </cell>
        </row>
        <row r="524">
          <cell r="C524">
            <v>0</v>
          </cell>
          <cell r="D524">
            <v>0</v>
          </cell>
          <cell r="E524">
            <v>0</v>
          </cell>
          <cell r="F524">
            <v>0</v>
          </cell>
          <cell r="G524">
            <v>0</v>
          </cell>
        </row>
        <row r="525">
          <cell r="C525">
            <v>0</v>
          </cell>
          <cell r="D525">
            <v>0</v>
          </cell>
          <cell r="E525">
            <v>0</v>
          </cell>
          <cell r="F525">
            <v>0</v>
          </cell>
          <cell r="G525">
            <v>0</v>
          </cell>
        </row>
        <row r="526">
          <cell r="C526">
            <v>0</v>
          </cell>
          <cell r="D526">
            <v>0</v>
          </cell>
          <cell r="E526">
            <v>0</v>
          </cell>
          <cell r="F526">
            <v>0</v>
          </cell>
          <cell r="G526">
            <v>0</v>
          </cell>
        </row>
        <row r="527">
          <cell r="C527">
            <v>0</v>
          </cell>
          <cell r="D527">
            <v>0</v>
          </cell>
          <cell r="E527">
            <v>0</v>
          </cell>
          <cell r="F527">
            <v>0</v>
          </cell>
          <cell r="G527">
            <v>0</v>
          </cell>
        </row>
        <row r="528">
          <cell r="C528">
            <v>0</v>
          </cell>
          <cell r="D528">
            <v>0</v>
          </cell>
          <cell r="E528">
            <v>0</v>
          </cell>
          <cell r="F528">
            <v>0</v>
          </cell>
          <cell r="G528">
            <v>0</v>
          </cell>
        </row>
        <row r="529">
          <cell r="C529">
            <v>0</v>
          </cell>
          <cell r="D529">
            <v>0</v>
          </cell>
          <cell r="E529">
            <v>0</v>
          </cell>
          <cell r="F529">
            <v>0</v>
          </cell>
          <cell r="G529">
            <v>0</v>
          </cell>
        </row>
        <row r="530">
          <cell r="C530">
            <v>0</v>
          </cell>
          <cell r="D530">
            <v>0</v>
          </cell>
          <cell r="E530">
            <v>0</v>
          </cell>
          <cell r="F530">
            <v>0</v>
          </cell>
          <cell r="G530">
            <v>0</v>
          </cell>
        </row>
        <row r="531">
          <cell r="C531">
            <v>0</v>
          </cell>
          <cell r="D531">
            <v>0</v>
          </cell>
          <cell r="E531">
            <v>0</v>
          </cell>
          <cell r="F531">
            <v>0</v>
          </cell>
          <cell r="G531">
            <v>0</v>
          </cell>
        </row>
        <row r="532">
          <cell r="C532">
            <v>0</v>
          </cell>
          <cell r="D532">
            <v>0</v>
          </cell>
          <cell r="E532">
            <v>0</v>
          </cell>
          <cell r="F532">
            <v>0</v>
          </cell>
          <cell r="G532">
            <v>0</v>
          </cell>
        </row>
        <row r="533">
          <cell r="C533">
            <v>0</v>
          </cell>
          <cell r="D533">
            <v>0</v>
          </cell>
          <cell r="E533">
            <v>0</v>
          </cell>
          <cell r="F533">
            <v>0</v>
          </cell>
          <cell r="G533">
            <v>0</v>
          </cell>
        </row>
        <row r="534">
          <cell r="C534">
            <v>0</v>
          </cell>
          <cell r="D534">
            <v>0</v>
          </cell>
          <cell r="E534">
            <v>0</v>
          </cell>
          <cell r="F534">
            <v>0</v>
          </cell>
          <cell r="G534">
            <v>0</v>
          </cell>
        </row>
        <row r="535">
          <cell r="C535">
            <v>0</v>
          </cell>
          <cell r="D535">
            <v>0</v>
          </cell>
          <cell r="E535">
            <v>0</v>
          </cell>
          <cell r="F535">
            <v>0</v>
          </cell>
          <cell r="G535">
            <v>0</v>
          </cell>
        </row>
        <row r="536">
          <cell r="C536">
            <v>0</v>
          </cell>
          <cell r="D536">
            <v>0</v>
          </cell>
          <cell r="E536">
            <v>0</v>
          </cell>
          <cell r="F536">
            <v>0</v>
          </cell>
          <cell r="G536">
            <v>0</v>
          </cell>
        </row>
        <row r="537">
          <cell r="C537">
            <v>0</v>
          </cell>
          <cell r="D537">
            <v>0</v>
          </cell>
          <cell r="E537">
            <v>0</v>
          </cell>
          <cell r="F537">
            <v>0</v>
          </cell>
          <cell r="G537">
            <v>0</v>
          </cell>
        </row>
        <row r="538">
          <cell r="C538">
            <v>0</v>
          </cell>
          <cell r="D538">
            <v>0</v>
          </cell>
          <cell r="E538">
            <v>0</v>
          </cell>
          <cell r="F538">
            <v>0</v>
          </cell>
          <cell r="G538">
            <v>0</v>
          </cell>
        </row>
        <row r="539">
          <cell r="C539" t="str">
            <v>TOTAL PREAMBLES - THERMAL &amp; MOISTURE PROTECTION</v>
          </cell>
          <cell r="D539">
            <v>0</v>
          </cell>
          <cell r="E539">
            <v>0</v>
          </cell>
          <cell r="F539">
            <v>0</v>
          </cell>
          <cell r="G539">
            <v>0</v>
          </cell>
        </row>
        <row r="540">
          <cell r="C540">
            <v>0</v>
          </cell>
          <cell r="D540">
            <v>0</v>
          </cell>
          <cell r="E540">
            <v>0</v>
          </cell>
          <cell r="F540">
            <v>0</v>
          </cell>
          <cell r="G540">
            <v>0</v>
          </cell>
        </row>
        <row r="541">
          <cell r="C541" t="str">
            <v>DOORS &amp; WINDOWS</v>
          </cell>
          <cell r="D541">
            <v>0</v>
          </cell>
          <cell r="E541">
            <v>0</v>
          </cell>
          <cell r="F541">
            <v>0</v>
          </cell>
          <cell r="G541">
            <v>0</v>
          </cell>
        </row>
        <row r="542">
          <cell r="C542">
            <v>0</v>
          </cell>
          <cell r="D542">
            <v>0</v>
          </cell>
          <cell r="E542">
            <v>0</v>
          </cell>
          <cell r="F542">
            <v>0</v>
          </cell>
          <cell r="G542">
            <v>0</v>
          </cell>
        </row>
        <row r="543">
          <cell r="C543" t="str">
            <v>All sizes given are finished sizes, finishing have been the area in contact with the base but no deduction has been made for voids not exceeding 0.5m²</v>
          </cell>
          <cell r="D543">
            <v>0</v>
          </cell>
          <cell r="E543">
            <v>0</v>
          </cell>
          <cell r="F543">
            <v>0</v>
          </cell>
          <cell r="G543">
            <v>0</v>
          </cell>
        </row>
        <row r="544">
          <cell r="C544">
            <v>0</v>
          </cell>
          <cell r="D544">
            <v>0</v>
          </cell>
          <cell r="E544">
            <v>0</v>
          </cell>
          <cell r="F544">
            <v>0</v>
          </cell>
          <cell r="G544">
            <v>0</v>
          </cell>
        </row>
        <row r="545">
          <cell r="C545">
            <v>0</v>
          </cell>
          <cell r="D545">
            <v>0</v>
          </cell>
          <cell r="E545">
            <v>0</v>
          </cell>
          <cell r="F545">
            <v>0</v>
          </cell>
          <cell r="G545">
            <v>0</v>
          </cell>
        </row>
        <row r="546">
          <cell r="C546" t="str">
            <v>All wood, steel and aluminium windows, doors, frames, curtain walls, etc, shall be factory assembled and reinforced according to drawings, complete with hinges, glazing gaskets and anchors and all aluminium elements shall be protected from adjoining structures as specified</v>
          </cell>
          <cell r="D546">
            <v>0</v>
          </cell>
          <cell r="E546">
            <v>0</v>
          </cell>
          <cell r="F546">
            <v>0</v>
          </cell>
          <cell r="G546">
            <v>0</v>
          </cell>
        </row>
        <row r="547">
          <cell r="C547">
            <v>0</v>
          </cell>
          <cell r="D547">
            <v>0</v>
          </cell>
          <cell r="E547">
            <v>0</v>
          </cell>
          <cell r="F547">
            <v>0</v>
          </cell>
          <cell r="G547">
            <v>0</v>
          </cell>
        </row>
        <row r="548">
          <cell r="C548">
            <v>0</v>
          </cell>
          <cell r="D548">
            <v>0</v>
          </cell>
          <cell r="E548">
            <v>0</v>
          </cell>
          <cell r="F548">
            <v>0</v>
          </cell>
          <cell r="G548">
            <v>0</v>
          </cell>
        </row>
        <row r="549">
          <cell r="C549">
            <v>0</v>
          </cell>
          <cell r="D549">
            <v>0</v>
          </cell>
          <cell r="E549">
            <v>0</v>
          </cell>
          <cell r="F549">
            <v>0</v>
          </cell>
          <cell r="G549">
            <v>0</v>
          </cell>
        </row>
        <row r="550">
          <cell r="C550">
            <v>0</v>
          </cell>
          <cell r="D550">
            <v>0</v>
          </cell>
          <cell r="E550">
            <v>0</v>
          </cell>
          <cell r="F550">
            <v>0</v>
          </cell>
          <cell r="G550">
            <v>0</v>
          </cell>
        </row>
        <row r="551">
          <cell r="C551" t="str">
            <v>Where doors or windows have no structural member to which they may be secured the provision for rigidity of such doors or windows shall be provided</v>
          </cell>
          <cell r="D551">
            <v>0</v>
          </cell>
          <cell r="E551">
            <v>0</v>
          </cell>
          <cell r="F551">
            <v>0</v>
          </cell>
          <cell r="G551">
            <v>0</v>
          </cell>
        </row>
        <row r="552">
          <cell r="C552">
            <v>0</v>
          </cell>
          <cell r="D552">
            <v>0</v>
          </cell>
          <cell r="E552">
            <v>0</v>
          </cell>
          <cell r="F552">
            <v>0</v>
          </cell>
          <cell r="G552">
            <v>0</v>
          </cell>
        </row>
        <row r="553">
          <cell r="C553">
            <v>0</v>
          </cell>
          <cell r="D553">
            <v>0</v>
          </cell>
          <cell r="E553">
            <v>0</v>
          </cell>
          <cell r="F553">
            <v>0</v>
          </cell>
          <cell r="G553">
            <v>0</v>
          </cell>
        </row>
        <row r="554">
          <cell r="C554" t="str">
            <v>All windows and doors to be weatherproof</v>
          </cell>
          <cell r="D554">
            <v>0</v>
          </cell>
          <cell r="E554">
            <v>0</v>
          </cell>
          <cell r="F554">
            <v>0</v>
          </cell>
          <cell r="G554">
            <v>0</v>
          </cell>
        </row>
        <row r="555">
          <cell r="C555">
            <v>0</v>
          </cell>
          <cell r="D555">
            <v>0</v>
          </cell>
          <cell r="E555">
            <v>0</v>
          </cell>
          <cell r="F555">
            <v>0</v>
          </cell>
          <cell r="G555">
            <v>0</v>
          </cell>
        </row>
        <row r="556">
          <cell r="C556" t="str">
            <v>All dimensions of doors and windows must be adapted to fit the existing conditions of the site</v>
          </cell>
          <cell r="D556">
            <v>0</v>
          </cell>
          <cell r="E556">
            <v>0</v>
          </cell>
          <cell r="F556">
            <v>0</v>
          </cell>
          <cell r="G556">
            <v>0</v>
          </cell>
        </row>
        <row r="557">
          <cell r="C557">
            <v>0</v>
          </cell>
          <cell r="D557">
            <v>0</v>
          </cell>
          <cell r="E557">
            <v>0</v>
          </cell>
          <cell r="F557">
            <v>0</v>
          </cell>
          <cell r="G557">
            <v>0</v>
          </cell>
        </row>
        <row r="558">
          <cell r="C558">
            <v>0</v>
          </cell>
          <cell r="D558">
            <v>0</v>
          </cell>
          <cell r="E558">
            <v>0</v>
          </cell>
          <cell r="F558">
            <v>0</v>
          </cell>
          <cell r="G558">
            <v>0</v>
          </cell>
        </row>
        <row r="559">
          <cell r="C559" t="str">
            <v>Rates shall include Material Wastes</v>
          </cell>
          <cell r="D559">
            <v>0</v>
          </cell>
          <cell r="E559">
            <v>0</v>
          </cell>
          <cell r="F559">
            <v>0</v>
          </cell>
          <cell r="G559">
            <v>0</v>
          </cell>
        </row>
        <row r="560">
          <cell r="C560">
            <v>0</v>
          </cell>
          <cell r="D560">
            <v>0</v>
          </cell>
          <cell r="E560">
            <v>0</v>
          </cell>
          <cell r="F560">
            <v>0</v>
          </cell>
          <cell r="G560">
            <v>0</v>
          </cell>
        </row>
        <row r="561">
          <cell r="C561" t="str">
            <v>Rates shall include Transportation, delivary and storage of all materials</v>
          </cell>
          <cell r="D561">
            <v>0</v>
          </cell>
          <cell r="E561">
            <v>0</v>
          </cell>
          <cell r="F561">
            <v>0</v>
          </cell>
          <cell r="G561">
            <v>0</v>
          </cell>
        </row>
        <row r="562">
          <cell r="C562">
            <v>0</v>
          </cell>
          <cell r="D562">
            <v>0</v>
          </cell>
          <cell r="E562">
            <v>0</v>
          </cell>
          <cell r="F562">
            <v>0</v>
          </cell>
          <cell r="G562">
            <v>0</v>
          </cell>
        </row>
        <row r="563">
          <cell r="C563" t="str">
            <v>Personal protective equipment, Toolbox, Induction and first aid kit</v>
          </cell>
          <cell r="D563">
            <v>0</v>
          </cell>
          <cell r="E563">
            <v>0</v>
          </cell>
          <cell r="F563">
            <v>0</v>
          </cell>
          <cell r="G563">
            <v>0</v>
          </cell>
        </row>
        <row r="564">
          <cell r="C564">
            <v>0</v>
          </cell>
          <cell r="D564">
            <v>0</v>
          </cell>
          <cell r="E564">
            <v>0</v>
          </cell>
          <cell r="F564">
            <v>0</v>
          </cell>
          <cell r="G564">
            <v>0</v>
          </cell>
        </row>
        <row r="565">
          <cell r="C565" t="str">
            <v>Shop and as-built drawings</v>
          </cell>
          <cell r="D565">
            <v>0</v>
          </cell>
          <cell r="E565">
            <v>0</v>
          </cell>
          <cell r="F565">
            <v>0</v>
          </cell>
          <cell r="G565">
            <v>0</v>
          </cell>
        </row>
        <row r="566">
          <cell r="C566">
            <v>0</v>
          </cell>
          <cell r="D566">
            <v>0</v>
          </cell>
          <cell r="E566">
            <v>0</v>
          </cell>
          <cell r="F566">
            <v>0</v>
          </cell>
          <cell r="G566">
            <v>0</v>
          </cell>
        </row>
        <row r="567">
          <cell r="C567" t="str">
            <v>Rates for doors, windows, etc… shall include for the following:</v>
          </cell>
          <cell r="D567">
            <v>0</v>
          </cell>
          <cell r="E567">
            <v>0</v>
          </cell>
          <cell r="F567">
            <v>0</v>
          </cell>
          <cell r="G567">
            <v>0</v>
          </cell>
        </row>
        <row r="568">
          <cell r="C568">
            <v>0</v>
          </cell>
          <cell r="D568">
            <v>0</v>
          </cell>
          <cell r="E568">
            <v>0</v>
          </cell>
          <cell r="F568">
            <v>0</v>
          </cell>
          <cell r="G568">
            <v>0</v>
          </cell>
        </row>
        <row r="569">
          <cell r="C569" t="str">
            <v>Easing and adjusting doors and protection generally</v>
          </cell>
          <cell r="D569">
            <v>0</v>
          </cell>
          <cell r="E569">
            <v>0</v>
          </cell>
          <cell r="F569">
            <v>0</v>
          </cell>
          <cell r="G569">
            <v>0</v>
          </cell>
        </row>
        <row r="570">
          <cell r="C570">
            <v>0</v>
          </cell>
          <cell r="D570">
            <v>0</v>
          </cell>
          <cell r="E570">
            <v>0</v>
          </cell>
          <cell r="F570">
            <v>0</v>
          </cell>
          <cell r="G570">
            <v>0</v>
          </cell>
        </row>
        <row r="571">
          <cell r="C571" t="str">
            <v>Tests, samples and mock-ups</v>
          </cell>
          <cell r="D571">
            <v>0</v>
          </cell>
          <cell r="E571">
            <v>0</v>
          </cell>
          <cell r="F571">
            <v>0</v>
          </cell>
          <cell r="G571">
            <v>0</v>
          </cell>
        </row>
        <row r="572">
          <cell r="C572">
            <v>0</v>
          </cell>
          <cell r="D572">
            <v>0</v>
          </cell>
          <cell r="E572">
            <v>0</v>
          </cell>
          <cell r="F572">
            <v>0</v>
          </cell>
          <cell r="G572">
            <v>0</v>
          </cell>
        </row>
        <row r="573">
          <cell r="C573" t="str">
            <v>Anchors and fixing accessories</v>
          </cell>
          <cell r="D573">
            <v>0</v>
          </cell>
          <cell r="E573">
            <v>0</v>
          </cell>
          <cell r="F573">
            <v>0</v>
          </cell>
          <cell r="G573">
            <v>0</v>
          </cell>
        </row>
        <row r="574">
          <cell r="C574">
            <v>0</v>
          </cell>
          <cell r="D574">
            <v>0</v>
          </cell>
          <cell r="E574">
            <v>0</v>
          </cell>
          <cell r="F574">
            <v>0</v>
          </cell>
          <cell r="G574">
            <v>0</v>
          </cell>
        </row>
        <row r="575">
          <cell r="C575" t="str">
            <v>Fixing in place</v>
          </cell>
          <cell r="D575">
            <v>0</v>
          </cell>
          <cell r="E575">
            <v>0</v>
          </cell>
          <cell r="F575">
            <v>0</v>
          </cell>
          <cell r="G575">
            <v>0</v>
          </cell>
        </row>
        <row r="576">
          <cell r="C576">
            <v>0</v>
          </cell>
          <cell r="D576">
            <v>0</v>
          </cell>
          <cell r="E576">
            <v>0</v>
          </cell>
          <cell r="F576">
            <v>0</v>
          </cell>
          <cell r="G576">
            <v>0</v>
          </cell>
        </row>
        <row r="577">
          <cell r="C577" t="str">
            <v xml:space="preserve">Painting as specified including preparation of surfaces, rubbing down </v>
          </cell>
          <cell r="D577">
            <v>0</v>
          </cell>
          <cell r="E577">
            <v>0</v>
          </cell>
          <cell r="F577">
            <v>0</v>
          </cell>
          <cell r="G577">
            <v>0</v>
          </cell>
        </row>
        <row r="578">
          <cell r="C578" t="str">
            <v>between coats, work in multi-colours and waste</v>
          </cell>
          <cell r="D578">
            <v>0</v>
          </cell>
          <cell r="E578">
            <v>0</v>
          </cell>
          <cell r="F578">
            <v>0</v>
          </cell>
          <cell r="G578">
            <v>0</v>
          </cell>
        </row>
        <row r="579">
          <cell r="C579">
            <v>0</v>
          </cell>
          <cell r="D579">
            <v>0</v>
          </cell>
          <cell r="E579">
            <v>0</v>
          </cell>
          <cell r="F579">
            <v>0</v>
          </cell>
          <cell r="G579">
            <v>0</v>
          </cell>
        </row>
        <row r="580">
          <cell r="C580" t="str">
            <v>Rates for glazing work shall include for the following:</v>
          </cell>
          <cell r="D580">
            <v>0</v>
          </cell>
          <cell r="E580">
            <v>0</v>
          </cell>
          <cell r="F580">
            <v>0</v>
          </cell>
          <cell r="G580">
            <v>0</v>
          </cell>
        </row>
        <row r="581">
          <cell r="C581">
            <v>0</v>
          </cell>
          <cell r="D581">
            <v>0</v>
          </cell>
          <cell r="E581">
            <v>0</v>
          </cell>
          <cell r="F581">
            <v>0</v>
          </cell>
          <cell r="G581">
            <v>0</v>
          </cell>
        </row>
        <row r="582">
          <cell r="C582" t="str">
            <v>Any pattern, size and area</v>
          </cell>
          <cell r="D582">
            <v>0</v>
          </cell>
          <cell r="E582">
            <v>0</v>
          </cell>
          <cell r="F582">
            <v>0</v>
          </cell>
          <cell r="G582">
            <v>0</v>
          </cell>
        </row>
        <row r="583">
          <cell r="C583">
            <v>0</v>
          </cell>
          <cell r="D583">
            <v>0</v>
          </cell>
          <cell r="E583">
            <v>0</v>
          </cell>
          <cell r="F583">
            <v>0</v>
          </cell>
          <cell r="G583">
            <v>0</v>
          </cell>
        </row>
        <row r="584">
          <cell r="C584" t="str">
            <v>Circular cutting and square cutting with rounded edge</v>
          </cell>
          <cell r="D584">
            <v>0</v>
          </cell>
          <cell r="E584">
            <v>0</v>
          </cell>
          <cell r="F584">
            <v>0</v>
          </cell>
          <cell r="G584">
            <v>0</v>
          </cell>
        </row>
        <row r="585">
          <cell r="C585">
            <v>0</v>
          </cell>
          <cell r="D585">
            <v>0</v>
          </cell>
          <cell r="E585">
            <v>0</v>
          </cell>
          <cell r="F585">
            <v>0</v>
          </cell>
          <cell r="G585">
            <v>0</v>
          </cell>
        </row>
        <row r="586">
          <cell r="C586" t="str">
            <v>Glazing to wood or metal</v>
          </cell>
          <cell r="D586">
            <v>0</v>
          </cell>
          <cell r="E586">
            <v>0</v>
          </cell>
          <cell r="F586">
            <v>0</v>
          </cell>
          <cell r="G586">
            <v>0</v>
          </cell>
        </row>
        <row r="587">
          <cell r="C587">
            <v>0</v>
          </cell>
          <cell r="D587">
            <v>0</v>
          </cell>
          <cell r="E587">
            <v>0</v>
          </cell>
          <cell r="F587">
            <v>0</v>
          </cell>
          <cell r="G587">
            <v>0</v>
          </cell>
        </row>
        <row r="588">
          <cell r="C588" t="str">
            <v>Bedding edges and labours to edges including rounding edges of all panes to prevent damage to gaskets</v>
          </cell>
          <cell r="D588">
            <v>0</v>
          </cell>
          <cell r="E588">
            <v>0</v>
          </cell>
          <cell r="F588">
            <v>0</v>
          </cell>
          <cell r="G588">
            <v>0</v>
          </cell>
        </row>
        <row r="589">
          <cell r="C589">
            <v>0</v>
          </cell>
          <cell r="D589">
            <v>0</v>
          </cell>
          <cell r="E589">
            <v>0</v>
          </cell>
          <cell r="F589">
            <v>0</v>
          </cell>
          <cell r="G589">
            <v>0</v>
          </cell>
        </row>
        <row r="590">
          <cell r="C590">
            <v>0</v>
          </cell>
          <cell r="D590">
            <v>0</v>
          </cell>
          <cell r="E590">
            <v>0</v>
          </cell>
          <cell r="F590">
            <v>0</v>
          </cell>
          <cell r="G590">
            <v>0</v>
          </cell>
        </row>
        <row r="591">
          <cell r="C591" t="str">
            <v>Grinding and drilling holes</v>
          </cell>
          <cell r="D591">
            <v>0</v>
          </cell>
          <cell r="E591">
            <v>0</v>
          </cell>
          <cell r="F591">
            <v>0</v>
          </cell>
          <cell r="G591">
            <v>0</v>
          </cell>
        </row>
        <row r="592">
          <cell r="C592">
            <v>0</v>
          </cell>
          <cell r="D592">
            <v>0</v>
          </cell>
          <cell r="E592">
            <v>0</v>
          </cell>
          <cell r="F592">
            <v>0</v>
          </cell>
          <cell r="G592">
            <v>0</v>
          </cell>
        </row>
        <row r="593">
          <cell r="C593">
            <v>0</v>
          </cell>
          <cell r="D593">
            <v>0</v>
          </cell>
          <cell r="E593">
            <v>0</v>
          </cell>
          <cell r="F593">
            <v>0</v>
          </cell>
          <cell r="G593">
            <v>0</v>
          </cell>
        </row>
        <row r="594">
          <cell r="C594">
            <v>0</v>
          </cell>
          <cell r="D594">
            <v>0</v>
          </cell>
          <cell r="E594">
            <v>0</v>
          </cell>
          <cell r="F594">
            <v>0</v>
          </cell>
          <cell r="G594">
            <v>0</v>
          </cell>
        </row>
        <row r="595">
          <cell r="C595">
            <v>0</v>
          </cell>
          <cell r="D595">
            <v>0</v>
          </cell>
          <cell r="E595">
            <v>0</v>
          </cell>
          <cell r="F595">
            <v>0</v>
          </cell>
          <cell r="G595">
            <v>0</v>
          </cell>
        </row>
        <row r="596">
          <cell r="C596">
            <v>0</v>
          </cell>
          <cell r="D596">
            <v>0</v>
          </cell>
          <cell r="E596">
            <v>0</v>
          </cell>
          <cell r="F596">
            <v>0</v>
          </cell>
          <cell r="G596">
            <v>0</v>
          </cell>
        </row>
        <row r="597">
          <cell r="C597">
            <v>0</v>
          </cell>
          <cell r="D597">
            <v>0</v>
          </cell>
          <cell r="E597">
            <v>0</v>
          </cell>
          <cell r="F597">
            <v>0</v>
          </cell>
          <cell r="G597">
            <v>0</v>
          </cell>
        </row>
        <row r="598">
          <cell r="C598">
            <v>0</v>
          </cell>
          <cell r="D598">
            <v>0</v>
          </cell>
          <cell r="E598">
            <v>0</v>
          </cell>
          <cell r="F598">
            <v>0</v>
          </cell>
          <cell r="G598">
            <v>0</v>
          </cell>
        </row>
        <row r="599">
          <cell r="C599">
            <v>0</v>
          </cell>
          <cell r="D599">
            <v>0</v>
          </cell>
          <cell r="E599">
            <v>0</v>
          </cell>
          <cell r="F599">
            <v>0</v>
          </cell>
          <cell r="G599">
            <v>0</v>
          </cell>
        </row>
        <row r="600">
          <cell r="C600" t="str">
            <v>Protection from damage and replacing and damaged unit</v>
          </cell>
          <cell r="D600">
            <v>0</v>
          </cell>
          <cell r="E600">
            <v>0</v>
          </cell>
          <cell r="F600">
            <v>0</v>
          </cell>
          <cell r="G600">
            <v>0</v>
          </cell>
        </row>
        <row r="601">
          <cell r="C601">
            <v>0</v>
          </cell>
          <cell r="D601">
            <v>0</v>
          </cell>
          <cell r="E601">
            <v>0</v>
          </cell>
          <cell r="F601">
            <v>0</v>
          </cell>
          <cell r="G601">
            <v>0</v>
          </cell>
        </row>
        <row r="602">
          <cell r="C602" t="str">
            <v>Irregular shaped panes are measured as smallest rectangular area from which such shape can be obtained</v>
          </cell>
          <cell r="D602">
            <v>0</v>
          </cell>
          <cell r="E602">
            <v>0</v>
          </cell>
          <cell r="F602">
            <v>0</v>
          </cell>
          <cell r="G602">
            <v>0</v>
          </cell>
        </row>
        <row r="603">
          <cell r="C603">
            <v>0</v>
          </cell>
          <cell r="D603">
            <v>0</v>
          </cell>
          <cell r="E603">
            <v>0</v>
          </cell>
          <cell r="F603">
            <v>0</v>
          </cell>
          <cell r="G603">
            <v>0</v>
          </cell>
        </row>
        <row r="604">
          <cell r="C604">
            <v>0</v>
          </cell>
          <cell r="D604">
            <v>0</v>
          </cell>
          <cell r="E604">
            <v>0</v>
          </cell>
          <cell r="F604">
            <v>0</v>
          </cell>
          <cell r="G604">
            <v>0</v>
          </cell>
        </row>
        <row r="605">
          <cell r="C605" t="str">
            <v>Tests, samples and mock-ups</v>
          </cell>
          <cell r="D605">
            <v>0</v>
          </cell>
          <cell r="E605">
            <v>0</v>
          </cell>
          <cell r="F605">
            <v>0</v>
          </cell>
          <cell r="G605">
            <v>0</v>
          </cell>
        </row>
        <row r="606">
          <cell r="C606">
            <v>0</v>
          </cell>
          <cell r="D606">
            <v>0</v>
          </cell>
          <cell r="E606">
            <v>0</v>
          </cell>
          <cell r="F606">
            <v>0</v>
          </cell>
          <cell r="G606">
            <v>0</v>
          </cell>
        </row>
        <row r="607">
          <cell r="C607" t="str">
            <v>Rates for ironmongery shall include for the following:</v>
          </cell>
          <cell r="D607">
            <v>0</v>
          </cell>
          <cell r="E607">
            <v>0</v>
          </cell>
          <cell r="F607">
            <v>0</v>
          </cell>
          <cell r="G607">
            <v>0</v>
          </cell>
        </row>
        <row r="608">
          <cell r="C608">
            <v>0</v>
          </cell>
          <cell r="D608">
            <v>0</v>
          </cell>
          <cell r="E608">
            <v>0</v>
          </cell>
          <cell r="F608">
            <v>0</v>
          </cell>
          <cell r="G608">
            <v>0</v>
          </cell>
        </row>
        <row r="609">
          <cell r="C609" t="str">
            <v>Screws and fixing accessories</v>
          </cell>
          <cell r="D609">
            <v>0</v>
          </cell>
          <cell r="E609">
            <v>0</v>
          </cell>
          <cell r="F609">
            <v>0</v>
          </cell>
          <cell r="G609">
            <v>0</v>
          </cell>
        </row>
        <row r="610">
          <cell r="C610">
            <v>0</v>
          </cell>
          <cell r="D610">
            <v>0</v>
          </cell>
          <cell r="E610">
            <v>0</v>
          </cell>
          <cell r="F610">
            <v>0</v>
          </cell>
          <cell r="G610">
            <v>0</v>
          </cell>
        </row>
        <row r="611">
          <cell r="C611" t="str">
            <v>Temporarily fixing and refixing ironmongery</v>
          </cell>
          <cell r="D611">
            <v>0</v>
          </cell>
          <cell r="E611">
            <v>0</v>
          </cell>
          <cell r="F611">
            <v>0</v>
          </cell>
          <cell r="G611">
            <v>0</v>
          </cell>
        </row>
        <row r="612">
          <cell r="C612">
            <v>0</v>
          </cell>
          <cell r="D612">
            <v>0</v>
          </cell>
          <cell r="E612">
            <v>0</v>
          </cell>
          <cell r="F612">
            <v>0</v>
          </cell>
          <cell r="G612">
            <v>0</v>
          </cell>
        </row>
        <row r="613">
          <cell r="C613" t="str">
            <v>Tests, samples and mock-ups</v>
          </cell>
          <cell r="D613">
            <v>0</v>
          </cell>
          <cell r="E613">
            <v>0</v>
          </cell>
          <cell r="F613">
            <v>0</v>
          </cell>
          <cell r="G613">
            <v>0</v>
          </cell>
        </row>
        <row r="614">
          <cell r="C614">
            <v>0</v>
          </cell>
          <cell r="D614">
            <v>0</v>
          </cell>
          <cell r="E614">
            <v>0</v>
          </cell>
          <cell r="F614">
            <v>0</v>
          </cell>
          <cell r="G614">
            <v>0</v>
          </cell>
        </row>
        <row r="615">
          <cell r="C615">
            <v>0</v>
          </cell>
          <cell r="D615">
            <v>0</v>
          </cell>
          <cell r="E615">
            <v>0</v>
          </cell>
          <cell r="F615">
            <v>0</v>
          </cell>
          <cell r="G615">
            <v>0</v>
          </cell>
        </row>
        <row r="616">
          <cell r="C616">
            <v>0</v>
          </cell>
          <cell r="D616">
            <v>0</v>
          </cell>
          <cell r="E616">
            <v>0</v>
          </cell>
          <cell r="F616">
            <v>0</v>
          </cell>
          <cell r="G616">
            <v>0</v>
          </cell>
        </row>
        <row r="617">
          <cell r="C617">
            <v>0</v>
          </cell>
          <cell r="D617">
            <v>0</v>
          </cell>
          <cell r="E617">
            <v>0</v>
          </cell>
          <cell r="F617">
            <v>0</v>
          </cell>
          <cell r="G617">
            <v>0</v>
          </cell>
        </row>
        <row r="618">
          <cell r="C618">
            <v>0</v>
          </cell>
          <cell r="D618">
            <v>0</v>
          </cell>
          <cell r="E618">
            <v>0</v>
          </cell>
          <cell r="F618">
            <v>0</v>
          </cell>
          <cell r="G618">
            <v>0</v>
          </cell>
        </row>
        <row r="619">
          <cell r="C619">
            <v>0</v>
          </cell>
          <cell r="D619">
            <v>0</v>
          </cell>
          <cell r="E619">
            <v>0</v>
          </cell>
          <cell r="F619">
            <v>0</v>
          </cell>
          <cell r="G619">
            <v>0</v>
          </cell>
        </row>
        <row r="620">
          <cell r="C620">
            <v>0</v>
          </cell>
          <cell r="D620">
            <v>0</v>
          </cell>
          <cell r="E620">
            <v>0</v>
          </cell>
          <cell r="F620">
            <v>0</v>
          </cell>
          <cell r="G620">
            <v>0</v>
          </cell>
        </row>
        <row r="621">
          <cell r="C621">
            <v>0</v>
          </cell>
          <cell r="D621">
            <v>0</v>
          </cell>
          <cell r="E621">
            <v>0</v>
          </cell>
          <cell r="F621">
            <v>0</v>
          </cell>
          <cell r="G621">
            <v>0</v>
          </cell>
        </row>
        <row r="622">
          <cell r="C622">
            <v>0</v>
          </cell>
          <cell r="D622">
            <v>0</v>
          </cell>
          <cell r="E622">
            <v>0</v>
          </cell>
          <cell r="F622">
            <v>0</v>
          </cell>
          <cell r="G622">
            <v>0</v>
          </cell>
        </row>
        <row r="623">
          <cell r="C623">
            <v>0</v>
          </cell>
          <cell r="D623">
            <v>0</v>
          </cell>
          <cell r="E623">
            <v>0</v>
          </cell>
          <cell r="F623">
            <v>0</v>
          </cell>
          <cell r="G623">
            <v>0</v>
          </cell>
        </row>
        <row r="624">
          <cell r="C624">
            <v>0</v>
          </cell>
          <cell r="D624">
            <v>0</v>
          </cell>
          <cell r="E624">
            <v>0</v>
          </cell>
          <cell r="F624">
            <v>0</v>
          </cell>
          <cell r="G624">
            <v>0</v>
          </cell>
        </row>
        <row r="625">
          <cell r="C625">
            <v>0</v>
          </cell>
          <cell r="D625">
            <v>0</v>
          </cell>
          <cell r="E625">
            <v>0</v>
          </cell>
          <cell r="F625">
            <v>0</v>
          </cell>
          <cell r="G625">
            <v>0</v>
          </cell>
        </row>
        <row r="626">
          <cell r="C626">
            <v>0</v>
          </cell>
          <cell r="D626">
            <v>0</v>
          </cell>
          <cell r="E626">
            <v>0</v>
          </cell>
          <cell r="F626">
            <v>0</v>
          </cell>
          <cell r="G626">
            <v>0</v>
          </cell>
        </row>
        <row r="627">
          <cell r="C627">
            <v>0</v>
          </cell>
          <cell r="D627">
            <v>0</v>
          </cell>
          <cell r="E627">
            <v>0</v>
          </cell>
          <cell r="F627">
            <v>0</v>
          </cell>
          <cell r="G627">
            <v>0</v>
          </cell>
        </row>
        <row r="628">
          <cell r="C628">
            <v>0</v>
          </cell>
          <cell r="D628">
            <v>0</v>
          </cell>
          <cell r="E628">
            <v>0</v>
          </cell>
          <cell r="F628">
            <v>0</v>
          </cell>
          <cell r="G628">
            <v>0</v>
          </cell>
        </row>
        <row r="629">
          <cell r="C629">
            <v>0</v>
          </cell>
          <cell r="D629">
            <v>0</v>
          </cell>
          <cell r="E629">
            <v>0</v>
          </cell>
          <cell r="F629">
            <v>0</v>
          </cell>
          <cell r="G629">
            <v>0</v>
          </cell>
        </row>
        <row r="630">
          <cell r="C630">
            <v>0</v>
          </cell>
          <cell r="D630">
            <v>0</v>
          </cell>
          <cell r="E630">
            <v>0</v>
          </cell>
          <cell r="F630">
            <v>0</v>
          </cell>
          <cell r="G630">
            <v>0</v>
          </cell>
        </row>
        <row r="631">
          <cell r="C631">
            <v>0</v>
          </cell>
          <cell r="D631">
            <v>0</v>
          </cell>
          <cell r="E631">
            <v>0</v>
          </cell>
          <cell r="F631">
            <v>0</v>
          </cell>
          <cell r="G631">
            <v>0</v>
          </cell>
        </row>
        <row r="632">
          <cell r="C632">
            <v>0</v>
          </cell>
          <cell r="D632">
            <v>0</v>
          </cell>
          <cell r="E632">
            <v>0</v>
          </cell>
          <cell r="F632">
            <v>0</v>
          </cell>
          <cell r="G632">
            <v>0</v>
          </cell>
        </row>
        <row r="633">
          <cell r="C633">
            <v>0</v>
          </cell>
          <cell r="D633">
            <v>0</v>
          </cell>
          <cell r="E633">
            <v>0</v>
          </cell>
          <cell r="F633">
            <v>0</v>
          </cell>
          <cell r="G633">
            <v>0</v>
          </cell>
        </row>
        <row r="634">
          <cell r="C634">
            <v>0</v>
          </cell>
          <cell r="D634">
            <v>0</v>
          </cell>
          <cell r="E634">
            <v>0</v>
          </cell>
          <cell r="F634">
            <v>0</v>
          </cell>
          <cell r="G634">
            <v>0</v>
          </cell>
        </row>
        <row r="635">
          <cell r="C635">
            <v>0</v>
          </cell>
          <cell r="D635">
            <v>0</v>
          </cell>
          <cell r="E635">
            <v>0</v>
          </cell>
          <cell r="F635">
            <v>0</v>
          </cell>
          <cell r="G635">
            <v>0</v>
          </cell>
        </row>
        <row r="636">
          <cell r="C636">
            <v>0</v>
          </cell>
          <cell r="D636">
            <v>0</v>
          </cell>
          <cell r="E636">
            <v>0</v>
          </cell>
          <cell r="F636">
            <v>0</v>
          </cell>
          <cell r="G636">
            <v>0</v>
          </cell>
        </row>
        <row r="637">
          <cell r="C637">
            <v>0</v>
          </cell>
          <cell r="D637">
            <v>0</v>
          </cell>
          <cell r="E637">
            <v>0</v>
          </cell>
          <cell r="F637">
            <v>0</v>
          </cell>
          <cell r="G637">
            <v>0</v>
          </cell>
        </row>
        <row r="638">
          <cell r="C638">
            <v>0</v>
          </cell>
          <cell r="D638">
            <v>0</v>
          </cell>
          <cell r="E638">
            <v>0</v>
          </cell>
          <cell r="F638">
            <v>0</v>
          </cell>
          <cell r="G638">
            <v>0</v>
          </cell>
        </row>
        <row r="639">
          <cell r="C639">
            <v>0</v>
          </cell>
          <cell r="D639">
            <v>0</v>
          </cell>
          <cell r="E639">
            <v>0</v>
          </cell>
          <cell r="F639">
            <v>0</v>
          </cell>
          <cell r="G639">
            <v>0</v>
          </cell>
        </row>
        <row r="640">
          <cell r="C640">
            <v>0</v>
          </cell>
          <cell r="D640">
            <v>0</v>
          </cell>
          <cell r="E640">
            <v>0</v>
          </cell>
          <cell r="F640">
            <v>0</v>
          </cell>
          <cell r="G640">
            <v>0</v>
          </cell>
        </row>
        <row r="641">
          <cell r="C641">
            <v>0</v>
          </cell>
          <cell r="D641">
            <v>0</v>
          </cell>
          <cell r="E641">
            <v>0</v>
          </cell>
          <cell r="F641">
            <v>0</v>
          </cell>
          <cell r="G641">
            <v>0</v>
          </cell>
        </row>
        <row r="642">
          <cell r="C642">
            <v>0</v>
          </cell>
          <cell r="D642">
            <v>0</v>
          </cell>
          <cell r="E642">
            <v>0</v>
          </cell>
          <cell r="F642">
            <v>0</v>
          </cell>
          <cell r="G642">
            <v>0</v>
          </cell>
        </row>
        <row r="643">
          <cell r="C643">
            <v>0</v>
          </cell>
          <cell r="D643">
            <v>0</v>
          </cell>
          <cell r="E643">
            <v>0</v>
          </cell>
          <cell r="F643">
            <v>0</v>
          </cell>
          <cell r="G643">
            <v>0</v>
          </cell>
        </row>
        <row r="644">
          <cell r="C644">
            <v>0</v>
          </cell>
          <cell r="D644">
            <v>0</v>
          </cell>
          <cell r="E644">
            <v>0</v>
          </cell>
          <cell r="F644">
            <v>0</v>
          </cell>
          <cell r="G644">
            <v>0</v>
          </cell>
        </row>
        <row r="645">
          <cell r="C645">
            <v>0</v>
          </cell>
          <cell r="D645">
            <v>0</v>
          </cell>
          <cell r="E645">
            <v>0</v>
          </cell>
          <cell r="F645">
            <v>0</v>
          </cell>
          <cell r="G645">
            <v>0</v>
          </cell>
        </row>
        <row r="646">
          <cell r="C646">
            <v>0</v>
          </cell>
          <cell r="D646">
            <v>0</v>
          </cell>
          <cell r="E646">
            <v>0</v>
          </cell>
          <cell r="F646">
            <v>0</v>
          </cell>
          <cell r="G646">
            <v>0</v>
          </cell>
        </row>
        <row r="647">
          <cell r="C647">
            <v>0</v>
          </cell>
          <cell r="D647">
            <v>0</v>
          </cell>
          <cell r="E647">
            <v>0</v>
          </cell>
          <cell r="F647">
            <v>0</v>
          </cell>
          <cell r="G647">
            <v>0</v>
          </cell>
        </row>
        <row r="648">
          <cell r="C648">
            <v>0</v>
          </cell>
          <cell r="D648">
            <v>0</v>
          </cell>
          <cell r="E648">
            <v>0</v>
          </cell>
          <cell r="F648">
            <v>0</v>
          </cell>
          <cell r="G648">
            <v>0</v>
          </cell>
        </row>
        <row r="649">
          <cell r="C649">
            <v>0</v>
          </cell>
          <cell r="D649">
            <v>0</v>
          </cell>
          <cell r="E649">
            <v>0</v>
          </cell>
          <cell r="F649">
            <v>0</v>
          </cell>
          <cell r="G649">
            <v>0</v>
          </cell>
        </row>
        <row r="650">
          <cell r="C650">
            <v>0</v>
          </cell>
          <cell r="D650">
            <v>0</v>
          </cell>
          <cell r="E650">
            <v>0</v>
          </cell>
          <cell r="F650">
            <v>0</v>
          </cell>
          <cell r="G650">
            <v>0</v>
          </cell>
        </row>
        <row r="651">
          <cell r="C651">
            <v>0</v>
          </cell>
          <cell r="D651">
            <v>0</v>
          </cell>
          <cell r="E651">
            <v>0</v>
          </cell>
          <cell r="F651">
            <v>0</v>
          </cell>
          <cell r="G651">
            <v>0</v>
          </cell>
        </row>
        <row r="652">
          <cell r="C652">
            <v>0</v>
          </cell>
          <cell r="D652">
            <v>0</v>
          </cell>
          <cell r="E652">
            <v>0</v>
          </cell>
          <cell r="F652">
            <v>0</v>
          </cell>
          <cell r="G652">
            <v>0</v>
          </cell>
        </row>
        <row r="653">
          <cell r="C653">
            <v>0</v>
          </cell>
          <cell r="D653">
            <v>0</v>
          </cell>
          <cell r="E653">
            <v>0</v>
          </cell>
          <cell r="F653">
            <v>0</v>
          </cell>
          <cell r="G653">
            <v>0</v>
          </cell>
        </row>
        <row r="654">
          <cell r="C654">
            <v>0</v>
          </cell>
          <cell r="D654">
            <v>0</v>
          </cell>
          <cell r="E654">
            <v>0</v>
          </cell>
          <cell r="F654">
            <v>0</v>
          </cell>
          <cell r="G654">
            <v>0</v>
          </cell>
        </row>
        <row r="655">
          <cell r="C655">
            <v>0</v>
          </cell>
          <cell r="D655">
            <v>0</v>
          </cell>
          <cell r="E655">
            <v>0</v>
          </cell>
          <cell r="F655">
            <v>0</v>
          </cell>
          <cell r="G655">
            <v>0</v>
          </cell>
        </row>
        <row r="656">
          <cell r="C656">
            <v>0</v>
          </cell>
          <cell r="D656">
            <v>0</v>
          </cell>
          <cell r="E656">
            <v>0</v>
          </cell>
          <cell r="F656">
            <v>0</v>
          </cell>
          <cell r="G656">
            <v>0</v>
          </cell>
        </row>
        <row r="657">
          <cell r="C657" t="str">
            <v>TOTAL PREAMBLES - DOORS &amp; WINDOWS</v>
          </cell>
          <cell r="D657">
            <v>0</v>
          </cell>
          <cell r="E657">
            <v>0</v>
          </cell>
          <cell r="F657">
            <v>0</v>
          </cell>
          <cell r="G657">
            <v>0</v>
          </cell>
        </row>
        <row r="658">
          <cell r="C658">
            <v>0</v>
          </cell>
          <cell r="D658">
            <v>0</v>
          </cell>
          <cell r="E658">
            <v>0</v>
          </cell>
          <cell r="F658">
            <v>0</v>
          </cell>
          <cell r="G658">
            <v>0</v>
          </cell>
        </row>
        <row r="659">
          <cell r="C659" t="str">
            <v>FINISHES</v>
          </cell>
          <cell r="D659">
            <v>0</v>
          </cell>
          <cell r="E659">
            <v>0</v>
          </cell>
          <cell r="F659">
            <v>0</v>
          </cell>
          <cell r="G659">
            <v>0</v>
          </cell>
        </row>
        <row r="660">
          <cell r="C660">
            <v>0</v>
          </cell>
          <cell r="D660">
            <v>0</v>
          </cell>
          <cell r="E660">
            <v>0</v>
          </cell>
          <cell r="F660">
            <v>0</v>
          </cell>
          <cell r="G660">
            <v>0</v>
          </cell>
        </row>
        <row r="661">
          <cell r="C661" t="str">
            <v>All rates shall include Transportation, delivary and storage of all materials</v>
          </cell>
          <cell r="D661">
            <v>0</v>
          </cell>
          <cell r="E661">
            <v>0</v>
          </cell>
          <cell r="F661">
            <v>0</v>
          </cell>
          <cell r="G661">
            <v>0</v>
          </cell>
        </row>
        <row r="662">
          <cell r="C662">
            <v>0</v>
          </cell>
          <cell r="D662">
            <v>0</v>
          </cell>
          <cell r="E662">
            <v>0</v>
          </cell>
          <cell r="F662">
            <v>0</v>
          </cell>
          <cell r="G662">
            <v>0</v>
          </cell>
        </row>
        <row r="663">
          <cell r="C663" t="str">
            <v>All rates shall include Tests, samples and mock-ups</v>
          </cell>
          <cell r="D663">
            <v>0</v>
          </cell>
          <cell r="E663">
            <v>0</v>
          </cell>
          <cell r="F663">
            <v>0</v>
          </cell>
          <cell r="G663">
            <v>0</v>
          </cell>
        </row>
        <row r="664">
          <cell r="C664">
            <v>0</v>
          </cell>
          <cell r="D664">
            <v>0</v>
          </cell>
          <cell r="E664">
            <v>0</v>
          </cell>
          <cell r="F664">
            <v>0</v>
          </cell>
          <cell r="G664">
            <v>0</v>
          </cell>
        </row>
        <row r="665">
          <cell r="C665" t="str">
            <v>Rates shall include Material Wastes</v>
          </cell>
          <cell r="D665">
            <v>0</v>
          </cell>
          <cell r="E665">
            <v>0</v>
          </cell>
          <cell r="F665">
            <v>0</v>
          </cell>
          <cell r="G665">
            <v>0</v>
          </cell>
        </row>
        <row r="666">
          <cell r="C666">
            <v>0</v>
          </cell>
          <cell r="D666">
            <v>0</v>
          </cell>
          <cell r="E666">
            <v>0</v>
          </cell>
          <cell r="F666">
            <v>0</v>
          </cell>
          <cell r="G666">
            <v>0</v>
          </cell>
        </row>
        <row r="667">
          <cell r="C667" t="str">
            <v>Rates for in-situ finishes shall include for the following:</v>
          </cell>
          <cell r="D667">
            <v>0</v>
          </cell>
          <cell r="E667">
            <v>0</v>
          </cell>
          <cell r="F667">
            <v>0</v>
          </cell>
          <cell r="G667">
            <v>0</v>
          </cell>
        </row>
        <row r="668">
          <cell r="C668">
            <v>0</v>
          </cell>
          <cell r="D668">
            <v>0</v>
          </cell>
          <cell r="E668">
            <v>0</v>
          </cell>
          <cell r="F668">
            <v>0</v>
          </cell>
          <cell r="G668">
            <v>0</v>
          </cell>
        </row>
        <row r="669">
          <cell r="C669" t="str">
            <v>Application to and preparation of any surface including guide screeds</v>
          </cell>
          <cell r="D669">
            <v>0</v>
          </cell>
          <cell r="E669">
            <v>0</v>
          </cell>
          <cell r="F669">
            <v>0</v>
          </cell>
          <cell r="G669">
            <v>0</v>
          </cell>
        </row>
        <row r="670">
          <cell r="C670">
            <v>0</v>
          </cell>
          <cell r="D670">
            <v>0</v>
          </cell>
          <cell r="E670">
            <v>0</v>
          </cell>
          <cell r="F670">
            <v>0</v>
          </cell>
          <cell r="G670">
            <v>0</v>
          </cell>
        </row>
        <row r="671">
          <cell r="C671" t="str">
            <v>Wire mesh at junctions between differing materials around openings for pipes ducts etc.. and angle and stop beads</v>
          </cell>
          <cell r="D671">
            <v>0</v>
          </cell>
          <cell r="E671">
            <v>0</v>
          </cell>
          <cell r="F671">
            <v>0</v>
          </cell>
          <cell r="G671">
            <v>0</v>
          </cell>
        </row>
        <row r="672">
          <cell r="C672">
            <v>0</v>
          </cell>
          <cell r="D672">
            <v>0</v>
          </cell>
          <cell r="E672">
            <v>0</v>
          </cell>
          <cell r="F672">
            <v>0</v>
          </cell>
          <cell r="G672">
            <v>0</v>
          </cell>
        </row>
        <row r="673">
          <cell r="C673">
            <v>0</v>
          </cell>
          <cell r="D673">
            <v>0</v>
          </cell>
          <cell r="E673">
            <v>0</v>
          </cell>
          <cell r="F673">
            <v>0</v>
          </cell>
          <cell r="G673">
            <v>0</v>
          </cell>
        </row>
        <row r="674">
          <cell r="C674" t="str">
            <v>Any width or area, any location and any height</v>
          </cell>
          <cell r="D674">
            <v>0</v>
          </cell>
          <cell r="E674">
            <v>0</v>
          </cell>
          <cell r="F674">
            <v>0</v>
          </cell>
          <cell r="G674">
            <v>0</v>
          </cell>
        </row>
        <row r="675">
          <cell r="C675">
            <v>0</v>
          </cell>
          <cell r="D675">
            <v>0</v>
          </cell>
          <cell r="E675">
            <v>0</v>
          </cell>
          <cell r="F675">
            <v>0</v>
          </cell>
          <cell r="G675">
            <v>0</v>
          </cell>
        </row>
        <row r="676">
          <cell r="C676" t="str">
            <v>Finish to surfaces, to falls, cross-falls and slopes including making good after all trades</v>
          </cell>
          <cell r="D676">
            <v>0</v>
          </cell>
          <cell r="E676">
            <v>0</v>
          </cell>
          <cell r="F676">
            <v>0</v>
          </cell>
          <cell r="G676">
            <v>0</v>
          </cell>
        </row>
        <row r="677">
          <cell r="C677">
            <v>0</v>
          </cell>
          <cell r="D677">
            <v>0</v>
          </cell>
          <cell r="E677">
            <v>0</v>
          </cell>
          <cell r="F677">
            <v>0</v>
          </cell>
          <cell r="G677">
            <v>0</v>
          </cell>
        </row>
        <row r="678">
          <cell r="C678">
            <v>0</v>
          </cell>
          <cell r="D678">
            <v>0</v>
          </cell>
          <cell r="E678">
            <v>0</v>
          </cell>
          <cell r="F678">
            <v>0</v>
          </cell>
          <cell r="G678">
            <v>0</v>
          </cell>
        </row>
        <row r="679">
          <cell r="C679" t="str">
            <v>Working into channels, around edges, sharp arises rounded angles, coved angles and the like</v>
          </cell>
          <cell r="D679">
            <v>0</v>
          </cell>
          <cell r="E679">
            <v>0</v>
          </cell>
          <cell r="F679">
            <v>0</v>
          </cell>
          <cell r="G679">
            <v>0</v>
          </cell>
        </row>
        <row r="680">
          <cell r="C680">
            <v>0</v>
          </cell>
          <cell r="D680">
            <v>0</v>
          </cell>
          <cell r="E680">
            <v>0</v>
          </cell>
          <cell r="F680">
            <v>0</v>
          </cell>
          <cell r="G680">
            <v>0</v>
          </cell>
        </row>
        <row r="681">
          <cell r="C681">
            <v>0</v>
          </cell>
          <cell r="D681">
            <v>0</v>
          </cell>
          <cell r="E681">
            <v>0</v>
          </cell>
          <cell r="F681">
            <v>0</v>
          </cell>
          <cell r="G681">
            <v>0</v>
          </cell>
        </row>
        <row r="682">
          <cell r="C682" t="str">
            <v>Admixtures, samples</v>
          </cell>
          <cell r="D682">
            <v>0</v>
          </cell>
          <cell r="E682">
            <v>0</v>
          </cell>
          <cell r="F682">
            <v>0</v>
          </cell>
          <cell r="G682">
            <v>0</v>
          </cell>
        </row>
        <row r="683">
          <cell r="C683">
            <v>0</v>
          </cell>
          <cell r="D683">
            <v>0</v>
          </cell>
          <cell r="E683">
            <v>0</v>
          </cell>
          <cell r="F683">
            <v>0</v>
          </cell>
          <cell r="G683">
            <v>0</v>
          </cell>
        </row>
        <row r="684">
          <cell r="C684" t="str">
            <v>Curved work</v>
          </cell>
          <cell r="D684">
            <v>0</v>
          </cell>
          <cell r="E684">
            <v>0</v>
          </cell>
          <cell r="F684">
            <v>0</v>
          </cell>
          <cell r="G684">
            <v>0</v>
          </cell>
        </row>
        <row r="685">
          <cell r="C685">
            <v>0</v>
          </cell>
          <cell r="D685">
            <v>0</v>
          </cell>
          <cell r="E685">
            <v>0</v>
          </cell>
          <cell r="F685">
            <v>0</v>
          </cell>
          <cell r="G685">
            <v>0</v>
          </cell>
        </row>
        <row r="686">
          <cell r="C686" t="str">
            <v>Rates for tile and slab finishings shall include for the following:</v>
          </cell>
          <cell r="D686">
            <v>0</v>
          </cell>
          <cell r="E686">
            <v>0</v>
          </cell>
          <cell r="F686">
            <v>0</v>
          </cell>
          <cell r="G686">
            <v>0</v>
          </cell>
        </row>
        <row r="687">
          <cell r="C687">
            <v>0</v>
          </cell>
          <cell r="D687">
            <v>0</v>
          </cell>
          <cell r="E687">
            <v>0</v>
          </cell>
          <cell r="F687">
            <v>0</v>
          </cell>
          <cell r="G687">
            <v>0</v>
          </cell>
        </row>
        <row r="688">
          <cell r="C688" t="str">
            <v>Application to and preparation of any surfaces</v>
          </cell>
          <cell r="D688">
            <v>0</v>
          </cell>
          <cell r="E688">
            <v>0</v>
          </cell>
          <cell r="F688">
            <v>0</v>
          </cell>
          <cell r="G688">
            <v>0</v>
          </cell>
        </row>
        <row r="689">
          <cell r="C689">
            <v>0</v>
          </cell>
          <cell r="D689">
            <v>0</v>
          </cell>
          <cell r="E689">
            <v>0</v>
          </cell>
          <cell r="F689">
            <v>0</v>
          </cell>
          <cell r="G689">
            <v>0</v>
          </cell>
        </row>
        <row r="690">
          <cell r="C690" t="str">
            <v>Sand bed to any thickness to floor tiling as shown on the drawings</v>
          </cell>
          <cell r="D690">
            <v>0</v>
          </cell>
          <cell r="E690">
            <v>0</v>
          </cell>
          <cell r="F690">
            <v>0</v>
          </cell>
          <cell r="G690">
            <v>0</v>
          </cell>
        </row>
        <row r="691">
          <cell r="C691">
            <v>0</v>
          </cell>
          <cell r="D691">
            <v>0</v>
          </cell>
          <cell r="E691">
            <v>0</v>
          </cell>
          <cell r="F691">
            <v>0</v>
          </cell>
          <cell r="G691">
            <v>0</v>
          </cell>
        </row>
        <row r="692">
          <cell r="C692" t="str">
            <v>Screed and mortar backing to any thickness as shown on the drawings</v>
          </cell>
          <cell r="D692">
            <v>0</v>
          </cell>
          <cell r="E692">
            <v>0</v>
          </cell>
          <cell r="F692">
            <v>0</v>
          </cell>
          <cell r="G692">
            <v>0</v>
          </cell>
        </row>
        <row r="693">
          <cell r="C693">
            <v>0</v>
          </cell>
          <cell r="D693">
            <v>0</v>
          </cell>
          <cell r="E693">
            <v>0</v>
          </cell>
          <cell r="F693">
            <v>0</v>
          </cell>
          <cell r="G693">
            <v>0</v>
          </cell>
        </row>
        <row r="694">
          <cell r="C694" t="str">
            <v>Any width pattern or area, any location and any height</v>
          </cell>
          <cell r="D694">
            <v>0</v>
          </cell>
          <cell r="E694">
            <v>0</v>
          </cell>
          <cell r="F694">
            <v>0</v>
          </cell>
          <cell r="G694">
            <v>0</v>
          </cell>
        </row>
        <row r="695">
          <cell r="C695">
            <v>0</v>
          </cell>
          <cell r="D695">
            <v>0</v>
          </cell>
          <cell r="E695">
            <v>0</v>
          </cell>
          <cell r="F695">
            <v>0</v>
          </cell>
          <cell r="G695">
            <v>0</v>
          </cell>
        </row>
        <row r="696">
          <cell r="C696" t="str">
            <v>Grouting pointing and polishing</v>
          </cell>
          <cell r="D696">
            <v>0</v>
          </cell>
          <cell r="E696">
            <v>0</v>
          </cell>
          <cell r="F696">
            <v>0</v>
          </cell>
          <cell r="G696">
            <v>0</v>
          </cell>
        </row>
        <row r="697">
          <cell r="C697">
            <v>0</v>
          </cell>
          <cell r="D697">
            <v>0</v>
          </cell>
          <cell r="E697">
            <v>0</v>
          </cell>
          <cell r="F697">
            <v>0</v>
          </cell>
          <cell r="G697">
            <v>0</v>
          </cell>
        </row>
        <row r="698">
          <cell r="C698" t="str">
            <v>Finishing surfaces, to falls, crossfalls and slopes, including making good after all trades</v>
          </cell>
          <cell r="D698">
            <v>0</v>
          </cell>
          <cell r="E698">
            <v>0</v>
          </cell>
          <cell r="F698">
            <v>0</v>
          </cell>
          <cell r="G698">
            <v>0</v>
          </cell>
        </row>
        <row r="699">
          <cell r="C699">
            <v>0</v>
          </cell>
          <cell r="D699">
            <v>0</v>
          </cell>
          <cell r="E699">
            <v>0</v>
          </cell>
          <cell r="F699">
            <v>0</v>
          </cell>
          <cell r="G699">
            <v>0</v>
          </cell>
        </row>
        <row r="700">
          <cell r="C700">
            <v>0</v>
          </cell>
          <cell r="D700">
            <v>0</v>
          </cell>
          <cell r="E700">
            <v>0</v>
          </cell>
          <cell r="F700">
            <v>0</v>
          </cell>
          <cell r="G700">
            <v>0</v>
          </cell>
        </row>
        <row r="701">
          <cell r="C701" t="str">
            <v>Fair, rebated, rounded, chamfered, splayed, bevelled and moulded edges, grooves, flutes and the like</v>
          </cell>
          <cell r="D701">
            <v>0</v>
          </cell>
          <cell r="E701">
            <v>0</v>
          </cell>
          <cell r="F701">
            <v>0</v>
          </cell>
          <cell r="G701">
            <v>0</v>
          </cell>
        </row>
        <row r="702">
          <cell r="C702">
            <v>0</v>
          </cell>
          <cell r="D702">
            <v>0</v>
          </cell>
          <cell r="E702">
            <v>0</v>
          </cell>
          <cell r="F702">
            <v>0</v>
          </cell>
          <cell r="G702">
            <v>0</v>
          </cell>
        </row>
        <row r="703">
          <cell r="C703">
            <v>0</v>
          </cell>
          <cell r="D703">
            <v>0</v>
          </cell>
          <cell r="E703">
            <v>0</v>
          </cell>
          <cell r="F703">
            <v>0</v>
          </cell>
          <cell r="G703">
            <v>0</v>
          </cell>
        </row>
        <row r="704">
          <cell r="C704" t="str">
            <v>Square, raking and circular cutting</v>
          </cell>
          <cell r="D704">
            <v>0</v>
          </cell>
          <cell r="E704">
            <v>0</v>
          </cell>
          <cell r="F704">
            <v>0</v>
          </cell>
          <cell r="G704">
            <v>0</v>
          </cell>
        </row>
        <row r="705">
          <cell r="C705">
            <v>0</v>
          </cell>
          <cell r="D705">
            <v>0</v>
          </cell>
          <cell r="E705">
            <v>0</v>
          </cell>
          <cell r="F705">
            <v>0</v>
          </cell>
          <cell r="G705">
            <v>0</v>
          </cell>
        </row>
        <row r="706">
          <cell r="C706" t="str">
            <v>Cutting and fitting into openings or recessed area, and fitting around any section</v>
          </cell>
          <cell r="D706">
            <v>0</v>
          </cell>
          <cell r="E706">
            <v>0</v>
          </cell>
          <cell r="F706">
            <v>0</v>
          </cell>
          <cell r="G706">
            <v>0</v>
          </cell>
        </row>
        <row r="707">
          <cell r="C707">
            <v>0</v>
          </cell>
          <cell r="D707">
            <v>0</v>
          </cell>
          <cell r="E707">
            <v>0</v>
          </cell>
          <cell r="F707">
            <v>0</v>
          </cell>
          <cell r="G707">
            <v>0</v>
          </cell>
        </row>
        <row r="708">
          <cell r="C708">
            <v>0</v>
          </cell>
          <cell r="D708">
            <v>0</v>
          </cell>
          <cell r="E708">
            <v>0</v>
          </cell>
          <cell r="F708">
            <v>0</v>
          </cell>
          <cell r="G708">
            <v>0</v>
          </cell>
        </row>
        <row r="709">
          <cell r="C709" t="str">
            <v>Admixtures samples</v>
          </cell>
          <cell r="D709">
            <v>0</v>
          </cell>
          <cell r="E709">
            <v>0</v>
          </cell>
          <cell r="F709">
            <v>0</v>
          </cell>
          <cell r="G709">
            <v>0</v>
          </cell>
        </row>
        <row r="710">
          <cell r="C710">
            <v>0</v>
          </cell>
          <cell r="D710">
            <v>0</v>
          </cell>
          <cell r="E710">
            <v>0</v>
          </cell>
          <cell r="F710">
            <v>0</v>
          </cell>
          <cell r="G710">
            <v>0</v>
          </cell>
        </row>
        <row r="711">
          <cell r="C711">
            <v>0</v>
          </cell>
          <cell r="D711">
            <v>0</v>
          </cell>
          <cell r="E711">
            <v>0</v>
          </cell>
          <cell r="F711">
            <v>0</v>
          </cell>
          <cell r="G711">
            <v>0</v>
          </cell>
        </row>
        <row r="712">
          <cell r="C712">
            <v>0</v>
          </cell>
          <cell r="D712">
            <v>0</v>
          </cell>
          <cell r="E712">
            <v>0</v>
          </cell>
          <cell r="F712">
            <v>0</v>
          </cell>
          <cell r="G712">
            <v>0</v>
          </cell>
        </row>
        <row r="713">
          <cell r="C713">
            <v>0</v>
          </cell>
          <cell r="D713">
            <v>0</v>
          </cell>
          <cell r="E713">
            <v>0</v>
          </cell>
          <cell r="F713">
            <v>0</v>
          </cell>
          <cell r="G713">
            <v>0</v>
          </cell>
        </row>
        <row r="714">
          <cell r="C714">
            <v>0</v>
          </cell>
          <cell r="D714">
            <v>0</v>
          </cell>
          <cell r="E714">
            <v>0</v>
          </cell>
          <cell r="F714">
            <v>0</v>
          </cell>
          <cell r="G714">
            <v>0</v>
          </cell>
        </row>
        <row r="715">
          <cell r="C715">
            <v>0</v>
          </cell>
          <cell r="D715">
            <v>0</v>
          </cell>
          <cell r="E715">
            <v>0</v>
          </cell>
          <cell r="F715">
            <v>0</v>
          </cell>
          <cell r="G715">
            <v>0</v>
          </cell>
        </row>
        <row r="716">
          <cell r="C716">
            <v>0</v>
          </cell>
          <cell r="D716">
            <v>0</v>
          </cell>
          <cell r="E716">
            <v>0</v>
          </cell>
          <cell r="F716">
            <v>0</v>
          </cell>
          <cell r="G716">
            <v>0</v>
          </cell>
        </row>
        <row r="717">
          <cell r="C717">
            <v>0</v>
          </cell>
          <cell r="D717">
            <v>0</v>
          </cell>
          <cell r="E717">
            <v>0</v>
          </cell>
          <cell r="F717">
            <v>0</v>
          </cell>
          <cell r="G717">
            <v>0</v>
          </cell>
        </row>
        <row r="718">
          <cell r="C718" t="str">
            <v>Shop and as-built drawings.</v>
          </cell>
          <cell r="D718">
            <v>0</v>
          </cell>
          <cell r="E718">
            <v>0</v>
          </cell>
          <cell r="F718">
            <v>0</v>
          </cell>
          <cell r="G718">
            <v>0</v>
          </cell>
        </row>
        <row r="719">
          <cell r="C719">
            <v>0</v>
          </cell>
          <cell r="D719">
            <v>0</v>
          </cell>
          <cell r="E719">
            <v>0</v>
          </cell>
          <cell r="F719">
            <v>0</v>
          </cell>
          <cell r="G719">
            <v>0</v>
          </cell>
        </row>
        <row r="720">
          <cell r="C720" t="str">
            <v>Curved work</v>
          </cell>
          <cell r="D720">
            <v>0</v>
          </cell>
          <cell r="E720">
            <v>0</v>
          </cell>
          <cell r="F720">
            <v>0</v>
          </cell>
          <cell r="G720">
            <v>0</v>
          </cell>
        </row>
        <row r="721">
          <cell r="C721">
            <v>0</v>
          </cell>
          <cell r="D721">
            <v>0</v>
          </cell>
          <cell r="E721">
            <v>0</v>
          </cell>
          <cell r="F721">
            <v>0</v>
          </cell>
          <cell r="G721">
            <v>0</v>
          </cell>
        </row>
        <row r="722">
          <cell r="C722" t="str">
            <v>Rates for painting shall include for the following:</v>
          </cell>
          <cell r="D722">
            <v>0</v>
          </cell>
          <cell r="E722">
            <v>0</v>
          </cell>
          <cell r="F722">
            <v>0</v>
          </cell>
          <cell r="G722">
            <v>0</v>
          </cell>
        </row>
        <row r="723">
          <cell r="C723">
            <v>0</v>
          </cell>
          <cell r="D723">
            <v>0</v>
          </cell>
          <cell r="E723">
            <v>0</v>
          </cell>
          <cell r="F723">
            <v>0</v>
          </cell>
          <cell r="G723">
            <v>0</v>
          </cell>
        </row>
        <row r="724">
          <cell r="C724" t="str">
            <v>Preparation of paint and preparation of surfaces to be painted</v>
          </cell>
          <cell r="D724">
            <v>0</v>
          </cell>
          <cell r="E724">
            <v>0</v>
          </cell>
          <cell r="F724">
            <v>0</v>
          </cell>
          <cell r="G724">
            <v>0</v>
          </cell>
        </row>
        <row r="725">
          <cell r="C725">
            <v>0</v>
          </cell>
          <cell r="D725">
            <v>0</v>
          </cell>
          <cell r="E725">
            <v>0</v>
          </cell>
          <cell r="F725">
            <v>0</v>
          </cell>
          <cell r="G725">
            <v>0</v>
          </cell>
        </row>
        <row r="726">
          <cell r="C726" t="str">
            <v>Any area or width in any location</v>
          </cell>
          <cell r="D726">
            <v>0</v>
          </cell>
          <cell r="E726">
            <v>0</v>
          </cell>
          <cell r="F726">
            <v>0</v>
          </cell>
          <cell r="G726">
            <v>0</v>
          </cell>
        </row>
        <row r="727">
          <cell r="C727">
            <v>0</v>
          </cell>
          <cell r="D727">
            <v>0</v>
          </cell>
          <cell r="E727">
            <v>0</v>
          </cell>
          <cell r="F727">
            <v>0</v>
          </cell>
          <cell r="G727">
            <v>0</v>
          </cell>
        </row>
        <row r="728">
          <cell r="C728" t="str">
            <v>Work in multi-colours</v>
          </cell>
          <cell r="D728">
            <v>0</v>
          </cell>
          <cell r="E728">
            <v>0</v>
          </cell>
          <cell r="F728">
            <v>0</v>
          </cell>
          <cell r="G728">
            <v>0</v>
          </cell>
        </row>
        <row r="729">
          <cell r="C729">
            <v>0</v>
          </cell>
          <cell r="D729">
            <v>0</v>
          </cell>
          <cell r="E729">
            <v>0</v>
          </cell>
          <cell r="F729">
            <v>0</v>
          </cell>
          <cell r="G729">
            <v>0</v>
          </cell>
        </row>
        <row r="730">
          <cell r="C730" t="str">
            <v>Cutting in edges and rubbing down between coats</v>
          </cell>
          <cell r="D730">
            <v>0</v>
          </cell>
          <cell r="E730">
            <v>0</v>
          </cell>
          <cell r="F730">
            <v>0</v>
          </cell>
          <cell r="G730">
            <v>0</v>
          </cell>
        </row>
        <row r="731">
          <cell r="C731">
            <v>0</v>
          </cell>
          <cell r="D731">
            <v>0</v>
          </cell>
          <cell r="E731">
            <v>0</v>
          </cell>
          <cell r="F731">
            <v>0</v>
          </cell>
          <cell r="G731">
            <v>0</v>
          </cell>
        </row>
        <row r="732">
          <cell r="C732" t="str">
            <v>Attendance, protection and making good after all trades</v>
          </cell>
          <cell r="D732">
            <v>0</v>
          </cell>
          <cell r="E732">
            <v>0</v>
          </cell>
          <cell r="F732">
            <v>0</v>
          </cell>
          <cell r="G732">
            <v>0</v>
          </cell>
        </row>
        <row r="733">
          <cell r="C733">
            <v>0</v>
          </cell>
          <cell r="D733">
            <v>0</v>
          </cell>
          <cell r="E733">
            <v>0</v>
          </cell>
          <cell r="F733">
            <v>0</v>
          </cell>
          <cell r="G733">
            <v>0</v>
          </cell>
        </row>
        <row r="734">
          <cell r="C734" t="str">
            <v>Curved and sloped work</v>
          </cell>
          <cell r="D734">
            <v>0</v>
          </cell>
          <cell r="E734">
            <v>0</v>
          </cell>
          <cell r="F734">
            <v>0</v>
          </cell>
          <cell r="G734">
            <v>0</v>
          </cell>
        </row>
        <row r="735">
          <cell r="C735">
            <v>0</v>
          </cell>
          <cell r="D735">
            <v>0</v>
          </cell>
          <cell r="E735">
            <v>0</v>
          </cell>
          <cell r="F735">
            <v>0</v>
          </cell>
          <cell r="G735">
            <v>0</v>
          </cell>
        </row>
        <row r="736">
          <cell r="C736" t="str">
            <v>Rates for suspended ceiling systems shall include for the following:</v>
          </cell>
          <cell r="D736">
            <v>0</v>
          </cell>
          <cell r="E736">
            <v>0</v>
          </cell>
          <cell r="F736">
            <v>0</v>
          </cell>
          <cell r="G736">
            <v>0</v>
          </cell>
        </row>
        <row r="737">
          <cell r="C737">
            <v>0</v>
          </cell>
          <cell r="D737">
            <v>0</v>
          </cell>
          <cell r="E737">
            <v>0</v>
          </cell>
          <cell r="F737">
            <v>0</v>
          </cell>
          <cell r="G737">
            <v>0</v>
          </cell>
        </row>
        <row r="738">
          <cell r="C738" t="str">
            <v>Work of all classifications in any location.</v>
          </cell>
          <cell r="D738">
            <v>0</v>
          </cell>
          <cell r="E738">
            <v>0</v>
          </cell>
          <cell r="F738">
            <v>0</v>
          </cell>
          <cell r="G738">
            <v>0</v>
          </cell>
        </row>
        <row r="739">
          <cell r="C739">
            <v>0</v>
          </cell>
          <cell r="D739">
            <v>0</v>
          </cell>
          <cell r="E739">
            <v>0</v>
          </cell>
          <cell r="F739">
            <v>0</v>
          </cell>
          <cell r="G739">
            <v>0</v>
          </cell>
        </row>
        <row r="740">
          <cell r="C740" t="str">
            <v>Any area or width, location and height</v>
          </cell>
          <cell r="D740">
            <v>0</v>
          </cell>
          <cell r="E740">
            <v>0</v>
          </cell>
          <cell r="F740">
            <v>0</v>
          </cell>
          <cell r="G740">
            <v>0</v>
          </cell>
        </row>
        <row r="741">
          <cell r="C741">
            <v>0</v>
          </cell>
          <cell r="D741">
            <v>0</v>
          </cell>
          <cell r="E741">
            <v>0</v>
          </cell>
          <cell r="F741">
            <v>0</v>
          </cell>
          <cell r="G741">
            <v>0</v>
          </cell>
        </row>
        <row r="742">
          <cell r="C742" t="str">
            <v>All kinds of joints, cutting and waste</v>
          </cell>
          <cell r="D742">
            <v>0</v>
          </cell>
          <cell r="E742">
            <v>0</v>
          </cell>
          <cell r="F742">
            <v>0</v>
          </cell>
          <cell r="G742">
            <v>0</v>
          </cell>
        </row>
        <row r="743">
          <cell r="C743">
            <v>0</v>
          </cell>
          <cell r="D743">
            <v>0</v>
          </cell>
          <cell r="E743">
            <v>0</v>
          </cell>
          <cell r="F743">
            <v>0</v>
          </cell>
          <cell r="G743">
            <v>0</v>
          </cell>
        </row>
        <row r="744">
          <cell r="C744" t="str">
            <v>All labour, fittings, fixtures &amp; equipment</v>
          </cell>
          <cell r="D744">
            <v>0</v>
          </cell>
          <cell r="E744">
            <v>0</v>
          </cell>
          <cell r="F744">
            <v>0</v>
          </cell>
          <cell r="G744">
            <v>0</v>
          </cell>
        </row>
        <row r="745">
          <cell r="C745">
            <v>0</v>
          </cell>
          <cell r="D745">
            <v>0</v>
          </cell>
          <cell r="E745">
            <v>0</v>
          </cell>
          <cell r="F745">
            <v>0</v>
          </cell>
          <cell r="G745">
            <v>0</v>
          </cell>
        </row>
        <row r="746">
          <cell r="C746" t="str">
            <v>Fixing to concrete or wood including all making good</v>
          </cell>
          <cell r="D746">
            <v>0</v>
          </cell>
          <cell r="E746">
            <v>0</v>
          </cell>
          <cell r="F746">
            <v>0</v>
          </cell>
          <cell r="G746">
            <v>0</v>
          </cell>
        </row>
        <row r="747">
          <cell r="C747">
            <v>0</v>
          </cell>
          <cell r="D747">
            <v>0</v>
          </cell>
          <cell r="E747">
            <v>0</v>
          </cell>
          <cell r="F747">
            <v>0</v>
          </cell>
          <cell r="G747">
            <v>0</v>
          </cell>
        </row>
        <row r="748">
          <cell r="C748" t="str">
            <v>Suspension metal system including fixing accessories.</v>
          </cell>
          <cell r="D748">
            <v>0</v>
          </cell>
          <cell r="E748">
            <v>0</v>
          </cell>
          <cell r="F748">
            <v>0</v>
          </cell>
          <cell r="G748">
            <v>0</v>
          </cell>
        </row>
        <row r="749">
          <cell r="C749">
            <v>0</v>
          </cell>
          <cell r="D749">
            <v>0</v>
          </cell>
          <cell r="E749">
            <v>0</v>
          </cell>
          <cell r="F749">
            <v>0</v>
          </cell>
          <cell r="G749">
            <v>0</v>
          </cell>
        </row>
        <row r="750">
          <cell r="C750" t="str">
            <v>Access panels.</v>
          </cell>
          <cell r="D750">
            <v>0</v>
          </cell>
          <cell r="E750">
            <v>0</v>
          </cell>
          <cell r="F750">
            <v>0</v>
          </cell>
          <cell r="G750">
            <v>0</v>
          </cell>
        </row>
        <row r="751">
          <cell r="C751">
            <v>0</v>
          </cell>
          <cell r="D751">
            <v>0</v>
          </cell>
          <cell r="E751">
            <v>0</v>
          </cell>
          <cell r="F751">
            <v>0</v>
          </cell>
          <cell r="G751">
            <v>0</v>
          </cell>
        </row>
        <row r="752">
          <cell r="C752" t="str">
            <v>Attendance, protection and making good after all trades</v>
          </cell>
          <cell r="D752">
            <v>0</v>
          </cell>
          <cell r="E752">
            <v>0</v>
          </cell>
          <cell r="F752">
            <v>0</v>
          </cell>
          <cell r="G752">
            <v>0</v>
          </cell>
        </row>
        <row r="753">
          <cell r="C753">
            <v>0</v>
          </cell>
          <cell r="D753">
            <v>0</v>
          </cell>
          <cell r="E753">
            <v>0</v>
          </cell>
          <cell r="F753">
            <v>0</v>
          </cell>
          <cell r="G753">
            <v>0</v>
          </cell>
        </row>
        <row r="754">
          <cell r="C754" t="str">
            <v>All finishings have been measured as the net horizontal area in contact with the base. No deduction has been made for voids not exceeding 0.25m²</v>
          </cell>
          <cell r="D754">
            <v>0</v>
          </cell>
          <cell r="E754">
            <v>0</v>
          </cell>
          <cell r="F754">
            <v>0</v>
          </cell>
          <cell r="G754">
            <v>0</v>
          </cell>
        </row>
        <row r="755">
          <cell r="C755">
            <v>0</v>
          </cell>
          <cell r="D755">
            <v>0</v>
          </cell>
          <cell r="E755">
            <v>0</v>
          </cell>
          <cell r="F755">
            <v>0</v>
          </cell>
          <cell r="G755">
            <v>0</v>
          </cell>
        </row>
        <row r="756">
          <cell r="C756">
            <v>0</v>
          </cell>
          <cell r="D756">
            <v>0</v>
          </cell>
          <cell r="E756">
            <v>0</v>
          </cell>
          <cell r="F756">
            <v>0</v>
          </cell>
          <cell r="G756">
            <v>0</v>
          </cell>
        </row>
        <row r="757">
          <cell r="C757" t="str">
            <v>All finishings have been measured as the net horizontal area.The price should include the bulkhead and vertical areas</v>
          </cell>
          <cell r="D757">
            <v>0</v>
          </cell>
          <cell r="E757">
            <v>0</v>
          </cell>
          <cell r="F757">
            <v>0</v>
          </cell>
          <cell r="G757">
            <v>0</v>
          </cell>
        </row>
        <row r="758">
          <cell r="C758">
            <v>0</v>
          </cell>
          <cell r="D758">
            <v>0</v>
          </cell>
          <cell r="E758">
            <v>0</v>
          </cell>
          <cell r="F758">
            <v>0</v>
          </cell>
          <cell r="G758">
            <v>0</v>
          </cell>
        </row>
        <row r="759">
          <cell r="C759">
            <v>0</v>
          </cell>
          <cell r="D759">
            <v>0</v>
          </cell>
          <cell r="E759">
            <v>0</v>
          </cell>
          <cell r="F759">
            <v>0</v>
          </cell>
          <cell r="G759">
            <v>0</v>
          </cell>
        </row>
        <row r="760">
          <cell r="C760" t="str">
            <v>Shop and as-built drawings</v>
          </cell>
          <cell r="D760">
            <v>0</v>
          </cell>
          <cell r="E760">
            <v>0</v>
          </cell>
          <cell r="F760">
            <v>0</v>
          </cell>
          <cell r="G760">
            <v>0</v>
          </cell>
        </row>
        <row r="761">
          <cell r="C761">
            <v>0</v>
          </cell>
          <cell r="D761">
            <v>0</v>
          </cell>
          <cell r="E761">
            <v>0</v>
          </cell>
          <cell r="F761">
            <v>0</v>
          </cell>
          <cell r="G761">
            <v>0</v>
          </cell>
        </row>
        <row r="762">
          <cell r="C762">
            <v>0</v>
          </cell>
          <cell r="D762">
            <v>0</v>
          </cell>
          <cell r="E762">
            <v>0</v>
          </cell>
          <cell r="F762">
            <v>0</v>
          </cell>
          <cell r="G762">
            <v>0</v>
          </cell>
        </row>
        <row r="763">
          <cell r="C763">
            <v>0</v>
          </cell>
          <cell r="D763">
            <v>0</v>
          </cell>
          <cell r="E763">
            <v>0</v>
          </cell>
          <cell r="F763">
            <v>0</v>
          </cell>
          <cell r="G763">
            <v>0</v>
          </cell>
        </row>
        <row r="764">
          <cell r="C764">
            <v>0</v>
          </cell>
          <cell r="D764">
            <v>0</v>
          </cell>
          <cell r="E764">
            <v>0</v>
          </cell>
          <cell r="F764">
            <v>0</v>
          </cell>
          <cell r="G764">
            <v>0</v>
          </cell>
        </row>
        <row r="765">
          <cell r="C765">
            <v>0</v>
          </cell>
          <cell r="D765">
            <v>0</v>
          </cell>
          <cell r="E765">
            <v>0</v>
          </cell>
          <cell r="F765">
            <v>0</v>
          </cell>
          <cell r="G765">
            <v>0</v>
          </cell>
        </row>
        <row r="766">
          <cell r="C766">
            <v>0</v>
          </cell>
          <cell r="D766">
            <v>0</v>
          </cell>
          <cell r="E766">
            <v>0</v>
          </cell>
          <cell r="F766">
            <v>0</v>
          </cell>
          <cell r="G766">
            <v>0</v>
          </cell>
        </row>
        <row r="767">
          <cell r="C767">
            <v>0</v>
          </cell>
          <cell r="D767">
            <v>0</v>
          </cell>
          <cell r="E767">
            <v>0</v>
          </cell>
          <cell r="F767">
            <v>0</v>
          </cell>
          <cell r="G767">
            <v>0</v>
          </cell>
        </row>
        <row r="768">
          <cell r="C768">
            <v>0</v>
          </cell>
          <cell r="D768">
            <v>0</v>
          </cell>
          <cell r="E768">
            <v>0</v>
          </cell>
          <cell r="F768">
            <v>0</v>
          </cell>
          <cell r="G768">
            <v>0</v>
          </cell>
        </row>
        <row r="769">
          <cell r="C769">
            <v>0</v>
          </cell>
          <cell r="D769">
            <v>0</v>
          </cell>
          <cell r="E769">
            <v>0</v>
          </cell>
          <cell r="F769">
            <v>0</v>
          </cell>
          <cell r="G769">
            <v>0</v>
          </cell>
        </row>
        <row r="770">
          <cell r="C770">
            <v>0</v>
          </cell>
          <cell r="D770">
            <v>0</v>
          </cell>
          <cell r="E770">
            <v>0</v>
          </cell>
          <cell r="F770">
            <v>0</v>
          </cell>
          <cell r="G770">
            <v>0</v>
          </cell>
        </row>
        <row r="771">
          <cell r="C771">
            <v>0</v>
          </cell>
          <cell r="D771">
            <v>0</v>
          </cell>
          <cell r="E771">
            <v>0</v>
          </cell>
          <cell r="F771">
            <v>0</v>
          </cell>
          <cell r="G771">
            <v>0</v>
          </cell>
        </row>
        <row r="772">
          <cell r="C772">
            <v>0</v>
          </cell>
          <cell r="D772">
            <v>0</v>
          </cell>
          <cell r="E772">
            <v>0</v>
          </cell>
          <cell r="F772">
            <v>0</v>
          </cell>
          <cell r="G772">
            <v>0</v>
          </cell>
        </row>
        <row r="773">
          <cell r="C773">
            <v>0</v>
          </cell>
          <cell r="D773">
            <v>0</v>
          </cell>
          <cell r="E773">
            <v>0</v>
          </cell>
          <cell r="F773">
            <v>0</v>
          </cell>
          <cell r="G773">
            <v>0</v>
          </cell>
        </row>
        <row r="774">
          <cell r="C774">
            <v>0</v>
          </cell>
          <cell r="D774">
            <v>0</v>
          </cell>
          <cell r="E774">
            <v>0</v>
          </cell>
          <cell r="F774">
            <v>0</v>
          </cell>
          <cell r="G774">
            <v>0</v>
          </cell>
        </row>
        <row r="775">
          <cell r="C775" t="str">
            <v>TOTAL PREAMBLES - FINISHES</v>
          </cell>
          <cell r="D775">
            <v>0</v>
          </cell>
          <cell r="E775">
            <v>0</v>
          </cell>
          <cell r="F775">
            <v>0</v>
          </cell>
          <cell r="G775">
            <v>0</v>
          </cell>
        </row>
        <row r="776">
          <cell r="C776">
            <v>0</v>
          </cell>
          <cell r="D776">
            <v>0</v>
          </cell>
          <cell r="E776">
            <v>0</v>
          </cell>
          <cell r="F776">
            <v>0</v>
          </cell>
          <cell r="G776">
            <v>0</v>
          </cell>
        </row>
        <row r="777">
          <cell r="C777" t="str">
            <v>SPECIALTIES</v>
          </cell>
          <cell r="D777">
            <v>0</v>
          </cell>
          <cell r="E777">
            <v>0</v>
          </cell>
          <cell r="F777">
            <v>0</v>
          </cell>
          <cell r="G777">
            <v>0</v>
          </cell>
        </row>
        <row r="778">
          <cell r="C778">
            <v>0</v>
          </cell>
          <cell r="D778">
            <v>0</v>
          </cell>
          <cell r="E778">
            <v>0</v>
          </cell>
          <cell r="F778">
            <v>0</v>
          </cell>
          <cell r="G778">
            <v>0</v>
          </cell>
        </row>
        <row r="779">
          <cell r="C779" t="str">
            <v>Rates for specialties shall include the supply and installations of all specialty items such as identification devices, and washroom accessories as described and shall account for and include the following items:</v>
          </cell>
          <cell r="D779">
            <v>0</v>
          </cell>
          <cell r="E779">
            <v>0</v>
          </cell>
          <cell r="F779">
            <v>0</v>
          </cell>
          <cell r="G779">
            <v>0</v>
          </cell>
        </row>
        <row r="780">
          <cell r="C780">
            <v>0</v>
          </cell>
          <cell r="D780">
            <v>0</v>
          </cell>
          <cell r="E780">
            <v>0</v>
          </cell>
          <cell r="F780">
            <v>0</v>
          </cell>
          <cell r="G780">
            <v>0</v>
          </cell>
        </row>
        <row r="781">
          <cell r="C781">
            <v>0</v>
          </cell>
          <cell r="D781">
            <v>0</v>
          </cell>
          <cell r="E781">
            <v>0</v>
          </cell>
          <cell r="F781">
            <v>0</v>
          </cell>
          <cell r="G781">
            <v>0</v>
          </cell>
        </row>
        <row r="782">
          <cell r="C782">
            <v>0</v>
          </cell>
          <cell r="D782">
            <v>0</v>
          </cell>
          <cell r="E782">
            <v>0</v>
          </cell>
          <cell r="F782">
            <v>0</v>
          </cell>
          <cell r="G782">
            <v>0</v>
          </cell>
        </row>
        <row r="783">
          <cell r="C783" t="str">
            <v>Labour, tools, equipment, supervision and transport</v>
          </cell>
          <cell r="D783">
            <v>0</v>
          </cell>
          <cell r="E783">
            <v>0</v>
          </cell>
          <cell r="F783">
            <v>0</v>
          </cell>
          <cell r="G783">
            <v>0</v>
          </cell>
        </row>
        <row r="784">
          <cell r="C784">
            <v>0</v>
          </cell>
          <cell r="D784">
            <v>0</v>
          </cell>
          <cell r="E784">
            <v>0</v>
          </cell>
          <cell r="F784">
            <v>0</v>
          </cell>
          <cell r="G784">
            <v>0</v>
          </cell>
        </row>
        <row r="785">
          <cell r="C785" t="str">
            <v>Backer boards, supports, brackets, clamps, clips and anchors</v>
          </cell>
          <cell r="D785">
            <v>0</v>
          </cell>
          <cell r="E785">
            <v>0</v>
          </cell>
          <cell r="F785">
            <v>0</v>
          </cell>
          <cell r="G785">
            <v>0</v>
          </cell>
        </row>
        <row r="786">
          <cell r="C786">
            <v>0</v>
          </cell>
          <cell r="D786">
            <v>0</v>
          </cell>
          <cell r="E786">
            <v>0</v>
          </cell>
          <cell r="F786">
            <v>0</v>
          </cell>
          <cell r="G786">
            <v>0</v>
          </cell>
        </row>
        <row r="787">
          <cell r="C787" t="str">
            <v>Fixing including fasteners such as bolts, anchor bolts nuts, nails, screws, washers, masonry expansion bolts, drawings, material and the like</v>
          </cell>
          <cell r="D787">
            <v>0</v>
          </cell>
          <cell r="E787">
            <v>0</v>
          </cell>
          <cell r="F787">
            <v>0</v>
          </cell>
          <cell r="G787">
            <v>0</v>
          </cell>
        </row>
        <row r="788">
          <cell r="C788">
            <v>0</v>
          </cell>
          <cell r="D788">
            <v>0</v>
          </cell>
          <cell r="E788">
            <v>0</v>
          </cell>
          <cell r="F788">
            <v>0</v>
          </cell>
          <cell r="G788">
            <v>0</v>
          </cell>
        </row>
        <row r="789">
          <cell r="C789">
            <v>0</v>
          </cell>
          <cell r="D789">
            <v>0</v>
          </cell>
          <cell r="E789">
            <v>0</v>
          </cell>
          <cell r="F789">
            <v>0</v>
          </cell>
          <cell r="G789">
            <v>0</v>
          </cell>
        </row>
        <row r="790">
          <cell r="C790" t="str">
            <v>Cutting, drilling, grouting, patching and making good</v>
          </cell>
          <cell r="D790">
            <v>0</v>
          </cell>
          <cell r="E790">
            <v>0</v>
          </cell>
          <cell r="F790">
            <v>0</v>
          </cell>
          <cell r="G790">
            <v>0</v>
          </cell>
        </row>
        <row r="791">
          <cell r="C791">
            <v>0</v>
          </cell>
          <cell r="D791">
            <v>0</v>
          </cell>
          <cell r="E791">
            <v>0</v>
          </cell>
          <cell r="F791">
            <v>0</v>
          </cell>
          <cell r="G791">
            <v>0</v>
          </cell>
        </row>
        <row r="792">
          <cell r="C792" t="str">
            <v>Cleaning</v>
          </cell>
          <cell r="D792">
            <v>0</v>
          </cell>
          <cell r="E792">
            <v>0</v>
          </cell>
          <cell r="F792">
            <v>0</v>
          </cell>
          <cell r="G792">
            <v>0</v>
          </cell>
        </row>
        <row r="793">
          <cell r="C793">
            <v>0</v>
          </cell>
          <cell r="D793">
            <v>0</v>
          </cell>
          <cell r="E793">
            <v>0</v>
          </cell>
          <cell r="F793">
            <v>0</v>
          </cell>
          <cell r="G793">
            <v>0</v>
          </cell>
        </row>
        <row r="794">
          <cell r="C794" t="str">
            <v>Painting</v>
          </cell>
          <cell r="D794">
            <v>0</v>
          </cell>
          <cell r="E794">
            <v>0</v>
          </cell>
          <cell r="F794">
            <v>0</v>
          </cell>
          <cell r="G794">
            <v>0</v>
          </cell>
        </row>
        <row r="795">
          <cell r="C795">
            <v>0</v>
          </cell>
          <cell r="D795">
            <v>0</v>
          </cell>
          <cell r="E795">
            <v>0</v>
          </cell>
          <cell r="F795">
            <v>0</v>
          </cell>
          <cell r="G795">
            <v>0</v>
          </cell>
        </row>
        <row r="796">
          <cell r="C796">
            <v>0</v>
          </cell>
          <cell r="D796">
            <v>0</v>
          </cell>
          <cell r="E796">
            <v>0</v>
          </cell>
          <cell r="F796">
            <v>0</v>
          </cell>
          <cell r="G796">
            <v>0</v>
          </cell>
        </row>
        <row r="797">
          <cell r="C797">
            <v>0</v>
          </cell>
          <cell r="D797">
            <v>0</v>
          </cell>
          <cell r="E797">
            <v>0</v>
          </cell>
          <cell r="F797">
            <v>0</v>
          </cell>
          <cell r="G797">
            <v>0</v>
          </cell>
        </row>
        <row r="798">
          <cell r="C798">
            <v>0</v>
          </cell>
          <cell r="D798">
            <v>0</v>
          </cell>
          <cell r="E798">
            <v>0</v>
          </cell>
          <cell r="F798">
            <v>0</v>
          </cell>
          <cell r="G798">
            <v>0</v>
          </cell>
        </row>
        <row r="799">
          <cell r="C799">
            <v>0</v>
          </cell>
          <cell r="D799">
            <v>0</v>
          </cell>
          <cell r="E799">
            <v>0</v>
          </cell>
          <cell r="F799">
            <v>0</v>
          </cell>
          <cell r="G799">
            <v>0</v>
          </cell>
        </row>
        <row r="800">
          <cell r="C800">
            <v>0</v>
          </cell>
          <cell r="D800">
            <v>0</v>
          </cell>
          <cell r="E800">
            <v>0</v>
          </cell>
          <cell r="F800">
            <v>0</v>
          </cell>
          <cell r="G800">
            <v>0</v>
          </cell>
        </row>
        <row r="801">
          <cell r="C801">
            <v>0</v>
          </cell>
          <cell r="D801">
            <v>0</v>
          </cell>
          <cell r="E801">
            <v>0</v>
          </cell>
          <cell r="F801">
            <v>0</v>
          </cell>
          <cell r="G801">
            <v>0</v>
          </cell>
        </row>
        <row r="802">
          <cell r="C802">
            <v>0</v>
          </cell>
          <cell r="D802">
            <v>0</v>
          </cell>
          <cell r="E802">
            <v>0</v>
          </cell>
          <cell r="F802">
            <v>0</v>
          </cell>
          <cell r="G802">
            <v>0</v>
          </cell>
        </row>
        <row r="803">
          <cell r="C803">
            <v>0</v>
          </cell>
          <cell r="D803">
            <v>0</v>
          </cell>
          <cell r="E803">
            <v>0</v>
          </cell>
          <cell r="F803">
            <v>0</v>
          </cell>
          <cell r="G803">
            <v>0</v>
          </cell>
        </row>
        <row r="804">
          <cell r="C804">
            <v>0</v>
          </cell>
          <cell r="D804">
            <v>0</v>
          </cell>
          <cell r="E804">
            <v>0</v>
          </cell>
          <cell r="F804">
            <v>0</v>
          </cell>
          <cell r="G804">
            <v>0</v>
          </cell>
        </row>
        <row r="805">
          <cell r="C805">
            <v>0</v>
          </cell>
          <cell r="D805">
            <v>0</v>
          </cell>
          <cell r="E805">
            <v>0</v>
          </cell>
          <cell r="F805">
            <v>0</v>
          </cell>
          <cell r="G805">
            <v>0</v>
          </cell>
        </row>
        <row r="806">
          <cell r="C806">
            <v>0</v>
          </cell>
          <cell r="D806">
            <v>0</v>
          </cell>
          <cell r="E806">
            <v>0</v>
          </cell>
          <cell r="F806">
            <v>0</v>
          </cell>
          <cell r="G806">
            <v>0</v>
          </cell>
        </row>
        <row r="807">
          <cell r="C807">
            <v>0</v>
          </cell>
          <cell r="D807">
            <v>0</v>
          </cell>
          <cell r="E807">
            <v>0</v>
          </cell>
          <cell r="F807">
            <v>0</v>
          </cell>
          <cell r="G807">
            <v>0</v>
          </cell>
        </row>
        <row r="808">
          <cell r="C808">
            <v>0</v>
          </cell>
          <cell r="D808">
            <v>0</v>
          </cell>
          <cell r="E808">
            <v>0</v>
          </cell>
          <cell r="F808">
            <v>0</v>
          </cell>
          <cell r="G808">
            <v>0</v>
          </cell>
        </row>
        <row r="809">
          <cell r="C809">
            <v>0</v>
          </cell>
          <cell r="D809">
            <v>0</v>
          </cell>
          <cell r="E809">
            <v>0</v>
          </cell>
          <cell r="F809">
            <v>0</v>
          </cell>
          <cell r="G809">
            <v>0</v>
          </cell>
        </row>
        <row r="810">
          <cell r="C810">
            <v>0</v>
          </cell>
          <cell r="D810">
            <v>0</v>
          </cell>
          <cell r="E810">
            <v>0</v>
          </cell>
          <cell r="F810">
            <v>0</v>
          </cell>
          <cell r="G810">
            <v>0</v>
          </cell>
        </row>
        <row r="811">
          <cell r="C811">
            <v>0</v>
          </cell>
          <cell r="D811">
            <v>0</v>
          </cell>
          <cell r="E811">
            <v>0</v>
          </cell>
          <cell r="F811">
            <v>0</v>
          </cell>
          <cell r="G811">
            <v>0</v>
          </cell>
        </row>
        <row r="812">
          <cell r="C812">
            <v>0</v>
          </cell>
          <cell r="D812">
            <v>0</v>
          </cell>
          <cell r="E812">
            <v>0</v>
          </cell>
          <cell r="F812">
            <v>0</v>
          </cell>
          <cell r="G812">
            <v>0</v>
          </cell>
        </row>
        <row r="813">
          <cell r="C813">
            <v>0</v>
          </cell>
          <cell r="D813">
            <v>0</v>
          </cell>
          <cell r="E813">
            <v>0</v>
          </cell>
          <cell r="F813">
            <v>0</v>
          </cell>
          <cell r="G813">
            <v>0</v>
          </cell>
        </row>
        <row r="814">
          <cell r="C814">
            <v>0</v>
          </cell>
          <cell r="D814">
            <v>0</v>
          </cell>
          <cell r="E814">
            <v>0</v>
          </cell>
          <cell r="F814">
            <v>0</v>
          </cell>
          <cell r="G814">
            <v>0</v>
          </cell>
        </row>
        <row r="815">
          <cell r="C815">
            <v>0</v>
          </cell>
          <cell r="D815">
            <v>0</v>
          </cell>
          <cell r="E815">
            <v>0</v>
          </cell>
          <cell r="F815">
            <v>0</v>
          </cell>
          <cell r="G815">
            <v>0</v>
          </cell>
        </row>
        <row r="816">
          <cell r="C816">
            <v>0</v>
          </cell>
          <cell r="D816">
            <v>0</v>
          </cell>
          <cell r="E816">
            <v>0</v>
          </cell>
          <cell r="F816">
            <v>0</v>
          </cell>
          <cell r="G816">
            <v>0</v>
          </cell>
        </row>
        <row r="817">
          <cell r="C817">
            <v>0</v>
          </cell>
          <cell r="D817">
            <v>0</v>
          </cell>
          <cell r="E817">
            <v>0</v>
          </cell>
          <cell r="F817">
            <v>0</v>
          </cell>
          <cell r="G817">
            <v>0</v>
          </cell>
        </row>
        <row r="818">
          <cell r="C818">
            <v>0</v>
          </cell>
          <cell r="D818">
            <v>0</v>
          </cell>
          <cell r="E818">
            <v>0</v>
          </cell>
          <cell r="F818">
            <v>0</v>
          </cell>
          <cell r="G818">
            <v>0</v>
          </cell>
        </row>
        <row r="819">
          <cell r="C819">
            <v>0</v>
          </cell>
          <cell r="D819">
            <v>0</v>
          </cell>
          <cell r="E819">
            <v>0</v>
          </cell>
          <cell r="F819">
            <v>0</v>
          </cell>
          <cell r="G819">
            <v>0</v>
          </cell>
        </row>
        <row r="820">
          <cell r="C820">
            <v>0</v>
          </cell>
          <cell r="D820">
            <v>0</v>
          </cell>
          <cell r="E820">
            <v>0</v>
          </cell>
          <cell r="F820">
            <v>0</v>
          </cell>
          <cell r="G820">
            <v>0</v>
          </cell>
        </row>
        <row r="821">
          <cell r="C821">
            <v>0</v>
          </cell>
          <cell r="D821">
            <v>0</v>
          </cell>
          <cell r="E821">
            <v>0</v>
          </cell>
          <cell r="F821">
            <v>0</v>
          </cell>
          <cell r="G821">
            <v>0</v>
          </cell>
        </row>
        <row r="822">
          <cell r="C822">
            <v>0</v>
          </cell>
          <cell r="D822">
            <v>0</v>
          </cell>
          <cell r="E822">
            <v>0</v>
          </cell>
          <cell r="F822">
            <v>0</v>
          </cell>
          <cell r="G822">
            <v>0</v>
          </cell>
        </row>
        <row r="823">
          <cell r="C823">
            <v>0</v>
          </cell>
          <cell r="D823">
            <v>0</v>
          </cell>
          <cell r="E823">
            <v>0</v>
          </cell>
          <cell r="F823">
            <v>0</v>
          </cell>
          <cell r="G823">
            <v>0</v>
          </cell>
        </row>
        <row r="824">
          <cell r="C824">
            <v>0</v>
          </cell>
          <cell r="D824">
            <v>0</v>
          </cell>
          <cell r="E824">
            <v>0</v>
          </cell>
          <cell r="F824">
            <v>0</v>
          </cell>
          <cell r="G824">
            <v>0</v>
          </cell>
        </row>
        <row r="825">
          <cell r="C825">
            <v>0</v>
          </cell>
          <cell r="D825">
            <v>0</v>
          </cell>
          <cell r="E825">
            <v>0</v>
          </cell>
          <cell r="F825">
            <v>0</v>
          </cell>
          <cell r="G825">
            <v>0</v>
          </cell>
        </row>
        <row r="826">
          <cell r="C826">
            <v>0</v>
          </cell>
          <cell r="D826">
            <v>0</v>
          </cell>
          <cell r="E826">
            <v>0</v>
          </cell>
          <cell r="F826">
            <v>0</v>
          </cell>
          <cell r="G826">
            <v>0</v>
          </cell>
        </row>
        <row r="827">
          <cell r="C827">
            <v>0</v>
          </cell>
          <cell r="D827">
            <v>0</v>
          </cell>
          <cell r="E827">
            <v>0</v>
          </cell>
          <cell r="F827">
            <v>0</v>
          </cell>
          <cell r="G827">
            <v>0</v>
          </cell>
        </row>
        <row r="828">
          <cell r="C828">
            <v>0</v>
          </cell>
          <cell r="D828">
            <v>0</v>
          </cell>
          <cell r="E828">
            <v>0</v>
          </cell>
          <cell r="F828">
            <v>0</v>
          </cell>
          <cell r="G828">
            <v>0</v>
          </cell>
        </row>
        <row r="829">
          <cell r="C829">
            <v>0</v>
          </cell>
          <cell r="D829">
            <v>0</v>
          </cell>
          <cell r="E829">
            <v>0</v>
          </cell>
          <cell r="F829">
            <v>0</v>
          </cell>
          <cell r="G829">
            <v>0</v>
          </cell>
        </row>
        <row r="830">
          <cell r="C830">
            <v>0</v>
          </cell>
          <cell r="D830">
            <v>0</v>
          </cell>
          <cell r="E830">
            <v>0</v>
          </cell>
          <cell r="F830">
            <v>0</v>
          </cell>
          <cell r="G830">
            <v>0</v>
          </cell>
        </row>
        <row r="831">
          <cell r="C831">
            <v>0</v>
          </cell>
          <cell r="D831">
            <v>0</v>
          </cell>
          <cell r="E831">
            <v>0</v>
          </cell>
          <cell r="F831">
            <v>0</v>
          </cell>
          <cell r="G831">
            <v>0</v>
          </cell>
        </row>
        <row r="832">
          <cell r="C832">
            <v>0</v>
          </cell>
          <cell r="D832">
            <v>0</v>
          </cell>
          <cell r="E832">
            <v>0</v>
          </cell>
          <cell r="F832">
            <v>0</v>
          </cell>
          <cell r="G832">
            <v>0</v>
          </cell>
        </row>
        <row r="833">
          <cell r="C833">
            <v>0</v>
          </cell>
          <cell r="D833">
            <v>0</v>
          </cell>
          <cell r="E833">
            <v>0</v>
          </cell>
          <cell r="F833">
            <v>0</v>
          </cell>
          <cell r="G833">
            <v>0</v>
          </cell>
        </row>
        <row r="834">
          <cell r="C834" t="str">
            <v>TOTAL PREAMBLES - SPECIALTIES</v>
          </cell>
          <cell r="D834">
            <v>0</v>
          </cell>
          <cell r="E834">
            <v>0</v>
          </cell>
          <cell r="F834">
            <v>0</v>
          </cell>
          <cell r="G834">
            <v>0</v>
          </cell>
        </row>
      </sheetData>
      <sheetData sheetId="20">
        <row r="8">
          <cell r="C8">
            <v>0</v>
          </cell>
          <cell r="D8">
            <v>0</v>
          </cell>
          <cell r="E8">
            <v>0</v>
          </cell>
          <cell r="F8">
            <v>0</v>
          </cell>
          <cell r="G8">
            <v>0</v>
          </cell>
        </row>
        <row r="9">
          <cell r="C9" t="str">
            <v>GENERAL REQUIREMENTS</v>
          </cell>
          <cell r="D9">
            <v>0</v>
          </cell>
          <cell r="E9">
            <v>0</v>
          </cell>
          <cell r="F9">
            <v>0</v>
          </cell>
          <cell r="G9">
            <v>0</v>
          </cell>
        </row>
        <row r="10">
          <cell r="C10">
            <v>0</v>
          </cell>
          <cell r="D10">
            <v>0</v>
          </cell>
          <cell r="E10">
            <v>0</v>
          </cell>
          <cell r="F10">
            <v>0</v>
          </cell>
          <cell r="G10">
            <v>0</v>
          </cell>
        </row>
        <row r="11">
          <cell r="C11" t="str">
            <v>General Notes</v>
          </cell>
          <cell r="D11">
            <v>0</v>
          </cell>
          <cell r="E11">
            <v>0</v>
          </cell>
          <cell r="F11">
            <v>0</v>
          </cell>
          <cell r="G11">
            <v>0</v>
          </cell>
        </row>
        <row r="12">
          <cell r="C12" t="str">
            <v>The General notes specified herein are applicable for all the works. Each item of the General Requirements has to be priced. If an item is not priced, then the value of this item shall be considered to be included in the Total Cost of the Project</v>
          </cell>
          <cell r="D12">
            <v>0</v>
          </cell>
          <cell r="E12">
            <v>0</v>
          </cell>
          <cell r="F12">
            <v>0</v>
          </cell>
          <cell r="G12">
            <v>0</v>
          </cell>
        </row>
        <row r="13">
          <cell r="C13">
            <v>0</v>
          </cell>
          <cell r="D13">
            <v>0</v>
          </cell>
          <cell r="E13">
            <v>0</v>
          </cell>
          <cell r="F13">
            <v>0</v>
          </cell>
          <cell r="G13">
            <v>0</v>
          </cell>
        </row>
        <row r="14">
          <cell r="C14">
            <v>0</v>
          </cell>
          <cell r="D14">
            <v>0</v>
          </cell>
          <cell r="E14">
            <v>0</v>
          </cell>
          <cell r="F14">
            <v>0</v>
          </cell>
          <cell r="G14">
            <v>0</v>
          </cell>
        </row>
        <row r="15">
          <cell r="C15">
            <v>0</v>
          </cell>
          <cell r="D15">
            <v>0</v>
          </cell>
          <cell r="E15">
            <v>0</v>
          </cell>
          <cell r="F15">
            <v>0</v>
          </cell>
          <cell r="G15">
            <v>0</v>
          </cell>
        </row>
        <row r="16">
          <cell r="C16">
            <v>0</v>
          </cell>
          <cell r="D16" t="str">
            <v>Item</v>
          </cell>
          <cell r="E16">
            <v>1</v>
          </cell>
          <cell r="F16">
            <v>0</v>
          </cell>
          <cell r="G16">
            <v>0</v>
          </cell>
        </row>
        <row r="17">
          <cell r="C17">
            <v>0</v>
          </cell>
          <cell r="D17">
            <v>0</v>
          </cell>
          <cell r="E17">
            <v>0</v>
          </cell>
          <cell r="F17">
            <v>0</v>
          </cell>
          <cell r="G17">
            <v>0</v>
          </cell>
        </row>
        <row r="18">
          <cell r="C18" t="str">
            <v>Specifications</v>
          </cell>
          <cell r="D18">
            <v>0</v>
          </cell>
          <cell r="E18">
            <v>0</v>
          </cell>
          <cell r="F18">
            <v>0</v>
          </cell>
          <cell r="G18">
            <v>0</v>
          </cell>
        </row>
        <row r="19">
          <cell r="C19" t="str">
            <v>The Contractor shall include in his works and price any obligations contained in all the sections of the Specifications or in any other document, for which the Contractor has not allowed elsewhere and wishes to price separately</v>
          </cell>
          <cell r="D19">
            <v>0</v>
          </cell>
          <cell r="E19">
            <v>0</v>
          </cell>
          <cell r="F19">
            <v>0</v>
          </cell>
          <cell r="G19">
            <v>0</v>
          </cell>
        </row>
        <row r="20">
          <cell r="C20">
            <v>0</v>
          </cell>
          <cell r="D20">
            <v>0</v>
          </cell>
          <cell r="E20">
            <v>0</v>
          </cell>
          <cell r="F20">
            <v>0</v>
          </cell>
          <cell r="G20">
            <v>0</v>
          </cell>
        </row>
        <row r="21">
          <cell r="C21">
            <v>0</v>
          </cell>
          <cell r="D21">
            <v>0</v>
          </cell>
          <cell r="E21">
            <v>0</v>
          </cell>
          <cell r="F21">
            <v>0</v>
          </cell>
          <cell r="G21">
            <v>0</v>
          </cell>
        </row>
        <row r="22">
          <cell r="C22">
            <v>0</v>
          </cell>
          <cell r="D22">
            <v>0</v>
          </cell>
          <cell r="E22">
            <v>0</v>
          </cell>
          <cell r="F22">
            <v>0</v>
          </cell>
          <cell r="G22">
            <v>0</v>
          </cell>
        </row>
        <row r="23">
          <cell r="C23">
            <v>0</v>
          </cell>
          <cell r="D23" t="str">
            <v>Item</v>
          </cell>
          <cell r="E23">
            <v>1</v>
          </cell>
          <cell r="F23">
            <v>0</v>
          </cell>
          <cell r="G23">
            <v>0</v>
          </cell>
        </row>
        <row r="24">
          <cell r="C24">
            <v>0</v>
          </cell>
          <cell r="D24">
            <v>0</v>
          </cell>
          <cell r="E24">
            <v>0</v>
          </cell>
          <cell r="F24">
            <v>0</v>
          </cell>
          <cell r="G24">
            <v>0</v>
          </cell>
        </row>
        <row r="25">
          <cell r="C25" t="str">
            <v>Conditions of Contract</v>
          </cell>
          <cell r="D25">
            <v>0</v>
          </cell>
          <cell r="E25">
            <v>0</v>
          </cell>
          <cell r="F25">
            <v>0</v>
          </cell>
          <cell r="G25">
            <v>0</v>
          </cell>
        </row>
        <row r="26">
          <cell r="C26" t="str">
            <v>The Contractor shall allow in his price for complying in all respects with the Conditions of Contract. If the Contractor wishes not to allow in his price for a certain obligation stated in the Conditions of Contract and in Volume I then he has to list and describe that obligation and price it separately</v>
          </cell>
          <cell r="D26">
            <v>0</v>
          </cell>
          <cell r="E26">
            <v>0</v>
          </cell>
          <cell r="F26">
            <v>0</v>
          </cell>
          <cell r="G26">
            <v>0</v>
          </cell>
        </row>
        <row r="27">
          <cell r="C27">
            <v>0</v>
          </cell>
          <cell r="D27">
            <v>0</v>
          </cell>
          <cell r="E27">
            <v>0</v>
          </cell>
          <cell r="F27">
            <v>0</v>
          </cell>
          <cell r="G27">
            <v>0</v>
          </cell>
        </row>
        <row r="28">
          <cell r="C28">
            <v>0</v>
          </cell>
          <cell r="D28">
            <v>0</v>
          </cell>
          <cell r="E28">
            <v>0</v>
          </cell>
          <cell r="F28">
            <v>0</v>
          </cell>
          <cell r="G28">
            <v>0</v>
          </cell>
        </row>
        <row r="29">
          <cell r="C29">
            <v>0</v>
          </cell>
          <cell r="D29">
            <v>0</v>
          </cell>
          <cell r="E29">
            <v>0</v>
          </cell>
          <cell r="F29">
            <v>0</v>
          </cell>
          <cell r="G29">
            <v>0</v>
          </cell>
        </row>
        <row r="30">
          <cell r="C30">
            <v>0</v>
          </cell>
          <cell r="D30">
            <v>0</v>
          </cell>
          <cell r="E30">
            <v>0</v>
          </cell>
          <cell r="F30">
            <v>0</v>
          </cell>
          <cell r="G30">
            <v>0</v>
          </cell>
        </row>
        <row r="31">
          <cell r="C31">
            <v>0</v>
          </cell>
          <cell r="D31" t="str">
            <v>Item</v>
          </cell>
          <cell r="E31">
            <v>1</v>
          </cell>
          <cell r="F31">
            <v>0</v>
          </cell>
          <cell r="G31">
            <v>0</v>
          </cell>
        </row>
        <row r="32">
          <cell r="C32">
            <v>0</v>
          </cell>
          <cell r="D32">
            <v>0</v>
          </cell>
          <cell r="E32">
            <v>0</v>
          </cell>
          <cell r="F32">
            <v>0</v>
          </cell>
          <cell r="G32">
            <v>0</v>
          </cell>
        </row>
        <row r="33">
          <cell r="C33" t="str">
            <v>Descriptions of Works and Materials</v>
          </cell>
          <cell r="D33">
            <v>0</v>
          </cell>
          <cell r="E33">
            <v>0</v>
          </cell>
          <cell r="F33">
            <v>0</v>
          </cell>
          <cell r="G33">
            <v>0</v>
          </cell>
        </row>
        <row r="34">
          <cell r="C34" t="str">
            <v>The description for the works and materials included  in the Bill of Quantities are not necessarily complete. The Contractor has to refer to the Contract Documents; Conditions of Contract, Specifications, drawings, preambles and to other documents if provided for further information concerning the works and no claim or variation will be considered on account of his failureto acquaint himself with such information</v>
          </cell>
          <cell r="D34">
            <v>0</v>
          </cell>
          <cell r="E34">
            <v>0</v>
          </cell>
          <cell r="F34">
            <v>0</v>
          </cell>
          <cell r="G34">
            <v>0</v>
          </cell>
        </row>
        <row r="35">
          <cell r="C35">
            <v>0</v>
          </cell>
          <cell r="D35">
            <v>0</v>
          </cell>
          <cell r="E35">
            <v>0</v>
          </cell>
          <cell r="F35">
            <v>0</v>
          </cell>
          <cell r="G35">
            <v>0</v>
          </cell>
        </row>
        <row r="36">
          <cell r="C36">
            <v>0</v>
          </cell>
          <cell r="D36">
            <v>0</v>
          </cell>
          <cell r="E36">
            <v>0</v>
          </cell>
          <cell r="F36">
            <v>0</v>
          </cell>
          <cell r="G36">
            <v>0</v>
          </cell>
        </row>
        <row r="37">
          <cell r="C37">
            <v>0</v>
          </cell>
          <cell r="D37">
            <v>0</v>
          </cell>
          <cell r="E37">
            <v>0</v>
          </cell>
          <cell r="F37">
            <v>0</v>
          </cell>
          <cell r="G37">
            <v>0</v>
          </cell>
        </row>
        <row r="38">
          <cell r="C38">
            <v>0</v>
          </cell>
          <cell r="D38">
            <v>0</v>
          </cell>
          <cell r="E38">
            <v>0</v>
          </cell>
          <cell r="F38">
            <v>0</v>
          </cell>
          <cell r="G38">
            <v>0</v>
          </cell>
        </row>
        <row r="39">
          <cell r="C39">
            <v>0</v>
          </cell>
          <cell r="D39">
            <v>0</v>
          </cell>
          <cell r="E39">
            <v>0</v>
          </cell>
          <cell r="F39">
            <v>0</v>
          </cell>
          <cell r="G39">
            <v>0</v>
          </cell>
        </row>
        <row r="40">
          <cell r="C40">
            <v>0</v>
          </cell>
          <cell r="D40">
            <v>0</v>
          </cell>
          <cell r="E40">
            <v>0</v>
          </cell>
          <cell r="F40">
            <v>0</v>
          </cell>
          <cell r="G40">
            <v>0</v>
          </cell>
        </row>
        <row r="41">
          <cell r="C41">
            <v>0</v>
          </cell>
          <cell r="D41">
            <v>0</v>
          </cell>
          <cell r="E41">
            <v>0</v>
          </cell>
          <cell r="F41">
            <v>0</v>
          </cell>
          <cell r="G41">
            <v>0</v>
          </cell>
        </row>
        <row r="42">
          <cell r="C42">
            <v>0</v>
          </cell>
          <cell r="D42" t="str">
            <v>Item</v>
          </cell>
          <cell r="E42">
            <v>1</v>
          </cell>
          <cell r="F42">
            <v>0</v>
          </cell>
          <cell r="G42">
            <v>0</v>
          </cell>
        </row>
        <row r="43">
          <cell r="C43">
            <v>0</v>
          </cell>
          <cell r="D43">
            <v>0</v>
          </cell>
          <cell r="E43">
            <v>0</v>
          </cell>
          <cell r="F43">
            <v>0</v>
          </cell>
          <cell r="G43">
            <v>0</v>
          </cell>
        </row>
        <row r="44">
          <cell r="C44" t="str">
            <v>Type of Contract and Measurements</v>
          </cell>
          <cell r="D44">
            <v>0</v>
          </cell>
          <cell r="E44">
            <v>0</v>
          </cell>
          <cell r="F44">
            <v>0</v>
          </cell>
          <cell r="G44">
            <v>0</v>
          </cell>
        </row>
        <row r="45">
          <cell r="C45" t="str">
            <v>The Tender is a Lump Sum tender and the Tenderers shall becompletely responsible for all the works which are essential to make the project fully functional and operational. For this purpose the Bill of Quantities shall be used for guidance only and all works shown on the Drawings, covered in the Specifications, required in accordance with the Tender Documents, or necessary for the meaningful occupation of the works, which may be missing in the Bill of Quantities shall be deemed to be included in the Lump Sum Contract Price. Any difference between the quantity shown in the Bill of Quantities and the Final As Built Quantity shall not have any impact on the Contract Price</v>
          </cell>
          <cell r="D45">
            <v>0</v>
          </cell>
          <cell r="E45">
            <v>0</v>
          </cell>
          <cell r="F45">
            <v>0</v>
          </cell>
          <cell r="G45">
            <v>0</v>
          </cell>
        </row>
        <row r="46">
          <cell r="C46">
            <v>0</v>
          </cell>
          <cell r="D46">
            <v>0</v>
          </cell>
          <cell r="E46">
            <v>0</v>
          </cell>
          <cell r="F46">
            <v>0</v>
          </cell>
          <cell r="G46">
            <v>0</v>
          </cell>
        </row>
        <row r="47">
          <cell r="C47">
            <v>0</v>
          </cell>
          <cell r="D47">
            <v>0</v>
          </cell>
          <cell r="E47">
            <v>0</v>
          </cell>
          <cell r="F47">
            <v>0</v>
          </cell>
          <cell r="G47">
            <v>0</v>
          </cell>
        </row>
        <row r="48">
          <cell r="C48">
            <v>0</v>
          </cell>
          <cell r="D48">
            <v>0</v>
          </cell>
          <cell r="E48">
            <v>0</v>
          </cell>
          <cell r="F48">
            <v>0</v>
          </cell>
          <cell r="G48">
            <v>0</v>
          </cell>
        </row>
        <row r="49">
          <cell r="C49">
            <v>0</v>
          </cell>
          <cell r="D49">
            <v>0</v>
          </cell>
          <cell r="E49">
            <v>0</v>
          </cell>
          <cell r="F49">
            <v>0</v>
          </cell>
          <cell r="G49">
            <v>0</v>
          </cell>
        </row>
        <row r="50">
          <cell r="C50">
            <v>0</v>
          </cell>
          <cell r="D50">
            <v>0</v>
          </cell>
          <cell r="E50">
            <v>0</v>
          </cell>
          <cell r="F50">
            <v>0</v>
          </cell>
          <cell r="G50">
            <v>0</v>
          </cell>
        </row>
        <row r="51">
          <cell r="C51">
            <v>0</v>
          </cell>
          <cell r="D51">
            <v>0</v>
          </cell>
          <cell r="E51">
            <v>0</v>
          </cell>
          <cell r="F51">
            <v>0</v>
          </cell>
          <cell r="G51">
            <v>0</v>
          </cell>
        </row>
        <row r="52">
          <cell r="C52">
            <v>0</v>
          </cell>
          <cell r="D52">
            <v>0</v>
          </cell>
          <cell r="E52">
            <v>0</v>
          </cell>
          <cell r="F52">
            <v>0</v>
          </cell>
          <cell r="G52">
            <v>0</v>
          </cell>
        </row>
        <row r="53">
          <cell r="C53">
            <v>0</v>
          </cell>
          <cell r="D53">
            <v>0</v>
          </cell>
          <cell r="E53">
            <v>0</v>
          </cell>
          <cell r="F53">
            <v>0</v>
          </cell>
          <cell r="G53">
            <v>0</v>
          </cell>
        </row>
        <row r="54">
          <cell r="C54">
            <v>0</v>
          </cell>
          <cell r="D54">
            <v>0</v>
          </cell>
          <cell r="E54">
            <v>0</v>
          </cell>
          <cell r="F54">
            <v>0</v>
          </cell>
          <cell r="G54">
            <v>0</v>
          </cell>
        </row>
        <row r="55">
          <cell r="C55">
            <v>0</v>
          </cell>
          <cell r="D55">
            <v>0</v>
          </cell>
          <cell r="E55">
            <v>0</v>
          </cell>
          <cell r="F55">
            <v>0</v>
          </cell>
          <cell r="G55">
            <v>0</v>
          </cell>
        </row>
        <row r="56">
          <cell r="C56">
            <v>0</v>
          </cell>
          <cell r="D56" t="str">
            <v>Item</v>
          </cell>
          <cell r="E56">
            <v>1</v>
          </cell>
          <cell r="F56">
            <v>0</v>
          </cell>
          <cell r="G56">
            <v>0</v>
          </cell>
        </row>
        <row r="57">
          <cell r="C57">
            <v>0</v>
          </cell>
          <cell r="D57">
            <v>0</v>
          </cell>
          <cell r="E57">
            <v>0</v>
          </cell>
          <cell r="F57">
            <v>0</v>
          </cell>
          <cell r="G57">
            <v>0</v>
          </cell>
        </row>
        <row r="58">
          <cell r="C58" t="str">
            <v>Labour &amp; Materials</v>
          </cell>
          <cell r="D58">
            <v>0</v>
          </cell>
          <cell r="E58">
            <v>0</v>
          </cell>
          <cell r="F58">
            <v>0</v>
          </cell>
          <cell r="G58">
            <v>0</v>
          </cell>
        </row>
        <row r="59">
          <cell r="C59" t="str">
            <v>The Contractor shall provide all labour and material  which the Engineer may require to in carrying tests and checks on materials and workmanship and setting out, and measurements of the works</v>
          </cell>
          <cell r="D59">
            <v>0</v>
          </cell>
          <cell r="E59">
            <v>0</v>
          </cell>
          <cell r="F59">
            <v>0</v>
          </cell>
          <cell r="G59">
            <v>0</v>
          </cell>
        </row>
        <row r="60">
          <cell r="C60">
            <v>0</v>
          </cell>
          <cell r="D60">
            <v>0</v>
          </cell>
          <cell r="E60">
            <v>0</v>
          </cell>
          <cell r="F60">
            <v>0</v>
          </cell>
          <cell r="G60">
            <v>0</v>
          </cell>
        </row>
        <row r="61">
          <cell r="C61">
            <v>0</v>
          </cell>
          <cell r="D61">
            <v>0</v>
          </cell>
          <cell r="E61">
            <v>0</v>
          </cell>
          <cell r="F61">
            <v>0</v>
          </cell>
          <cell r="G61">
            <v>0</v>
          </cell>
        </row>
        <row r="62">
          <cell r="C62">
            <v>0</v>
          </cell>
          <cell r="D62" t="str">
            <v>Item</v>
          </cell>
          <cell r="E62">
            <v>1</v>
          </cell>
          <cell r="F62">
            <v>0</v>
          </cell>
          <cell r="G62">
            <v>0</v>
          </cell>
        </row>
        <row r="63">
          <cell r="C63">
            <v>0</v>
          </cell>
          <cell r="D63">
            <v>0</v>
          </cell>
          <cell r="E63">
            <v>0</v>
          </cell>
          <cell r="F63">
            <v>0</v>
          </cell>
          <cell r="G63">
            <v>0</v>
          </cell>
        </row>
        <row r="64">
          <cell r="C64">
            <v>0</v>
          </cell>
          <cell r="D64">
            <v>0</v>
          </cell>
          <cell r="E64">
            <v>0</v>
          </cell>
          <cell r="F64">
            <v>0</v>
          </cell>
          <cell r="G64">
            <v>0</v>
          </cell>
        </row>
        <row r="65">
          <cell r="C65">
            <v>0</v>
          </cell>
          <cell r="D65">
            <v>0</v>
          </cell>
          <cell r="E65">
            <v>0</v>
          </cell>
          <cell r="F65">
            <v>0</v>
          </cell>
          <cell r="G65">
            <v>0</v>
          </cell>
        </row>
        <row r="66">
          <cell r="C66">
            <v>0</v>
          </cell>
          <cell r="D66">
            <v>0</v>
          </cell>
          <cell r="E66">
            <v>0</v>
          </cell>
          <cell r="F66">
            <v>0</v>
          </cell>
          <cell r="G66">
            <v>0</v>
          </cell>
        </row>
        <row r="67">
          <cell r="C67">
            <v>0</v>
          </cell>
          <cell r="D67">
            <v>0</v>
          </cell>
          <cell r="E67">
            <v>0</v>
          </cell>
          <cell r="F67">
            <v>0</v>
          </cell>
          <cell r="G67">
            <v>0</v>
          </cell>
        </row>
        <row r="68">
          <cell r="C68" t="str">
            <v>Measurements, General</v>
          </cell>
          <cell r="D68">
            <v>0</v>
          </cell>
          <cell r="E68">
            <v>0</v>
          </cell>
          <cell r="F68">
            <v>0</v>
          </cell>
          <cell r="G68">
            <v>0</v>
          </cell>
        </row>
        <row r="69">
          <cell r="C69" t="str">
            <v>The Bills of Quantities have been prepared in accordance with the Principles of Measurement (Interna-tional) (POMI) for works of construction, June 1979 as published by the Royal Institution of Chartered Surveyors unless otherwise stated in the Preambles and this is deemed to be the Method of Measurment for this Contract. Unless otherwise stated, all works have been measured net as fixed in its place with nolocal customs. Where allowance for laps or waste and irrespective of any local customs. Where there is a divergence between the Principles of Measurement and the Preambles, the Preambles shall take precedence</v>
          </cell>
          <cell r="D69">
            <v>0</v>
          </cell>
          <cell r="E69">
            <v>0</v>
          </cell>
          <cell r="F69">
            <v>0</v>
          </cell>
          <cell r="G69">
            <v>0</v>
          </cell>
        </row>
        <row r="70">
          <cell r="C70">
            <v>0</v>
          </cell>
          <cell r="D70">
            <v>0</v>
          </cell>
          <cell r="E70">
            <v>0</v>
          </cell>
          <cell r="F70">
            <v>0</v>
          </cell>
          <cell r="G70">
            <v>0</v>
          </cell>
        </row>
        <row r="71">
          <cell r="C71">
            <v>0</v>
          </cell>
          <cell r="D71">
            <v>0</v>
          </cell>
          <cell r="E71">
            <v>0</v>
          </cell>
          <cell r="F71">
            <v>0</v>
          </cell>
          <cell r="G71">
            <v>0</v>
          </cell>
        </row>
        <row r="72">
          <cell r="C72">
            <v>0</v>
          </cell>
          <cell r="D72">
            <v>0</v>
          </cell>
          <cell r="E72">
            <v>0</v>
          </cell>
          <cell r="F72">
            <v>0</v>
          </cell>
          <cell r="G72">
            <v>0</v>
          </cell>
        </row>
        <row r="73">
          <cell r="C73">
            <v>0</v>
          </cell>
          <cell r="D73">
            <v>0</v>
          </cell>
          <cell r="E73">
            <v>0</v>
          </cell>
          <cell r="F73">
            <v>0</v>
          </cell>
          <cell r="G73">
            <v>0</v>
          </cell>
        </row>
        <row r="74">
          <cell r="C74">
            <v>0</v>
          </cell>
          <cell r="D74">
            <v>0</v>
          </cell>
          <cell r="E74">
            <v>0</v>
          </cell>
          <cell r="F74">
            <v>0</v>
          </cell>
          <cell r="G74">
            <v>0</v>
          </cell>
        </row>
        <row r="75">
          <cell r="C75">
            <v>0</v>
          </cell>
          <cell r="D75">
            <v>0</v>
          </cell>
          <cell r="E75">
            <v>0</v>
          </cell>
          <cell r="F75">
            <v>0</v>
          </cell>
          <cell r="G75">
            <v>0</v>
          </cell>
        </row>
        <row r="76">
          <cell r="C76">
            <v>0</v>
          </cell>
          <cell r="D76">
            <v>0</v>
          </cell>
          <cell r="E76">
            <v>0</v>
          </cell>
          <cell r="F76">
            <v>0</v>
          </cell>
          <cell r="G76">
            <v>0</v>
          </cell>
        </row>
        <row r="77">
          <cell r="C77">
            <v>0</v>
          </cell>
          <cell r="D77">
            <v>0</v>
          </cell>
          <cell r="E77">
            <v>0</v>
          </cell>
          <cell r="F77">
            <v>0</v>
          </cell>
          <cell r="G77">
            <v>0</v>
          </cell>
        </row>
        <row r="78">
          <cell r="C78">
            <v>0</v>
          </cell>
          <cell r="D78">
            <v>0</v>
          </cell>
          <cell r="E78">
            <v>0</v>
          </cell>
          <cell r="F78">
            <v>0</v>
          </cell>
          <cell r="G78">
            <v>0</v>
          </cell>
        </row>
        <row r="79">
          <cell r="C79">
            <v>0</v>
          </cell>
          <cell r="D79" t="str">
            <v>Item</v>
          </cell>
          <cell r="E79">
            <v>1</v>
          </cell>
          <cell r="F79">
            <v>0</v>
          </cell>
          <cell r="G79">
            <v>0</v>
          </cell>
        </row>
        <row r="80">
          <cell r="C80">
            <v>0</v>
          </cell>
          <cell r="D80">
            <v>0</v>
          </cell>
          <cell r="E80">
            <v>0</v>
          </cell>
          <cell r="F80">
            <v>0</v>
          </cell>
          <cell r="G80">
            <v>0</v>
          </cell>
        </row>
        <row r="81">
          <cell r="C81" t="str">
            <v>Pricing</v>
          </cell>
          <cell r="D81">
            <v>0</v>
          </cell>
          <cell r="E81">
            <v>0</v>
          </cell>
          <cell r="F81">
            <v>0</v>
          </cell>
          <cell r="G81">
            <v>0</v>
          </cell>
        </row>
        <row r="82">
          <cell r="C82" t="str">
            <v>The Contractor shall satisfy himself as to the meaning of every item in the Bill of Quantities and the rates and prices inserted by him will be deemed to cover all his obligations under the Contract and all matters and things necessary for the proper construction, completion and maintenance of the works, according to Contract documents, for all temporary work required (including any that may be required by subcontractors, whether nominated or otherwise)</v>
          </cell>
          <cell r="D82">
            <v>0</v>
          </cell>
          <cell r="E82">
            <v>0</v>
          </cell>
          <cell r="F82">
            <v>0</v>
          </cell>
          <cell r="G82">
            <v>0</v>
          </cell>
        </row>
        <row r="83">
          <cell r="C83">
            <v>0</v>
          </cell>
          <cell r="D83">
            <v>0</v>
          </cell>
          <cell r="E83">
            <v>0</v>
          </cell>
          <cell r="F83">
            <v>0</v>
          </cell>
          <cell r="G83">
            <v>0</v>
          </cell>
        </row>
        <row r="84">
          <cell r="C84">
            <v>0</v>
          </cell>
          <cell r="D84">
            <v>0</v>
          </cell>
          <cell r="E84">
            <v>0</v>
          </cell>
          <cell r="F84">
            <v>0</v>
          </cell>
          <cell r="G84">
            <v>0</v>
          </cell>
        </row>
        <row r="85">
          <cell r="C85">
            <v>0</v>
          </cell>
          <cell r="D85">
            <v>0</v>
          </cell>
          <cell r="E85">
            <v>0</v>
          </cell>
          <cell r="F85">
            <v>0</v>
          </cell>
          <cell r="G85">
            <v>0</v>
          </cell>
        </row>
        <row r="86">
          <cell r="C86">
            <v>0</v>
          </cell>
          <cell r="D86">
            <v>0</v>
          </cell>
          <cell r="E86">
            <v>0</v>
          </cell>
          <cell r="F86">
            <v>0</v>
          </cell>
          <cell r="G86">
            <v>0</v>
          </cell>
        </row>
        <row r="87">
          <cell r="C87">
            <v>0</v>
          </cell>
          <cell r="D87">
            <v>0</v>
          </cell>
          <cell r="E87">
            <v>0</v>
          </cell>
          <cell r="F87">
            <v>0</v>
          </cell>
          <cell r="G87">
            <v>0</v>
          </cell>
        </row>
        <row r="88">
          <cell r="C88">
            <v>0</v>
          </cell>
          <cell r="D88">
            <v>0</v>
          </cell>
          <cell r="E88">
            <v>0</v>
          </cell>
          <cell r="F88">
            <v>0</v>
          </cell>
          <cell r="G88">
            <v>0</v>
          </cell>
        </row>
        <row r="89">
          <cell r="C89">
            <v>0</v>
          </cell>
          <cell r="D89" t="str">
            <v>Item</v>
          </cell>
          <cell r="E89">
            <v>1</v>
          </cell>
          <cell r="F89">
            <v>0</v>
          </cell>
          <cell r="G89">
            <v>0</v>
          </cell>
        </row>
        <row r="90">
          <cell r="C90">
            <v>0</v>
          </cell>
          <cell r="D90">
            <v>0</v>
          </cell>
          <cell r="E90">
            <v>0</v>
          </cell>
          <cell r="F90">
            <v>0</v>
          </cell>
          <cell r="G90">
            <v>0</v>
          </cell>
        </row>
        <row r="91">
          <cell r="C91" t="str">
            <v>The price shall include for all materials and labour  and for the provision and use of all plant - whether mechanical required or non-mechanical required for the expeditious carrying out of the works in their proper sequence - for shifting, altering andadapting such temporary work and plant as may be required during the progress of works and removing at completion and making good any surfaces disturbed; and if not included in any prices inserted against the clauses of the Conditions of Contract above, for the Guarantees and bonds required; for the costs of preparing a tender; and the final account; and for all other establishment charges and on costs of whatever nature. No claim for additional payment will be allowed for any error or misunderstanding by the Contractor in these respects</v>
          </cell>
          <cell r="D91">
            <v>0</v>
          </cell>
          <cell r="E91">
            <v>0</v>
          </cell>
          <cell r="F91">
            <v>0</v>
          </cell>
          <cell r="G91">
            <v>0</v>
          </cell>
        </row>
        <row r="92">
          <cell r="C92">
            <v>0</v>
          </cell>
          <cell r="D92">
            <v>0</v>
          </cell>
          <cell r="E92">
            <v>0</v>
          </cell>
          <cell r="F92">
            <v>0</v>
          </cell>
          <cell r="G92">
            <v>0</v>
          </cell>
        </row>
        <row r="93">
          <cell r="C93">
            <v>0</v>
          </cell>
          <cell r="D93">
            <v>0</v>
          </cell>
          <cell r="E93">
            <v>0</v>
          </cell>
          <cell r="F93">
            <v>0</v>
          </cell>
          <cell r="G93">
            <v>0</v>
          </cell>
        </row>
        <row r="94">
          <cell r="C94">
            <v>0</v>
          </cell>
          <cell r="D94">
            <v>0</v>
          </cell>
          <cell r="E94">
            <v>0</v>
          </cell>
          <cell r="F94">
            <v>0</v>
          </cell>
          <cell r="G94">
            <v>0</v>
          </cell>
        </row>
        <row r="95">
          <cell r="C95">
            <v>0</v>
          </cell>
          <cell r="D95">
            <v>0</v>
          </cell>
          <cell r="E95">
            <v>0</v>
          </cell>
          <cell r="F95">
            <v>0</v>
          </cell>
          <cell r="G95">
            <v>0</v>
          </cell>
        </row>
        <row r="96">
          <cell r="C96">
            <v>0</v>
          </cell>
          <cell r="D96">
            <v>0</v>
          </cell>
          <cell r="E96">
            <v>0</v>
          </cell>
          <cell r="F96">
            <v>0</v>
          </cell>
          <cell r="G96">
            <v>0</v>
          </cell>
        </row>
        <row r="97">
          <cell r="C97">
            <v>0</v>
          </cell>
          <cell r="D97">
            <v>0</v>
          </cell>
          <cell r="E97">
            <v>0</v>
          </cell>
          <cell r="F97">
            <v>0</v>
          </cell>
          <cell r="G97">
            <v>0</v>
          </cell>
        </row>
        <row r="98">
          <cell r="C98">
            <v>0</v>
          </cell>
          <cell r="D98">
            <v>0</v>
          </cell>
          <cell r="E98">
            <v>0</v>
          </cell>
          <cell r="F98">
            <v>0</v>
          </cell>
          <cell r="G98">
            <v>0</v>
          </cell>
        </row>
        <row r="99">
          <cell r="C99">
            <v>0</v>
          </cell>
          <cell r="D99">
            <v>0</v>
          </cell>
          <cell r="E99">
            <v>0</v>
          </cell>
          <cell r="F99">
            <v>0</v>
          </cell>
          <cell r="G99">
            <v>0</v>
          </cell>
        </row>
        <row r="100">
          <cell r="C100">
            <v>0</v>
          </cell>
          <cell r="D100">
            <v>0</v>
          </cell>
          <cell r="E100">
            <v>0</v>
          </cell>
          <cell r="F100">
            <v>0</v>
          </cell>
          <cell r="G100">
            <v>0</v>
          </cell>
        </row>
        <row r="101">
          <cell r="C101">
            <v>0</v>
          </cell>
          <cell r="D101">
            <v>0</v>
          </cell>
          <cell r="E101">
            <v>0</v>
          </cell>
          <cell r="F101">
            <v>0</v>
          </cell>
          <cell r="G101">
            <v>0</v>
          </cell>
        </row>
        <row r="102">
          <cell r="C102">
            <v>0</v>
          </cell>
          <cell r="D102">
            <v>0</v>
          </cell>
          <cell r="E102">
            <v>0</v>
          </cell>
          <cell r="F102">
            <v>0</v>
          </cell>
          <cell r="G102">
            <v>0</v>
          </cell>
        </row>
        <row r="103">
          <cell r="C103">
            <v>0</v>
          </cell>
          <cell r="D103">
            <v>0</v>
          </cell>
          <cell r="E103">
            <v>0</v>
          </cell>
          <cell r="F103">
            <v>0</v>
          </cell>
          <cell r="G103">
            <v>0</v>
          </cell>
        </row>
        <row r="104">
          <cell r="C104">
            <v>0</v>
          </cell>
          <cell r="D104" t="str">
            <v>Item</v>
          </cell>
          <cell r="E104">
            <v>1</v>
          </cell>
          <cell r="F104">
            <v>0</v>
          </cell>
          <cell r="G104">
            <v>0</v>
          </cell>
        </row>
        <row r="105">
          <cell r="C105">
            <v>0</v>
          </cell>
          <cell r="D105">
            <v>0</v>
          </cell>
          <cell r="E105">
            <v>0</v>
          </cell>
          <cell r="F105">
            <v>0</v>
          </cell>
          <cell r="G105">
            <v>0</v>
          </cell>
        </row>
        <row r="106">
          <cell r="C106" t="str">
            <v>The Contractor shall produce a detailed breakdown of all of his rates with the Tender Documents.</v>
          </cell>
          <cell r="D106">
            <v>0</v>
          </cell>
          <cell r="E106">
            <v>0</v>
          </cell>
          <cell r="F106">
            <v>0</v>
          </cell>
          <cell r="G106">
            <v>0</v>
          </cell>
        </row>
        <row r="107">
          <cell r="C107">
            <v>0</v>
          </cell>
          <cell r="D107" t="str">
            <v>Item</v>
          </cell>
          <cell r="E107">
            <v>1</v>
          </cell>
          <cell r="F107">
            <v>0</v>
          </cell>
          <cell r="G107">
            <v>0</v>
          </cell>
        </row>
        <row r="108">
          <cell r="C108">
            <v>0</v>
          </cell>
          <cell r="D108">
            <v>0</v>
          </cell>
          <cell r="E108">
            <v>0</v>
          </cell>
          <cell r="F108">
            <v>0</v>
          </cell>
          <cell r="G108">
            <v>0</v>
          </cell>
        </row>
        <row r="109">
          <cell r="C109" t="str">
            <v>The Contractor shall price every item he considers  to be of  value. If an item is not priced by the Contractor, then this item will be deemed to be of no value is considered to be distributed over the rates of the other items</v>
          </cell>
          <cell r="D109">
            <v>0</v>
          </cell>
          <cell r="E109">
            <v>0</v>
          </cell>
          <cell r="F109">
            <v>0</v>
          </cell>
          <cell r="G109">
            <v>0</v>
          </cell>
        </row>
        <row r="110">
          <cell r="C110">
            <v>0</v>
          </cell>
          <cell r="D110">
            <v>0</v>
          </cell>
          <cell r="E110">
            <v>0</v>
          </cell>
          <cell r="F110">
            <v>0</v>
          </cell>
          <cell r="G110">
            <v>0</v>
          </cell>
        </row>
        <row r="111">
          <cell r="C111">
            <v>0</v>
          </cell>
          <cell r="D111">
            <v>0</v>
          </cell>
          <cell r="E111">
            <v>0</v>
          </cell>
          <cell r="F111">
            <v>0</v>
          </cell>
          <cell r="G111">
            <v>0</v>
          </cell>
        </row>
        <row r="112">
          <cell r="C112">
            <v>0</v>
          </cell>
          <cell r="D112" t="str">
            <v>Item</v>
          </cell>
          <cell r="E112">
            <v>1</v>
          </cell>
          <cell r="F112">
            <v>0</v>
          </cell>
          <cell r="G112">
            <v>0</v>
          </cell>
        </row>
        <row r="113">
          <cell r="C113">
            <v>0</v>
          </cell>
          <cell r="D113">
            <v>0</v>
          </cell>
          <cell r="E113">
            <v>0</v>
          </cell>
          <cell r="F113">
            <v>0</v>
          </cell>
          <cell r="G113">
            <v>0</v>
          </cell>
        </row>
        <row r="114">
          <cell r="C114" t="str">
            <v>Suppliers and Sub-Contractors</v>
          </cell>
          <cell r="D114">
            <v>0</v>
          </cell>
          <cell r="E114">
            <v>0</v>
          </cell>
          <cell r="F114">
            <v>0</v>
          </cell>
          <cell r="G114">
            <v>0</v>
          </cell>
        </row>
        <row r="115">
          <cell r="C115" t="str">
            <v>All suppliers and sub-contractors shall be approved in writing by the Engineer prior to their engagement on the Project</v>
          </cell>
          <cell r="D115">
            <v>0</v>
          </cell>
          <cell r="E115">
            <v>0</v>
          </cell>
          <cell r="F115">
            <v>0</v>
          </cell>
          <cell r="G115">
            <v>0</v>
          </cell>
        </row>
        <row r="116">
          <cell r="C116">
            <v>0</v>
          </cell>
          <cell r="D116">
            <v>0</v>
          </cell>
          <cell r="E116">
            <v>0</v>
          </cell>
          <cell r="F116">
            <v>0</v>
          </cell>
          <cell r="G116">
            <v>0</v>
          </cell>
        </row>
        <row r="117">
          <cell r="C117">
            <v>0</v>
          </cell>
          <cell r="D117" t="str">
            <v>Item</v>
          </cell>
          <cell r="E117">
            <v>1</v>
          </cell>
          <cell r="F117">
            <v>0</v>
          </cell>
          <cell r="G117">
            <v>0</v>
          </cell>
        </row>
        <row r="118">
          <cell r="C118">
            <v>0</v>
          </cell>
          <cell r="D118">
            <v>0</v>
          </cell>
          <cell r="E118">
            <v>0</v>
          </cell>
          <cell r="F118">
            <v>0</v>
          </cell>
          <cell r="G118">
            <v>0</v>
          </cell>
        </row>
        <row r="119">
          <cell r="C119">
            <v>0</v>
          </cell>
          <cell r="D119">
            <v>0</v>
          </cell>
          <cell r="E119">
            <v>0</v>
          </cell>
          <cell r="F119">
            <v>0</v>
          </cell>
          <cell r="G119">
            <v>0</v>
          </cell>
        </row>
        <row r="120">
          <cell r="C120">
            <v>0</v>
          </cell>
          <cell r="D120">
            <v>0</v>
          </cell>
          <cell r="E120">
            <v>0</v>
          </cell>
          <cell r="F120">
            <v>0</v>
          </cell>
          <cell r="G120">
            <v>0</v>
          </cell>
        </row>
        <row r="121">
          <cell r="C121">
            <v>0</v>
          </cell>
          <cell r="D121">
            <v>0</v>
          </cell>
          <cell r="E121">
            <v>0</v>
          </cell>
          <cell r="F121">
            <v>0</v>
          </cell>
          <cell r="G121">
            <v>0</v>
          </cell>
        </row>
        <row r="122">
          <cell r="C122">
            <v>0</v>
          </cell>
          <cell r="D122">
            <v>0</v>
          </cell>
          <cell r="E122">
            <v>0</v>
          </cell>
          <cell r="F122">
            <v>0</v>
          </cell>
          <cell r="G122">
            <v>0</v>
          </cell>
        </row>
        <row r="123">
          <cell r="C123">
            <v>0</v>
          </cell>
          <cell r="D123">
            <v>0</v>
          </cell>
          <cell r="E123">
            <v>0</v>
          </cell>
          <cell r="F123">
            <v>0</v>
          </cell>
          <cell r="G123">
            <v>0</v>
          </cell>
        </row>
        <row r="124">
          <cell r="C124">
            <v>0</v>
          </cell>
          <cell r="D124">
            <v>0</v>
          </cell>
          <cell r="E124">
            <v>0</v>
          </cell>
          <cell r="F124">
            <v>0</v>
          </cell>
          <cell r="G124">
            <v>0</v>
          </cell>
        </row>
        <row r="125">
          <cell r="C125">
            <v>0</v>
          </cell>
          <cell r="D125">
            <v>0</v>
          </cell>
          <cell r="E125">
            <v>0</v>
          </cell>
          <cell r="F125">
            <v>0</v>
          </cell>
          <cell r="G125">
            <v>0</v>
          </cell>
        </row>
        <row r="126">
          <cell r="C126">
            <v>0</v>
          </cell>
          <cell r="D126">
            <v>0</v>
          </cell>
          <cell r="E126">
            <v>0</v>
          </cell>
          <cell r="F126">
            <v>0</v>
          </cell>
          <cell r="G126">
            <v>0</v>
          </cell>
        </row>
        <row r="127">
          <cell r="C127" t="str">
            <v>Daywork</v>
          </cell>
          <cell r="D127">
            <v>0</v>
          </cell>
          <cell r="E127">
            <v>0</v>
          </cell>
          <cell r="F127">
            <v>0</v>
          </cell>
          <cell r="G127">
            <v>0</v>
          </cell>
        </row>
        <row r="128">
          <cell r="C128" t="str">
            <v>Any work instructed by the Engineer which cannot be valued by the application of the Contract rates will be valued on a Daywork basis. Before commencement of any work to be executed on a Daywork basis the Contractor shall inform the Engineer</v>
          </cell>
          <cell r="D128">
            <v>0</v>
          </cell>
          <cell r="E128">
            <v>0</v>
          </cell>
          <cell r="F128">
            <v>0</v>
          </cell>
          <cell r="G128">
            <v>0</v>
          </cell>
        </row>
        <row r="129">
          <cell r="C129">
            <v>0</v>
          </cell>
          <cell r="D129">
            <v>0</v>
          </cell>
          <cell r="E129">
            <v>0</v>
          </cell>
          <cell r="F129">
            <v>0</v>
          </cell>
          <cell r="G129">
            <v>0</v>
          </cell>
        </row>
        <row r="130">
          <cell r="C130">
            <v>0</v>
          </cell>
          <cell r="D130">
            <v>0</v>
          </cell>
          <cell r="E130">
            <v>0</v>
          </cell>
          <cell r="F130">
            <v>0</v>
          </cell>
          <cell r="G130">
            <v>0</v>
          </cell>
        </row>
        <row r="131">
          <cell r="C131">
            <v>0</v>
          </cell>
          <cell r="D131">
            <v>0</v>
          </cell>
          <cell r="E131">
            <v>0</v>
          </cell>
          <cell r="F131">
            <v>0</v>
          </cell>
          <cell r="G131">
            <v>0</v>
          </cell>
        </row>
        <row r="132">
          <cell r="C132">
            <v>0</v>
          </cell>
          <cell r="D132" t="str">
            <v>Item</v>
          </cell>
          <cell r="E132">
            <v>1</v>
          </cell>
          <cell r="F132">
            <v>0</v>
          </cell>
          <cell r="G132">
            <v>0</v>
          </cell>
        </row>
        <row r="133">
          <cell r="C133">
            <v>0</v>
          </cell>
          <cell r="D133">
            <v>0</v>
          </cell>
          <cell r="E133">
            <v>0</v>
          </cell>
          <cell r="F133">
            <v>0</v>
          </cell>
          <cell r="G133">
            <v>0</v>
          </cell>
        </row>
        <row r="134">
          <cell r="C134" t="str">
            <v>Copyright</v>
          </cell>
          <cell r="D134">
            <v>0</v>
          </cell>
          <cell r="E134">
            <v>0</v>
          </cell>
          <cell r="F134">
            <v>0</v>
          </cell>
          <cell r="G134">
            <v>0</v>
          </cell>
        </row>
        <row r="135">
          <cell r="C135" t="str">
            <v>Unless the Employer gives his express permission in writing, the Contractor accepts and understands that all documents writing issued for this Contract are protected by the laws of Copyright and must under no circumstances be used for any reason other than for the purposes of this Contract.</v>
          </cell>
          <cell r="D135">
            <v>0</v>
          </cell>
          <cell r="E135">
            <v>0</v>
          </cell>
          <cell r="F135">
            <v>0</v>
          </cell>
          <cell r="G135">
            <v>0</v>
          </cell>
        </row>
        <row r="136">
          <cell r="C136">
            <v>0</v>
          </cell>
          <cell r="D136">
            <v>0</v>
          </cell>
          <cell r="E136">
            <v>0</v>
          </cell>
          <cell r="F136">
            <v>0</v>
          </cell>
          <cell r="G136">
            <v>0</v>
          </cell>
        </row>
        <row r="137">
          <cell r="C137">
            <v>0</v>
          </cell>
          <cell r="D137">
            <v>0</v>
          </cell>
          <cell r="E137">
            <v>0</v>
          </cell>
          <cell r="F137">
            <v>0</v>
          </cell>
          <cell r="G137">
            <v>0</v>
          </cell>
        </row>
        <row r="138">
          <cell r="C138">
            <v>0</v>
          </cell>
          <cell r="D138">
            <v>0</v>
          </cell>
          <cell r="E138">
            <v>0</v>
          </cell>
          <cell r="F138">
            <v>0</v>
          </cell>
          <cell r="G138">
            <v>0</v>
          </cell>
        </row>
        <row r="139">
          <cell r="C139">
            <v>0</v>
          </cell>
          <cell r="D139">
            <v>0</v>
          </cell>
          <cell r="E139">
            <v>0</v>
          </cell>
          <cell r="F139">
            <v>0</v>
          </cell>
          <cell r="G139">
            <v>0</v>
          </cell>
        </row>
        <row r="140">
          <cell r="C140">
            <v>0</v>
          </cell>
          <cell r="D140" t="str">
            <v>Item</v>
          </cell>
          <cell r="E140">
            <v>1</v>
          </cell>
          <cell r="F140">
            <v>0</v>
          </cell>
          <cell r="G140">
            <v>0</v>
          </cell>
        </row>
        <row r="141">
          <cell r="C141">
            <v>0</v>
          </cell>
          <cell r="D141">
            <v>0</v>
          </cell>
          <cell r="E141">
            <v>0</v>
          </cell>
          <cell r="F141">
            <v>0</v>
          </cell>
          <cell r="G141">
            <v>0</v>
          </cell>
        </row>
        <row r="142">
          <cell r="C142" t="str">
            <v>Working Hours</v>
          </cell>
          <cell r="D142">
            <v>0</v>
          </cell>
          <cell r="E142">
            <v>0</v>
          </cell>
          <cell r="F142">
            <v>0</v>
          </cell>
          <cell r="G142">
            <v>0</v>
          </cell>
        </row>
        <row r="143">
          <cell r="C143" t="str">
            <v>Working hours for the site shall be as per the requirements of local rules and regulations. No work is to be undertaken outside of these hours, during holidays without the Contractor requesting and the Employer granting permission. In the event that the Contractor deems it necessary to work overtime then the Employer reserves the right to seek reimbursement of any supervision or attendance required</v>
          </cell>
          <cell r="D143">
            <v>0</v>
          </cell>
          <cell r="E143">
            <v>0</v>
          </cell>
          <cell r="F143">
            <v>0</v>
          </cell>
          <cell r="G143">
            <v>0</v>
          </cell>
        </row>
        <row r="144">
          <cell r="C144">
            <v>0</v>
          </cell>
          <cell r="D144">
            <v>0</v>
          </cell>
          <cell r="E144">
            <v>0</v>
          </cell>
          <cell r="F144">
            <v>0</v>
          </cell>
          <cell r="G144">
            <v>0</v>
          </cell>
        </row>
        <row r="145">
          <cell r="C145">
            <v>0</v>
          </cell>
          <cell r="D145">
            <v>0</v>
          </cell>
          <cell r="E145">
            <v>0</v>
          </cell>
          <cell r="F145">
            <v>0</v>
          </cell>
          <cell r="G145">
            <v>0</v>
          </cell>
        </row>
        <row r="146">
          <cell r="C146">
            <v>0</v>
          </cell>
          <cell r="D146">
            <v>0</v>
          </cell>
          <cell r="E146">
            <v>0</v>
          </cell>
          <cell r="F146">
            <v>0</v>
          </cell>
          <cell r="G146">
            <v>0</v>
          </cell>
        </row>
        <row r="147">
          <cell r="C147">
            <v>0</v>
          </cell>
          <cell r="D147">
            <v>0</v>
          </cell>
          <cell r="E147">
            <v>0</v>
          </cell>
          <cell r="F147">
            <v>0</v>
          </cell>
          <cell r="G147">
            <v>0</v>
          </cell>
        </row>
        <row r="148">
          <cell r="C148">
            <v>0</v>
          </cell>
          <cell r="D148">
            <v>0</v>
          </cell>
          <cell r="E148">
            <v>0</v>
          </cell>
          <cell r="F148">
            <v>0</v>
          </cell>
          <cell r="G148">
            <v>0</v>
          </cell>
        </row>
        <row r="149">
          <cell r="C149">
            <v>0</v>
          </cell>
          <cell r="D149">
            <v>0</v>
          </cell>
          <cell r="E149">
            <v>0</v>
          </cell>
          <cell r="F149">
            <v>0</v>
          </cell>
          <cell r="G149">
            <v>0</v>
          </cell>
        </row>
        <row r="150">
          <cell r="C150">
            <v>0</v>
          </cell>
          <cell r="D150" t="str">
            <v>Item</v>
          </cell>
          <cell r="E150">
            <v>1</v>
          </cell>
          <cell r="F150">
            <v>0</v>
          </cell>
          <cell r="G150">
            <v>0</v>
          </cell>
        </row>
        <row r="151">
          <cell r="C151">
            <v>0</v>
          </cell>
          <cell r="D151">
            <v>0</v>
          </cell>
          <cell r="E151">
            <v>0</v>
          </cell>
          <cell r="F151">
            <v>0</v>
          </cell>
          <cell r="G151">
            <v>0</v>
          </cell>
        </row>
        <row r="152">
          <cell r="C152" t="str">
            <v>Insurances &amp; Bonds</v>
          </cell>
          <cell r="D152">
            <v>0</v>
          </cell>
          <cell r="E152">
            <v>0</v>
          </cell>
          <cell r="F152">
            <v>0</v>
          </cell>
          <cell r="G152">
            <v>0</v>
          </cell>
        </row>
        <row r="153">
          <cell r="C153" t="str">
            <v>The Contractor shall take out and maintain at all times throughout the currency of the Contract the following insurances and Bonds with an Insurance Company and Banks approved by the Employer</v>
          </cell>
          <cell r="D153">
            <v>0</v>
          </cell>
          <cell r="E153">
            <v>0</v>
          </cell>
          <cell r="F153">
            <v>0</v>
          </cell>
          <cell r="G153">
            <v>0</v>
          </cell>
        </row>
        <row r="154">
          <cell r="C154">
            <v>0</v>
          </cell>
          <cell r="D154">
            <v>0</v>
          </cell>
          <cell r="E154">
            <v>0</v>
          </cell>
          <cell r="F154">
            <v>0</v>
          </cell>
          <cell r="G154">
            <v>0</v>
          </cell>
        </row>
        <row r="155">
          <cell r="C155">
            <v>0</v>
          </cell>
          <cell r="D155">
            <v>0</v>
          </cell>
          <cell r="E155">
            <v>0</v>
          </cell>
          <cell r="F155">
            <v>0</v>
          </cell>
          <cell r="G155">
            <v>0</v>
          </cell>
        </row>
        <row r="156">
          <cell r="C156">
            <v>0</v>
          </cell>
          <cell r="D156">
            <v>0</v>
          </cell>
          <cell r="E156">
            <v>0</v>
          </cell>
          <cell r="F156">
            <v>0</v>
          </cell>
          <cell r="G156">
            <v>0</v>
          </cell>
        </row>
        <row r="157">
          <cell r="C157">
            <v>0</v>
          </cell>
          <cell r="D157">
            <v>0</v>
          </cell>
          <cell r="E157">
            <v>0</v>
          </cell>
          <cell r="F157">
            <v>0</v>
          </cell>
          <cell r="G157">
            <v>0</v>
          </cell>
        </row>
        <row r="158">
          <cell r="C158" t="str">
            <v>Workers' Compensation Insurance</v>
          </cell>
          <cell r="D158" t="str">
            <v>Item</v>
          </cell>
          <cell r="E158">
            <v>1</v>
          </cell>
          <cell r="F158">
            <v>53000000</v>
          </cell>
          <cell r="G158">
            <v>53000000</v>
          </cell>
        </row>
        <row r="159">
          <cell r="C159">
            <v>0</v>
          </cell>
          <cell r="D159">
            <v>0</v>
          </cell>
          <cell r="E159">
            <v>0</v>
          </cell>
          <cell r="F159">
            <v>0</v>
          </cell>
          <cell r="G159">
            <v>0</v>
          </cell>
        </row>
        <row r="160">
          <cell r="C160" t="str">
            <v xml:space="preserve">Vehicle and Equipment Insurance </v>
          </cell>
          <cell r="D160" t="str">
            <v>Item</v>
          </cell>
          <cell r="E160">
            <v>1</v>
          </cell>
          <cell r="F160">
            <v>0</v>
          </cell>
          <cell r="G160">
            <v>0</v>
          </cell>
        </row>
        <row r="161">
          <cell r="C161">
            <v>0</v>
          </cell>
          <cell r="D161">
            <v>0</v>
          </cell>
          <cell r="E161">
            <v>0</v>
          </cell>
          <cell r="F161">
            <v>0</v>
          </cell>
          <cell r="G161">
            <v>0</v>
          </cell>
        </row>
        <row r="162">
          <cell r="C162" t="str">
            <v>Contractor's All Risk Insurance</v>
          </cell>
          <cell r="D162" t="str">
            <v>Item</v>
          </cell>
          <cell r="E162">
            <v>1</v>
          </cell>
          <cell r="F162">
            <v>0</v>
          </cell>
          <cell r="G162">
            <v>0</v>
          </cell>
        </row>
        <row r="163">
          <cell r="C163">
            <v>0</v>
          </cell>
          <cell r="D163">
            <v>0</v>
          </cell>
          <cell r="E163">
            <v>0</v>
          </cell>
          <cell r="F163">
            <v>0</v>
          </cell>
          <cell r="G163">
            <v>0</v>
          </cell>
        </row>
        <row r="164">
          <cell r="C164" t="str">
            <v>Third Party Insurance</v>
          </cell>
          <cell r="D164" t="str">
            <v>Item</v>
          </cell>
          <cell r="E164">
            <v>1</v>
          </cell>
          <cell r="F164">
            <v>0</v>
          </cell>
          <cell r="G164">
            <v>0</v>
          </cell>
        </row>
        <row r="165">
          <cell r="C165">
            <v>0</v>
          </cell>
          <cell r="D165">
            <v>0</v>
          </cell>
          <cell r="E165">
            <v>0</v>
          </cell>
          <cell r="F165">
            <v>0</v>
          </cell>
          <cell r="G165">
            <v>0</v>
          </cell>
        </row>
        <row r="166">
          <cell r="C166" t="str">
            <v>Tender Bond</v>
          </cell>
          <cell r="D166" t="str">
            <v>Item</v>
          </cell>
          <cell r="E166">
            <v>1</v>
          </cell>
          <cell r="F166">
            <v>0</v>
          </cell>
          <cell r="G166">
            <v>0</v>
          </cell>
        </row>
        <row r="167">
          <cell r="C167">
            <v>0</v>
          </cell>
          <cell r="D167">
            <v>0</v>
          </cell>
          <cell r="E167">
            <v>0</v>
          </cell>
          <cell r="F167">
            <v>0</v>
          </cell>
          <cell r="G167">
            <v>0</v>
          </cell>
        </row>
        <row r="168">
          <cell r="C168" t="str">
            <v>Advance Payment Bond</v>
          </cell>
          <cell r="D168" t="str">
            <v>Item</v>
          </cell>
          <cell r="E168">
            <v>1</v>
          </cell>
          <cell r="F168">
            <v>14000000</v>
          </cell>
          <cell r="G168">
            <v>14000000</v>
          </cell>
        </row>
        <row r="169">
          <cell r="C169">
            <v>0</v>
          </cell>
          <cell r="D169">
            <v>0</v>
          </cell>
          <cell r="E169">
            <v>0</v>
          </cell>
          <cell r="F169">
            <v>0</v>
          </cell>
          <cell r="G169">
            <v>0</v>
          </cell>
        </row>
        <row r="170">
          <cell r="C170" t="str">
            <v>Performance Bond</v>
          </cell>
          <cell r="D170" t="str">
            <v>Item</v>
          </cell>
          <cell r="E170">
            <v>1</v>
          </cell>
          <cell r="F170">
            <v>35500000</v>
          </cell>
          <cell r="G170">
            <v>35500000</v>
          </cell>
        </row>
        <row r="171">
          <cell r="C171">
            <v>0</v>
          </cell>
          <cell r="D171">
            <v>0</v>
          </cell>
          <cell r="E171">
            <v>0</v>
          </cell>
          <cell r="F171">
            <v>0</v>
          </cell>
          <cell r="G171">
            <v>0</v>
          </cell>
        </row>
        <row r="172">
          <cell r="C172" t="str">
            <v>Section 01000 - Summary</v>
          </cell>
          <cell r="D172">
            <v>0</v>
          </cell>
          <cell r="E172">
            <v>0</v>
          </cell>
          <cell r="F172">
            <v>0</v>
          </cell>
          <cell r="G172">
            <v>0</v>
          </cell>
        </row>
        <row r="173">
          <cell r="C173" t="str">
            <v>The Contractor shall perform all works required in this section, including, but not limited to coordination, related works, occupancy requirements, and all other requirements; as per the specifications</v>
          </cell>
          <cell r="D173">
            <v>0</v>
          </cell>
          <cell r="E173">
            <v>0</v>
          </cell>
          <cell r="F173">
            <v>0</v>
          </cell>
          <cell r="G173">
            <v>0</v>
          </cell>
        </row>
        <row r="174">
          <cell r="C174">
            <v>0</v>
          </cell>
          <cell r="D174">
            <v>0</v>
          </cell>
          <cell r="E174">
            <v>0</v>
          </cell>
          <cell r="F174">
            <v>0</v>
          </cell>
          <cell r="G174">
            <v>0</v>
          </cell>
        </row>
        <row r="175">
          <cell r="C175">
            <v>0</v>
          </cell>
          <cell r="D175">
            <v>0</v>
          </cell>
          <cell r="E175">
            <v>0</v>
          </cell>
          <cell r="F175">
            <v>0</v>
          </cell>
          <cell r="G175">
            <v>0</v>
          </cell>
        </row>
        <row r="176">
          <cell r="C176">
            <v>0</v>
          </cell>
          <cell r="D176">
            <v>0</v>
          </cell>
          <cell r="E176">
            <v>0</v>
          </cell>
          <cell r="F176">
            <v>0</v>
          </cell>
          <cell r="G176">
            <v>0</v>
          </cell>
        </row>
        <row r="177">
          <cell r="C177">
            <v>0</v>
          </cell>
          <cell r="D177">
            <v>0</v>
          </cell>
          <cell r="E177">
            <v>0</v>
          </cell>
          <cell r="F177">
            <v>0</v>
          </cell>
          <cell r="G177">
            <v>0</v>
          </cell>
        </row>
        <row r="178">
          <cell r="C178" t="str">
            <v>Allow for all requirements set in this section 01000</v>
          </cell>
          <cell r="D178" t="str">
            <v>Item</v>
          </cell>
          <cell r="E178">
            <v>1</v>
          </cell>
          <cell r="F178">
            <v>0</v>
          </cell>
          <cell r="G178">
            <v>0</v>
          </cell>
        </row>
        <row r="179">
          <cell r="C179">
            <v>0</v>
          </cell>
          <cell r="D179">
            <v>0</v>
          </cell>
          <cell r="E179">
            <v>0</v>
          </cell>
          <cell r="F179">
            <v>0</v>
          </cell>
          <cell r="G179">
            <v>0</v>
          </cell>
        </row>
        <row r="180">
          <cell r="C180" t="str">
            <v>Project will be constructed under the FIDIC (Federation Internationale des Ingenieurs Conseil) reprinted edition of 1992. The Contract is on a Lump Sum basis</v>
          </cell>
          <cell r="D180">
            <v>0</v>
          </cell>
          <cell r="E180">
            <v>0</v>
          </cell>
          <cell r="F180">
            <v>0</v>
          </cell>
          <cell r="G180">
            <v>0</v>
          </cell>
        </row>
        <row r="181">
          <cell r="C181">
            <v>0</v>
          </cell>
          <cell r="D181">
            <v>0</v>
          </cell>
          <cell r="E181">
            <v>0</v>
          </cell>
          <cell r="F181">
            <v>0</v>
          </cell>
          <cell r="G181">
            <v>0</v>
          </cell>
        </row>
        <row r="182">
          <cell r="C182">
            <v>0</v>
          </cell>
          <cell r="D182" t="str">
            <v>Item</v>
          </cell>
          <cell r="E182">
            <v>1</v>
          </cell>
          <cell r="F182">
            <v>0</v>
          </cell>
          <cell r="G182">
            <v>0</v>
          </cell>
        </row>
        <row r="183">
          <cell r="C183">
            <v>0</v>
          </cell>
          <cell r="D183">
            <v>0</v>
          </cell>
          <cell r="E183">
            <v>0</v>
          </cell>
          <cell r="F183">
            <v>0</v>
          </cell>
          <cell r="G183">
            <v>0</v>
          </cell>
        </row>
        <row r="184">
          <cell r="C184">
            <v>0</v>
          </cell>
          <cell r="D184">
            <v>0</v>
          </cell>
          <cell r="E184">
            <v>0</v>
          </cell>
          <cell r="F184">
            <v>0</v>
          </cell>
          <cell r="G184">
            <v>0</v>
          </cell>
        </row>
        <row r="185">
          <cell r="C185">
            <v>0</v>
          </cell>
          <cell r="D185">
            <v>0</v>
          </cell>
          <cell r="E185">
            <v>0</v>
          </cell>
          <cell r="F185">
            <v>0</v>
          </cell>
          <cell r="G185">
            <v>0</v>
          </cell>
        </row>
        <row r="186">
          <cell r="C186" t="str">
            <v>Section 01000 - Summary</v>
          </cell>
          <cell r="D186">
            <v>0</v>
          </cell>
          <cell r="E186">
            <v>0</v>
          </cell>
          <cell r="F186">
            <v>0</v>
          </cell>
          <cell r="G186">
            <v>0</v>
          </cell>
        </row>
        <row r="187">
          <cell r="C187">
            <v>0</v>
          </cell>
          <cell r="D187">
            <v>0</v>
          </cell>
          <cell r="E187">
            <v>0</v>
          </cell>
          <cell r="F187">
            <v>0</v>
          </cell>
          <cell r="G187">
            <v>0</v>
          </cell>
        </row>
        <row r="188">
          <cell r="C188" t="str">
            <v>Allow for complying with enactments, regulations and working rules relating to safety, health and welfare of work people</v>
          </cell>
          <cell r="D188">
            <v>0</v>
          </cell>
          <cell r="E188">
            <v>0</v>
          </cell>
          <cell r="F188">
            <v>0</v>
          </cell>
          <cell r="G188">
            <v>0</v>
          </cell>
        </row>
        <row r="189">
          <cell r="C189">
            <v>0</v>
          </cell>
          <cell r="D189">
            <v>0</v>
          </cell>
          <cell r="E189">
            <v>0</v>
          </cell>
          <cell r="F189">
            <v>0</v>
          </cell>
          <cell r="G189">
            <v>0</v>
          </cell>
        </row>
        <row r="190">
          <cell r="C190">
            <v>0</v>
          </cell>
          <cell r="D190" t="str">
            <v>Item</v>
          </cell>
          <cell r="E190">
            <v>1</v>
          </cell>
          <cell r="F190">
            <v>0</v>
          </cell>
          <cell r="G190">
            <v>0</v>
          </cell>
        </row>
        <row r="191">
          <cell r="C191">
            <v>0</v>
          </cell>
          <cell r="D191">
            <v>0</v>
          </cell>
          <cell r="E191">
            <v>0</v>
          </cell>
          <cell r="F191">
            <v>0</v>
          </cell>
          <cell r="G191">
            <v>0</v>
          </cell>
        </row>
        <row r="192">
          <cell r="C192" t="str">
            <v>Mobilization &amp; Demobilization</v>
          </cell>
          <cell r="D192" t="str">
            <v>Item</v>
          </cell>
          <cell r="E192">
            <v>1</v>
          </cell>
          <cell r="F192">
            <v>0</v>
          </cell>
          <cell r="G192">
            <v>0</v>
          </cell>
        </row>
        <row r="193">
          <cell r="C193">
            <v>0</v>
          </cell>
          <cell r="D193">
            <v>0</v>
          </cell>
          <cell r="E193">
            <v>0</v>
          </cell>
          <cell r="F193">
            <v>0</v>
          </cell>
          <cell r="G193">
            <v>0</v>
          </cell>
        </row>
        <row r="194">
          <cell r="C194" t="str">
            <v>Section 01140 - Work Restrictions</v>
          </cell>
          <cell r="D194">
            <v>0</v>
          </cell>
          <cell r="E194">
            <v>0</v>
          </cell>
          <cell r="F194">
            <v>0</v>
          </cell>
          <cell r="G194">
            <v>0</v>
          </cell>
        </row>
        <row r="195">
          <cell r="C195" t="str">
            <v xml:space="preserve">The Contractor shall abide by work restrictions as specified in this section; as per the specifications and drawings </v>
          </cell>
          <cell r="D195">
            <v>0</v>
          </cell>
          <cell r="E195">
            <v>0</v>
          </cell>
          <cell r="F195">
            <v>0</v>
          </cell>
          <cell r="G195">
            <v>0</v>
          </cell>
        </row>
        <row r="196">
          <cell r="C196">
            <v>0</v>
          </cell>
          <cell r="D196">
            <v>0</v>
          </cell>
          <cell r="E196">
            <v>0</v>
          </cell>
          <cell r="F196">
            <v>0</v>
          </cell>
          <cell r="G196">
            <v>0</v>
          </cell>
        </row>
        <row r="197">
          <cell r="C197">
            <v>0</v>
          </cell>
          <cell r="D197">
            <v>0</v>
          </cell>
          <cell r="E197">
            <v>0</v>
          </cell>
          <cell r="F197">
            <v>0</v>
          </cell>
          <cell r="G197">
            <v>0</v>
          </cell>
        </row>
        <row r="198">
          <cell r="C198" t="str">
            <v>Confine constructions operations to area indicated on drawings</v>
          </cell>
          <cell r="D198">
            <v>0</v>
          </cell>
          <cell r="E198">
            <v>0</v>
          </cell>
          <cell r="F198">
            <v>0</v>
          </cell>
          <cell r="G198">
            <v>0</v>
          </cell>
        </row>
        <row r="199">
          <cell r="C199">
            <v>0</v>
          </cell>
          <cell r="D199" t="str">
            <v>Item</v>
          </cell>
          <cell r="E199">
            <v>1</v>
          </cell>
          <cell r="F199">
            <v>0</v>
          </cell>
          <cell r="G199">
            <v>0</v>
          </cell>
        </row>
        <row r="200">
          <cell r="C200">
            <v>0</v>
          </cell>
          <cell r="D200">
            <v>0</v>
          </cell>
          <cell r="E200">
            <v>0</v>
          </cell>
          <cell r="F200">
            <v>0</v>
          </cell>
          <cell r="G200">
            <v>0</v>
          </cell>
        </row>
        <row r="201">
          <cell r="C201" t="str">
            <v>Keep driveways and entrances serving premises clear and available to Owner, Owner's employees, and emergency vehicles at all times</v>
          </cell>
          <cell r="D201">
            <v>0</v>
          </cell>
          <cell r="E201">
            <v>0</v>
          </cell>
          <cell r="F201">
            <v>0</v>
          </cell>
          <cell r="G201">
            <v>0</v>
          </cell>
        </row>
        <row r="202">
          <cell r="C202">
            <v>0</v>
          </cell>
          <cell r="D202">
            <v>0</v>
          </cell>
          <cell r="E202">
            <v>0</v>
          </cell>
          <cell r="F202">
            <v>0</v>
          </cell>
          <cell r="G202">
            <v>0</v>
          </cell>
        </row>
        <row r="203">
          <cell r="C203">
            <v>0</v>
          </cell>
          <cell r="D203" t="str">
            <v>Item</v>
          </cell>
          <cell r="E203">
            <v>1</v>
          </cell>
          <cell r="F203">
            <v>0</v>
          </cell>
          <cell r="G203">
            <v>0</v>
          </cell>
        </row>
        <row r="204">
          <cell r="C204">
            <v>0</v>
          </cell>
          <cell r="D204">
            <v>0</v>
          </cell>
          <cell r="E204">
            <v>0</v>
          </cell>
          <cell r="F204">
            <v>0</v>
          </cell>
          <cell r="G204">
            <v>0</v>
          </cell>
        </row>
        <row r="205">
          <cell r="C205" t="str">
            <v>Section 01310 - Project Management &amp;</v>
          </cell>
          <cell r="D205">
            <v>0</v>
          </cell>
          <cell r="E205">
            <v>0</v>
          </cell>
          <cell r="F205">
            <v>0</v>
          </cell>
          <cell r="G205">
            <v>0</v>
          </cell>
        </row>
        <row r="206">
          <cell r="C206" t="str">
            <v>Coordination</v>
          </cell>
          <cell r="D206">
            <v>0</v>
          </cell>
          <cell r="E206">
            <v>0</v>
          </cell>
          <cell r="F206">
            <v>0</v>
          </cell>
          <cell r="G206">
            <v>0</v>
          </cell>
        </row>
        <row r="207">
          <cell r="C207" t="str">
            <v>The Contractor shall perform all works required in this section, including, but not limited to coordination and other responsibilities; as per specification</v>
          </cell>
          <cell r="D207">
            <v>0</v>
          </cell>
          <cell r="E207">
            <v>0</v>
          </cell>
          <cell r="F207">
            <v>0</v>
          </cell>
          <cell r="G207">
            <v>0</v>
          </cell>
        </row>
        <row r="208">
          <cell r="C208">
            <v>0</v>
          </cell>
          <cell r="D208">
            <v>0</v>
          </cell>
          <cell r="E208">
            <v>0</v>
          </cell>
          <cell r="F208">
            <v>0</v>
          </cell>
          <cell r="G208">
            <v>0</v>
          </cell>
        </row>
        <row r="209">
          <cell r="C209">
            <v>0</v>
          </cell>
          <cell r="D209">
            <v>0</v>
          </cell>
          <cell r="E209">
            <v>0</v>
          </cell>
          <cell r="F209">
            <v>0</v>
          </cell>
          <cell r="G209">
            <v>0</v>
          </cell>
        </row>
        <row r="210">
          <cell r="C210">
            <v>0</v>
          </cell>
          <cell r="D210">
            <v>0</v>
          </cell>
          <cell r="E210">
            <v>0</v>
          </cell>
          <cell r="F210">
            <v>0</v>
          </cell>
          <cell r="G210">
            <v>0</v>
          </cell>
        </row>
        <row r="211">
          <cell r="C211">
            <v>0</v>
          </cell>
          <cell r="D211">
            <v>0</v>
          </cell>
          <cell r="E211">
            <v>0</v>
          </cell>
          <cell r="F211">
            <v>0</v>
          </cell>
          <cell r="G211">
            <v>0</v>
          </cell>
        </row>
        <row r="212">
          <cell r="C212" t="str">
            <v>General project coordination procedures</v>
          </cell>
          <cell r="D212" t="str">
            <v>Item</v>
          </cell>
          <cell r="E212">
            <v>1</v>
          </cell>
          <cell r="F212">
            <v>0</v>
          </cell>
          <cell r="G212">
            <v>0</v>
          </cell>
        </row>
        <row r="213">
          <cell r="C213">
            <v>0</v>
          </cell>
          <cell r="D213">
            <v>0</v>
          </cell>
          <cell r="E213">
            <v>0</v>
          </cell>
          <cell r="F213">
            <v>0</v>
          </cell>
          <cell r="G213">
            <v>0</v>
          </cell>
        </row>
        <row r="214">
          <cell r="C214" t="str">
            <v>Conservation</v>
          </cell>
          <cell r="D214" t="str">
            <v>Item</v>
          </cell>
          <cell r="E214">
            <v>1</v>
          </cell>
          <cell r="F214">
            <v>0</v>
          </cell>
          <cell r="G214">
            <v>0</v>
          </cell>
        </row>
        <row r="215">
          <cell r="C215">
            <v>0</v>
          </cell>
          <cell r="D215">
            <v>0</v>
          </cell>
          <cell r="E215">
            <v>0</v>
          </cell>
          <cell r="F215">
            <v>0</v>
          </cell>
          <cell r="G215">
            <v>0</v>
          </cell>
        </row>
        <row r="216">
          <cell r="C216" t="str">
            <v>Coordination Drawings</v>
          </cell>
          <cell r="D216" t="str">
            <v>Item</v>
          </cell>
          <cell r="E216">
            <v>1</v>
          </cell>
          <cell r="F216">
            <v>0</v>
          </cell>
          <cell r="G216">
            <v>0</v>
          </cell>
        </row>
        <row r="217">
          <cell r="C217">
            <v>0</v>
          </cell>
          <cell r="D217">
            <v>0</v>
          </cell>
          <cell r="E217">
            <v>0</v>
          </cell>
          <cell r="F217">
            <v>0</v>
          </cell>
          <cell r="G217">
            <v>0</v>
          </cell>
        </row>
        <row r="218">
          <cell r="C218" t="str">
            <v>Administrative and supervisory personnel</v>
          </cell>
          <cell r="D218" t="str">
            <v>Item</v>
          </cell>
          <cell r="E218">
            <v>1</v>
          </cell>
          <cell r="F218">
            <v>0</v>
          </cell>
          <cell r="G218">
            <v>0</v>
          </cell>
        </row>
        <row r="219">
          <cell r="C219">
            <v>0</v>
          </cell>
          <cell r="D219">
            <v>0</v>
          </cell>
          <cell r="E219">
            <v>0</v>
          </cell>
          <cell r="F219">
            <v>0</v>
          </cell>
          <cell r="G219">
            <v>0</v>
          </cell>
        </row>
        <row r="220">
          <cell r="C220" t="str">
            <v>Project meetings</v>
          </cell>
          <cell r="D220" t="str">
            <v>Item</v>
          </cell>
          <cell r="E220">
            <v>1</v>
          </cell>
          <cell r="F220">
            <v>0</v>
          </cell>
          <cell r="G220">
            <v>0</v>
          </cell>
        </row>
        <row r="221">
          <cell r="C221">
            <v>0</v>
          </cell>
          <cell r="D221">
            <v>0</v>
          </cell>
          <cell r="E221">
            <v>0</v>
          </cell>
          <cell r="F221">
            <v>0</v>
          </cell>
          <cell r="G221">
            <v>0</v>
          </cell>
        </row>
        <row r="222">
          <cell r="C222" t="str">
            <v>Coordination between Contractor and</v>
          </cell>
          <cell r="D222">
            <v>0</v>
          </cell>
          <cell r="E222">
            <v>0</v>
          </cell>
          <cell r="F222">
            <v>0</v>
          </cell>
          <cell r="G222">
            <v>0</v>
          </cell>
        </row>
        <row r="223">
          <cell r="C223" t="str">
            <v xml:space="preserve"> sub contractors / suppliers</v>
          </cell>
          <cell r="D223" t="str">
            <v>Item</v>
          </cell>
          <cell r="E223">
            <v>1</v>
          </cell>
          <cell r="F223">
            <v>0</v>
          </cell>
          <cell r="G223">
            <v>0</v>
          </cell>
        </row>
        <row r="224">
          <cell r="C224">
            <v>0</v>
          </cell>
          <cell r="D224">
            <v>0</v>
          </cell>
          <cell r="E224">
            <v>0</v>
          </cell>
          <cell r="F224">
            <v>0</v>
          </cell>
          <cell r="G224">
            <v>0</v>
          </cell>
        </row>
        <row r="225">
          <cell r="C225" t="str">
            <v>Before commencing of Work on site, give all notices, obtain all permits and pay all fees, statutorily required</v>
          </cell>
          <cell r="D225">
            <v>0</v>
          </cell>
          <cell r="E225">
            <v>0</v>
          </cell>
          <cell r="F225">
            <v>0</v>
          </cell>
          <cell r="G225">
            <v>0</v>
          </cell>
        </row>
        <row r="226">
          <cell r="C226">
            <v>0</v>
          </cell>
          <cell r="D226" t="str">
            <v>Item</v>
          </cell>
          <cell r="E226">
            <v>1</v>
          </cell>
          <cell r="F226">
            <v>0</v>
          </cell>
          <cell r="G226">
            <v>0</v>
          </cell>
        </row>
        <row r="227">
          <cell r="C227">
            <v>0</v>
          </cell>
          <cell r="D227">
            <v>0</v>
          </cell>
          <cell r="E227">
            <v>0</v>
          </cell>
          <cell r="F227">
            <v>0</v>
          </cell>
          <cell r="G227">
            <v>0</v>
          </cell>
        </row>
        <row r="228">
          <cell r="C228" t="str">
            <v xml:space="preserve">Section 01320 - Construction Progress </v>
          </cell>
          <cell r="D228">
            <v>0</v>
          </cell>
          <cell r="E228">
            <v>0</v>
          </cell>
          <cell r="F228">
            <v>0</v>
          </cell>
          <cell r="G228">
            <v>0</v>
          </cell>
        </row>
        <row r="229">
          <cell r="C229" t="str">
            <v>Documentation</v>
          </cell>
          <cell r="D229">
            <v>0</v>
          </cell>
          <cell r="E229">
            <v>0</v>
          </cell>
          <cell r="F229">
            <v>0</v>
          </cell>
          <cell r="G229">
            <v>0</v>
          </cell>
        </row>
        <row r="230">
          <cell r="C230" t="str">
            <v>The Contractor shall submit all documents required in this section; as per the specifications</v>
          </cell>
          <cell r="D230">
            <v>0</v>
          </cell>
          <cell r="E230">
            <v>0</v>
          </cell>
          <cell r="F230">
            <v>0</v>
          </cell>
          <cell r="G230">
            <v>0</v>
          </cell>
        </row>
        <row r="231">
          <cell r="C231">
            <v>0</v>
          </cell>
          <cell r="D231">
            <v>0</v>
          </cell>
          <cell r="E231">
            <v>0</v>
          </cell>
          <cell r="F231">
            <v>0</v>
          </cell>
          <cell r="G231">
            <v>0</v>
          </cell>
        </row>
        <row r="232">
          <cell r="C232">
            <v>0</v>
          </cell>
          <cell r="D232">
            <v>0</v>
          </cell>
          <cell r="E232">
            <v>0</v>
          </cell>
          <cell r="F232">
            <v>0</v>
          </cell>
          <cell r="G232">
            <v>0</v>
          </cell>
        </row>
        <row r="233">
          <cell r="C233" t="str">
            <v>Preliminary Construction Schedule</v>
          </cell>
          <cell r="D233" t="str">
            <v>Item</v>
          </cell>
          <cell r="E233">
            <v>1</v>
          </cell>
          <cell r="F233">
            <v>0</v>
          </cell>
          <cell r="G233">
            <v>0</v>
          </cell>
        </row>
        <row r="234">
          <cell r="C234">
            <v>0</v>
          </cell>
          <cell r="D234">
            <v>0</v>
          </cell>
          <cell r="E234">
            <v>0</v>
          </cell>
          <cell r="F234">
            <v>0</v>
          </cell>
          <cell r="G234">
            <v>0</v>
          </cell>
        </row>
        <row r="235">
          <cell r="C235" t="str">
            <v>Contractor's Detailed Construction Schedule</v>
          </cell>
          <cell r="D235" t="str">
            <v>Item</v>
          </cell>
          <cell r="E235">
            <v>1</v>
          </cell>
          <cell r="F235">
            <v>0</v>
          </cell>
          <cell r="G235">
            <v>0</v>
          </cell>
        </row>
        <row r="236">
          <cell r="C236">
            <v>0</v>
          </cell>
          <cell r="D236">
            <v>0</v>
          </cell>
          <cell r="E236">
            <v>0</v>
          </cell>
          <cell r="F236">
            <v>0</v>
          </cell>
          <cell r="G236">
            <v>0</v>
          </cell>
        </row>
        <row r="237">
          <cell r="C237" t="str">
            <v>Submittals Schedule</v>
          </cell>
          <cell r="D237" t="str">
            <v>Item</v>
          </cell>
          <cell r="E237">
            <v>1</v>
          </cell>
          <cell r="F237">
            <v>0</v>
          </cell>
          <cell r="G237">
            <v>0</v>
          </cell>
        </row>
        <row r="238">
          <cell r="C238">
            <v>0</v>
          </cell>
          <cell r="D238">
            <v>0</v>
          </cell>
          <cell r="E238">
            <v>0</v>
          </cell>
          <cell r="F238">
            <v>0</v>
          </cell>
          <cell r="G238">
            <v>0</v>
          </cell>
        </row>
        <row r="239">
          <cell r="C239" t="str">
            <v>Daily and monthly construction reports</v>
          </cell>
          <cell r="D239" t="str">
            <v>Item</v>
          </cell>
          <cell r="E239">
            <v>1</v>
          </cell>
          <cell r="F239">
            <v>0</v>
          </cell>
          <cell r="G239">
            <v>0</v>
          </cell>
        </row>
        <row r="240">
          <cell r="C240">
            <v>0</v>
          </cell>
          <cell r="D240">
            <v>0</v>
          </cell>
          <cell r="E240">
            <v>0</v>
          </cell>
          <cell r="F240">
            <v>0</v>
          </cell>
          <cell r="G240">
            <v>0</v>
          </cell>
        </row>
        <row r="241">
          <cell r="C241" t="str">
            <v>Material location reports</v>
          </cell>
          <cell r="D241" t="str">
            <v>Item</v>
          </cell>
          <cell r="E241">
            <v>1</v>
          </cell>
          <cell r="F241">
            <v>0</v>
          </cell>
          <cell r="G241">
            <v>0</v>
          </cell>
        </row>
        <row r="242">
          <cell r="C242">
            <v>0</v>
          </cell>
          <cell r="D242">
            <v>0</v>
          </cell>
          <cell r="E242">
            <v>0</v>
          </cell>
          <cell r="F242">
            <v>0</v>
          </cell>
          <cell r="G242">
            <v>0</v>
          </cell>
        </row>
        <row r="243">
          <cell r="C243">
            <v>0</v>
          </cell>
          <cell r="D243">
            <v>0</v>
          </cell>
          <cell r="E243">
            <v>0</v>
          </cell>
          <cell r="F243">
            <v>0</v>
          </cell>
          <cell r="G243">
            <v>0</v>
          </cell>
        </row>
        <row r="244">
          <cell r="C244">
            <v>0</v>
          </cell>
          <cell r="D244">
            <v>0</v>
          </cell>
          <cell r="E244">
            <v>0</v>
          </cell>
          <cell r="F244">
            <v>0</v>
          </cell>
          <cell r="G244">
            <v>0</v>
          </cell>
        </row>
        <row r="245">
          <cell r="C245" t="str">
            <v xml:space="preserve">Section 01320 - Construction Progress </v>
          </cell>
          <cell r="D245">
            <v>0</v>
          </cell>
          <cell r="E245">
            <v>0</v>
          </cell>
          <cell r="F245">
            <v>0</v>
          </cell>
          <cell r="G245">
            <v>0</v>
          </cell>
        </row>
        <row r="246">
          <cell r="C246" t="str">
            <v>Documentation</v>
          </cell>
          <cell r="D246">
            <v>0</v>
          </cell>
          <cell r="E246">
            <v>0</v>
          </cell>
          <cell r="F246">
            <v>0</v>
          </cell>
          <cell r="G246">
            <v>0</v>
          </cell>
        </row>
        <row r="247">
          <cell r="C247">
            <v>0</v>
          </cell>
          <cell r="D247">
            <v>0</v>
          </cell>
          <cell r="E247">
            <v>0</v>
          </cell>
          <cell r="F247">
            <v>0</v>
          </cell>
          <cell r="G247">
            <v>0</v>
          </cell>
        </row>
        <row r="248">
          <cell r="C248" t="str">
            <v>Field condition reports</v>
          </cell>
          <cell r="D248" t="str">
            <v>Item</v>
          </cell>
          <cell r="E248">
            <v>1</v>
          </cell>
          <cell r="F248">
            <v>0</v>
          </cell>
          <cell r="G248">
            <v>0</v>
          </cell>
        </row>
        <row r="249">
          <cell r="C249">
            <v>0</v>
          </cell>
          <cell r="D249">
            <v>0</v>
          </cell>
          <cell r="E249">
            <v>0</v>
          </cell>
          <cell r="F249">
            <v>0</v>
          </cell>
          <cell r="G249">
            <v>0</v>
          </cell>
        </row>
        <row r="250">
          <cell r="C250" t="str">
            <v>Special reports</v>
          </cell>
          <cell r="D250" t="str">
            <v>Item</v>
          </cell>
          <cell r="E250">
            <v>1</v>
          </cell>
          <cell r="F250">
            <v>0</v>
          </cell>
          <cell r="G250">
            <v>0</v>
          </cell>
        </row>
        <row r="251">
          <cell r="C251">
            <v>0</v>
          </cell>
          <cell r="D251">
            <v>0</v>
          </cell>
          <cell r="E251">
            <v>0</v>
          </cell>
          <cell r="F251">
            <v>0</v>
          </cell>
          <cell r="G251">
            <v>0</v>
          </cell>
        </row>
        <row r="252">
          <cell r="C252" t="str">
            <v>Construction photographs</v>
          </cell>
          <cell r="D252" t="str">
            <v>Item</v>
          </cell>
          <cell r="E252">
            <v>1</v>
          </cell>
          <cell r="F252">
            <v>0</v>
          </cell>
          <cell r="G252">
            <v>0</v>
          </cell>
        </row>
        <row r="253">
          <cell r="C253">
            <v>0</v>
          </cell>
          <cell r="D253">
            <v>0</v>
          </cell>
          <cell r="E253">
            <v>0</v>
          </cell>
          <cell r="F253">
            <v>0</v>
          </cell>
          <cell r="G253">
            <v>0</v>
          </cell>
        </row>
        <row r="254">
          <cell r="C254" t="str">
            <v>Section 01330 - Submittal Procedures</v>
          </cell>
          <cell r="D254">
            <v>0</v>
          </cell>
          <cell r="E254">
            <v>0</v>
          </cell>
          <cell r="F254">
            <v>0</v>
          </cell>
          <cell r="G254">
            <v>0</v>
          </cell>
        </row>
        <row r="255">
          <cell r="C255" t="str">
            <v>The Contractor shall submit all documents required in this section; as per the specifications</v>
          </cell>
          <cell r="D255">
            <v>0</v>
          </cell>
          <cell r="E255">
            <v>0</v>
          </cell>
          <cell r="F255">
            <v>0</v>
          </cell>
          <cell r="G255">
            <v>0</v>
          </cell>
        </row>
        <row r="256">
          <cell r="C256">
            <v>0</v>
          </cell>
          <cell r="D256">
            <v>0</v>
          </cell>
          <cell r="E256">
            <v>0</v>
          </cell>
          <cell r="F256">
            <v>0</v>
          </cell>
          <cell r="G256">
            <v>0</v>
          </cell>
        </row>
        <row r="257">
          <cell r="C257">
            <v>0</v>
          </cell>
          <cell r="D257">
            <v>0</v>
          </cell>
          <cell r="E257">
            <v>0</v>
          </cell>
          <cell r="F257">
            <v>0</v>
          </cell>
          <cell r="G257">
            <v>0</v>
          </cell>
        </row>
        <row r="258">
          <cell r="C258" t="str">
            <v>Product Data / Compliance Data Sheet</v>
          </cell>
          <cell r="D258" t="str">
            <v>Item</v>
          </cell>
          <cell r="E258">
            <v>1</v>
          </cell>
          <cell r="F258">
            <v>0</v>
          </cell>
          <cell r="G258">
            <v>0</v>
          </cell>
        </row>
        <row r="259">
          <cell r="C259">
            <v>0</v>
          </cell>
          <cell r="D259">
            <v>0</v>
          </cell>
          <cell r="E259">
            <v>0</v>
          </cell>
          <cell r="F259">
            <v>0</v>
          </cell>
          <cell r="G259">
            <v>0</v>
          </cell>
        </row>
        <row r="260">
          <cell r="C260" t="str">
            <v>Shop Drawings</v>
          </cell>
          <cell r="D260" t="str">
            <v>Item</v>
          </cell>
          <cell r="E260">
            <v>1</v>
          </cell>
          <cell r="F260">
            <v>0</v>
          </cell>
          <cell r="G260">
            <v>0</v>
          </cell>
        </row>
        <row r="261">
          <cell r="C261">
            <v>0</v>
          </cell>
          <cell r="D261">
            <v>0</v>
          </cell>
          <cell r="E261">
            <v>0</v>
          </cell>
          <cell r="F261">
            <v>0</v>
          </cell>
          <cell r="G261">
            <v>0</v>
          </cell>
        </row>
        <row r="262">
          <cell r="C262" t="str">
            <v>Samples</v>
          </cell>
          <cell r="D262" t="str">
            <v>Item</v>
          </cell>
          <cell r="E262">
            <v>1</v>
          </cell>
          <cell r="F262">
            <v>0</v>
          </cell>
          <cell r="G262">
            <v>0</v>
          </cell>
        </row>
        <row r="263">
          <cell r="C263">
            <v>0</v>
          </cell>
          <cell r="D263">
            <v>0</v>
          </cell>
          <cell r="E263">
            <v>0</v>
          </cell>
          <cell r="F263">
            <v>0</v>
          </cell>
          <cell r="G263">
            <v>0</v>
          </cell>
        </row>
        <row r="264">
          <cell r="C264" t="str">
            <v>Insurance Certificates and Bonds</v>
          </cell>
          <cell r="D264" t="str">
            <v>Item</v>
          </cell>
          <cell r="E264">
            <v>1</v>
          </cell>
          <cell r="F264">
            <v>0</v>
          </cell>
          <cell r="G264">
            <v>0</v>
          </cell>
        </row>
        <row r="265">
          <cell r="C265">
            <v>0</v>
          </cell>
          <cell r="D265">
            <v>0</v>
          </cell>
          <cell r="E265">
            <v>0</v>
          </cell>
          <cell r="F265">
            <v>0</v>
          </cell>
          <cell r="G265">
            <v>0</v>
          </cell>
        </row>
        <row r="266">
          <cell r="C266" t="str">
            <v>Test reports</v>
          </cell>
          <cell r="D266" t="str">
            <v>Item</v>
          </cell>
          <cell r="E266">
            <v>1</v>
          </cell>
          <cell r="F266">
            <v>0</v>
          </cell>
          <cell r="G266">
            <v>0</v>
          </cell>
        </row>
        <row r="267">
          <cell r="C267">
            <v>0</v>
          </cell>
          <cell r="D267">
            <v>0</v>
          </cell>
          <cell r="E267">
            <v>0</v>
          </cell>
          <cell r="F267">
            <v>0</v>
          </cell>
          <cell r="G267">
            <v>0</v>
          </cell>
        </row>
        <row r="268">
          <cell r="C268" t="str">
            <v>Section 01400 - Quality Requirements</v>
          </cell>
          <cell r="D268">
            <v>0</v>
          </cell>
          <cell r="E268">
            <v>0</v>
          </cell>
          <cell r="F268">
            <v>0</v>
          </cell>
          <cell r="G268">
            <v>0</v>
          </cell>
        </row>
        <row r="269">
          <cell r="C269" t="str">
            <v>Allow for quality control procedures and services; as per the specifications</v>
          </cell>
          <cell r="D269">
            <v>0</v>
          </cell>
          <cell r="E269">
            <v>0</v>
          </cell>
          <cell r="F269">
            <v>0</v>
          </cell>
          <cell r="G269">
            <v>0</v>
          </cell>
        </row>
        <row r="270">
          <cell r="C270">
            <v>0</v>
          </cell>
          <cell r="D270">
            <v>0</v>
          </cell>
          <cell r="E270">
            <v>0</v>
          </cell>
          <cell r="F270">
            <v>0</v>
          </cell>
          <cell r="G270">
            <v>0</v>
          </cell>
        </row>
        <row r="271">
          <cell r="C271">
            <v>0</v>
          </cell>
          <cell r="D271">
            <v>0</v>
          </cell>
          <cell r="E271">
            <v>0</v>
          </cell>
          <cell r="F271">
            <v>0</v>
          </cell>
          <cell r="G271">
            <v>0</v>
          </cell>
        </row>
        <row r="272">
          <cell r="C272" t="str">
            <v>Quality assurance and quality control services, inlcuding inspections, tests, related actions and reports</v>
          </cell>
          <cell r="D272">
            <v>0</v>
          </cell>
          <cell r="E272">
            <v>0</v>
          </cell>
          <cell r="F272">
            <v>0</v>
          </cell>
          <cell r="G272">
            <v>0</v>
          </cell>
        </row>
        <row r="273">
          <cell r="C273">
            <v>0</v>
          </cell>
          <cell r="D273" t="str">
            <v>Item</v>
          </cell>
          <cell r="E273">
            <v>1</v>
          </cell>
          <cell r="F273">
            <v>60000000</v>
          </cell>
          <cell r="G273">
            <v>60000000</v>
          </cell>
        </row>
        <row r="274">
          <cell r="C274">
            <v>0</v>
          </cell>
          <cell r="D274">
            <v>0</v>
          </cell>
          <cell r="E274">
            <v>0</v>
          </cell>
          <cell r="F274">
            <v>0</v>
          </cell>
          <cell r="G274">
            <v>0</v>
          </cell>
        </row>
        <row r="275">
          <cell r="C275" t="str">
            <v>Allow for Sound insulation and Acoustic Treatment in all trades as required by the acoustical report</v>
          </cell>
          <cell r="D275">
            <v>0</v>
          </cell>
          <cell r="E275">
            <v>0</v>
          </cell>
          <cell r="F275">
            <v>0</v>
          </cell>
          <cell r="G275">
            <v>0</v>
          </cell>
        </row>
        <row r="276">
          <cell r="C276">
            <v>0</v>
          </cell>
          <cell r="D276" t="str">
            <v>Item</v>
          </cell>
          <cell r="E276">
            <v>1</v>
          </cell>
          <cell r="F276">
            <v>0</v>
          </cell>
          <cell r="G276">
            <v>0</v>
          </cell>
        </row>
        <row r="277">
          <cell r="C277">
            <v>0</v>
          </cell>
          <cell r="D277">
            <v>0</v>
          </cell>
          <cell r="E277">
            <v>0</v>
          </cell>
          <cell r="F277">
            <v>0</v>
          </cell>
          <cell r="G277">
            <v>0</v>
          </cell>
        </row>
        <row r="278">
          <cell r="C278" t="str">
            <v>Third party independent testing agency</v>
          </cell>
          <cell r="D278" t="str">
            <v>Item</v>
          </cell>
          <cell r="E278">
            <v>1</v>
          </cell>
          <cell r="F278">
            <v>0</v>
          </cell>
          <cell r="G278">
            <v>0</v>
          </cell>
        </row>
        <row r="279">
          <cell r="C279">
            <v>0</v>
          </cell>
          <cell r="D279">
            <v>0</v>
          </cell>
          <cell r="E279">
            <v>0</v>
          </cell>
          <cell r="F279">
            <v>0</v>
          </cell>
          <cell r="G279">
            <v>0</v>
          </cell>
        </row>
        <row r="280">
          <cell r="C280" t="str">
            <v>Compliance to codes and standards</v>
          </cell>
          <cell r="D280" t="str">
            <v>Item</v>
          </cell>
          <cell r="E280">
            <v>1</v>
          </cell>
          <cell r="F280">
            <v>0</v>
          </cell>
          <cell r="G280">
            <v>0</v>
          </cell>
        </row>
        <row r="281">
          <cell r="C281">
            <v>0</v>
          </cell>
          <cell r="D281">
            <v>0</v>
          </cell>
          <cell r="E281">
            <v>0</v>
          </cell>
          <cell r="F281">
            <v>0</v>
          </cell>
          <cell r="G281">
            <v>0</v>
          </cell>
        </row>
        <row r="282">
          <cell r="C282" t="str">
            <v>Mock-ups</v>
          </cell>
          <cell r="D282" t="str">
            <v>Item</v>
          </cell>
          <cell r="E282">
            <v>1</v>
          </cell>
          <cell r="F282">
            <v>0</v>
          </cell>
          <cell r="G282">
            <v>0</v>
          </cell>
        </row>
        <row r="283">
          <cell r="C283">
            <v>0</v>
          </cell>
          <cell r="D283">
            <v>0</v>
          </cell>
          <cell r="E283">
            <v>0</v>
          </cell>
          <cell r="F283">
            <v>0</v>
          </cell>
          <cell r="G283">
            <v>0</v>
          </cell>
        </row>
        <row r="284">
          <cell r="C284" t="str">
            <v>On completion of testing, inspecting, sample taking, and similar services, repair damaged construction &amp; restore substrates and finishes</v>
          </cell>
          <cell r="D284">
            <v>0</v>
          </cell>
          <cell r="E284">
            <v>0</v>
          </cell>
          <cell r="F284">
            <v>0</v>
          </cell>
          <cell r="G284">
            <v>0</v>
          </cell>
        </row>
        <row r="285">
          <cell r="C285">
            <v>0</v>
          </cell>
          <cell r="D285">
            <v>0</v>
          </cell>
          <cell r="E285">
            <v>0</v>
          </cell>
          <cell r="F285">
            <v>0</v>
          </cell>
          <cell r="G285">
            <v>0</v>
          </cell>
        </row>
        <row r="286">
          <cell r="C286">
            <v>0</v>
          </cell>
          <cell r="D286" t="str">
            <v>Item</v>
          </cell>
          <cell r="E286">
            <v>1</v>
          </cell>
          <cell r="F286">
            <v>0</v>
          </cell>
          <cell r="G286">
            <v>0</v>
          </cell>
        </row>
        <row r="287">
          <cell r="C287">
            <v>0</v>
          </cell>
          <cell r="D287">
            <v>0</v>
          </cell>
          <cell r="E287">
            <v>0</v>
          </cell>
          <cell r="F287">
            <v>0</v>
          </cell>
          <cell r="G287">
            <v>0</v>
          </cell>
        </row>
        <row r="288">
          <cell r="C288" t="str">
            <v>Section 01500 - Temporary Facilities and Controls</v>
          </cell>
          <cell r="D288">
            <v>0</v>
          </cell>
          <cell r="E288">
            <v>0</v>
          </cell>
          <cell r="F288">
            <v>0</v>
          </cell>
          <cell r="G288">
            <v>0</v>
          </cell>
        </row>
        <row r="289">
          <cell r="C289" t="str">
            <v>The Contractor shall provide, install, maintain and remove at completion of works all temporary facilities and controls required in the specifications</v>
          </cell>
          <cell r="D289">
            <v>0</v>
          </cell>
          <cell r="E289">
            <v>0</v>
          </cell>
          <cell r="F289">
            <v>0</v>
          </cell>
          <cell r="G289">
            <v>0</v>
          </cell>
        </row>
        <row r="290">
          <cell r="C290">
            <v>0</v>
          </cell>
          <cell r="D290">
            <v>0</v>
          </cell>
          <cell r="E290">
            <v>0</v>
          </cell>
          <cell r="F290">
            <v>0</v>
          </cell>
          <cell r="G290">
            <v>0</v>
          </cell>
        </row>
        <row r="291">
          <cell r="C291">
            <v>0</v>
          </cell>
          <cell r="D291">
            <v>0</v>
          </cell>
          <cell r="E291">
            <v>0</v>
          </cell>
          <cell r="F291">
            <v>0</v>
          </cell>
          <cell r="G291">
            <v>0</v>
          </cell>
        </row>
        <row r="292">
          <cell r="C292">
            <v>0</v>
          </cell>
          <cell r="D292">
            <v>0</v>
          </cell>
          <cell r="E292">
            <v>0</v>
          </cell>
          <cell r="F292">
            <v>0</v>
          </cell>
          <cell r="G292">
            <v>0</v>
          </cell>
        </row>
        <row r="293">
          <cell r="C293" t="str">
            <v>Sewers and drainage</v>
          </cell>
          <cell r="D293" t="str">
            <v>Item</v>
          </cell>
          <cell r="E293">
            <v>1</v>
          </cell>
          <cell r="F293">
            <v>0</v>
          </cell>
          <cell r="G293">
            <v>0</v>
          </cell>
        </row>
        <row r="294">
          <cell r="C294">
            <v>0</v>
          </cell>
          <cell r="D294">
            <v>0</v>
          </cell>
          <cell r="E294">
            <v>0</v>
          </cell>
          <cell r="F294">
            <v>0</v>
          </cell>
          <cell r="G294">
            <v>0</v>
          </cell>
        </row>
        <row r="295">
          <cell r="C295" t="str">
            <v>Water service and distribution</v>
          </cell>
          <cell r="D295" t="str">
            <v>Item</v>
          </cell>
          <cell r="E295">
            <v>1</v>
          </cell>
          <cell r="F295">
            <v>0</v>
          </cell>
          <cell r="G295">
            <v>0</v>
          </cell>
        </row>
        <row r="296">
          <cell r="C296">
            <v>0</v>
          </cell>
          <cell r="D296">
            <v>0</v>
          </cell>
          <cell r="E296">
            <v>0</v>
          </cell>
          <cell r="F296">
            <v>0</v>
          </cell>
          <cell r="G296">
            <v>0</v>
          </cell>
        </row>
        <row r="297">
          <cell r="C297" t="str">
            <v>Sanitary facilities, including toilets, wash facilities, and drinking water facilities</v>
          </cell>
          <cell r="D297">
            <v>0</v>
          </cell>
          <cell r="E297">
            <v>0</v>
          </cell>
          <cell r="F297">
            <v>0</v>
          </cell>
          <cell r="G297">
            <v>0</v>
          </cell>
        </row>
        <row r="298">
          <cell r="C298">
            <v>0</v>
          </cell>
          <cell r="D298" t="str">
            <v>Item</v>
          </cell>
          <cell r="E298">
            <v>1</v>
          </cell>
          <cell r="F298">
            <v>0</v>
          </cell>
          <cell r="G298">
            <v>0</v>
          </cell>
        </row>
        <row r="299">
          <cell r="C299">
            <v>0</v>
          </cell>
          <cell r="D299">
            <v>0</v>
          </cell>
          <cell r="E299">
            <v>0</v>
          </cell>
          <cell r="F299">
            <v>0</v>
          </cell>
          <cell r="G299">
            <v>0</v>
          </cell>
        </row>
        <row r="300">
          <cell r="C300" t="str">
            <v>Electric power service</v>
          </cell>
          <cell r="D300" t="str">
            <v>Item</v>
          </cell>
          <cell r="E300">
            <v>1</v>
          </cell>
          <cell r="F300">
            <v>0</v>
          </cell>
          <cell r="G300">
            <v>0</v>
          </cell>
        </row>
        <row r="301">
          <cell r="C301">
            <v>0</v>
          </cell>
          <cell r="D301">
            <v>0</v>
          </cell>
          <cell r="E301">
            <v>0</v>
          </cell>
          <cell r="F301">
            <v>0</v>
          </cell>
          <cell r="G301">
            <v>0</v>
          </cell>
        </row>
        <row r="302">
          <cell r="C302">
            <v>0</v>
          </cell>
          <cell r="D302">
            <v>0</v>
          </cell>
          <cell r="E302">
            <v>0</v>
          </cell>
          <cell r="F302">
            <v>0</v>
          </cell>
          <cell r="G302">
            <v>0</v>
          </cell>
        </row>
        <row r="303">
          <cell r="C303">
            <v>0</v>
          </cell>
          <cell r="D303">
            <v>0</v>
          </cell>
          <cell r="E303">
            <v>0</v>
          </cell>
          <cell r="F303">
            <v>0</v>
          </cell>
          <cell r="G303">
            <v>0</v>
          </cell>
        </row>
        <row r="304">
          <cell r="C304" t="str">
            <v>Section 01500 - Temporary Facilities and Controls</v>
          </cell>
          <cell r="D304">
            <v>0</v>
          </cell>
          <cell r="E304">
            <v>0</v>
          </cell>
          <cell r="F304">
            <v>0</v>
          </cell>
          <cell r="G304">
            <v>0</v>
          </cell>
        </row>
        <row r="305">
          <cell r="C305">
            <v>0</v>
          </cell>
          <cell r="D305">
            <v>0</v>
          </cell>
          <cell r="E305">
            <v>0</v>
          </cell>
          <cell r="F305">
            <v>0</v>
          </cell>
          <cell r="G305">
            <v>0</v>
          </cell>
        </row>
        <row r="306">
          <cell r="C306" t="str">
            <v>Lighting</v>
          </cell>
          <cell r="D306" t="str">
            <v>Item</v>
          </cell>
          <cell r="E306">
            <v>1</v>
          </cell>
          <cell r="F306">
            <v>0</v>
          </cell>
          <cell r="G306">
            <v>0</v>
          </cell>
        </row>
        <row r="307">
          <cell r="C307">
            <v>0</v>
          </cell>
          <cell r="D307">
            <v>0</v>
          </cell>
          <cell r="E307">
            <v>0</v>
          </cell>
          <cell r="F307">
            <v>0</v>
          </cell>
          <cell r="G307">
            <v>0</v>
          </cell>
        </row>
        <row r="308">
          <cell r="C308" t="str">
            <v>Telephone service</v>
          </cell>
          <cell r="D308" t="str">
            <v>Item</v>
          </cell>
          <cell r="E308">
            <v>1</v>
          </cell>
          <cell r="F308">
            <v>0</v>
          </cell>
          <cell r="G308">
            <v>0</v>
          </cell>
        </row>
        <row r="309">
          <cell r="C309">
            <v>0</v>
          </cell>
          <cell r="D309">
            <v>0</v>
          </cell>
          <cell r="E309">
            <v>0</v>
          </cell>
          <cell r="F309">
            <v>0</v>
          </cell>
          <cell r="G309">
            <v>0</v>
          </cell>
        </row>
        <row r="310">
          <cell r="C310" t="str">
            <v>Temporary roads and paving</v>
          </cell>
          <cell r="D310" t="str">
            <v>Item</v>
          </cell>
          <cell r="E310">
            <v>1</v>
          </cell>
          <cell r="F310">
            <v>0</v>
          </cell>
          <cell r="G310">
            <v>0</v>
          </cell>
        </row>
        <row r="311">
          <cell r="C311">
            <v>0</v>
          </cell>
          <cell r="D311">
            <v>0</v>
          </cell>
          <cell r="E311">
            <v>0</v>
          </cell>
          <cell r="F311">
            <v>0</v>
          </cell>
          <cell r="G311">
            <v>0</v>
          </cell>
        </row>
        <row r="312">
          <cell r="C312" t="str">
            <v>Dewatering facilities and drains</v>
          </cell>
          <cell r="D312" t="str">
            <v>Item</v>
          </cell>
          <cell r="E312">
            <v>1</v>
          </cell>
          <cell r="F312">
            <v>0</v>
          </cell>
          <cell r="G312">
            <v>0</v>
          </cell>
        </row>
        <row r="313">
          <cell r="C313">
            <v>0</v>
          </cell>
          <cell r="D313">
            <v>0</v>
          </cell>
          <cell r="E313">
            <v>0</v>
          </cell>
          <cell r="F313">
            <v>0</v>
          </cell>
          <cell r="G313">
            <v>0</v>
          </cell>
        </row>
        <row r="314">
          <cell r="C314" t="str">
            <v>Project identification and temporary signs</v>
          </cell>
          <cell r="D314" t="str">
            <v>Item</v>
          </cell>
          <cell r="E314">
            <v>1</v>
          </cell>
          <cell r="F314">
            <v>0</v>
          </cell>
          <cell r="G314">
            <v>0</v>
          </cell>
        </row>
        <row r="315">
          <cell r="C315">
            <v>0</v>
          </cell>
          <cell r="D315">
            <v>0</v>
          </cell>
          <cell r="E315">
            <v>0</v>
          </cell>
          <cell r="F315">
            <v>0</v>
          </cell>
          <cell r="G315">
            <v>0</v>
          </cell>
        </row>
        <row r="316">
          <cell r="C316" t="str">
            <v>Waste disposal facilities including collection &amp;  segregation for recycling purposes</v>
          </cell>
          <cell r="D316">
            <v>0</v>
          </cell>
          <cell r="E316">
            <v>0</v>
          </cell>
          <cell r="F316">
            <v>0</v>
          </cell>
          <cell r="G316">
            <v>0</v>
          </cell>
        </row>
        <row r="317">
          <cell r="C317">
            <v>0</v>
          </cell>
          <cell r="D317" t="str">
            <v>Item</v>
          </cell>
          <cell r="E317">
            <v>1</v>
          </cell>
          <cell r="F317">
            <v>0</v>
          </cell>
          <cell r="G317">
            <v>0</v>
          </cell>
        </row>
        <row r="318">
          <cell r="C318">
            <v>0</v>
          </cell>
          <cell r="D318">
            <v>0</v>
          </cell>
          <cell r="E318">
            <v>0</v>
          </cell>
          <cell r="F318">
            <v>0</v>
          </cell>
          <cell r="G318">
            <v>0</v>
          </cell>
        </row>
        <row r="319">
          <cell r="C319" t="str">
            <v>Field Offices; including furniture, electronic devices, janitorial services, and all other services as required in the specifications</v>
          </cell>
          <cell r="D319">
            <v>0</v>
          </cell>
          <cell r="E319">
            <v>0</v>
          </cell>
          <cell r="F319">
            <v>0</v>
          </cell>
          <cell r="G319">
            <v>0</v>
          </cell>
        </row>
        <row r="320">
          <cell r="C320">
            <v>0</v>
          </cell>
          <cell r="D320">
            <v>0</v>
          </cell>
          <cell r="E320">
            <v>0</v>
          </cell>
          <cell r="F320">
            <v>0</v>
          </cell>
          <cell r="G320">
            <v>0</v>
          </cell>
        </row>
        <row r="321">
          <cell r="C321">
            <v>0</v>
          </cell>
          <cell r="D321" t="str">
            <v>Item</v>
          </cell>
          <cell r="E321">
            <v>1</v>
          </cell>
          <cell r="F321">
            <v>50000000</v>
          </cell>
          <cell r="G321">
            <v>50000000</v>
          </cell>
        </row>
        <row r="322">
          <cell r="C322">
            <v>0</v>
          </cell>
          <cell r="D322">
            <v>0</v>
          </cell>
          <cell r="E322">
            <v>0</v>
          </cell>
          <cell r="F322">
            <v>0</v>
          </cell>
          <cell r="G322">
            <v>0</v>
          </cell>
        </row>
        <row r="323">
          <cell r="C323" t="str">
            <v>Storage and fabrication sheds</v>
          </cell>
          <cell r="D323" t="str">
            <v>Item</v>
          </cell>
          <cell r="E323">
            <v>1</v>
          </cell>
          <cell r="F323">
            <v>10000000</v>
          </cell>
          <cell r="G323">
            <v>10000000</v>
          </cell>
        </row>
        <row r="324">
          <cell r="C324">
            <v>0</v>
          </cell>
          <cell r="D324">
            <v>0</v>
          </cell>
          <cell r="E324">
            <v>0</v>
          </cell>
          <cell r="F324">
            <v>0</v>
          </cell>
          <cell r="G324">
            <v>0</v>
          </cell>
        </row>
        <row r="325">
          <cell r="C325" t="str">
            <v>Lifts and hoists</v>
          </cell>
          <cell r="D325" t="str">
            <v>Item</v>
          </cell>
          <cell r="E325">
            <v>1</v>
          </cell>
          <cell r="F325">
            <v>0</v>
          </cell>
          <cell r="G325">
            <v>0</v>
          </cell>
        </row>
        <row r="326">
          <cell r="C326">
            <v>0</v>
          </cell>
          <cell r="D326">
            <v>0</v>
          </cell>
          <cell r="E326">
            <v>0</v>
          </cell>
          <cell r="F326">
            <v>0</v>
          </cell>
          <cell r="G326">
            <v>0</v>
          </cell>
        </row>
        <row r="327">
          <cell r="C327" t="str">
            <v>Temporary stairs</v>
          </cell>
          <cell r="D327" t="str">
            <v>Item</v>
          </cell>
          <cell r="E327">
            <v>1</v>
          </cell>
          <cell r="F327">
            <v>10000000</v>
          </cell>
          <cell r="G327">
            <v>10000000</v>
          </cell>
        </row>
        <row r="328">
          <cell r="C328">
            <v>0</v>
          </cell>
          <cell r="D328">
            <v>0</v>
          </cell>
          <cell r="E328">
            <v>0</v>
          </cell>
          <cell r="F328">
            <v>0</v>
          </cell>
          <cell r="G328">
            <v>0</v>
          </cell>
        </row>
        <row r="329">
          <cell r="C329" t="str">
            <v>Construction aids and miscellaneous services and facilities</v>
          </cell>
          <cell r="D329" t="str">
            <v>Item</v>
          </cell>
          <cell r="E329">
            <v>1</v>
          </cell>
          <cell r="F329">
            <v>0</v>
          </cell>
          <cell r="G329">
            <v>0</v>
          </cell>
        </row>
        <row r="330">
          <cell r="C330">
            <v>0</v>
          </cell>
          <cell r="D330">
            <v>0</v>
          </cell>
          <cell r="E330">
            <v>0</v>
          </cell>
          <cell r="F330">
            <v>0</v>
          </cell>
          <cell r="G330">
            <v>0</v>
          </cell>
        </row>
        <row r="331">
          <cell r="C331" t="str">
            <v>Environmental protection</v>
          </cell>
          <cell r="D331" t="str">
            <v>Item</v>
          </cell>
          <cell r="E331">
            <v>1</v>
          </cell>
          <cell r="F331">
            <v>0</v>
          </cell>
          <cell r="G331">
            <v>0</v>
          </cell>
        </row>
        <row r="332">
          <cell r="C332">
            <v>0</v>
          </cell>
          <cell r="D332">
            <v>0</v>
          </cell>
          <cell r="E332">
            <v>0</v>
          </cell>
          <cell r="F332">
            <v>0</v>
          </cell>
          <cell r="G332">
            <v>0</v>
          </cell>
        </row>
        <row r="333">
          <cell r="C333" t="str">
            <v>Stormwater control</v>
          </cell>
          <cell r="D333" t="str">
            <v>Item</v>
          </cell>
          <cell r="E333">
            <v>1</v>
          </cell>
          <cell r="F333">
            <v>0</v>
          </cell>
          <cell r="G333">
            <v>0</v>
          </cell>
        </row>
        <row r="334">
          <cell r="C334">
            <v>0</v>
          </cell>
          <cell r="D334">
            <v>0</v>
          </cell>
          <cell r="E334">
            <v>0</v>
          </cell>
          <cell r="F334">
            <v>0</v>
          </cell>
          <cell r="G334">
            <v>0</v>
          </cell>
        </row>
        <row r="335">
          <cell r="C335" t="str">
            <v>Tree and plant protection</v>
          </cell>
          <cell r="D335" t="str">
            <v>Item</v>
          </cell>
          <cell r="E335">
            <v>1</v>
          </cell>
          <cell r="F335">
            <v>0</v>
          </cell>
          <cell r="G335">
            <v>0</v>
          </cell>
        </row>
        <row r="336">
          <cell r="C336">
            <v>0</v>
          </cell>
          <cell r="D336">
            <v>0</v>
          </cell>
          <cell r="E336">
            <v>0</v>
          </cell>
          <cell r="F336">
            <v>0</v>
          </cell>
          <cell r="G336">
            <v>0</v>
          </cell>
        </row>
        <row r="337">
          <cell r="C337" t="str">
            <v>Pest control</v>
          </cell>
          <cell r="D337" t="str">
            <v>Item</v>
          </cell>
          <cell r="E337">
            <v>1</v>
          </cell>
          <cell r="F337">
            <v>0</v>
          </cell>
          <cell r="G337">
            <v>0</v>
          </cell>
        </row>
        <row r="338">
          <cell r="C338">
            <v>0</v>
          </cell>
          <cell r="D338">
            <v>0</v>
          </cell>
          <cell r="E338">
            <v>0</v>
          </cell>
          <cell r="F338">
            <v>0</v>
          </cell>
          <cell r="G338">
            <v>0</v>
          </cell>
        </row>
        <row r="339">
          <cell r="C339" t="str">
            <v>Site enclosure fence</v>
          </cell>
          <cell r="D339" t="str">
            <v>Item</v>
          </cell>
          <cell r="E339">
            <v>1</v>
          </cell>
          <cell r="F339">
            <v>0</v>
          </cell>
          <cell r="G339">
            <v>0</v>
          </cell>
        </row>
        <row r="340">
          <cell r="C340">
            <v>0</v>
          </cell>
          <cell r="D340">
            <v>0</v>
          </cell>
          <cell r="E340">
            <v>0</v>
          </cell>
          <cell r="F340">
            <v>0</v>
          </cell>
          <cell r="G340">
            <v>0</v>
          </cell>
        </row>
        <row r="341">
          <cell r="C341" t="str">
            <v>Security enclosure and lockup</v>
          </cell>
          <cell r="D341" t="str">
            <v>Item</v>
          </cell>
          <cell r="E341">
            <v>1</v>
          </cell>
          <cell r="F341">
            <v>0</v>
          </cell>
          <cell r="G341">
            <v>0</v>
          </cell>
        </row>
        <row r="342">
          <cell r="C342">
            <v>0</v>
          </cell>
          <cell r="D342">
            <v>0</v>
          </cell>
          <cell r="E342">
            <v>0</v>
          </cell>
          <cell r="F342">
            <v>0</v>
          </cell>
          <cell r="G342">
            <v>0</v>
          </cell>
        </row>
        <row r="343">
          <cell r="C343" t="str">
            <v>Barricades, warning signs and lights</v>
          </cell>
          <cell r="D343" t="str">
            <v>Item</v>
          </cell>
          <cell r="E343">
            <v>1</v>
          </cell>
          <cell r="F343">
            <v>10000000</v>
          </cell>
          <cell r="G343">
            <v>10000000</v>
          </cell>
        </row>
        <row r="344">
          <cell r="C344">
            <v>0</v>
          </cell>
          <cell r="D344">
            <v>0</v>
          </cell>
          <cell r="E344">
            <v>0</v>
          </cell>
          <cell r="F344">
            <v>0</v>
          </cell>
          <cell r="G344">
            <v>0</v>
          </cell>
        </row>
        <row r="345">
          <cell r="C345" t="str">
            <v>Temporary enclosures</v>
          </cell>
          <cell r="D345" t="str">
            <v>Item</v>
          </cell>
          <cell r="E345">
            <v>1</v>
          </cell>
          <cell r="F345">
            <v>0</v>
          </cell>
          <cell r="G345">
            <v>0</v>
          </cell>
        </row>
        <row r="346">
          <cell r="C346">
            <v>0</v>
          </cell>
          <cell r="D346">
            <v>0</v>
          </cell>
          <cell r="E346">
            <v>0</v>
          </cell>
          <cell r="F346">
            <v>0</v>
          </cell>
          <cell r="G346">
            <v>0</v>
          </cell>
        </row>
        <row r="347">
          <cell r="C347" t="str">
            <v>Fire Protection</v>
          </cell>
          <cell r="D347" t="str">
            <v>Item</v>
          </cell>
          <cell r="E347">
            <v>1</v>
          </cell>
          <cell r="F347">
            <v>0</v>
          </cell>
          <cell r="G347">
            <v>0</v>
          </cell>
        </row>
        <row r="348">
          <cell r="C348">
            <v>0</v>
          </cell>
          <cell r="D348">
            <v>0</v>
          </cell>
          <cell r="E348">
            <v>0</v>
          </cell>
          <cell r="F348">
            <v>0</v>
          </cell>
          <cell r="G348">
            <v>0</v>
          </cell>
        </row>
        <row r="349">
          <cell r="C349" t="str">
            <v>First aid station</v>
          </cell>
          <cell r="D349" t="str">
            <v>Item</v>
          </cell>
          <cell r="E349">
            <v>1</v>
          </cell>
          <cell r="F349">
            <v>10000000</v>
          </cell>
          <cell r="G349">
            <v>10000000</v>
          </cell>
        </row>
        <row r="350">
          <cell r="C350">
            <v>0</v>
          </cell>
          <cell r="D350">
            <v>0</v>
          </cell>
          <cell r="E350">
            <v>0</v>
          </cell>
          <cell r="F350">
            <v>0</v>
          </cell>
          <cell r="G350">
            <v>0</v>
          </cell>
        </row>
        <row r="351">
          <cell r="C351" t="str">
            <v>Provide for all workers and staff on the site safety helmets, shoes able to resist nail penetration, rain coats, gloves, and ear mufflers for heavy equipment operators</v>
          </cell>
          <cell r="D351">
            <v>0</v>
          </cell>
          <cell r="E351">
            <v>0</v>
          </cell>
          <cell r="F351">
            <v>0</v>
          </cell>
          <cell r="G351">
            <v>0</v>
          </cell>
        </row>
        <row r="352">
          <cell r="C352">
            <v>0</v>
          </cell>
          <cell r="D352">
            <v>0</v>
          </cell>
          <cell r="E352">
            <v>0</v>
          </cell>
          <cell r="F352">
            <v>0</v>
          </cell>
          <cell r="G352">
            <v>0</v>
          </cell>
        </row>
        <row r="353">
          <cell r="C353">
            <v>0</v>
          </cell>
          <cell r="D353" t="str">
            <v>Item</v>
          </cell>
          <cell r="E353">
            <v>1</v>
          </cell>
          <cell r="F353">
            <v>0</v>
          </cell>
          <cell r="G353">
            <v>0</v>
          </cell>
        </row>
        <row r="354">
          <cell r="C354">
            <v>0</v>
          </cell>
          <cell r="D354">
            <v>0</v>
          </cell>
          <cell r="E354">
            <v>0</v>
          </cell>
          <cell r="F354">
            <v>0</v>
          </cell>
          <cell r="G354">
            <v>0</v>
          </cell>
        </row>
        <row r="355">
          <cell r="C355" t="str">
            <v>Compliance to traffic regulations</v>
          </cell>
          <cell r="D355" t="str">
            <v>Item</v>
          </cell>
          <cell r="E355">
            <v>1</v>
          </cell>
          <cell r="F355">
            <v>0</v>
          </cell>
          <cell r="G355">
            <v>0</v>
          </cell>
        </row>
        <row r="356">
          <cell r="C356">
            <v>0</v>
          </cell>
          <cell r="D356">
            <v>0</v>
          </cell>
          <cell r="E356">
            <v>0</v>
          </cell>
          <cell r="F356">
            <v>0</v>
          </cell>
          <cell r="G356">
            <v>0</v>
          </cell>
        </row>
        <row r="357">
          <cell r="C357" t="str">
            <v>Compliance to safety, health and welfare regulations</v>
          </cell>
          <cell r="D357" t="str">
            <v>Item</v>
          </cell>
          <cell r="E357">
            <v>1</v>
          </cell>
          <cell r="F357">
            <v>80000000</v>
          </cell>
          <cell r="G357">
            <v>80000000</v>
          </cell>
        </row>
        <row r="358">
          <cell r="C358">
            <v>0</v>
          </cell>
          <cell r="D358">
            <v>0</v>
          </cell>
          <cell r="E358">
            <v>0</v>
          </cell>
          <cell r="F358">
            <v>0</v>
          </cell>
          <cell r="G358">
            <v>0</v>
          </cell>
        </row>
        <row r="359">
          <cell r="C359" t="str">
            <v>Provide measures to insure site safety and security</v>
          </cell>
          <cell r="D359" t="str">
            <v>Item</v>
          </cell>
          <cell r="E359">
            <v>1</v>
          </cell>
          <cell r="F359">
            <v>0</v>
          </cell>
          <cell r="G359">
            <v>0</v>
          </cell>
        </row>
        <row r="360">
          <cell r="C360">
            <v>0</v>
          </cell>
          <cell r="D360">
            <v>0</v>
          </cell>
          <cell r="E360">
            <v>0</v>
          </cell>
          <cell r="F360">
            <v>0</v>
          </cell>
          <cell r="G360">
            <v>0</v>
          </cell>
        </row>
        <row r="361">
          <cell r="C361">
            <v>0</v>
          </cell>
          <cell r="D361">
            <v>0</v>
          </cell>
          <cell r="E361">
            <v>0</v>
          </cell>
          <cell r="F361">
            <v>0</v>
          </cell>
          <cell r="G361">
            <v>0</v>
          </cell>
        </row>
        <row r="362">
          <cell r="C362">
            <v>0</v>
          </cell>
          <cell r="D362">
            <v>0</v>
          </cell>
          <cell r="E362">
            <v>0</v>
          </cell>
          <cell r="F362">
            <v>0</v>
          </cell>
          <cell r="G362">
            <v>0</v>
          </cell>
        </row>
        <row r="363">
          <cell r="C363" t="str">
            <v>Section 01500 - Temporary Facilities and Controls</v>
          </cell>
          <cell r="D363">
            <v>0</v>
          </cell>
          <cell r="E363">
            <v>0</v>
          </cell>
          <cell r="F363">
            <v>0</v>
          </cell>
          <cell r="G363">
            <v>0</v>
          </cell>
        </row>
        <row r="364">
          <cell r="C364">
            <v>0</v>
          </cell>
          <cell r="D364">
            <v>0</v>
          </cell>
          <cell r="E364">
            <v>0</v>
          </cell>
          <cell r="F364">
            <v>0</v>
          </cell>
          <cell r="G364">
            <v>0</v>
          </cell>
        </row>
        <row r="365">
          <cell r="C365" t="str">
            <v>Insure stability and structural integrity of the Work</v>
          </cell>
          <cell r="D365" t="str">
            <v>Item</v>
          </cell>
          <cell r="E365">
            <v>1</v>
          </cell>
          <cell r="F365">
            <v>0</v>
          </cell>
          <cell r="G365">
            <v>0</v>
          </cell>
        </row>
        <row r="366">
          <cell r="C366">
            <v>0</v>
          </cell>
          <cell r="D366">
            <v>0</v>
          </cell>
          <cell r="E366">
            <v>0</v>
          </cell>
          <cell r="F366">
            <v>0</v>
          </cell>
          <cell r="G366">
            <v>0</v>
          </cell>
        </row>
        <row r="367">
          <cell r="C367" t="str">
            <v>Personal protective equipment, toolbox &amp; induction</v>
          </cell>
          <cell r="D367" t="str">
            <v>Item</v>
          </cell>
          <cell r="E367">
            <v>1</v>
          </cell>
          <cell r="F367">
            <v>0</v>
          </cell>
          <cell r="G367">
            <v>0</v>
          </cell>
        </row>
        <row r="368">
          <cell r="C368">
            <v>0</v>
          </cell>
          <cell r="D368">
            <v>0</v>
          </cell>
          <cell r="E368">
            <v>0</v>
          </cell>
          <cell r="F368">
            <v>0</v>
          </cell>
          <cell r="G368">
            <v>0</v>
          </cell>
        </row>
        <row r="369">
          <cell r="C369" t="str">
            <v>Protect against noise, dust, water, fire, nuisance  from rubbish and debris, pollution</v>
          </cell>
          <cell r="D369">
            <v>0</v>
          </cell>
          <cell r="E369">
            <v>0</v>
          </cell>
          <cell r="F369">
            <v>0</v>
          </cell>
          <cell r="G369">
            <v>0</v>
          </cell>
        </row>
        <row r="370">
          <cell r="C370">
            <v>0</v>
          </cell>
          <cell r="D370" t="str">
            <v>Item</v>
          </cell>
          <cell r="E370">
            <v>1</v>
          </cell>
          <cell r="F370">
            <v>0</v>
          </cell>
          <cell r="G370">
            <v>0</v>
          </cell>
        </row>
        <row r="371">
          <cell r="C371">
            <v>0</v>
          </cell>
          <cell r="D371">
            <v>0</v>
          </cell>
          <cell r="E371">
            <v>0</v>
          </cell>
          <cell r="F371">
            <v>0</v>
          </cell>
          <cell r="G371">
            <v>0</v>
          </cell>
        </row>
        <row r="372">
          <cell r="C372" t="str">
            <v>Protect public and private services, roads and foot-paths, existing features, adjoining properties</v>
          </cell>
          <cell r="D372">
            <v>0</v>
          </cell>
          <cell r="E372">
            <v>0</v>
          </cell>
          <cell r="F372">
            <v>0</v>
          </cell>
          <cell r="G372">
            <v>0</v>
          </cell>
        </row>
        <row r="373">
          <cell r="C373">
            <v>0</v>
          </cell>
          <cell r="D373" t="str">
            <v>Item</v>
          </cell>
          <cell r="E373">
            <v>1</v>
          </cell>
          <cell r="F373">
            <v>20000000</v>
          </cell>
          <cell r="G373">
            <v>20000000</v>
          </cell>
        </row>
        <row r="374">
          <cell r="C374">
            <v>0</v>
          </cell>
          <cell r="D374">
            <v>0</v>
          </cell>
          <cell r="E374">
            <v>0</v>
          </cell>
          <cell r="F374">
            <v>0</v>
          </cell>
          <cell r="G374">
            <v>0</v>
          </cell>
        </row>
        <row r="375">
          <cell r="C375" t="str">
            <v xml:space="preserve">Provide and maintain during execution of work all shoring, strutting, needling and other supports as may be necessary </v>
          </cell>
          <cell r="D375">
            <v>0</v>
          </cell>
          <cell r="E375">
            <v>0</v>
          </cell>
          <cell r="F375">
            <v>0</v>
          </cell>
          <cell r="G375">
            <v>0</v>
          </cell>
        </row>
        <row r="376">
          <cell r="C376">
            <v>0</v>
          </cell>
          <cell r="D376" t="str">
            <v>Item</v>
          </cell>
          <cell r="E376">
            <v>1</v>
          </cell>
          <cell r="F376">
            <v>0</v>
          </cell>
          <cell r="G376">
            <v>0</v>
          </cell>
        </row>
        <row r="377">
          <cell r="C377">
            <v>0</v>
          </cell>
          <cell r="D377">
            <v>0</v>
          </cell>
          <cell r="E377">
            <v>0</v>
          </cell>
          <cell r="F377">
            <v>0</v>
          </cell>
          <cell r="G377">
            <v>0</v>
          </cell>
        </row>
        <row r="378">
          <cell r="C378" t="str">
            <v>Operation, termination and removal</v>
          </cell>
          <cell r="D378" t="str">
            <v>Item</v>
          </cell>
          <cell r="E378">
            <v>1</v>
          </cell>
          <cell r="F378">
            <v>0</v>
          </cell>
          <cell r="G378">
            <v>0</v>
          </cell>
        </row>
        <row r="379">
          <cell r="C379">
            <v>0</v>
          </cell>
          <cell r="D379">
            <v>0</v>
          </cell>
          <cell r="E379">
            <v>0</v>
          </cell>
          <cell r="F379">
            <v>0</v>
          </cell>
          <cell r="G379">
            <v>0</v>
          </cell>
        </row>
        <row r="380">
          <cell r="C380" t="str">
            <v>Section 01700 - Execution Requirements</v>
          </cell>
          <cell r="D380">
            <v>0</v>
          </cell>
          <cell r="E380">
            <v>0</v>
          </cell>
          <cell r="F380">
            <v>0</v>
          </cell>
          <cell r="G380">
            <v>0</v>
          </cell>
        </row>
        <row r="381">
          <cell r="C381" t="str">
            <v>Allow for the following requirements governing execution of theworks; include all requirements as per the specifications</v>
          </cell>
          <cell r="D381">
            <v>0</v>
          </cell>
          <cell r="E381">
            <v>0</v>
          </cell>
          <cell r="F381">
            <v>0</v>
          </cell>
          <cell r="G381">
            <v>0</v>
          </cell>
        </row>
        <row r="382">
          <cell r="C382">
            <v>0</v>
          </cell>
          <cell r="D382">
            <v>0</v>
          </cell>
          <cell r="E382">
            <v>0</v>
          </cell>
          <cell r="F382">
            <v>0</v>
          </cell>
          <cell r="G382">
            <v>0</v>
          </cell>
        </row>
        <row r="383">
          <cell r="C383">
            <v>0</v>
          </cell>
          <cell r="D383">
            <v>0</v>
          </cell>
          <cell r="E383">
            <v>0</v>
          </cell>
          <cell r="F383">
            <v>0</v>
          </cell>
          <cell r="G383">
            <v>0</v>
          </cell>
        </row>
        <row r="384">
          <cell r="C384">
            <v>0</v>
          </cell>
          <cell r="D384">
            <v>0</v>
          </cell>
          <cell r="E384">
            <v>0</v>
          </cell>
          <cell r="F384">
            <v>0</v>
          </cell>
          <cell r="G384">
            <v>0</v>
          </cell>
        </row>
        <row r="385">
          <cell r="C385" t="str">
            <v>Construction layout</v>
          </cell>
          <cell r="D385" t="str">
            <v>Item</v>
          </cell>
          <cell r="E385">
            <v>1</v>
          </cell>
          <cell r="F385">
            <v>0</v>
          </cell>
          <cell r="G385">
            <v>0</v>
          </cell>
        </row>
        <row r="386">
          <cell r="C386">
            <v>0</v>
          </cell>
          <cell r="D386">
            <v>0</v>
          </cell>
          <cell r="E386">
            <v>0</v>
          </cell>
          <cell r="F386">
            <v>0</v>
          </cell>
          <cell r="G386">
            <v>0</v>
          </cell>
        </row>
        <row r="387">
          <cell r="C387" t="str">
            <v>Accuracy/ setting out</v>
          </cell>
          <cell r="D387" t="str">
            <v>Item</v>
          </cell>
          <cell r="E387">
            <v>1</v>
          </cell>
          <cell r="F387">
            <v>0</v>
          </cell>
          <cell r="G387">
            <v>0</v>
          </cell>
        </row>
        <row r="388">
          <cell r="C388">
            <v>0</v>
          </cell>
          <cell r="D388">
            <v>0</v>
          </cell>
          <cell r="E388">
            <v>0</v>
          </cell>
          <cell r="F388">
            <v>0</v>
          </cell>
          <cell r="G388">
            <v>0</v>
          </cell>
        </row>
        <row r="389">
          <cell r="C389" t="str">
            <v>Site conditions / existing buildings adjacent to site</v>
          </cell>
          <cell r="D389" t="str">
            <v>Item</v>
          </cell>
          <cell r="E389">
            <v>1</v>
          </cell>
          <cell r="F389">
            <v>0</v>
          </cell>
          <cell r="G389">
            <v>0</v>
          </cell>
        </row>
        <row r="390">
          <cell r="C390">
            <v>0</v>
          </cell>
          <cell r="D390">
            <v>0</v>
          </cell>
          <cell r="E390">
            <v>0</v>
          </cell>
          <cell r="F390">
            <v>0</v>
          </cell>
          <cell r="G390">
            <v>0</v>
          </cell>
        </row>
        <row r="391">
          <cell r="C391" t="str">
            <v>Existing services and mains</v>
          </cell>
          <cell r="D391" t="str">
            <v>Item</v>
          </cell>
          <cell r="E391">
            <v>1</v>
          </cell>
          <cell r="F391">
            <v>20000000</v>
          </cell>
          <cell r="G391">
            <v>20000000</v>
          </cell>
        </row>
        <row r="392">
          <cell r="C392">
            <v>0</v>
          </cell>
          <cell r="D392">
            <v>0</v>
          </cell>
          <cell r="E392">
            <v>0</v>
          </cell>
          <cell r="F392">
            <v>0</v>
          </cell>
          <cell r="G392">
            <v>0</v>
          </cell>
        </row>
        <row r="393">
          <cell r="C393" t="str">
            <v>Field engineering and surveying</v>
          </cell>
          <cell r="D393" t="str">
            <v>Item</v>
          </cell>
          <cell r="E393">
            <v>1</v>
          </cell>
          <cell r="F393">
            <v>10000000</v>
          </cell>
          <cell r="G393">
            <v>10000000</v>
          </cell>
        </row>
        <row r="394">
          <cell r="C394">
            <v>0</v>
          </cell>
          <cell r="D394">
            <v>0</v>
          </cell>
          <cell r="E394">
            <v>0</v>
          </cell>
          <cell r="F394">
            <v>0</v>
          </cell>
          <cell r="G394">
            <v>0</v>
          </cell>
        </row>
        <row r="395">
          <cell r="C395" t="str">
            <v>Sub-surface investigation</v>
          </cell>
          <cell r="D395" t="str">
            <v>Item</v>
          </cell>
          <cell r="E395">
            <v>1</v>
          </cell>
          <cell r="F395">
            <v>0</v>
          </cell>
          <cell r="G395">
            <v>0</v>
          </cell>
        </row>
        <row r="396">
          <cell r="C396">
            <v>0</v>
          </cell>
          <cell r="D396">
            <v>0</v>
          </cell>
          <cell r="E396">
            <v>0</v>
          </cell>
          <cell r="F396">
            <v>0</v>
          </cell>
          <cell r="G396">
            <v>0</v>
          </cell>
        </row>
        <row r="397">
          <cell r="C397" t="str">
            <v>General installation of products</v>
          </cell>
          <cell r="D397" t="str">
            <v>Item</v>
          </cell>
          <cell r="E397">
            <v>1</v>
          </cell>
          <cell r="F397">
            <v>0</v>
          </cell>
          <cell r="G397">
            <v>0</v>
          </cell>
        </row>
        <row r="398">
          <cell r="C398">
            <v>0</v>
          </cell>
          <cell r="D398">
            <v>0</v>
          </cell>
          <cell r="E398">
            <v>0</v>
          </cell>
          <cell r="F398">
            <v>0</v>
          </cell>
          <cell r="G398">
            <v>0</v>
          </cell>
        </row>
        <row r="399">
          <cell r="C399" t="str">
            <v>Coordination of Owner-installed products</v>
          </cell>
          <cell r="D399" t="str">
            <v>Item</v>
          </cell>
          <cell r="E399">
            <v>1</v>
          </cell>
          <cell r="F399">
            <v>0</v>
          </cell>
          <cell r="G399">
            <v>0</v>
          </cell>
        </row>
        <row r="400">
          <cell r="C400">
            <v>0</v>
          </cell>
          <cell r="D400">
            <v>0</v>
          </cell>
          <cell r="E400">
            <v>0</v>
          </cell>
          <cell r="F400">
            <v>0</v>
          </cell>
          <cell r="G400">
            <v>0</v>
          </cell>
        </row>
        <row r="401">
          <cell r="C401" t="str">
            <v>Progress cleaning</v>
          </cell>
          <cell r="D401" t="str">
            <v>Item</v>
          </cell>
          <cell r="E401">
            <v>1</v>
          </cell>
          <cell r="F401">
            <v>10000000</v>
          </cell>
          <cell r="G401">
            <v>10000000</v>
          </cell>
        </row>
        <row r="402">
          <cell r="C402">
            <v>0</v>
          </cell>
          <cell r="D402">
            <v>0</v>
          </cell>
          <cell r="E402">
            <v>0</v>
          </cell>
          <cell r="F402">
            <v>0</v>
          </cell>
          <cell r="G402">
            <v>0</v>
          </cell>
        </row>
        <row r="403">
          <cell r="C403" t="str">
            <v>Starting and adjusting</v>
          </cell>
          <cell r="D403" t="str">
            <v>Item</v>
          </cell>
          <cell r="E403">
            <v>1</v>
          </cell>
          <cell r="F403">
            <v>0</v>
          </cell>
          <cell r="G403">
            <v>0</v>
          </cell>
        </row>
        <row r="404">
          <cell r="C404">
            <v>0</v>
          </cell>
          <cell r="D404">
            <v>0</v>
          </cell>
          <cell r="E404">
            <v>0</v>
          </cell>
          <cell r="F404">
            <v>0</v>
          </cell>
          <cell r="G404">
            <v>0</v>
          </cell>
        </row>
        <row r="405">
          <cell r="C405" t="str">
            <v>Protection of installed construction</v>
          </cell>
          <cell r="D405" t="str">
            <v>Item</v>
          </cell>
          <cell r="E405">
            <v>1</v>
          </cell>
          <cell r="F405">
            <v>0</v>
          </cell>
          <cell r="G405">
            <v>0</v>
          </cell>
        </row>
        <row r="406">
          <cell r="C406">
            <v>0</v>
          </cell>
          <cell r="D406">
            <v>0</v>
          </cell>
          <cell r="E406">
            <v>0</v>
          </cell>
          <cell r="F406">
            <v>0</v>
          </cell>
          <cell r="G406">
            <v>0</v>
          </cell>
        </row>
        <row r="407">
          <cell r="C407" t="str">
            <v>Correction of the Work</v>
          </cell>
          <cell r="D407" t="str">
            <v>Item</v>
          </cell>
          <cell r="E407">
            <v>1</v>
          </cell>
          <cell r="F407">
            <v>0</v>
          </cell>
          <cell r="G407">
            <v>0</v>
          </cell>
        </row>
        <row r="408">
          <cell r="C408">
            <v>0</v>
          </cell>
          <cell r="D408">
            <v>0</v>
          </cell>
          <cell r="E408">
            <v>0</v>
          </cell>
          <cell r="F408">
            <v>0</v>
          </cell>
          <cell r="G408">
            <v>0</v>
          </cell>
        </row>
        <row r="409">
          <cell r="C409" t="str">
            <v>Section 01731 - Cutting &amp; Patching</v>
          </cell>
          <cell r="D409">
            <v>0</v>
          </cell>
          <cell r="E409">
            <v>0</v>
          </cell>
          <cell r="F409">
            <v>0</v>
          </cell>
          <cell r="G409">
            <v>0</v>
          </cell>
        </row>
        <row r="410">
          <cell r="C410" t="str">
            <v>Allow for all works of cutting and patching necess-</v>
          </cell>
          <cell r="D410">
            <v>0</v>
          </cell>
          <cell r="E410">
            <v>0</v>
          </cell>
          <cell r="F410">
            <v>0</v>
          </cell>
          <cell r="G410">
            <v>0</v>
          </cell>
        </row>
        <row r="411">
          <cell r="C411" t="str">
            <v>ary before and during the progress of works; as per the specifications</v>
          </cell>
          <cell r="D411">
            <v>0</v>
          </cell>
          <cell r="E411">
            <v>0</v>
          </cell>
          <cell r="F411">
            <v>0</v>
          </cell>
          <cell r="G411">
            <v>0</v>
          </cell>
        </row>
        <row r="412">
          <cell r="C412" t="str">
            <v>the specifications</v>
          </cell>
          <cell r="D412">
            <v>0</v>
          </cell>
          <cell r="E412">
            <v>0</v>
          </cell>
          <cell r="F412">
            <v>0</v>
          </cell>
          <cell r="G412">
            <v>0</v>
          </cell>
        </row>
        <row r="413">
          <cell r="C413">
            <v>0</v>
          </cell>
          <cell r="D413">
            <v>0</v>
          </cell>
          <cell r="E413">
            <v>0</v>
          </cell>
          <cell r="F413">
            <v>0</v>
          </cell>
          <cell r="G413">
            <v>0</v>
          </cell>
        </row>
        <row r="414">
          <cell r="C414" t="str">
            <v>Allow for cutting and patching</v>
          </cell>
          <cell r="D414" t="str">
            <v>Item</v>
          </cell>
          <cell r="E414">
            <v>1</v>
          </cell>
          <cell r="F414">
            <v>0</v>
          </cell>
          <cell r="G414">
            <v>0</v>
          </cell>
        </row>
        <row r="415">
          <cell r="C415">
            <v>0</v>
          </cell>
          <cell r="D415">
            <v>0</v>
          </cell>
          <cell r="E415">
            <v>0</v>
          </cell>
          <cell r="F415">
            <v>0</v>
          </cell>
          <cell r="G415">
            <v>0</v>
          </cell>
        </row>
        <row r="416">
          <cell r="C416">
            <v>0</v>
          </cell>
          <cell r="D416">
            <v>0</v>
          </cell>
          <cell r="E416">
            <v>0</v>
          </cell>
          <cell r="F416">
            <v>0</v>
          </cell>
          <cell r="G416">
            <v>0</v>
          </cell>
        </row>
        <row r="417">
          <cell r="C417">
            <v>0</v>
          </cell>
          <cell r="D417">
            <v>0</v>
          </cell>
          <cell r="E417">
            <v>0</v>
          </cell>
          <cell r="F417">
            <v>0</v>
          </cell>
          <cell r="G417">
            <v>0</v>
          </cell>
        </row>
        <row r="418">
          <cell r="C418">
            <v>0</v>
          </cell>
          <cell r="D418">
            <v>0</v>
          </cell>
          <cell r="E418">
            <v>0</v>
          </cell>
          <cell r="F418">
            <v>0</v>
          </cell>
          <cell r="G418">
            <v>0</v>
          </cell>
        </row>
        <row r="419">
          <cell r="C419">
            <v>0</v>
          </cell>
          <cell r="D419">
            <v>0</v>
          </cell>
          <cell r="E419">
            <v>0</v>
          </cell>
          <cell r="F419">
            <v>0</v>
          </cell>
          <cell r="G419">
            <v>0</v>
          </cell>
        </row>
        <row r="420">
          <cell r="C420">
            <v>0</v>
          </cell>
          <cell r="D420">
            <v>0</v>
          </cell>
          <cell r="E420">
            <v>0</v>
          </cell>
          <cell r="F420">
            <v>0</v>
          </cell>
          <cell r="G420">
            <v>0</v>
          </cell>
        </row>
        <row r="421">
          <cell r="C421">
            <v>0</v>
          </cell>
          <cell r="D421">
            <v>0</v>
          </cell>
          <cell r="E421">
            <v>0</v>
          </cell>
          <cell r="F421">
            <v>0</v>
          </cell>
          <cell r="G421">
            <v>0</v>
          </cell>
        </row>
        <row r="422">
          <cell r="C422" t="str">
            <v>Section 01770 - Closeout Procedures</v>
          </cell>
          <cell r="D422">
            <v>0</v>
          </cell>
          <cell r="E422">
            <v>0</v>
          </cell>
          <cell r="F422">
            <v>0</v>
          </cell>
          <cell r="G422">
            <v>0</v>
          </cell>
        </row>
        <row r="423">
          <cell r="C423" t="str">
            <v>Allow for administrative and procedural requirements for contract closeout; as per the specifications</v>
          </cell>
          <cell r="D423">
            <v>0</v>
          </cell>
          <cell r="E423">
            <v>0</v>
          </cell>
          <cell r="F423">
            <v>0</v>
          </cell>
          <cell r="G423">
            <v>0</v>
          </cell>
        </row>
        <row r="424">
          <cell r="C424">
            <v>0</v>
          </cell>
          <cell r="D424">
            <v>0</v>
          </cell>
          <cell r="E424">
            <v>0</v>
          </cell>
          <cell r="F424">
            <v>0</v>
          </cell>
          <cell r="G424">
            <v>0</v>
          </cell>
        </row>
        <row r="425">
          <cell r="C425">
            <v>0</v>
          </cell>
          <cell r="D425">
            <v>0</v>
          </cell>
          <cell r="E425">
            <v>0</v>
          </cell>
          <cell r="F425">
            <v>0</v>
          </cell>
          <cell r="G425">
            <v>0</v>
          </cell>
        </row>
        <row r="426">
          <cell r="C426">
            <v>0</v>
          </cell>
          <cell r="D426">
            <v>0</v>
          </cell>
          <cell r="E426">
            <v>0</v>
          </cell>
          <cell r="F426">
            <v>0</v>
          </cell>
          <cell r="G426">
            <v>0</v>
          </cell>
        </row>
        <row r="427">
          <cell r="C427" t="str">
            <v>Inspection procedures</v>
          </cell>
          <cell r="D427" t="str">
            <v>Item</v>
          </cell>
          <cell r="E427">
            <v>1</v>
          </cell>
          <cell r="F427">
            <v>0</v>
          </cell>
          <cell r="G427">
            <v>0</v>
          </cell>
        </row>
        <row r="428">
          <cell r="C428">
            <v>0</v>
          </cell>
          <cell r="D428">
            <v>0</v>
          </cell>
          <cell r="E428">
            <v>0</v>
          </cell>
          <cell r="F428">
            <v>0</v>
          </cell>
          <cell r="G428">
            <v>0</v>
          </cell>
        </row>
        <row r="429">
          <cell r="C429" t="str">
            <v>Project record documents</v>
          </cell>
          <cell r="D429" t="str">
            <v>Item</v>
          </cell>
          <cell r="E429">
            <v>1</v>
          </cell>
          <cell r="F429">
            <v>0</v>
          </cell>
          <cell r="G429">
            <v>0</v>
          </cell>
        </row>
        <row r="430">
          <cell r="C430">
            <v>0</v>
          </cell>
          <cell r="D430">
            <v>0</v>
          </cell>
          <cell r="E430">
            <v>0</v>
          </cell>
          <cell r="F430">
            <v>0</v>
          </cell>
          <cell r="G430">
            <v>0</v>
          </cell>
        </row>
        <row r="431">
          <cell r="C431" t="str">
            <v>Section 01731 - Cutting &amp; Patching</v>
          </cell>
          <cell r="D431">
            <v>0</v>
          </cell>
          <cell r="E431">
            <v>0</v>
          </cell>
          <cell r="F431">
            <v>0</v>
          </cell>
          <cell r="G431">
            <v>0</v>
          </cell>
        </row>
        <row r="432">
          <cell r="C432">
            <v>0</v>
          </cell>
          <cell r="D432">
            <v>0</v>
          </cell>
          <cell r="E432">
            <v>0</v>
          </cell>
          <cell r="F432">
            <v>0</v>
          </cell>
          <cell r="G432">
            <v>0</v>
          </cell>
        </row>
        <row r="433">
          <cell r="C433" t="str">
            <v>As-built Drawings &amp; Operation and maintenance manuals</v>
          </cell>
          <cell r="D433" t="str">
            <v>Item</v>
          </cell>
          <cell r="E433">
            <v>1</v>
          </cell>
          <cell r="F433">
            <v>0</v>
          </cell>
          <cell r="G433">
            <v>0</v>
          </cell>
        </row>
        <row r="434">
          <cell r="C434">
            <v>0</v>
          </cell>
          <cell r="D434">
            <v>0</v>
          </cell>
          <cell r="E434">
            <v>0</v>
          </cell>
          <cell r="F434">
            <v>0</v>
          </cell>
          <cell r="G434">
            <v>0</v>
          </cell>
        </row>
        <row r="435">
          <cell r="C435" t="str">
            <v>Warranties</v>
          </cell>
          <cell r="D435" t="str">
            <v>Item</v>
          </cell>
          <cell r="E435">
            <v>1</v>
          </cell>
          <cell r="F435">
            <v>0</v>
          </cell>
          <cell r="G435">
            <v>0</v>
          </cell>
        </row>
        <row r="436">
          <cell r="C436">
            <v>0</v>
          </cell>
          <cell r="D436">
            <v>0</v>
          </cell>
          <cell r="E436">
            <v>0</v>
          </cell>
          <cell r="F436">
            <v>0</v>
          </cell>
          <cell r="G436">
            <v>0</v>
          </cell>
        </row>
        <row r="437">
          <cell r="C437" t="str">
            <v>Instruction of Owner's personnel</v>
          </cell>
          <cell r="D437" t="str">
            <v>Item</v>
          </cell>
          <cell r="E437">
            <v>1</v>
          </cell>
          <cell r="F437">
            <v>0</v>
          </cell>
          <cell r="G437">
            <v>0</v>
          </cell>
        </row>
        <row r="438">
          <cell r="C438">
            <v>0</v>
          </cell>
          <cell r="D438">
            <v>0</v>
          </cell>
          <cell r="E438">
            <v>0</v>
          </cell>
          <cell r="F438">
            <v>0</v>
          </cell>
          <cell r="G438">
            <v>0</v>
          </cell>
        </row>
        <row r="439">
          <cell r="C439" t="str">
            <v>Final cleaning</v>
          </cell>
          <cell r="D439" t="str">
            <v>Item</v>
          </cell>
          <cell r="E439">
            <v>1</v>
          </cell>
          <cell r="F439">
            <v>0</v>
          </cell>
          <cell r="G439">
            <v>0</v>
          </cell>
        </row>
        <row r="440">
          <cell r="C440">
            <v>0</v>
          </cell>
          <cell r="D440">
            <v>0</v>
          </cell>
          <cell r="E440">
            <v>0</v>
          </cell>
          <cell r="F440">
            <v>0</v>
          </cell>
          <cell r="G440">
            <v>0</v>
          </cell>
        </row>
        <row r="441">
          <cell r="C441" t="str">
            <v>The Works will not be considered as being completed until all the Contractor's temporary installations and equipment have been cleared away &amp; the areas left clean and tidy to the satisfaction of the Employer</v>
          </cell>
          <cell r="D441">
            <v>0</v>
          </cell>
          <cell r="E441">
            <v>0</v>
          </cell>
          <cell r="F441">
            <v>0</v>
          </cell>
          <cell r="G441">
            <v>0</v>
          </cell>
        </row>
        <row r="442">
          <cell r="C442">
            <v>0</v>
          </cell>
          <cell r="D442">
            <v>0</v>
          </cell>
          <cell r="E442">
            <v>0</v>
          </cell>
          <cell r="F442">
            <v>0</v>
          </cell>
          <cell r="G442">
            <v>0</v>
          </cell>
        </row>
        <row r="443">
          <cell r="C443">
            <v>0</v>
          </cell>
          <cell r="D443">
            <v>0</v>
          </cell>
          <cell r="E443">
            <v>0</v>
          </cell>
          <cell r="F443">
            <v>0</v>
          </cell>
          <cell r="G443">
            <v>0</v>
          </cell>
        </row>
        <row r="444">
          <cell r="C444">
            <v>0</v>
          </cell>
          <cell r="D444" t="str">
            <v>Item</v>
          </cell>
          <cell r="E444">
            <v>1</v>
          </cell>
          <cell r="F444">
            <v>20000000</v>
          </cell>
          <cell r="G444">
            <v>20000000</v>
          </cell>
        </row>
        <row r="445">
          <cell r="C445">
            <v>0</v>
          </cell>
          <cell r="D445">
            <v>0</v>
          </cell>
          <cell r="E445">
            <v>0</v>
          </cell>
          <cell r="F445">
            <v>0</v>
          </cell>
          <cell r="G445">
            <v>0</v>
          </cell>
        </row>
        <row r="446">
          <cell r="C446" t="str">
            <v>Section 01781 - Project Record Documents</v>
          </cell>
          <cell r="D446">
            <v>0</v>
          </cell>
          <cell r="E446">
            <v>0</v>
          </cell>
          <cell r="F446">
            <v>0</v>
          </cell>
          <cell r="G446">
            <v>0</v>
          </cell>
        </row>
        <row r="447">
          <cell r="C447" t="str">
            <v>Allow for administrative &amp;  procedural requirements for Project Record Documents; as per specifications</v>
          </cell>
          <cell r="D447">
            <v>0</v>
          </cell>
          <cell r="E447">
            <v>0</v>
          </cell>
          <cell r="F447">
            <v>0</v>
          </cell>
          <cell r="G447">
            <v>0</v>
          </cell>
        </row>
        <row r="448">
          <cell r="C448">
            <v>0</v>
          </cell>
          <cell r="D448">
            <v>0</v>
          </cell>
          <cell r="E448">
            <v>0</v>
          </cell>
          <cell r="F448">
            <v>0</v>
          </cell>
          <cell r="G448">
            <v>0</v>
          </cell>
        </row>
        <row r="449">
          <cell r="D449">
            <v>0</v>
          </cell>
          <cell r="E449">
            <v>0</v>
          </cell>
          <cell r="F449">
            <v>0</v>
          </cell>
          <cell r="G449">
            <v>0</v>
          </cell>
        </row>
        <row r="450">
          <cell r="C450" t="str">
            <v>Record Drawings</v>
          </cell>
          <cell r="D450" t="str">
            <v>Item</v>
          </cell>
          <cell r="E450">
            <v>1</v>
          </cell>
          <cell r="F450">
            <v>0</v>
          </cell>
          <cell r="G450">
            <v>0</v>
          </cell>
        </row>
        <row r="451">
          <cell r="C451">
            <v>0</v>
          </cell>
          <cell r="D451">
            <v>0</v>
          </cell>
          <cell r="E451">
            <v>0</v>
          </cell>
          <cell r="F451">
            <v>0</v>
          </cell>
          <cell r="G451">
            <v>0</v>
          </cell>
        </row>
        <row r="452">
          <cell r="C452" t="str">
            <v>Record Specifications</v>
          </cell>
          <cell r="D452" t="str">
            <v>Item</v>
          </cell>
          <cell r="E452">
            <v>1</v>
          </cell>
          <cell r="F452">
            <v>0</v>
          </cell>
          <cell r="G452">
            <v>0</v>
          </cell>
        </row>
        <row r="453">
          <cell r="C453">
            <v>0</v>
          </cell>
          <cell r="D453">
            <v>0</v>
          </cell>
          <cell r="E453">
            <v>0</v>
          </cell>
          <cell r="F453">
            <v>0</v>
          </cell>
          <cell r="G453">
            <v>0</v>
          </cell>
        </row>
        <row r="454">
          <cell r="C454" t="str">
            <v>Record Bill of Quantities</v>
          </cell>
          <cell r="D454" t="str">
            <v>Item</v>
          </cell>
          <cell r="E454">
            <v>1</v>
          </cell>
          <cell r="F454">
            <v>0</v>
          </cell>
          <cell r="G454">
            <v>0</v>
          </cell>
        </row>
        <row r="455">
          <cell r="C455">
            <v>0</v>
          </cell>
          <cell r="D455">
            <v>0</v>
          </cell>
          <cell r="E455">
            <v>0</v>
          </cell>
          <cell r="F455">
            <v>0</v>
          </cell>
          <cell r="G455">
            <v>0</v>
          </cell>
        </row>
        <row r="456">
          <cell r="C456" t="str">
            <v>Record Product Data</v>
          </cell>
          <cell r="D456" t="str">
            <v>Item</v>
          </cell>
          <cell r="E456">
            <v>1</v>
          </cell>
          <cell r="F456">
            <v>0</v>
          </cell>
          <cell r="G456">
            <v>0</v>
          </cell>
        </row>
        <row r="457">
          <cell r="C457">
            <v>0</v>
          </cell>
          <cell r="D457">
            <v>0</v>
          </cell>
          <cell r="E457">
            <v>0</v>
          </cell>
          <cell r="F457">
            <v>0</v>
          </cell>
          <cell r="G457">
            <v>0</v>
          </cell>
        </row>
        <row r="458">
          <cell r="C458">
            <v>0</v>
          </cell>
          <cell r="D458">
            <v>0</v>
          </cell>
          <cell r="E458">
            <v>0</v>
          </cell>
          <cell r="F458">
            <v>0</v>
          </cell>
          <cell r="G458">
            <v>0</v>
          </cell>
        </row>
        <row r="459">
          <cell r="C459">
            <v>0</v>
          </cell>
          <cell r="D459">
            <v>0</v>
          </cell>
          <cell r="E459">
            <v>0</v>
          </cell>
          <cell r="F459">
            <v>0</v>
          </cell>
          <cell r="G459">
            <v>0</v>
          </cell>
        </row>
        <row r="460">
          <cell r="C460">
            <v>0</v>
          </cell>
          <cell r="D460">
            <v>0</v>
          </cell>
          <cell r="E460">
            <v>0</v>
          </cell>
          <cell r="F460">
            <v>0</v>
          </cell>
          <cell r="G460">
            <v>0</v>
          </cell>
        </row>
        <row r="461">
          <cell r="C461">
            <v>0</v>
          </cell>
          <cell r="D461">
            <v>0</v>
          </cell>
          <cell r="E461">
            <v>0</v>
          </cell>
          <cell r="F461">
            <v>0</v>
          </cell>
          <cell r="G461">
            <v>0</v>
          </cell>
        </row>
        <row r="462">
          <cell r="C462">
            <v>0</v>
          </cell>
          <cell r="D462">
            <v>0</v>
          </cell>
          <cell r="E462">
            <v>0</v>
          </cell>
          <cell r="F462">
            <v>0</v>
          </cell>
          <cell r="G462">
            <v>0</v>
          </cell>
        </row>
        <row r="463">
          <cell r="C463">
            <v>0</v>
          </cell>
          <cell r="D463">
            <v>0</v>
          </cell>
          <cell r="E463">
            <v>0</v>
          </cell>
          <cell r="F463">
            <v>0</v>
          </cell>
          <cell r="G463">
            <v>0</v>
          </cell>
        </row>
        <row r="464">
          <cell r="C464">
            <v>0</v>
          </cell>
          <cell r="D464">
            <v>0</v>
          </cell>
          <cell r="E464">
            <v>0</v>
          </cell>
          <cell r="F464">
            <v>0</v>
          </cell>
          <cell r="G464">
            <v>0</v>
          </cell>
        </row>
        <row r="465">
          <cell r="C465">
            <v>0</v>
          </cell>
          <cell r="D465">
            <v>0</v>
          </cell>
          <cell r="E465">
            <v>0</v>
          </cell>
          <cell r="F465">
            <v>0</v>
          </cell>
          <cell r="G465">
            <v>0</v>
          </cell>
        </row>
        <row r="466">
          <cell r="C466">
            <v>0</v>
          </cell>
          <cell r="D466">
            <v>0</v>
          </cell>
          <cell r="E466">
            <v>0</v>
          </cell>
          <cell r="F466">
            <v>0</v>
          </cell>
          <cell r="G466">
            <v>0</v>
          </cell>
        </row>
        <row r="467">
          <cell r="C467">
            <v>0</v>
          </cell>
          <cell r="D467">
            <v>0</v>
          </cell>
          <cell r="E467">
            <v>0</v>
          </cell>
          <cell r="F467">
            <v>0</v>
          </cell>
          <cell r="G467">
            <v>0</v>
          </cell>
        </row>
        <row r="468">
          <cell r="C468">
            <v>0</v>
          </cell>
          <cell r="D468">
            <v>0</v>
          </cell>
          <cell r="E468">
            <v>0</v>
          </cell>
          <cell r="F468">
            <v>0</v>
          </cell>
          <cell r="G468">
            <v>0</v>
          </cell>
        </row>
        <row r="469">
          <cell r="C469">
            <v>0</v>
          </cell>
          <cell r="D469">
            <v>0</v>
          </cell>
          <cell r="E469">
            <v>0</v>
          </cell>
          <cell r="F469">
            <v>0</v>
          </cell>
          <cell r="G469">
            <v>0</v>
          </cell>
        </row>
        <row r="470">
          <cell r="C470">
            <v>0</v>
          </cell>
          <cell r="D470">
            <v>0</v>
          </cell>
          <cell r="E470">
            <v>0</v>
          </cell>
          <cell r="F470">
            <v>0</v>
          </cell>
          <cell r="G470">
            <v>0</v>
          </cell>
        </row>
        <row r="471">
          <cell r="C471">
            <v>0</v>
          </cell>
          <cell r="D471">
            <v>0</v>
          </cell>
          <cell r="E471">
            <v>0</v>
          </cell>
          <cell r="F471">
            <v>0</v>
          </cell>
          <cell r="G471">
            <v>0</v>
          </cell>
        </row>
        <row r="472">
          <cell r="C472">
            <v>0</v>
          </cell>
          <cell r="D472">
            <v>0</v>
          </cell>
          <cell r="E472">
            <v>0</v>
          </cell>
          <cell r="F472">
            <v>0</v>
          </cell>
          <cell r="G472">
            <v>0</v>
          </cell>
        </row>
        <row r="473">
          <cell r="C473">
            <v>0</v>
          </cell>
          <cell r="D473">
            <v>0</v>
          </cell>
          <cell r="E473">
            <v>0</v>
          </cell>
          <cell r="F473">
            <v>0</v>
          </cell>
          <cell r="G473">
            <v>0</v>
          </cell>
        </row>
        <row r="474">
          <cell r="C474">
            <v>0</v>
          </cell>
          <cell r="D474">
            <v>0</v>
          </cell>
          <cell r="E474">
            <v>0</v>
          </cell>
          <cell r="F474">
            <v>0</v>
          </cell>
          <cell r="G474">
            <v>0</v>
          </cell>
        </row>
        <row r="475">
          <cell r="C475">
            <v>0</v>
          </cell>
          <cell r="D475">
            <v>0</v>
          </cell>
          <cell r="E475">
            <v>0</v>
          </cell>
          <cell r="F475">
            <v>0</v>
          </cell>
          <cell r="G475">
            <v>0</v>
          </cell>
        </row>
        <row r="476">
          <cell r="C476">
            <v>0</v>
          </cell>
          <cell r="D476">
            <v>0</v>
          </cell>
          <cell r="E476">
            <v>0</v>
          </cell>
          <cell r="F476">
            <v>0</v>
          </cell>
          <cell r="G476">
            <v>0</v>
          </cell>
        </row>
        <row r="477">
          <cell r="C477">
            <v>0</v>
          </cell>
          <cell r="D477">
            <v>0</v>
          </cell>
          <cell r="E477">
            <v>0</v>
          </cell>
          <cell r="F477">
            <v>0</v>
          </cell>
          <cell r="G477">
            <v>0</v>
          </cell>
        </row>
        <row r="478">
          <cell r="C478">
            <v>0</v>
          </cell>
          <cell r="D478">
            <v>0</v>
          </cell>
          <cell r="E478">
            <v>0</v>
          </cell>
          <cell r="F478">
            <v>0</v>
          </cell>
          <cell r="G478">
            <v>0</v>
          </cell>
        </row>
        <row r="479">
          <cell r="C479" t="str">
            <v>TOTAL GENERAL REQUIREMENTS</v>
          </cell>
          <cell r="D479">
            <v>0</v>
          </cell>
          <cell r="E479">
            <v>0</v>
          </cell>
          <cell r="F479">
            <v>0</v>
          </cell>
          <cell r="G479">
            <v>412500000</v>
          </cell>
        </row>
      </sheetData>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4"/>
  <sheetViews>
    <sheetView view="pageBreakPreview" topLeftCell="A30" zoomScale="189" zoomScaleNormal="100" zoomScaleSheetLayoutView="189" workbookViewId="0">
      <selection activeCell="J38" sqref="J38"/>
    </sheetView>
  </sheetViews>
  <sheetFormatPr defaultColWidth="9.125" defaultRowHeight="13.2"/>
  <cols>
    <col min="1" max="16384" width="9.125" style="167"/>
  </cols>
  <sheetData>
    <row r="1" spans="1:10" s="168" customFormat="1" ht="26.1" customHeight="1">
      <c r="A1" s="461" t="s">
        <v>24</v>
      </c>
      <c r="B1" s="461"/>
      <c r="C1" s="461"/>
      <c r="D1" s="461"/>
      <c r="E1" s="461"/>
      <c r="F1" s="461"/>
      <c r="G1" s="461"/>
      <c r="H1" s="461"/>
      <c r="I1" s="461"/>
      <c r="J1" s="461"/>
    </row>
    <row r="2" spans="1:10" ht="12.9" customHeight="1"/>
    <row r="6" spans="1:10" ht="26.1" customHeight="1">
      <c r="A6" s="462" t="s">
        <v>25</v>
      </c>
      <c r="B6" s="462"/>
      <c r="C6" s="462"/>
      <c r="D6" s="462"/>
      <c r="E6" s="462"/>
      <c r="F6" s="462"/>
      <c r="G6" s="462"/>
      <c r="H6" s="462"/>
      <c r="I6" s="462"/>
      <c r="J6" s="462"/>
    </row>
    <row r="11" spans="1:10" s="169" customFormat="1" ht="87.75" customHeight="1">
      <c r="A11" s="463" t="s">
        <v>560</v>
      </c>
      <c r="B11" s="463"/>
      <c r="C11" s="463"/>
      <c r="D11" s="463"/>
      <c r="E11" s="463"/>
      <c r="F11" s="463"/>
      <c r="G11" s="463"/>
      <c r="H11" s="463"/>
      <c r="I11" s="463"/>
      <c r="J11" s="463"/>
    </row>
    <row r="12" spans="1:10" ht="12.9" customHeight="1"/>
    <row r="13" spans="1:10" ht="12.9" customHeight="1"/>
    <row r="14" spans="1:10" ht="12.9" customHeight="1"/>
    <row r="15" spans="1:10" ht="12.9" customHeight="1"/>
    <row r="16" spans="1:10" ht="26.1" customHeight="1">
      <c r="A16" s="462" t="s">
        <v>26</v>
      </c>
      <c r="B16" s="462"/>
      <c r="C16" s="462"/>
      <c r="D16" s="462"/>
      <c r="E16" s="462"/>
      <c r="F16" s="462"/>
      <c r="G16" s="462"/>
      <c r="H16" s="462"/>
      <c r="I16" s="462"/>
      <c r="J16" s="462"/>
    </row>
    <row r="21" spans="1:10" ht="26.1" customHeight="1">
      <c r="A21" s="464" t="s">
        <v>275</v>
      </c>
      <c r="B21" s="464"/>
      <c r="C21" s="464"/>
      <c r="D21" s="464"/>
      <c r="E21" s="464"/>
      <c r="F21" s="464"/>
      <c r="G21" s="464"/>
      <c r="H21" s="464"/>
      <c r="I21" s="464"/>
      <c r="J21" s="464"/>
    </row>
    <row r="22" spans="1:10" ht="12.9" customHeight="1">
      <c r="A22" s="164"/>
      <c r="B22" s="164"/>
      <c r="C22" s="164"/>
      <c r="D22" s="164"/>
      <c r="E22" s="164"/>
      <c r="F22" s="164"/>
      <c r="G22" s="164"/>
      <c r="H22" s="164"/>
      <c r="I22" s="164"/>
      <c r="J22" s="164"/>
    </row>
    <row r="23" spans="1:10" ht="12.9" customHeight="1">
      <c r="A23" s="2"/>
      <c r="B23" s="2"/>
      <c r="C23" s="2"/>
      <c r="D23" s="2"/>
      <c r="E23" s="2"/>
      <c r="F23" s="2"/>
      <c r="G23" s="2"/>
      <c r="H23" s="2"/>
      <c r="I23" s="2"/>
      <c r="J23" s="2"/>
    </row>
    <row r="24" spans="1:10" ht="12.9" customHeight="1">
      <c r="A24" s="2"/>
      <c r="B24" s="2"/>
      <c r="C24" s="2"/>
      <c r="D24" s="2"/>
      <c r="E24" s="2"/>
      <c r="F24" s="2"/>
      <c r="G24" s="2"/>
      <c r="H24" s="2"/>
      <c r="I24" s="2"/>
      <c r="J24" s="2"/>
    </row>
    <row r="25" spans="1:10" ht="12.9" customHeight="1">
      <c r="A25" s="2"/>
      <c r="B25" s="2"/>
      <c r="C25" s="2"/>
      <c r="D25" s="2"/>
      <c r="E25" s="2"/>
      <c r="F25" s="2"/>
      <c r="G25" s="2"/>
      <c r="H25" s="2"/>
      <c r="I25" s="2"/>
      <c r="J25" s="2"/>
    </row>
    <row r="26" spans="1:10" ht="26.1" customHeight="1">
      <c r="A26" s="459" t="s">
        <v>25</v>
      </c>
      <c r="B26" s="459"/>
      <c r="C26" s="459"/>
      <c r="D26" s="459"/>
      <c r="E26" s="459"/>
      <c r="F26" s="459"/>
      <c r="G26" s="459"/>
      <c r="H26" s="459"/>
      <c r="I26" s="459"/>
      <c r="J26" s="459"/>
    </row>
    <row r="27" spans="1:10" ht="12.9" customHeight="1">
      <c r="A27" s="3"/>
      <c r="B27" s="3"/>
      <c r="C27" s="3"/>
      <c r="D27" s="3"/>
      <c r="E27" s="3"/>
      <c r="F27" s="3"/>
      <c r="G27" s="3"/>
      <c r="H27" s="3"/>
      <c r="I27" s="3"/>
      <c r="J27" s="3"/>
    </row>
    <row r="28" spans="1:10" ht="12.9" customHeight="1">
      <c r="A28" s="3"/>
      <c r="B28" s="3"/>
      <c r="C28" s="3"/>
      <c r="D28" s="3"/>
      <c r="E28" s="3"/>
      <c r="F28" s="3"/>
      <c r="G28" s="3"/>
      <c r="H28" s="3"/>
      <c r="I28" s="3"/>
      <c r="J28" s="3"/>
    </row>
    <row r="29" spans="1:10" ht="12.9" customHeight="1">
      <c r="A29" s="3"/>
      <c r="B29" s="3"/>
      <c r="C29" s="3"/>
      <c r="D29" s="3"/>
      <c r="E29" s="3"/>
      <c r="F29" s="3"/>
      <c r="G29" s="3"/>
      <c r="H29" s="3"/>
      <c r="I29" s="3"/>
      <c r="J29" s="3"/>
    </row>
    <row r="30" spans="1:10" ht="12.9" customHeight="1">
      <c r="A30" s="3"/>
      <c r="B30" s="3"/>
      <c r="C30" s="3"/>
      <c r="D30" s="3"/>
      <c r="E30" s="3"/>
      <c r="F30" s="3"/>
      <c r="G30" s="3"/>
      <c r="H30" s="3"/>
      <c r="I30" s="3"/>
      <c r="J30" s="3"/>
    </row>
    <row r="31" spans="1:10" s="168" customFormat="1" ht="26.1" customHeight="1">
      <c r="A31" s="459" t="s">
        <v>276</v>
      </c>
      <c r="B31" s="459"/>
      <c r="C31" s="459"/>
      <c r="D31" s="459"/>
      <c r="E31" s="459"/>
      <c r="F31" s="459"/>
      <c r="G31" s="459"/>
      <c r="H31" s="459"/>
      <c r="I31" s="459"/>
      <c r="J31" s="459"/>
    </row>
    <row r="32" spans="1:10" s="168" customFormat="1" ht="12.9" customHeight="1">
      <c r="A32" s="163"/>
      <c r="B32" s="163"/>
      <c r="C32" s="163"/>
      <c r="D32" s="163"/>
      <c r="E32" s="163"/>
      <c r="F32" s="163"/>
      <c r="G32" s="163"/>
      <c r="H32" s="163"/>
      <c r="I32" s="163"/>
      <c r="J32" s="163"/>
    </row>
    <row r="33" spans="1:10" s="168" customFormat="1" ht="12.9" customHeight="1">
      <c r="A33" s="163"/>
      <c r="B33" s="163"/>
      <c r="C33" s="163"/>
      <c r="D33" s="163"/>
      <c r="E33" s="163"/>
      <c r="F33" s="163"/>
      <c r="G33" s="163"/>
      <c r="H33" s="163"/>
      <c r="I33" s="163"/>
      <c r="J33" s="163"/>
    </row>
    <row r="34" spans="1:10" s="168" customFormat="1" ht="12.9" customHeight="1">
      <c r="A34" s="163"/>
      <c r="B34" s="163"/>
      <c r="C34" s="163"/>
      <c r="D34" s="163"/>
      <c r="E34" s="163"/>
      <c r="F34" s="163"/>
      <c r="G34" s="163"/>
      <c r="H34" s="163"/>
      <c r="I34" s="163"/>
      <c r="J34" s="163"/>
    </row>
    <row r="35" spans="1:10" s="168" customFormat="1" ht="12.9" customHeight="1">
      <c r="A35" s="163"/>
      <c r="B35" s="163"/>
      <c r="C35" s="163"/>
      <c r="D35" s="163"/>
      <c r="E35" s="163"/>
      <c r="F35" s="163"/>
      <c r="G35" s="163"/>
      <c r="H35" s="163"/>
      <c r="I35" s="163"/>
      <c r="J35" s="163"/>
    </row>
    <row r="36" spans="1:10" s="168" customFormat="1" ht="12.9" customHeight="1">
      <c r="A36" s="163"/>
      <c r="B36" s="163"/>
      <c r="C36" s="163"/>
      <c r="D36" s="163"/>
      <c r="E36" s="163"/>
      <c r="F36" s="163"/>
      <c r="G36" s="163"/>
      <c r="H36" s="163"/>
      <c r="I36" s="163"/>
      <c r="J36" s="163"/>
    </row>
    <row r="37" spans="1:10" ht="12.9" customHeight="1">
      <c r="A37" s="4"/>
      <c r="B37" s="4"/>
      <c r="C37" s="4"/>
      <c r="D37" s="4"/>
      <c r="E37" s="4"/>
      <c r="F37" s="4"/>
      <c r="G37" s="4"/>
      <c r="H37" s="4"/>
      <c r="I37" s="4"/>
      <c r="J37" s="4"/>
    </row>
    <row r="38" spans="1:10" ht="12.9" customHeight="1">
      <c r="A38" s="382" t="s">
        <v>27</v>
      </c>
      <c r="C38" s="5"/>
      <c r="D38" s="5"/>
      <c r="E38" s="4"/>
      <c r="F38" s="4"/>
      <c r="G38" s="4"/>
      <c r="H38" s="4"/>
      <c r="I38" s="4"/>
      <c r="J38" s="4"/>
    </row>
    <row r="39" spans="1:10" ht="12.9" customHeight="1">
      <c r="A39" s="383" t="s">
        <v>491</v>
      </c>
      <c r="C39" s="5"/>
      <c r="D39" s="5"/>
      <c r="E39" s="4"/>
      <c r="F39" s="4"/>
      <c r="G39" s="4"/>
      <c r="H39" s="4"/>
      <c r="I39" s="4"/>
      <c r="J39" s="4"/>
    </row>
    <row r="40" spans="1:10" ht="12.9" customHeight="1">
      <c r="A40" s="382" t="s">
        <v>492</v>
      </c>
      <c r="E40" s="4"/>
      <c r="F40" s="4"/>
      <c r="G40" s="4"/>
      <c r="H40" s="4"/>
      <c r="I40" s="4"/>
      <c r="J40" s="4"/>
    </row>
    <row r="41" spans="1:10" ht="12.9" customHeight="1">
      <c r="A41" s="382" t="s">
        <v>561</v>
      </c>
      <c r="E41" s="4"/>
      <c r="F41" s="4"/>
      <c r="G41" s="4"/>
      <c r="H41" s="4"/>
      <c r="I41" s="4"/>
      <c r="J41" s="4"/>
    </row>
    <row r="42" spans="1:10">
      <c r="A42" s="170" t="s">
        <v>493</v>
      </c>
    </row>
    <row r="43" spans="1:10" ht="15.6">
      <c r="A43" s="171"/>
    </row>
    <row r="44" spans="1:10" ht="17.399999999999999">
      <c r="A44" s="460" t="s">
        <v>496</v>
      </c>
      <c r="B44" s="460"/>
      <c r="C44" s="460"/>
      <c r="D44" s="460"/>
      <c r="E44" s="460"/>
      <c r="F44" s="460"/>
      <c r="G44" s="460"/>
      <c r="H44" s="460"/>
      <c r="I44" s="460"/>
      <c r="J44" s="460"/>
    </row>
  </sheetData>
  <mergeCells count="8">
    <mergeCell ref="A31:J31"/>
    <mergeCell ref="A44:J44"/>
    <mergeCell ref="A1:J1"/>
    <mergeCell ref="A6:J6"/>
    <mergeCell ref="A11:J11"/>
    <mergeCell ref="A16:J16"/>
    <mergeCell ref="A21:J21"/>
    <mergeCell ref="A26:J26"/>
  </mergeCells>
  <pageMargins left="1.2480314960000001" right="0.23622047244094499" top="0.98425196850393704" bottom="0.511811023622047" header="0.23622047244094499" footer="0.23622047244094499"/>
  <pageSetup paperSize="9" scale="96" orientation="portrait" r:id="rId1"/>
  <headerFooter>
    <oddHeader>&amp;L&amp;G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E053A-74C3-48DB-BF34-65CDC45A284A}">
  <dimension ref="A1:AO324"/>
  <sheetViews>
    <sheetView view="pageBreakPreview" topLeftCell="A313" zoomScale="165" zoomScaleNormal="100" zoomScaleSheetLayoutView="165" workbookViewId="0">
      <selection activeCell="B259" sqref="B259"/>
    </sheetView>
  </sheetViews>
  <sheetFormatPr defaultColWidth="9.125" defaultRowHeight="15"/>
  <cols>
    <col min="1" max="1" width="6.75" style="143" customWidth="1"/>
    <col min="2" max="2" width="74" style="1" customWidth="1"/>
    <col min="3" max="3" width="25.625" style="16" customWidth="1"/>
    <col min="4" max="4" width="11" style="1" customWidth="1"/>
    <col min="5" max="5" width="14.625" style="1" bestFit="1" customWidth="1"/>
    <col min="6" max="6" width="9.125" style="1"/>
    <col min="7" max="7" width="15.625" style="1" customWidth="1"/>
    <col min="8" max="16384" width="9.125" style="1"/>
  </cols>
  <sheetData>
    <row r="1" spans="1:41" s="43" customFormat="1" ht="26.1" customHeight="1">
      <c r="A1" s="465" t="s">
        <v>730</v>
      </c>
      <c r="B1" s="465"/>
      <c r="C1" s="465"/>
    </row>
    <row r="2" spans="1:41" s="43" customFormat="1" ht="26.1" customHeight="1">
      <c r="A2" s="427" t="s">
        <v>28</v>
      </c>
      <c r="B2" s="428" t="s">
        <v>16</v>
      </c>
      <c r="C2" s="429" t="s">
        <v>562</v>
      </c>
    </row>
    <row r="3" spans="1:41" s="434" customFormat="1" ht="12.9" customHeight="1">
      <c r="A3" s="430"/>
      <c r="B3" s="431" t="s">
        <v>563</v>
      </c>
      <c r="C3" s="432"/>
      <c r="D3" s="433"/>
      <c r="E3" s="172"/>
      <c r="F3" s="172"/>
      <c r="G3" s="172"/>
      <c r="H3" s="172"/>
      <c r="I3" s="172"/>
      <c r="J3" s="172"/>
      <c r="K3" s="172"/>
      <c r="L3" s="172"/>
      <c r="M3" s="172"/>
      <c r="N3" s="172"/>
      <c r="O3" s="172"/>
      <c r="P3" s="172"/>
      <c r="Q3" s="172"/>
      <c r="R3" s="172"/>
      <c r="S3" s="172"/>
      <c r="T3" s="172"/>
      <c r="U3" s="172"/>
      <c r="V3" s="172"/>
      <c r="W3" s="172"/>
      <c r="X3" s="172"/>
      <c r="Y3" s="172"/>
      <c r="Z3" s="172"/>
      <c r="AA3" s="172"/>
      <c r="AB3" s="172"/>
      <c r="AC3" s="172"/>
      <c r="AD3" s="172"/>
      <c r="AE3" s="172"/>
      <c r="AF3" s="172"/>
      <c r="AG3" s="172"/>
      <c r="AH3" s="172"/>
      <c r="AI3" s="172"/>
      <c r="AJ3" s="172"/>
      <c r="AK3" s="172"/>
      <c r="AL3" s="172"/>
      <c r="AM3" s="172"/>
      <c r="AN3" s="172"/>
      <c r="AO3" s="12"/>
    </row>
    <row r="4" spans="1:41" s="439" customFormat="1" ht="27.6" customHeight="1">
      <c r="A4" s="435" t="s">
        <v>0</v>
      </c>
      <c r="B4" s="436" t="s">
        <v>564</v>
      </c>
      <c r="C4" s="437"/>
      <c r="D4" s="438"/>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9"/>
    </row>
    <row r="5" spans="1:41" s="439" customFormat="1" ht="12.9" customHeight="1">
      <c r="A5" s="435"/>
      <c r="B5" s="436"/>
      <c r="C5" s="437"/>
      <c r="D5" s="438"/>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9"/>
    </row>
    <row r="6" spans="1:41" s="434" customFormat="1" ht="16.8" customHeight="1">
      <c r="A6" s="430"/>
      <c r="B6" s="431" t="s">
        <v>565</v>
      </c>
      <c r="C6" s="432"/>
      <c r="D6" s="433"/>
      <c r="E6" s="172"/>
      <c r="F6" s="172"/>
      <c r="G6" s="172"/>
      <c r="H6" s="172"/>
      <c r="I6" s="172"/>
      <c r="J6" s="172"/>
      <c r="K6" s="172"/>
      <c r="L6" s="172"/>
      <c r="M6" s="172"/>
      <c r="N6" s="172"/>
      <c r="O6" s="172"/>
      <c r="P6" s="172"/>
      <c r="Q6" s="172"/>
      <c r="R6" s="172"/>
      <c r="S6" s="172"/>
      <c r="T6" s="172"/>
      <c r="U6" s="172"/>
      <c r="V6" s="172"/>
      <c r="W6" s="172"/>
      <c r="X6" s="172"/>
      <c r="Y6" s="172"/>
      <c r="Z6" s="172"/>
      <c r="AA6" s="172"/>
      <c r="AB6" s="172"/>
      <c r="AC6" s="172"/>
      <c r="AD6" s="172"/>
      <c r="AE6" s="172"/>
      <c r="AF6" s="172"/>
      <c r="AG6" s="172"/>
      <c r="AH6" s="172"/>
      <c r="AI6" s="172"/>
      <c r="AJ6" s="172"/>
      <c r="AK6" s="172"/>
      <c r="AL6" s="172"/>
      <c r="AM6" s="172"/>
      <c r="AN6" s="172"/>
      <c r="AO6" s="12"/>
    </row>
    <row r="7" spans="1:41" s="434" customFormat="1" ht="151.80000000000001" customHeight="1">
      <c r="A7" s="430" t="s">
        <v>1</v>
      </c>
      <c r="B7" s="436" t="s">
        <v>566</v>
      </c>
      <c r="C7" s="432"/>
      <c r="D7" s="433"/>
      <c r="E7" s="172"/>
      <c r="F7" s="172"/>
      <c r="G7" s="172"/>
      <c r="H7" s="172"/>
      <c r="I7" s="172"/>
      <c r="J7" s="172"/>
      <c r="K7" s="172"/>
      <c r="L7" s="172"/>
      <c r="M7" s="172"/>
      <c r="N7" s="172"/>
      <c r="O7" s="172"/>
      <c r="P7" s="172"/>
      <c r="Q7" s="172"/>
      <c r="R7" s="172"/>
      <c r="S7" s="172"/>
      <c r="T7" s="172"/>
      <c r="U7" s="172"/>
      <c r="V7" s="172"/>
      <c r="W7" s="172"/>
      <c r="X7" s="172"/>
      <c r="Y7" s="172"/>
      <c r="Z7" s="172"/>
      <c r="AA7" s="172"/>
      <c r="AB7" s="172"/>
      <c r="AC7" s="172"/>
      <c r="AD7" s="172"/>
      <c r="AE7" s="172"/>
      <c r="AF7" s="172"/>
      <c r="AG7" s="172"/>
      <c r="AH7" s="172"/>
      <c r="AI7" s="172"/>
      <c r="AJ7" s="172"/>
      <c r="AK7" s="172"/>
      <c r="AL7" s="172"/>
      <c r="AM7" s="172"/>
      <c r="AN7" s="172"/>
      <c r="AO7" s="12"/>
    </row>
    <row r="8" spans="1:41" s="434" customFormat="1" ht="15" customHeight="1">
      <c r="A8" s="430"/>
      <c r="B8" s="436"/>
      <c r="C8" s="432"/>
      <c r="D8" s="433"/>
      <c r="E8" s="172"/>
      <c r="F8" s="172"/>
      <c r="G8" s="172"/>
      <c r="H8" s="172"/>
      <c r="I8" s="172"/>
      <c r="J8" s="172"/>
      <c r="K8" s="172"/>
      <c r="L8" s="172"/>
      <c r="M8" s="172"/>
      <c r="N8" s="172"/>
      <c r="O8" s="172"/>
      <c r="P8" s="172"/>
      <c r="Q8" s="172"/>
      <c r="R8" s="172"/>
      <c r="S8" s="172"/>
      <c r="T8" s="172"/>
      <c r="U8" s="172"/>
      <c r="V8" s="172"/>
      <c r="W8" s="172"/>
      <c r="X8" s="172"/>
      <c r="Y8" s="172"/>
      <c r="Z8" s="172"/>
      <c r="AA8" s="172"/>
      <c r="AB8" s="172"/>
      <c r="AC8" s="172"/>
      <c r="AD8" s="172"/>
      <c r="AE8" s="172"/>
      <c r="AF8" s="172"/>
      <c r="AG8" s="172"/>
      <c r="AH8" s="172"/>
      <c r="AI8" s="172"/>
      <c r="AJ8" s="172"/>
      <c r="AK8" s="172"/>
      <c r="AL8" s="172"/>
      <c r="AM8" s="172"/>
      <c r="AN8" s="172"/>
      <c r="AO8" s="12"/>
    </row>
    <row r="9" spans="1:41" s="439" customFormat="1" ht="12.9" customHeight="1">
      <c r="A9" s="430"/>
      <c r="B9" s="431" t="s">
        <v>567</v>
      </c>
      <c r="C9" s="432"/>
      <c r="D9" s="438"/>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9"/>
    </row>
    <row r="10" spans="1:41" s="439" customFormat="1" ht="46.2" customHeight="1">
      <c r="A10" s="430" t="s">
        <v>3</v>
      </c>
      <c r="B10" s="436" t="s">
        <v>568</v>
      </c>
      <c r="C10" s="432"/>
      <c r="D10" s="438"/>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9"/>
    </row>
    <row r="11" spans="1:41" s="439" customFormat="1" ht="12.9" customHeight="1">
      <c r="A11" s="430"/>
      <c r="B11" s="436"/>
      <c r="C11" s="432"/>
      <c r="D11" s="438"/>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9"/>
    </row>
    <row r="12" spans="1:41" s="439" customFormat="1" ht="12.9" customHeight="1">
      <c r="A12" s="430"/>
      <c r="B12" s="431" t="s">
        <v>569</v>
      </c>
      <c r="C12" s="432"/>
      <c r="D12" s="438"/>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9"/>
    </row>
    <row r="13" spans="1:41" s="439" customFormat="1" ht="12.9" customHeight="1">
      <c r="A13" s="430" t="s">
        <v>4</v>
      </c>
      <c r="B13" s="436" t="s">
        <v>570</v>
      </c>
      <c r="C13" s="432"/>
      <c r="D13" s="438"/>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9"/>
    </row>
    <row r="14" spans="1:41" s="439" customFormat="1" ht="12.9" customHeight="1">
      <c r="A14" s="430"/>
      <c r="B14" s="436"/>
      <c r="C14" s="432"/>
      <c r="D14" s="438"/>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9"/>
    </row>
    <row r="15" spans="1:41" s="434" customFormat="1" ht="12.9" customHeight="1">
      <c r="A15" s="430"/>
      <c r="B15" s="431" t="s">
        <v>571</v>
      </c>
      <c r="C15" s="432"/>
      <c r="D15" s="433"/>
      <c r="E15" s="172"/>
      <c r="F15" s="172"/>
      <c r="G15" s="172"/>
      <c r="H15" s="172"/>
      <c r="I15" s="172"/>
      <c r="J15" s="172"/>
      <c r="K15" s="172"/>
      <c r="L15" s="172"/>
      <c r="M15" s="172"/>
      <c r="N15" s="172"/>
      <c r="O15" s="172"/>
      <c r="P15" s="172"/>
      <c r="Q15" s="172"/>
      <c r="R15" s="172"/>
      <c r="S15" s="172"/>
      <c r="T15" s="172"/>
      <c r="U15" s="172"/>
      <c r="V15" s="172"/>
      <c r="W15" s="172"/>
      <c r="X15" s="172"/>
      <c r="Y15" s="172"/>
      <c r="Z15" s="172"/>
      <c r="AA15" s="172"/>
      <c r="AB15" s="172"/>
      <c r="AC15" s="172"/>
      <c r="AD15" s="172"/>
      <c r="AE15" s="172"/>
      <c r="AF15" s="172"/>
      <c r="AG15" s="172"/>
      <c r="AH15" s="172"/>
      <c r="AI15" s="172"/>
      <c r="AJ15" s="172"/>
      <c r="AK15" s="172"/>
      <c r="AL15" s="172"/>
      <c r="AM15" s="172"/>
      <c r="AN15" s="172"/>
      <c r="AO15" s="12"/>
    </row>
    <row r="16" spans="1:41" s="439" customFormat="1" ht="62.4" customHeight="1">
      <c r="A16" s="430" t="s">
        <v>5</v>
      </c>
      <c r="B16" s="436" t="s">
        <v>572</v>
      </c>
      <c r="C16" s="432"/>
      <c r="D16" s="438"/>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9"/>
    </row>
    <row r="17" spans="1:41" s="439" customFormat="1" ht="12.9" customHeight="1">
      <c r="A17" s="430"/>
      <c r="B17" s="436"/>
      <c r="C17" s="432"/>
      <c r="D17" s="438"/>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9"/>
    </row>
    <row r="18" spans="1:41" s="439" customFormat="1" ht="12.9" customHeight="1">
      <c r="A18" s="430"/>
      <c r="B18" s="431" t="s">
        <v>573</v>
      </c>
      <c r="C18" s="432"/>
      <c r="D18" s="438"/>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9"/>
    </row>
    <row r="19" spans="1:41" s="439" customFormat="1" ht="92.4" customHeight="1">
      <c r="A19" s="430" t="s">
        <v>6</v>
      </c>
      <c r="B19" s="436" t="s">
        <v>574</v>
      </c>
      <c r="C19" s="432"/>
      <c r="D19" s="438"/>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9"/>
    </row>
    <row r="20" spans="1:41" s="439" customFormat="1" ht="12.9" customHeight="1">
      <c r="A20" s="430"/>
      <c r="B20" s="440" t="s">
        <v>575</v>
      </c>
      <c r="C20" s="441"/>
      <c r="D20" s="438"/>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9"/>
    </row>
    <row r="21" spans="1:41" s="439" customFormat="1" ht="12.9" customHeight="1">
      <c r="A21" s="430"/>
      <c r="B21" s="442"/>
      <c r="C21" s="432"/>
      <c r="D21" s="438"/>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9"/>
    </row>
    <row r="22" spans="1:41" s="439" customFormat="1" ht="12.9" customHeight="1">
      <c r="A22" s="430"/>
      <c r="B22" s="442"/>
      <c r="C22" s="432"/>
      <c r="D22" s="438"/>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9"/>
    </row>
    <row r="23" spans="1:41" s="439" customFormat="1" ht="12.9" customHeight="1">
      <c r="A23" s="430"/>
      <c r="B23" s="442"/>
      <c r="C23" s="432"/>
      <c r="D23" s="438"/>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9"/>
    </row>
    <row r="24" spans="1:41" s="439" customFormat="1" ht="12.9" customHeight="1">
      <c r="A24" s="430"/>
      <c r="B24" s="442"/>
      <c r="C24" s="432"/>
      <c r="D24" s="438"/>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9"/>
    </row>
    <row r="25" spans="1:41" s="439" customFormat="1" ht="12.9" customHeight="1">
      <c r="A25" s="430"/>
      <c r="B25" s="442"/>
      <c r="C25" s="432"/>
      <c r="D25" s="438"/>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9"/>
    </row>
    <row r="26" spans="1:41" s="439" customFormat="1" ht="12.9" customHeight="1">
      <c r="A26" s="430"/>
      <c r="B26" s="442"/>
      <c r="C26" s="432"/>
      <c r="D26" s="438"/>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9"/>
    </row>
    <row r="27" spans="1:41" s="439" customFormat="1" ht="12.9" customHeight="1">
      <c r="A27" s="430"/>
      <c r="B27" s="442"/>
      <c r="C27" s="432"/>
      <c r="D27" s="438"/>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9"/>
    </row>
    <row r="28" spans="1:41" s="439" customFormat="1" ht="12.9" customHeight="1">
      <c r="A28" s="430"/>
      <c r="B28" s="442"/>
      <c r="C28" s="432"/>
      <c r="D28" s="438"/>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9"/>
    </row>
    <row r="29" spans="1:41" s="439" customFormat="1" ht="12.9" customHeight="1">
      <c r="A29" s="430" t="s">
        <v>0</v>
      </c>
      <c r="B29" s="431" t="s">
        <v>576</v>
      </c>
      <c r="C29" s="437"/>
      <c r="D29" s="438"/>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9"/>
    </row>
    <row r="30" spans="1:41" s="439" customFormat="1" ht="12.9" customHeight="1">
      <c r="A30" s="430"/>
      <c r="B30" s="436" t="s">
        <v>577</v>
      </c>
      <c r="C30" s="437"/>
      <c r="D30" s="438"/>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9"/>
    </row>
    <row r="31" spans="1:41" s="439" customFormat="1" ht="12.9" customHeight="1">
      <c r="A31" s="430"/>
      <c r="B31" s="436" t="s">
        <v>578</v>
      </c>
      <c r="C31" s="432"/>
      <c r="D31" s="438"/>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9"/>
    </row>
    <row r="32" spans="1:41" s="439" customFormat="1" ht="12.9" customHeight="1">
      <c r="A32" s="430"/>
      <c r="B32" s="436" t="s">
        <v>579</v>
      </c>
      <c r="C32" s="432"/>
      <c r="D32" s="438"/>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9"/>
    </row>
    <row r="33" spans="1:41" s="439" customFormat="1" ht="12.9" customHeight="1">
      <c r="A33" s="430"/>
      <c r="B33" s="436" t="s">
        <v>580</v>
      </c>
      <c r="C33" s="432"/>
      <c r="D33" s="438"/>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9"/>
    </row>
    <row r="34" spans="1:41" s="439" customFormat="1" ht="12.9" customHeight="1">
      <c r="A34" s="430"/>
      <c r="B34" s="436" t="s">
        <v>581</v>
      </c>
      <c r="C34" s="432"/>
      <c r="D34" s="438"/>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9"/>
    </row>
    <row r="35" spans="1:41" s="439" customFormat="1" ht="12.9" customHeight="1">
      <c r="A35" s="430"/>
      <c r="B35" s="436" t="s">
        <v>582</v>
      </c>
      <c r="C35" s="432"/>
      <c r="D35" s="438"/>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9"/>
    </row>
    <row r="36" spans="1:41" s="439" customFormat="1" ht="12.9" customHeight="1">
      <c r="A36" s="430"/>
      <c r="B36" s="436" t="s">
        <v>583</v>
      </c>
      <c r="C36" s="432"/>
      <c r="D36" s="438"/>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9"/>
    </row>
    <row r="37" spans="1:41" s="439" customFormat="1" ht="12.9" customHeight="1">
      <c r="A37" s="430"/>
      <c r="B37" s="436" t="s">
        <v>584</v>
      </c>
      <c r="C37" s="432"/>
      <c r="D37" s="438"/>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9"/>
    </row>
    <row r="38" spans="1:41" s="439" customFormat="1" ht="12.9" customHeight="1">
      <c r="A38" s="430"/>
      <c r="B38" s="436" t="s">
        <v>585</v>
      </c>
      <c r="C38" s="432"/>
      <c r="D38" s="438"/>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9"/>
    </row>
    <row r="39" spans="1:41" s="439" customFormat="1" ht="12.9" customHeight="1">
      <c r="A39" s="430"/>
      <c r="B39" s="436" t="s">
        <v>586</v>
      </c>
      <c r="C39" s="432"/>
      <c r="D39" s="438"/>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9"/>
    </row>
    <row r="40" spans="1:41" s="439" customFormat="1" ht="12.9" customHeight="1">
      <c r="A40" s="430"/>
      <c r="B40" s="436" t="s">
        <v>587</v>
      </c>
      <c r="C40" s="432"/>
      <c r="D40" s="438"/>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9"/>
    </row>
    <row r="41" spans="1:41" s="439" customFormat="1" ht="12.9" customHeight="1">
      <c r="A41" s="430"/>
      <c r="B41" s="436" t="s">
        <v>588</v>
      </c>
      <c r="C41" s="432"/>
      <c r="D41" s="438"/>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9"/>
    </row>
    <row r="42" spans="1:41" s="439" customFormat="1" ht="12.9" customHeight="1">
      <c r="A42" s="430"/>
      <c r="B42" s="436" t="s">
        <v>589</v>
      </c>
      <c r="C42" s="432"/>
      <c r="D42" s="438"/>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9"/>
    </row>
    <row r="43" spans="1:41" s="439" customFormat="1" ht="12.9" customHeight="1">
      <c r="A43" s="430"/>
      <c r="B43" s="436"/>
      <c r="C43" s="432"/>
      <c r="D43" s="438"/>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9"/>
    </row>
    <row r="44" spans="1:41" s="439" customFormat="1" ht="12.9" customHeight="1">
      <c r="A44" s="430"/>
      <c r="B44" s="431" t="s">
        <v>590</v>
      </c>
      <c r="C44" s="432"/>
      <c r="D44" s="438"/>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9"/>
    </row>
    <row r="45" spans="1:41" s="439" customFormat="1" ht="33" customHeight="1">
      <c r="A45" s="430" t="s">
        <v>1</v>
      </c>
      <c r="B45" s="436" t="s">
        <v>591</v>
      </c>
      <c r="C45" s="432"/>
      <c r="D45" s="438"/>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9"/>
    </row>
    <row r="46" spans="1:41" s="439" customFormat="1" ht="12.9" customHeight="1">
      <c r="A46" s="430"/>
      <c r="B46" s="436"/>
      <c r="C46" s="432"/>
      <c r="D46" s="438"/>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9"/>
    </row>
    <row r="47" spans="1:41" s="439" customFormat="1" ht="12.9" customHeight="1">
      <c r="A47" s="430"/>
      <c r="B47" s="431" t="s">
        <v>592</v>
      </c>
      <c r="C47" s="432"/>
      <c r="D47" s="438"/>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9"/>
    </row>
    <row r="48" spans="1:41" s="439" customFormat="1" ht="81" customHeight="1">
      <c r="A48" s="430" t="s">
        <v>3</v>
      </c>
      <c r="B48" s="436" t="s">
        <v>593</v>
      </c>
      <c r="C48" s="432"/>
      <c r="D48" s="438"/>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9"/>
    </row>
    <row r="49" spans="1:41" s="439" customFormat="1" ht="12.9" customHeight="1">
      <c r="A49" s="430"/>
      <c r="B49" s="436"/>
      <c r="C49" s="432"/>
      <c r="D49" s="438"/>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9"/>
    </row>
    <row r="50" spans="1:41" s="439" customFormat="1" ht="12.9" customHeight="1">
      <c r="A50" s="430"/>
      <c r="B50" s="431" t="s">
        <v>594</v>
      </c>
      <c r="C50" s="432"/>
      <c r="D50" s="438"/>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9"/>
    </row>
    <row r="51" spans="1:41" s="439" customFormat="1" ht="12.9" customHeight="1">
      <c r="A51" s="430"/>
      <c r="B51" s="431"/>
      <c r="C51" s="432"/>
      <c r="D51" s="438"/>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9"/>
    </row>
    <row r="52" spans="1:41" s="439" customFormat="1" ht="12.9" customHeight="1">
      <c r="A52" s="430"/>
      <c r="B52" s="431" t="s">
        <v>595</v>
      </c>
      <c r="C52" s="432"/>
      <c r="D52" s="438"/>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9"/>
    </row>
    <row r="53" spans="1:41" s="439" customFormat="1" ht="75.599999999999994" customHeight="1">
      <c r="A53" s="430" t="s">
        <v>4</v>
      </c>
      <c r="B53" s="436" t="s">
        <v>596</v>
      </c>
      <c r="C53" s="432"/>
      <c r="D53" s="438"/>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9"/>
    </row>
    <row r="54" spans="1:41" s="439" customFormat="1" ht="12.9" customHeight="1">
      <c r="A54" s="430"/>
      <c r="B54" s="436"/>
      <c r="C54" s="432"/>
      <c r="D54" s="438"/>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9"/>
    </row>
    <row r="55" spans="1:41" s="439" customFormat="1" ht="12.9" customHeight="1">
      <c r="A55" s="430"/>
      <c r="B55" s="440" t="s">
        <v>575</v>
      </c>
      <c r="C55" s="441"/>
      <c r="D55" s="438"/>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9"/>
    </row>
    <row r="56" spans="1:41" s="439" customFormat="1" ht="12.9" customHeight="1">
      <c r="A56" s="430"/>
      <c r="B56" s="436"/>
      <c r="C56" s="432"/>
      <c r="D56" s="438"/>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9"/>
    </row>
    <row r="57" spans="1:41" s="439" customFormat="1" ht="12.9" customHeight="1">
      <c r="A57" s="430"/>
      <c r="B57" s="436"/>
      <c r="C57" s="432"/>
      <c r="D57" s="438"/>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9"/>
    </row>
    <row r="58" spans="1:41" s="439" customFormat="1" ht="12.9" customHeight="1">
      <c r="A58" s="430"/>
      <c r="B58" s="436"/>
      <c r="C58" s="432"/>
      <c r="D58" s="438"/>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9"/>
    </row>
    <row r="59" spans="1:41" s="439" customFormat="1" ht="12.9" customHeight="1">
      <c r="A59" s="430"/>
      <c r="B59" s="436"/>
      <c r="C59" s="432"/>
      <c r="D59" s="438"/>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9"/>
    </row>
    <row r="60" spans="1:41" s="439" customFormat="1" ht="12.9" customHeight="1">
      <c r="A60" s="430"/>
      <c r="B60" s="436"/>
      <c r="C60" s="432"/>
      <c r="D60" s="438"/>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9"/>
    </row>
    <row r="61" spans="1:41" s="434" customFormat="1" ht="12.9" customHeight="1">
      <c r="A61" s="430"/>
      <c r="B61" s="436"/>
      <c r="C61" s="432"/>
      <c r="D61" s="433"/>
      <c r="E61" s="172"/>
      <c r="F61" s="172"/>
      <c r="G61" s="172"/>
      <c r="H61" s="172"/>
      <c r="I61" s="172"/>
      <c r="J61" s="172"/>
      <c r="K61" s="172"/>
      <c r="L61" s="172"/>
      <c r="M61" s="172"/>
      <c r="N61" s="172"/>
      <c r="O61" s="172"/>
      <c r="P61" s="172"/>
      <c r="Q61" s="172"/>
      <c r="R61" s="172"/>
      <c r="S61" s="172"/>
      <c r="T61" s="172"/>
      <c r="U61" s="172"/>
      <c r="V61" s="172"/>
      <c r="W61" s="172"/>
      <c r="X61" s="172"/>
      <c r="Y61" s="172"/>
      <c r="Z61" s="172"/>
      <c r="AA61" s="172"/>
      <c r="AB61" s="172"/>
      <c r="AC61" s="172"/>
      <c r="AD61" s="172"/>
      <c r="AE61" s="172"/>
      <c r="AF61" s="172"/>
      <c r="AG61" s="172"/>
      <c r="AH61" s="172"/>
      <c r="AI61" s="172"/>
      <c r="AJ61" s="172"/>
      <c r="AK61" s="172"/>
      <c r="AL61" s="172"/>
      <c r="AM61" s="172"/>
      <c r="AN61" s="172"/>
      <c r="AO61" s="12"/>
    </row>
    <row r="62" spans="1:41" s="444" customFormat="1" ht="26.1" customHeight="1">
      <c r="A62" s="430"/>
      <c r="B62" s="436"/>
      <c r="C62" s="432"/>
      <c r="D62" s="44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4"/>
    </row>
    <row r="63" spans="1:41" s="434" customFormat="1" ht="12.9" customHeight="1">
      <c r="A63" s="430"/>
      <c r="B63" s="436"/>
      <c r="C63" s="432"/>
      <c r="D63" s="433"/>
      <c r="E63" s="172"/>
      <c r="F63" s="172"/>
      <c r="G63" s="172"/>
      <c r="H63" s="172"/>
      <c r="I63" s="172"/>
      <c r="J63" s="172"/>
      <c r="K63" s="172"/>
      <c r="L63" s="172"/>
      <c r="M63" s="172"/>
      <c r="N63" s="172"/>
      <c r="O63" s="172"/>
      <c r="P63" s="172"/>
      <c r="Q63" s="172"/>
      <c r="R63" s="172"/>
      <c r="S63" s="172"/>
      <c r="T63" s="172"/>
      <c r="U63" s="172"/>
      <c r="V63" s="172"/>
      <c r="W63" s="172"/>
      <c r="X63" s="172"/>
      <c r="Y63" s="172"/>
      <c r="Z63" s="172"/>
      <c r="AA63" s="172"/>
      <c r="AB63" s="172"/>
      <c r="AC63" s="172"/>
      <c r="AD63" s="172"/>
      <c r="AE63" s="172"/>
      <c r="AF63" s="172"/>
      <c r="AG63" s="172"/>
      <c r="AH63" s="172"/>
      <c r="AI63" s="172"/>
      <c r="AJ63" s="172"/>
      <c r="AK63" s="172"/>
      <c r="AL63" s="172"/>
      <c r="AM63" s="172"/>
      <c r="AN63" s="172"/>
      <c r="AO63" s="12"/>
    </row>
    <row r="64" spans="1:41" s="434" customFormat="1" ht="12.9" customHeight="1">
      <c r="A64" s="430"/>
      <c r="B64" s="436"/>
      <c r="C64" s="432"/>
      <c r="D64" s="172"/>
      <c r="E64" s="172"/>
      <c r="F64" s="172"/>
      <c r="G64" s="172"/>
      <c r="H64" s="172"/>
      <c r="I64" s="172"/>
      <c r="J64" s="172"/>
      <c r="K64" s="172"/>
      <c r="L64" s="172"/>
      <c r="M64" s="172"/>
      <c r="N64" s="172"/>
      <c r="O64" s="172"/>
      <c r="P64" s="172"/>
      <c r="Q64" s="172"/>
      <c r="R64" s="172"/>
      <c r="S64" s="172"/>
      <c r="T64" s="172"/>
      <c r="U64" s="172"/>
      <c r="V64" s="172"/>
      <c r="W64" s="172"/>
      <c r="X64" s="172"/>
      <c r="Y64" s="172"/>
      <c r="Z64" s="172"/>
      <c r="AA64" s="172"/>
      <c r="AB64" s="172"/>
      <c r="AC64" s="172"/>
      <c r="AD64" s="172"/>
      <c r="AE64" s="172"/>
      <c r="AF64" s="172"/>
      <c r="AG64" s="172"/>
      <c r="AH64" s="172"/>
      <c r="AI64" s="172"/>
      <c r="AJ64" s="172"/>
      <c r="AK64" s="172"/>
      <c r="AL64" s="172"/>
      <c r="AM64" s="172"/>
      <c r="AN64" s="172"/>
      <c r="AO64" s="12"/>
    </row>
    <row r="65" spans="1:3">
      <c r="A65" s="430"/>
      <c r="B65" s="436"/>
      <c r="C65" s="432"/>
    </row>
    <row r="66" spans="1:3">
      <c r="A66" s="430" t="s">
        <v>0</v>
      </c>
      <c r="B66" s="431" t="s">
        <v>597</v>
      </c>
      <c r="C66" s="432"/>
    </row>
    <row r="67" spans="1:3">
      <c r="A67" s="430"/>
      <c r="B67" s="436" t="s">
        <v>598</v>
      </c>
      <c r="C67" s="432"/>
    </row>
    <row r="68" spans="1:3">
      <c r="A68" s="430"/>
      <c r="B68" s="436" t="s">
        <v>599</v>
      </c>
      <c r="C68" s="432"/>
    </row>
    <row r="69" spans="1:3">
      <c r="A69" s="430"/>
      <c r="B69" s="436" t="s">
        <v>600</v>
      </c>
      <c r="C69" s="432"/>
    </row>
    <row r="70" spans="1:3">
      <c r="A70" s="430"/>
      <c r="B70" s="436" t="s">
        <v>601</v>
      </c>
      <c r="C70" s="432"/>
    </row>
    <row r="71" spans="1:3">
      <c r="A71" s="430"/>
      <c r="B71" s="436" t="s">
        <v>602</v>
      </c>
      <c r="C71" s="432"/>
    </row>
    <row r="72" spans="1:3" ht="26.4">
      <c r="A72" s="430"/>
      <c r="B72" s="436" t="s">
        <v>603</v>
      </c>
      <c r="C72" s="432"/>
    </row>
    <row r="73" spans="1:3">
      <c r="A73" s="430"/>
      <c r="B73" s="436" t="s">
        <v>604</v>
      </c>
      <c r="C73" s="432"/>
    </row>
    <row r="74" spans="1:3">
      <c r="A74" s="430"/>
      <c r="B74" s="436" t="s">
        <v>605</v>
      </c>
      <c r="C74" s="432"/>
    </row>
    <row r="75" spans="1:3">
      <c r="A75" s="430"/>
      <c r="B75" s="436" t="s">
        <v>606</v>
      </c>
      <c r="C75" s="432"/>
    </row>
    <row r="76" spans="1:3">
      <c r="A76" s="430"/>
      <c r="B76" s="436" t="s">
        <v>607</v>
      </c>
      <c r="C76" s="432"/>
    </row>
    <row r="77" spans="1:3">
      <c r="A77" s="430"/>
      <c r="B77" s="436" t="s">
        <v>608</v>
      </c>
      <c r="C77" s="432"/>
    </row>
    <row r="78" spans="1:3">
      <c r="A78" s="430"/>
      <c r="B78" s="436" t="s">
        <v>609</v>
      </c>
      <c r="C78" s="432"/>
    </row>
    <row r="79" spans="1:3">
      <c r="A79" s="430"/>
      <c r="B79" s="436" t="s">
        <v>610</v>
      </c>
      <c r="C79" s="432"/>
    </row>
    <row r="80" spans="1:3">
      <c r="A80" s="430"/>
      <c r="B80" s="436" t="s">
        <v>611</v>
      </c>
      <c r="C80" s="432"/>
    </row>
    <row r="81" spans="1:3">
      <c r="A81" s="430"/>
      <c r="B81" s="436" t="s">
        <v>612</v>
      </c>
      <c r="C81" s="432"/>
    </row>
    <row r="82" spans="1:3">
      <c r="A82" s="430"/>
      <c r="B82" s="436" t="s">
        <v>613</v>
      </c>
      <c r="C82" s="432"/>
    </row>
    <row r="83" spans="1:3">
      <c r="A83" s="430"/>
      <c r="B83" s="436" t="s">
        <v>614</v>
      </c>
      <c r="C83" s="432"/>
    </row>
    <row r="84" spans="1:3">
      <c r="A84" s="430"/>
      <c r="B84" s="436" t="s">
        <v>615</v>
      </c>
      <c r="C84" s="432"/>
    </row>
    <row r="85" spans="1:3">
      <c r="A85" s="430"/>
      <c r="B85" s="436" t="s">
        <v>616</v>
      </c>
      <c r="C85" s="432"/>
    </row>
    <row r="86" spans="1:3">
      <c r="A86" s="430"/>
      <c r="B86" s="436" t="s">
        <v>617</v>
      </c>
      <c r="C86" s="432"/>
    </row>
    <row r="87" spans="1:3">
      <c r="A87" s="430"/>
      <c r="B87" s="436" t="s">
        <v>618</v>
      </c>
      <c r="C87" s="432"/>
    </row>
    <row r="88" spans="1:3">
      <c r="A88" s="430"/>
      <c r="B88" s="436" t="s">
        <v>619</v>
      </c>
      <c r="C88" s="432"/>
    </row>
    <row r="89" spans="1:3">
      <c r="A89" s="430"/>
      <c r="B89" s="436" t="s">
        <v>620</v>
      </c>
      <c r="C89" s="432"/>
    </row>
    <row r="90" spans="1:3" ht="26.4">
      <c r="A90" s="430"/>
      <c r="B90" s="436" t="s">
        <v>621</v>
      </c>
      <c r="C90" s="432"/>
    </row>
    <row r="91" spans="1:3">
      <c r="A91" s="430"/>
      <c r="B91" s="436" t="s">
        <v>622</v>
      </c>
      <c r="C91" s="432"/>
    </row>
    <row r="92" spans="1:3">
      <c r="A92" s="430"/>
      <c r="B92" s="436" t="s">
        <v>623</v>
      </c>
      <c r="C92" s="432"/>
    </row>
    <row r="93" spans="1:3">
      <c r="A93" s="430"/>
      <c r="B93" s="436" t="s">
        <v>624</v>
      </c>
      <c r="C93" s="432"/>
    </row>
    <row r="94" spans="1:3">
      <c r="A94" s="430"/>
      <c r="B94" s="436" t="s">
        <v>625</v>
      </c>
      <c r="C94" s="432"/>
    </row>
    <row r="95" spans="1:3">
      <c r="A95" s="430"/>
      <c r="B95" s="436" t="s">
        <v>626</v>
      </c>
      <c r="C95" s="432"/>
    </row>
    <row r="96" spans="1:3">
      <c r="A96" s="430"/>
      <c r="B96" s="436" t="s">
        <v>627</v>
      </c>
      <c r="C96" s="432"/>
    </row>
    <row r="97" spans="1:3">
      <c r="A97" s="430"/>
      <c r="B97" s="436" t="s">
        <v>628</v>
      </c>
      <c r="C97" s="432"/>
    </row>
    <row r="98" spans="1:3">
      <c r="A98" s="430"/>
      <c r="B98" s="436" t="s">
        <v>629</v>
      </c>
      <c r="C98" s="432"/>
    </row>
    <row r="99" spans="1:3">
      <c r="A99" s="430"/>
      <c r="B99" s="436" t="s">
        <v>630</v>
      </c>
      <c r="C99" s="432"/>
    </row>
    <row r="100" spans="1:3">
      <c r="A100" s="430"/>
      <c r="B100" s="436" t="s">
        <v>631</v>
      </c>
      <c r="C100" s="432"/>
    </row>
    <row r="101" spans="1:3">
      <c r="A101" s="430"/>
      <c r="B101" s="445" t="s">
        <v>632</v>
      </c>
      <c r="C101" s="432"/>
    </row>
    <row r="102" spans="1:3">
      <c r="A102" s="430"/>
      <c r="B102" s="442"/>
      <c r="C102" s="432"/>
    </row>
    <row r="103" spans="1:3">
      <c r="A103" s="430"/>
      <c r="B103" s="440" t="s">
        <v>575</v>
      </c>
      <c r="C103" s="441"/>
    </row>
    <row r="104" spans="1:3">
      <c r="A104" s="430"/>
      <c r="B104" s="442"/>
      <c r="C104" s="432"/>
    </row>
    <row r="105" spans="1:3">
      <c r="A105" s="430"/>
      <c r="B105" s="442"/>
      <c r="C105" s="432"/>
    </row>
    <row r="106" spans="1:3">
      <c r="A106" s="430"/>
      <c r="B106" s="442"/>
      <c r="C106" s="432"/>
    </row>
    <row r="107" spans="1:3">
      <c r="A107" s="430"/>
      <c r="B107" s="442"/>
      <c r="C107" s="432"/>
    </row>
    <row r="108" spans="1:3">
      <c r="A108" s="446"/>
      <c r="B108" s="442"/>
      <c r="C108" s="432"/>
    </row>
    <row r="109" spans="1:3">
      <c r="A109" s="446"/>
      <c r="B109" s="442"/>
      <c r="C109" s="432"/>
    </row>
    <row r="110" spans="1:3">
      <c r="A110" s="446"/>
      <c r="B110" s="442"/>
      <c r="C110" s="432"/>
    </row>
    <row r="111" spans="1:3">
      <c r="A111" s="430" t="s">
        <v>0</v>
      </c>
      <c r="B111" s="431" t="s">
        <v>633</v>
      </c>
      <c r="C111" s="432"/>
    </row>
    <row r="112" spans="1:3" ht="66">
      <c r="A112" s="430"/>
      <c r="B112" s="436" t="s">
        <v>634</v>
      </c>
      <c r="C112" s="432"/>
    </row>
    <row r="113" spans="1:3">
      <c r="A113" s="430"/>
      <c r="B113" s="436"/>
      <c r="C113" s="432"/>
    </row>
    <row r="114" spans="1:3" ht="92.4">
      <c r="A114" s="447"/>
      <c r="B114" s="436" t="s">
        <v>635</v>
      </c>
      <c r="C114" s="432"/>
    </row>
    <row r="115" spans="1:3">
      <c r="A115" s="430"/>
      <c r="B115" s="436"/>
      <c r="C115" s="432"/>
    </row>
    <row r="116" spans="1:3" ht="39.6">
      <c r="A116" s="447"/>
      <c r="B116" s="436" t="s">
        <v>636</v>
      </c>
      <c r="C116" s="432"/>
    </row>
    <row r="117" spans="1:3">
      <c r="A117" s="430"/>
      <c r="B117" s="436"/>
      <c r="C117" s="432"/>
    </row>
    <row r="118" spans="1:3" ht="39.6">
      <c r="A118" s="430"/>
      <c r="B118" s="436" t="s">
        <v>637</v>
      </c>
      <c r="C118" s="432"/>
    </row>
    <row r="119" spans="1:3">
      <c r="A119" s="430"/>
      <c r="B119" s="442"/>
      <c r="C119" s="432"/>
    </row>
    <row r="120" spans="1:3" ht="39.6">
      <c r="A120" s="430"/>
      <c r="B120" s="436" t="s">
        <v>638</v>
      </c>
      <c r="C120" s="432"/>
    </row>
    <row r="121" spans="1:3">
      <c r="A121" s="430"/>
      <c r="B121" s="436"/>
      <c r="C121" s="432"/>
    </row>
    <row r="122" spans="1:3">
      <c r="A122" s="430"/>
      <c r="B122" s="431" t="s">
        <v>639</v>
      </c>
      <c r="C122" s="432"/>
    </row>
    <row r="123" spans="1:3" ht="92.4">
      <c r="A123" s="430" t="s">
        <v>1</v>
      </c>
      <c r="B123" s="436" t="s">
        <v>640</v>
      </c>
      <c r="C123" s="448"/>
    </row>
    <row r="124" spans="1:3">
      <c r="A124" s="430"/>
      <c r="B124" s="436"/>
      <c r="C124" s="432"/>
    </row>
    <row r="125" spans="1:3">
      <c r="A125" s="430"/>
      <c r="B125" s="431" t="s">
        <v>641</v>
      </c>
      <c r="C125" s="432"/>
    </row>
    <row r="126" spans="1:3" ht="39.6">
      <c r="A126" s="430" t="s">
        <v>3</v>
      </c>
      <c r="B126" s="436" t="s">
        <v>642</v>
      </c>
      <c r="C126" s="432"/>
    </row>
    <row r="127" spans="1:3">
      <c r="A127" s="430"/>
      <c r="B127" s="436"/>
      <c r="C127" s="432"/>
    </row>
    <row r="128" spans="1:3">
      <c r="A128" s="430"/>
      <c r="B128" s="440" t="s">
        <v>575</v>
      </c>
      <c r="C128" s="441">
        <f>SUM(C110:C127)</f>
        <v>0</v>
      </c>
    </row>
    <row r="129" spans="1:3">
      <c r="A129" s="430"/>
      <c r="B129" s="436"/>
      <c r="C129" s="432"/>
    </row>
    <row r="130" spans="1:3">
      <c r="A130" s="430"/>
      <c r="B130" s="436"/>
      <c r="C130" s="432"/>
    </row>
    <row r="131" spans="1:3">
      <c r="A131" s="430"/>
      <c r="B131" s="436"/>
      <c r="C131" s="432"/>
    </row>
    <row r="132" spans="1:3">
      <c r="A132" s="430"/>
      <c r="B132" s="436"/>
      <c r="C132" s="432"/>
    </row>
    <row r="133" spans="1:3">
      <c r="A133" s="430"/>
      <c r="B133" s="436"/>
      <c r="C133" s="432"/>
    </row>
    <row r="134" spans="1:3">
      <c r="A134" s="430"/>
      <c r="B134" s="436"/>
      <c r="C134" s="432"/>
    </row>
    <row r="135" spans="1:3">
      <c r="A135" s="430"/>
      <c r="B135" s="436"/>
      <c r="C135" s="432"/>
    </row>
    <row r="136" spans="1:3">
      <c r="A136" s="430"/>
      <c r="B136" s="431" t="s">
        <v>643</v>
      </c>
      <c r="C136" s="432"/>
    </row>
    <row r="137" spans="1:3" ht="105.6">
      <c r="A137" s="430" t="s">
        <v>0</v>
      </c>
      <c r="B137" s="436" t="s">
        <v>644</v>
      </c>
      <c r="C137" s="432"/>
    </row>
    <row r="138" spans="1:3">
      <c r="A138" s="449"/>
      <c r="B138" s="450"/>
      <c r="C138" s="432"/>
    </row>
    <row r="139" spans="1:3">
      <c r="A139" s="430" t="s">
        <v>1</v>
      </c>
      <c r="B139" s="431" t="s">
        <v>645</v>
      </c>
      <c r="C139" s="432"/>
    </row>
    <row r="140" spans="1:3" ht="250.8">
      <c r="A140" s="430"/>
      <c r="B140" s="436" t="s">
        <v>646</v>
      </c>
      <c r="C140" s="432"/>
    </row>
    <row r="141" spans="1:3">
      <c r="A141" s="430"/>
      <c r="B141" s="436"/>
      <c r="C141" s="432"/>
    </row>
    <row r="142" spans="1:3">
      <c r="A142" s="430"/>
      <c r="B142" s="431" t="s">
        <v>647</v>
      </c>
      <c r="C142" s="432"/>
    </row>
    <row r="143" spans="1:3" ht="26.4">
      <c r="A143" s="430" t="s">
        <v>3</v>
      </c>
      <c r="B143" s="436" t="s">
        <v>648</v>
      </c>
      <c r="C143" s="432"/>
    </row>
    <row r="144" spans="1:3">
      <c r="A144" s="430"/>
      <c r="B144" s="436"/>
      <c r="C144" s="432"/>
    </row>
    <row r="145" spans="1:3">
      <c r="A145" s="430"/>
      <c r="B145" s="431" t="s">
        <v>649</v>
      </c>
      <c r="C145" s="432"/>
    </row>
    <row r="146" spans="1:3" ht="52.8">
      <c r="A146" s="430" t="s">
        <v>4</v>
      </c>
      <c r="B146" s="436" t="s">
        <v>650</v>
      </c>
      <c r="C146" s="432"/>
    </row>
    <row r="147" spans="1:3">
      <c r="A147" s="430"/>
      <c r="B147" s="440" t="s">
        <v>575</v>
      </c>
      <c r="C147" s="441">
        <f>SUM(C137:C146)</f>
        <v>0</v>
      </c>
    </row>
    <row r="148" spans="1:3">
      <c r="A148" s="430"/>
      <c r="B148" s="436"/>
      <c r="C148" s="432"/>
    </row>
    <row r="149" spans="1:3">
      <c r="A149" s="430"/>
      <c r="B149" s="436"/>
      <c r="C149" s="432"/>
    </row>
    <row r="150" spans="1:3">
      <c r="A150" s="430"/>
      <c r="B150" s="436"/>
      <c r="C150" s="432"/>
    </row>
    <row r="151" spans="1:3">
      <c r="A151" s="430"/>
      <c r="B151" s="436"/>
      <c r="C151" s="432"/>
    </row>
    <row r="152" spans="1:3">
      <c r="A152" s="430"/>
      <c r="B152" s="436"/>
      <c r="C152" s="432"/>
    </row>
    <row r="153" spans="1:3">
      <c r="A153" s="430"/>
      <c r="B153" s="436"/>
      <c r="C153" s="432"/>
    </row>
    <row r="154" spans="1:3">
      <c r="A154" s="430"/>
      <c r="B154" s="436"/>
      <c r="C154" s="432"/>
    </row>
    <row r="155" spans="1:3">
      <c r="A155" s="430"/>
      <c r="B155" s="436"/>
      <c r="C155" s="432"/>
    </row>
    <row r="156" spans="1:3">
      <c r="A156" s="430"/>
      <c r="B156" s="436"/>
      <c r="C156" s="432"/>
    </row>
    <row r="157" spans="1:3">
      <c r="A157" s="430"/>
      <c r="B157" s="436"/>
      <c r="C157" s="432"/>
    </row>
    <row r="158" spans="1:3">
      <c r="A158" s="430"/>
      <c r="B158" s="436"/>
      <c r="C158" s="432"/>
    </row>
    <row r="159" spans="1:3">
      <c r="A159" s="430"/>
      <c r="B159" s="436"/>
      <c r="C159" s="432"/>
    </row>
    <row r="160" spans="1:3">
      <c r="A160" s="430"/>
      <c r="B160" s="431" t="s">
        <v>651</v>
      </c>
      <c r="C160" s="432"/>
    </row>
    <row r="161" spans="1:3" ht="52.8">
      <c r="A161" s="430" t="s">
        <v>0</v>
      </c>
      <c r="B161" s="436" t="s">
        <v>652</v>
      </c>
      <c r="C161" s="432"/>
    </row>
    <row r="162" spans="1:3">
      <c r="A162" s="430"/>
      <c r="B162" s="436"/>
      <c r="C162" s="432"/>
    </row>
    <row r="163" spans="1:3">
      <c r="A163" s="430"/>
      <c r="B163" s="431" t="s">
        <v>653</v>
      </c>
      <c r="C163" s="432"/>
    </row>
    <row r="164" spans="1:3" ht="26.4">
      <c r="A164" s="430" t="s">
        <v>1</v>
      </c>
      <c r="B164" s="436" t="s">
        <v>654</v>
      </c>
      <c r="C164" s="432"/>
    </row>
    <row r="165" spans="1:3">
      <c r="A165" s="430"/>
      <c r="B165" s="436"/>
      <c r="C165" s="432"/>
    </row>
    <row r="166" spans="1:3">
      <c r="A166" s="430"/>
      <c r="B166" s="431" t="s">
        <v>655</v>
      </c>
      <c r="C166" s="432"/>
    </row>
    <row r="167" spans="1:3" ht="39.6">
      <c r="A167" s="430" t="s">
        <v>3</v>
      </c>
      <c r="B167" s="436" t="s">
        <v>656</v>
      </c>
      <c r="C167" s="432"/>
    </row>
    <row r="168" spans="1:3">
      <c r="A168" s="430"/>
      <c r="B168" s="436"/>
      <c r="C168" s="432"/>
    </row>
    <row r="169" spans="1:3">
      <c r="A169" s="430"/>
      <c r="B169" s="431" t="s">
        <v>657</v>
      </c>
      <c r="C169" s="432"/>
    </row>
    <row r="170" spans="1:3" ht="52.8">
      <c r="A170" s="430" t="s">
        <v>4</v>
      </c>
      <c r="B170" s="436" t="s">
        <v>658</v>
      </c>
      <c r="C170" s="432"/>
    </row>
    <row r="171" spans="1:3">
      <c r="A171" s="430"/>
      <c r="B171" s="436"/>
      <c r="C171" s="432"/>
    </row>
    <row r="172" spans="1:3">
      <c r="A172" s="430"/>
      <c r="B172" s="431" t="s">
        <v>659</v>
      </c>
      <c r="C172" s="432"/>
    </row>
    <row r="173" spans="1:3" ht="26.4">
      <c r="A173" s="430" t="s">
        <v>5</v>
      </c>
      <c r="B173" s="436" t="s">
        <v>660</v>
      </c>
      <c r="C173" s="432"/>
    </row>
    <row r="174" spans="1:3">
      <c r="A174" s="430"/>
      <c r="B174" s="436"/>
      <c r="C174" s="432"/>
    </row>
    <row r="175" spans="1:3">
      <c r="A175" s="430"/>
      <c r="B175" s="431" t="s">
        <v>661</v>
      </c>
      <c r="C175" s="432"/>
    </row>
    <row r="176" spans="1:3" ht="79.2">
      <c r="A176" s="430" t="s">
        <v>6</v>
      </c>
      <c r="B176" s="436" t="s">
        <v>662</v>
      </c>
      <c r="C176" s="432"/>
    </row>
    <row r="177" spans="1:3">
      <c r="A177" s="430"/>
      <c r="B177" s="436"/>
      <c r="C177" s="432"/>
    </row>
    <row r="178" spans="1:3">
      <c r="A178" s="430"/>
      <c r="B178" s="431" t="s">
        <v>663</v>
      </c>
      <c r="C178" s="432"/>
    </row>
    <row r="179" spans="1:3" ht="52.8">
      <c r="A179" s="430" t="s">
        <v>7</v>
      </c>
      <c r="B179" s="436" t="s">
        <v>664</v>
      </c>
      <c r="C179" s="432"/>
    </row>
    <row r="180" spans="1:3">
      <c r="A180" s="430"/>
      <c r="B180" s="436"/>
      <c r="C180" s="432"/>
    </row>
    <row r="181" spans="1:3">
      <c r="A181" s="430"/>
      <c r="B181" s="431" t="s">
        <v>665</v>
      </c>
      <c r="C181" s="432"/>
    </row>
    <row r="182" spans="1:3" ht="39.6">
      <c r="A182" s="430" t="s">
        <v>8</v>
      </c>
      <c r="B182" s="436" t="s">
        <v>666</v>
      </c>
      <c r="C182" s="432"/>
    </row>
    <row r="183" spans="1:3">
      <c r="A183" s="430"/>
      <c r="B183" s="436"/>
      <c r="C183" s="432"/>
    </row>
    <row r="184" spans="1:3">
      <c r="A184" s="430"/>
      <c r="B184" s="440" t="s">
        <v>575</v>
      </c>
      <c r="C184" s="441">
        <f>SUM(C160:C183)</f>
        <v>0</v>
      </c>
    </row>
    <row r="185" spans="1:3">
      <c r="A185" s="430"/>
      <c r="B185" s="436"/>
      <c r="C185" s="432"/>
    </row>
    <row r="186" spans="1:3">
      <c r="A186" s="430"/>
      <c r="B186" s="436"/>
      <c r="C186" s="432"/>
    </row>
    <row r="187" spans="1:3">
      <c r="A187" s="430"/>
      <c r="B187" s="436"/>
      <c r="C187" s="432"/>
    </row>
    <row r="188" spans="1:3">
      <c r="A188" s="430"/>
      <c r="B188" s="436"/>
      <c r="C188" s="432"/>
    </row>
    <row r="189" spans="1:3">
      <c r="A189" s="430"/>
      <c r="B189" s="436"/>
      <c r="C189" s="432"/>
    </row>
    <row r="190" spans="1:3">
      <c r="A190" s="430"/>
      <c r="B190" s="436"/>
      <c r="C190" s="432"/>
    </row>
    <row r="191" spans="1:3">
      <c r="A191" s="430"/>
      <c r="B191" s="431" t="s">
        <v>667</v>
      </c>
      <c r="C191" s="432"/>
    </row>
    <row r="192" spans="1:3" ht="26.4">
      <c r="A192" s="430" t="s">
        <v>0</v>
      </c>
      <c r="B192" s="436" t="s">
        <v>668</v>
      </c>
      <c r="C192" s="432"/>
    </row>
    <row r="193" spans="1:3">
      <c r="A193" s="430"/>
      <c r="B193" s="436"/>
      <c r="C193" s="432"/>
    </row>
    <row r="194" spans="1:3">
      <c r="A194" s="430"/>
      <c r="B194" s="431" t="s">
        <v>669</v>
      </c>
      <c r="C194" s="432"/>
    </row>
    <row r="195" spans="1:3" ht="26.4">
      <c r="A195" s="430" t="s">
        <v>1</v>
      </c>
      <c r="B195" s="436" t="s">
        <v>670</v>
      </c>
      <c r="C195" s="432"/>
    </row>
    <row r="196" spans="1:3">
      <c r="A196" s="430"/>
      <c r="B196" s="436"/>
      <c r="C196" s="432"/>
    </row>
    <row r="197" spans="1:3">
      <c r="A197" s="430"/>
      <c r="B197" s="431" t="s">
        <v>671</v>
      </c>
      <c r="C197" s="432"/>
    </row>
    <row r="198" spans="1:3" ht="26.4">
      <c r="A198" s="430" t="s">
        <v>3</v>
      </c>
      <c r="B198" s="436" t="s">
        <v>672</v>
      </c>
      <c r="C198" s="432"/>
    </row>
    <row r="199" spans="1:3">
      <c r="A199" s="430"/>
      <c r="B199" s="436"/>
      <c r="C199" s="432"/>
    </row>
    <row r="200" spans="1:3">
      <c r="A200" s="430"/>
      <c r="B200" s="431" t="s">
        <v>673</v>
      </c>
      <c r="C200" s="432"/>
    </row>
    <row r="201" spans="1:3" ht="79.2">
      <c r="A201" s="430" t="s">
        <v>4</v>
      </c>
      <c r="B201" s="436" t="s">
        <v>674</v>
      </c>
      <c r="C201" s="432"/>
    </row>
    <row r="202" spans="1:3">
      <c r="A202" s="430"/>
      <c r="B202" s="436"/>
      <c r="C202" s="432"/>
    </row>
    <row r="203" spans="1:3">
      <c r="A203" s="430"/>
      <c r="B203" s="431" t="s">
        <v>675</v>
      </c>
      <c r="C203" s="432"/>
    </row>
    <row r="204" spans="1:3" ht="79.2">
      <c r="A204" s="430" t="s">
        <v>5</v>
      </c>
      <c r="B204" s="436" t="s">
        <v>676</v>
      </c>
      <c r="C204" s="432"/>
    </row>
    <row r="205" spans="1:3">
      <c r="A205" s="430"/>
      <c r="B205" s="436"/>
      <c r="C205" s="432"/>
    </row>
    <row r="206" spans="1:3" ht="39.6">
      <c r="A206" s="430" t="s">
        <v>6</v>
      </c>
      <c r="B206" s="436" t="s">
        <v>677</v>
      </c>
      <c r="C206" s="432"/>
    </row>
    <row r="207" spans="1:3">
      <c r="A207" s="430"/>
      <c r="B207" s="436"/>
      <c r="C207" s="432"/>
    </row>
    <row r="208" spans="1:3" ht="39.6">
      <c r="A208" s="430" t="s">
        <v>7</v>
      </c>
      <c r="B208" s="436" t="s">
        <v>678</v>
      </c>
      <c r="C208" s="432"/>
    </row>
    <row r="209" spans="1:3">
      <c r="A209" s="430"/>
      <c r="B209" s="442"/>
      <c r="C209" s="432"/>
    </row>
    <row r="210" spans="1:3">
      <c r="A210" s="430"/>
      <c r="B210" s="431" t="s">
        <v>679</v>
      </c>
      <c r="C210" s="432"/>
    </row>
    <row r="211" spans="1:3" ht="52.8">
      <c r="A211" s="430" t="s">
        <v>8</v>
      </c>
      <c r="B211" s="436" t="s">
        <v>680</v>
      </c>
      <c r="C211" s="432"/>
    </row>
    <row r="212" spans="1:3">
      <c r="A212" s="430"/>
      <c r="B212" s="436"/>
      <c r="C212" s="432"/>
    </row>
    <row r="213" spans="1:3">
      <c r="A213" s="430"/>
      <c r="B213" s="440" t="s">
        <v>575</v>
      </c>
      <c r="C213" s="441">
        <f>SUM(C190:C212)</f>
        <v>0</v>
      </c>
    </row>
    <row r="214" spans="1:3">
      <c r="A214" s="430"/>
      <c r="B214" s="436"/>
      <c r="C214" s="432"/>
    </row>
    <row r="215" spans="1:3">
      <c r="A215" s="430"/>
      <c r="B215" s="436"/>
      <c r="C215" s="432"/>
    </row>
    <row r="216" spans="1:3">
      <c r="A216" s="430"/>
      <c r="B216" s="436"/>
      <c r="C216" s="432"/>
    </row>
    <row r="217" spans="1:3">
      <c r="A217" s="430"/>
      <c r="B217" s="436"/>
      <c r="C217" s="432"/>
    </row>
    <row r="218" spans="1:3">
      <c r="A218" s="430"/>
      <c r="B218" s="436"/>
      <c r="C218" s="432"/>
    </row>
    <row r="219" spans="1:3">
      <c r="A219" s="430"/>
      <c r="B219" s="436"/>
      <c r="C219" s="432"/>
    </row>
    <row r="220" spans="1:3">
      <c r="A220" s="430"/>
      <c r="B220" s="436"/>
      <c r="C220" s="432"/>
    </row>
    <row r="221" spans="1:3">
      <c r="A221" s="430"/>
      <c r="B221" s="436"/>
      <c r="C221" s="432"/>
    </row>
    <row r="222" spans="1:3">
      <c r="A222" s="451"/>
      <c r="B222" s="431" t="s">
        <v>681</v>
      </c>
      <c r="C222" s="432"/>
    </row>
    <row r="223" spans="1:3" ht="92.4">
      <c r="A223" s="430" t="s">
        <v>0</v>
      </c>
      <c r="B223" s="436" t="s">
        <v>682</v>
      </c>
      <c r="C223" s="432"/>
    </row>
    <row r="224" spans="1:3">
      <c r="A224" s="430"/>
      <c r="B224" s="436"/>
      <c r="C224" s="432"/>
    </row>
    <row r="225" spans="1:3">
      <c r="A225" s="430" t="s">
        <v>1</v>
      </c>
      <c r="B225" s="431" t="s">
        <v>683</v>
      </c>
      <c r="C225" s="432"/>
    </row>
    <row r="226" spans="1:3" ht="39.6">
      <c r="A226" s="430"/>
      <c r="B226" s="436" t="s">
        <v>684</v>
      </c>
      <c r="C226" s="432"/>
    </row>
    <row r="227" spans="1:3">
      <c r="A227" s="430"/>
      <c r="B227" s="436"/>
      <c r="C227" s="432"/>
    </row>
    <row r="228" spans="1:3" ht="52.8">
      <c r="A228" s="430"/>
      <c r="B228" s="436" t="s">
        <v>685</v>
      </c>
      <c r="C228" s="432"/>
    </row>
    <row r="229" spans="1:3">
      <c r="A229" s="430"/>
      <c r="B229" s="436"/>
      <c r="C229" s="432"/>
    </row>
    <row r="230" spans="1:3">
      <c r="A230" s="430"/>
      <c r="B230" s="431" t="s">
        <v>686</v>
      </c>
      <c r="C230" s="432"/>
    </row>
    <row r="231" spans="1:3" ht="39.6">
      <c r="A231" s="430" t="s">
        <v>3</v>
      </c>
      <c r="B231" s="436" t="s">
        <v>687</v>
      </c>
      <c r="C231" s="432"/>
    </row>
    <row r="232" spans="1:3">
      <c r="A232" s="430"/>
      <c r="B232" s="436"/>
      <c r="C232" s="432"/>
    </row>
    <row r="233" spans="1:3">
      <c r="A233" s="430"/>
      <c r="B233" s="431" t="s">
        <v>688</v>
      </c>
      <c r="C233" s="432"/>
    </row>
    <row r="234" spans="1:3" ht="145.19999999999999">
      <c r="A234" s="430" t="s">
        <v>4</v>
      </c>
      <c r="B234" s="436" t="s">
        <v>689</v>
      </c>
      <c r="C234" s="432"/>
    </row>
    <row r="235" spans="1:3">
      <c r="A235" s="430"/>
      <c r="B235" s="436"/>
      <c r="C235" s="432"/>
    </row>
    <row r="236" spans="1:3">
      <c r="A236" s="430"/>
      <c r="B236" s="431" t="s">
        <v>690</v>
      </c>
      <c r="C236" s="432"/>
    </row>
    <row r="237" spans="1:3" ht="66">
      <c r="A237" s="430" t="s">
        <v>5</v>
      </c>
      <c r="B237" s="436" t="s">
        <v>691</v>
      </c>
      <c r="C237" s="432"/>
    </row>
    <row r="238" spans="1:3">
      <c r="A238" s="430"/>
      <c r="B238" s="440" t="s">
        <v>575</v>
      </c>
      <c r="C238" s="441">
        <f>SUM(C223:C237)</f>
        <v>0</v>
      </c>
    </row>
    <row r="239" spans="1:3">
      <c r="A239" s="430"/>
      <c r="B239" s="436"/>
      <c r="C239" s="432"/>
    </row>
    <row r="240" spans="1:3">
      <c r="A240" s="430"/>
      <c r="B240" s="436"/>
      <c r="C240" s="432"/>
    </row>
    <row r="241" spans="1:3">
      <c r="A241" s="430"/>
      <c r="B241" s="436"/>
      <c r="C241" s="432"/>
    </row>
    <row r="242" spans="1:3">
      <c r="A242" s="430"/>
      <c r="B242" s="436"/>
      <c r="C242" s="432"/>
    </row>
    <row r="243" spans="1:3">
      <c r="A243" s="430"/>
      <c r="B243" s="436"/>
      <c r="C243" s="432"/>
    </row>
    <row r="244" spans="1:3">
      <c r="A244" s="430"/>
      <c r="B244" s="436"/>
      <c r="C244" s="432"/>
    </row>
    <row r="245" spans="1:3">
      <c r="A245" s="430"/>
      <c r="B245" s="431" t="s">
        <v>692</v>
      </c>
      <c r="C245" s="432"/>
    </row>
    <row r="246" spans="1:3" ht="39.6">
      <c r="A246" s="430" t="s">
        <v>0</v>
      </c>
      <c r="B246" s="436" t="s">
        <v>693</v>
      </c>
      <c r="C246" s="432"/>
    </row>
    <row r="247" spans="1:3">
      <c r="A247" s="430"/>
      <c r="B247" s="436"/>
      <c r="C247" s="432"/>
    </row>
    <row r="248" spans="1:3" ht="52.8">
      <c r="A248" s="430" t="s">
        <v>1</v>
      </c>
      <c r="B248" s="436" t="s">
        <v>694</v>
      </c>
      <c r="C248" s="452"/>
    </row>
    <row r="249" spans="1:3">
      <c r="A249" s="430"/>
      <c r="B249" s="436"/>
      <c r="C249" s="432"/>
    </row>
    <row r="250" spans="1:3" ht="39.6">
      <c r="A250" s="430" t="s">
        <v>3</v>
      </c>
      <c r="B250" s="436" t="s">
        <v>695</v>
      </c>
      <c r="C250" s="432"/>
    </row>
    <row r="251" spans="1:3">
      <c r="A251" s="430"/>
      <c r="B251" s="436"/>
      <c r="C251" s="432"/>
    </row>
    <row r="252" spans="1:3">
      <c r="A252" s="430"/>
      <c r="B252" s="431" t="s">
        <v>696</v>
      </c>
      <c r="C252" s="432"/>
    </row>
    <row r="253" spans="1:3" ht="26.4">
      <c r="A253" s="430" t="s">
        <v>4</v>
      </c>
      <c r="B253" s="436" t="s">
        <v>697</v>
      </c>
      <c r="C253" s="432"/>
    </row>
    <row r="254" spans="1:3">
      <c r="A254" s="451"/>
      <c r="B254" s="450"/>
      <c r="C254" s="432"/>
    </row>
    <row r="255" spans="1:3">
      <c r="A255" s="430"/>
      <c r="B255" s="431" t="s">
        <v>698</v>
      </c>
      <c r="C255" s="432"/>
    </row>
    <row r="256" spans="1:3" ht="39.6">
      <c r="A256" s="430" t="s">
        <v>5</v>
      </c>
      <c r="B256" s="436" t="s">
        <v>699</v>
      </c>
      <c r="C256" s="432"/>
    </row>
    <row r="257" spans="1:3">
      <c r="A257" s="430"/>
      <c r="B257" s="436"/>
      <c r="C257" s="432"/>
    </row>
    <row r="258" spans="1:3">
      <c r="A258" s="430"/>
      <c r="B258" s="431" t="s">
        <v>700</v>
      </c>
      <c r="C258" s="432"/>
    </row>
    <row r="259" spans="1:3">
      <c r="A259" s="430" t="s">
        <v>6</v>
      </c>
      <c r="B259" s="436" t="s">
        <v>701</v>
      </c>
      <c r="C259" s="432"/>
    </row>
    <row r="260" spans="1:3">
      <c r="A260" s="430"/>
      <c r="B260" s="436"/>
      <c r="C260" s="432"/>
    </row>
    <row r="261" spans="1:3">
      <c r="A261" s="430"/>
      <c r="B261" s="431" t="s">
        <v>702</v>
      </c>
      <c r="C261" s="432"/>
    </row>
    <row r="262" spans="1:3" ht="52.8">
      <c r="A262" s="430" t="s">
        <v>7</v>
      </c>
      <c r="B262" s="436" t="s">
        <v>703</v>
      </c>
      <c r="C262" s="432"/>
    </row>
    <row r="263" spans="1:3">
      <c r="A263" s="430"/>
      <c r="B263" s="436"/>
      <c r="C263" s="432"/>
    </row>
    <row r="264" spans="1:3" ht="26.4">
      <c r="A264" s="430" t="s">
        <v>8</v>
      </c>
      <c r="B264" s="436" t="s">
        <v>704</v>
      </c>
      <c r="C264" s="432"/>
    </row>
    <row r="265" spans="1:3">
      <c r="A265" s="430"/>
      <c r="B265" s="436"/>
      <c r="C265" s="432"/>
    </row>
    <row r="266" spans="1:3">
      <c r="A266" s="430"/>
      <c r="B266" s="431" t="s">
        <v>705</v>
      </c>
      <c r="C266" s="432"/>
    </row>
    <row r="267" spans="1:3" ht="52.8">
      <c r="A267" s="430" t="s">
        <v>30</v>
      </c>
      <c r="B267" s="436" t="s">
        <v>706</v>
      </c>
      <c r="C267" s="432"/>
    </row>
    <row r="268" spans="1:3">
      <c r="A268" s="430"/>
      <c r="B268" s="436"/>
      <c r="C268" s="432"/>
    </row>
    <row r="269" spans="1:3">
      <c r="A269" s="430"/>
      <c r="B269" s="440" t="s">
        <v>575</v>
      </c>
      <c r="C269" s="441">
        <f>SUM(C246:C268)</f>
        <v>0</v>
      </c>
    </row>
    <row r="270" spans="1:3">
      <c r="A270" s="430"/>
      <c r="B270" s="436"/>
      <c r="C270" s="432"/>
    </row>
    <row r="271" spans="1:3">
      <c r="A271" s="430"/>
      <c r="B271" s="436"/>
      <c r="C271" s="432"/>
    </row>
    <row r="272" spans="1:3">
      <c r="A272" s="430"/>
      <c r="B272" s="436"/>
      <c r="C272" s="432"/>
    </row>
    <row r="273" spans="1:3">
      <c r="A273" s="430"/>
      <c r="B273" s="436"/>
      <c r="C273" s="432"/>
    </row>
    <row r="274" spans="1:3">
      <c r="A274" s="430"/>
      <c r="B274" s="431" t="s">
        <v>707</v>
      </c>
      <c r="C274" s="432"/>
    </row>
    <row r="275" spans="1:3" ht="66">
      <c r="A275" s="430" t="s">
        <v>0</v>
      </c>
      <c r="B275" s="436" t="s">
        <v>708</v>
      </c>
      <c r="C275" s="432"/>
    </row>
    <row r="276" spans="1:3">
      <c r="A276" s="430"/>
      <c r="B276" s="436"/>
      <c r="C276" s="432"/>
    </row>
    <row r="277" spans="1:3">
      <c r="A277" s="430"/>
      <c r="B277" s="431" t="s">
        <v>709</v>
      </c>
      <c r="C277" s="432"/>
    </row>
    <row r="278" spans="1:3">
      <c r="A278" s="430" t="s">
        <v>1</v>
      </c>
      <c r="B278" s="436" t="s">
        <v>710</v>
      </c>
      <c r="C278" s="432"/>
    </row>
    <row r="279" spans="1:3">
      <c r="A279" s="430"/>
      <c r="B279" s="436"/>
      <c r="C279" s="432"/>
    </row>
    <row r="280" spans="1:3">
      <c r="A280" s="430"/>
      <c r="B280" s="431" t="s">
        <v>711</v>
      </c>
      <c r="C280" s="432"/>
    </row>
    <row r="281" spans="1:3" ht="39.6">
      <c r="A281" s="430" t="s">
        <v>3</v>
      </c>
      <c r="B281" s="436" t="s">
        <v>712</v>
      </c>
      <c r="C281" s="432"/>
    </row>
    <row r="282" spans="1:3">
      <c r="A282" s="430"/>
      <c r="B282" s="436"/>
      <c r="C282" s="432"/>
    </row>
    <row r="283" spans="1:3" ht="39.6">
      <c r="A283" s="430" t="s">
        <v>4</v>
      </c>
      <c r="B283" s="453" t="s">
        <v>713</v>
      </c>
      <c r="C283" s="454"/>
    </row>
    <row r="284" spans="1:3">
      <c r="A284" s="430"/>
      <c r="B284" s="436"/>
      <c r="C284" s="432"/>
    </row>
    <row r="285" spans="1:3">
      <c r="A285" s="430"/>
      <c r="B285" s="431" t="s">
        <v>714</v>
      </c>
      <c r="C285" s="432"/>
    </row>
    <row r="286" spans="1:3" ht="26.4">
      <c r="A286" s="430" t="s">
        <v>5</v>
      </c>
      <c r="B286" s="436" t="s">
        <v>715</v>
      </c>
      <c r="C286" s="454"/>
    </row>
    <row r="287" spans="1:3">
      <c r="A287" s="430"/>
      <c r="B287" s="436"/>
      <c r="C287" s="454"/>
    </row>
    <row r="288" spans="1:3">
      <c r="A288" s="430"/>
      <c r="B288" s="431" t="s">
        <v>716</v>
      </c>
      <c r="C288" s="432"/>
    </row>
    <row r="289" spans="1:3" ht="105.6">
      <c r="A289" s="430" t="s">
        <v>6</v>
      </c>
      <c r="B289" s="436" t="s">
        <v>717</v>
      </c>
      <c r="C289" s="432"/>
    </row>
    <row r="290" spans="1:3">
      <c r="A290" s="430"/>
      <c r="B290" s="436"/>
      <c r="C290" s="432"/>
    </row>
    <row r="291" spans="1:3">
      <c r="A291" s="430"/>
      <c r="B291" s="431" t="s">
        <v>718</v>
      </c>
      <c r="C291" s="432"/>
    </row>
    <row r="292" spans="1:3" ht="32.4" customHeight="1">
      <c r="A292" s="430" t="s">
        <v>7</v>
      </c>
      <c r="B292" s="436" t="s">
        <v>719</v>
      </c>
      <c r="C292" s="432"/>
    </row>
    <row r="293" spans="1:3">
      <c r="A293" s="430"/>
      <c r="B293" s="436"/>
      <c r="C293" s="432"/>
    </row>
    <row r="294" spans="1:3">
      <c r="A294" s="430"/>
      <c r="B294" s="440" t="s">
        <v>575</v>
      </c>
      <c r="C294" s="441">
        <f>SUM(C275:C292)</f>
        <v>0</v>
      </c>
    </row>
    <row r="295" spans="1:3">
      <c r="A295" s="430" t="s">
        <v>720</v>
      </c>
      <c r="B295" s="436"/>
      <c r="C295" s="432"/>
    </row>
    <row r="296" spans="1:3">
      <c r="A296" s="430"/>
      <c r="B296" s="436"/>
      <c r="C296" s="432"/>
    </row>
    <row r="297" spans="1:3">
      <c r="A297" s="430"/>
      <c r="B297" s="436"/>
      <c r="C297" s="432"/>
    </row>
    <row r="298" spans="1:3">
      <c r="A298" s="430"/>
      <c r="B298" s="436"/>
      <c r="C298" s="432"/>
    </row>
    <row r="299" spans="1:3">
      <c r="A299" s="430"/>
      <c r="B299" s="436"/>
      <c r="C299" s="432"/>
    </row>
    <row r="300" spans="1:3">
      <c r="A300" s="430"/>
      <c r="B300" s="436"/>
      <c r="C300" s="432"/>
    </row>
    <row r="301" spans="1:3">
      <c r="A301" s="430"/>
      <c r="B301" s="436"/>
      <c r="C301" s="432"/>
    </row>
    <row r="302" spans="1:3">
      <c r="A302" s="430"/>
      <c r="B302" s="436"/>
      <c r="C302" s="432"/>
    </row>
    <row r="303" spans="1:3">
      <c r="A303" s="430"/>
      <c r="B303" s="436"/>
      <c r="C303" s="432"/>
    </row>
    <row r="304" spans="1:3">
      <c r="A304" s="430"/>
      <c r="B304" s="436"/>
      <c r="C304" s="432"/>
    </row>
    <row r="305" spans="1:3">
      <c r="A305" s="430"/>
      <c r="B305" s="436"/>
      <c r="C305" s="432"/>
    </row>
    <row r="306" spans="1:3">
      <c r="A306" s="430"/>
      <c r="B306" s="455" t="s">
        <v>70</v>
      </c>
      <c r="C306" s="432"/>
    </row>
    <row r="307" spans="1:3">
      <c r="A307" s="430"/>
      <c r="B307" s="435" t="s">
        <v>721</v>
      </c>
      <c r="C307" s="432">
        <f>C128</f>
        <v>0</v>
      </c>
    </row>
    <row r="308" spans="1:3">
      <c r="A308" s="430"/>
      <c r="B308" s="455"/>
      <c r="C308" s="432"/>
    </row>
    <row r="309" spans="1:3">
      <c r="A309" s="430"/>
      <c r="B309" s="435" t="s">
        <v>722</v>
      </c>
      <c r="C309" s="432">
        <f>C147</f>
        <v>0</v>
      </c>
    </row>
    <row r="310" spans="1:3">
      <c r="A310" s="430"/>
      <c r="B310" s="435"/>
      <c r="C310" s="432"/>
    </row>
    <row r="311" spans="1:3">
      <c r="A311" s="430"/>
      <c r="B311" s="435" t="s">
        <v>723</v>
      </c>
      <c r="C311" s="432">
        <f>C184</f>
        <v>0</v>
      </c>
    </row>
    <row r="312" spans="1:3">
      <c r="A312" s="430"/>
      <c r="B312" s="435"/>
      <c r="C312" s="432"/>
    </row>
    <row r="313" spans="1:3">
      <c r="A313" s="430"/>
      <c r="B313" s="435" t="s">
        <v>724</v>
      </c>
      <c r="C313" s="432">
        <f>C213</f>
        <v>0</v>
      </c>
    </row>
    <row r="314" spans="1:3">
      <c r="A314" s="430"/>
      <c r="B314" s="435"/>
      <c r="C314" s="432"/>
    </row>
    <row r="315" spans="1:3">
      <c r="A315" s="430"/>
      <c r="B315" s="435" t="s">
        <v>725</v>
      </c>
      <c r="C315" s="432">
        <f>C238</f>
        <v>0</v>
      </c>
    </row>
    <row r="316" spans="1:3">
      <c r="A316" s="430"/>
      <c r="B316" s="435"/>
      <c r="C316" s="432"/>
    </row>
    <row r="317" spans="1:3">
      <c r="A317" s="430"/>
      <c r="B317" s="435" t="s">
        <v>726</v>
      </c>
      <c r="C317" s="432">
        <f>C269</f>
        <v>0</v>
      </c>
    </row>
    <row r="318" spans="1:3">
      <c r="A318" s="430"/>
      <c r="B318" s="435"/>
      <c r="C318" s="432"/>
    </row>
    <row r="319" spans="1:3">
      <c r="A319" s="430"/>
      <c r="B319" s="435" t="s">
        <v>727</v>
      </c>
      <c r="C319" s="432">
        <f>C294</f>
        <v>0</v>
      </c>
    </row>
    <row r="320" spans="1:3">
      <c r="A320" s="430"/>
      <c r="B320" s="435"/>
      <c r="C320" s="432"/>
    </row>
    <row r="321" spans="1:3">
      <c r="A321" s="430"/>
      <c r="B321" s="456" t="s">
        <v>728</v>
      </c>
      <c r="C321" s="432"/>
    </row>
    <row r="322" spans="1:3">
      <c r="A322" s="430"/>
      <c r="B322" s="456" t="s">
        <v>729</v>
      </c>
      <c r="C322" s="432"/>
    </row>
    <row r="323" spans="1:3" ht="15.6" thickBot="1">
      <c r="A323" s="430"/>
      <c r="B323" s="457" t="s">
        <v>269</v>
      </c>
      <c r="C323" s="458">
        <f>SUM(C307:C322)</f>
        <v>0</v>
      </c>
    </row>
    <row r="324" spans="1:3" ht="15.6" thickTop="1">
      <c r="A324" s="430"/>
      <c r="B324" s="442"/>
      <c r="C324" s="432"/>
    </row>
  </sheetData>
  <mergeCells count="1">
    <mergeCell ref="A1:C1"/>
  </mergeCells>
  <printOptions horizontalCentered="1"/>
  <pageMargins left="0.51181102362204722" right="0.23622047244094491" top="0.98425196850393704" bottom="0.51181102362204722" header="0.23622047244094491" footer="0.23622047244094491"/>
  <pageSetup paperSize="9" scale="69" orientation="portrait" r:id="rId1"/>
  <headerFooter alignWithMargins="0">
    <oddHeader>&amp;RPreliminaries</oddHeader>
    <oddFooter xml:space="preserve">&amp;CPrelims Page &amp;P&amp; of &amp;[1&amp;R
</oddFooter>
  </headerFooter>
  <rowBreaks count="9" manualBreakCount="9">
    <brk id="27" max="2" man="1"/>
    <brk id="64" max="2" man="1"/>
    <brk id="109" max="2" man="1"/>
    <brk id="134" max="2" man="1"/>
    <brk id="158" max="2" man="1"/>
    <brk id="189" max="2" man="1"/>
    <brk id="220" max="2" man="1"/>
    <brk id="243" max="2" man="1"/>
    <brk id="272" max="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544"/>
  <sheetViews>
    <sheetView view="pageBreakPreview" zoomScale="122" zoomScaleNormal="100" zoomScaleSheetLayoutView="122" workbookViewId="0">
      <pane ySplit="2" topLeftCell="A1409" activePane="bottomLeft" state="frozen"/>
      <selection activeCell="D1" sqref="D1"/>
      <selection pane="bottomLeft" activeCell="B568" sqref="B568"/>
    </sheetView>
  </sheetViews>
  <sheetFormatPr defaultColWidth="9.125" defaultRowHeight="15"/>
  <cols>
    <col min="1" max="1" width="7.625" style="137" customWidth="1"/>
    <col min="2" max="2" width="67.125" style="138" customWidth="1"/>
    <col min="3" max="3" width="9" style="139" customWidth="1"/>
    <col min="4" max="4" width="9.125" style="331" customWidth="1"/>
    <col min="5" max="5" width="17" style="380" customWidth="1"/>
    <col min="6" max="6" width="19" style="381" customWidth="1"/>
    <col min="7" max="16384" width="9.125" style="50"/>
  </cols>
  <sheetData>
    <row r="1" spans="1:6" s="43" customFormat="1" ht="26.1" customHeight="1">
      <c r="A1" s="468" t="s">
        <v>730</v>
      </c>
      <c r="B1" s="468"/>
      <c r="C1" s="468"/>
      <c r="D1" s="468"/>
      <c r="E1" s="468"/>
      <c r="F1" s="468"/>
    </row>
    <row r="2" spans="1:6" s="81" customFormat="1" ht="26.1" customHeight="1">
      <c r="A2" s="162" t="s">
        <v>28</v>
      </c>
      <c r="B2" s="162" t="s">
        <v>16</v>
      </c>
      <c r="C2" s="162" t="s">
        <v>29</v>
      </c>
      <c r="D2" s="162" t="s">
        <v>17</v>
      </c>
      <c r="E2" s="162" t="s">
        <v>19</v>
      </c>
      <c r="F2" s="332" t="s">
        <v>18</v>
      </c>
    </row>
    <row r="3" spans="1:6" ht="12.9" customHeight="1">
      <c r="A3" s="17"/>
      <c r="B3" s="18"/>
      <c r="C3" s="19"/>
      <c r="D3" s="18"/>
      <c r="E3" s="146"/>
      <c r="F3" s="377"/>
    </row>
    <row r="4" spans="1:6" ht="26.1" customHeight="1">
      <c r="A4" s="91"/>
      <c r="B4" s="94" t="s">
        <v>536</v>
      </c>
      <c r="C4" s="93"/>
      <c r="D4" s="57"/>
      <c r="E4" s="21"/>
      <c r="F4" s="333"/>
    </row>
    <row r="5" spans="1:6" ht="12.9" customHeight="1">
      <c r="A5" s="91"/>
      <c r="B5" s="106"/>
      <c r="C5" s="93"/>
      <c r="D5" s="292"/>
      <c r="E5" s="21"/>
      <c r="F5" s="333"/>
    </row>
    <row r="6" spans="1:6" ht="12.9" customHeight="1">
      <c r="A6" s="178"/>
      <c r="B6" s="106" t="s">
        <v>39</v>
      </c>
      <c r="C6" s="93"/>
      <c r="D6" s="292"/>
      <c r="E6" s="21"/>
      <c r="F6" s="333"/>
    </row>
    <row r="7" spans="1:6" ht="12.9" customHeight="1">
      <c r="A7" s="178"/>
      <c r="B7" s="106" t="s">
        <v>277</v>
      </c>
      <c r="C7" s="93"/>
      <c r="D7" s="292"/>
      <c r="E7" s="21"/>
      <c r="F7" s="333"/>
    </row>
    <row r="8" spans="1:6" ht="12.9" customHeight="1">
      <c r="A8" s="178"/>
      <c r="B8" s="106"/>
      <c r="C8" s="93"/>
      <c r="D8" s="292"/>
      <c r="E8" s="21"/>
      <c r="F8" s="333"/>
    </row>
    <row r="9" spans="1:6" ht="26.1" customHeight="1">
      <c r="A9" s="178"/>
      <c r="B9" s="94" t="s">
        <v>278</v>
      </c>
      <c r="C9" s="93"/>
      <c r="D9" s="57"/>
      <c r="E9" s="21"/>
      <c r="F9" s="333"/>
    </row>
    <row r="10" spans="1:6" ht="26.1" customHeight="1">
      <c r="A10" s="178"/>
      <c r="B10" s="94" t="s">
        <v>279</v>
      </c>
      <c r="C10" s="93"/>
      <c r="D10" s="57"/>
      <c r="E10" s="21"/>
      <c r="F10" s="333"/>
    </row>
    <row r="11" spans="1:6" s="109" customFormat="1" ht="12.9" customHeight="1">
      <c r="A11" s="86" t="s">
        <v>0</v>
      </c>
      <c r="B11" s="105" t="s">
        <v>280</v>
      </c>
      <c r="C11" s="179">
        <v>2468</v>
      </c>
      <c r="D11" s="24" t="s">
        <v>489</v>
      </c>
      <c r="E11" s="376"/>
      <c r="F11" s="376">
        <f>C11*E11</f>
        <v>0</v>
      </c>
    </row>
    <row r="12" spans="1:6" s="109" customFormat="1" ht="12.9" customHeight="1">
      <c r="A12" s="86"/>
      <c r="B12" s="105"/>
      <c r="C12" s="179"/>
      <c r="D12" s="24"/>
      <c r="E12" s="28"/>
      <c r="F12" s="334"/>
    </row>
    <row r="13" spans="1:6" s="109" customFormat="1" ht="12.9" customHeight="1">
      <c r="A13" s="86" t="s">
        <v>1</v>
      </c>
      <c r="B13" s="105" t="s">
        <v>281</v>
      </c>
      <c r="C13" s="179">
        <v>60</v>
      </c>
      <c r="D13" s="24" t="s">
        <v>489</v>
      </c>
      <c r="E13" s="376"/>
      <c r="F13" s="376">
        <f>C13*E13</f>
        <v>0</v>
      </c>
    </row>
    <row r="14" spans="1:6" s="109" customFormat="1" ht="12.9" customHeight="1">
      <c r="A14" s="86"/>
      <c r="B14" s="105"/>
      <c r="C14" s="179"/>
      <c r="D14" s="24"/>
      <c r="E14" s="28"/>
      <c r="F14" s="334"/>
    </row>
    <row r="15" spans="1:6" s="109" customFormat="1" ht="12.9" customHeight="1">
      <c r="A15" s="86" t="s">
        <v>3</v>
      </c>
      <c r="B15" s="105" t="s">
        <v>282</v>
      </c>
      <c r="C15" s="179">
        <v>315</v>
      </c>
      <c r="D15" s="24" t="s">
        <v>489</v>
      </c>
      <c r="E15" s="376"/>
      <c r="F15" s="376">
        <f>C15*E15</f>
        <v>0</v>
      </c>
    </row>
    <row r="16" spans="1:6" s="109" customFormat="1" ht="12.9" customHeight="1">
      <c r="A16" s="86"/>
      <c r="B16" s="105"/>
      <c r="C16" s="179"/>
      <c r="D16" s="24"/>
      <c r="E16" s="28"/>
      <c r="F16" s="334"/>
    </row>
    <row r="17" spans="1:6" s="109" customFormat="1" ht="12.9" customHeight="1">
      <c r="A17" s="86" t="s">
        <v>4</v>
      </c>
      <c r="B17" s="105" t="s">
        <v>283</v>
      </c>
      <c r="C17" s="179">
        <v>9078</v>
      </c>
      <c r="D17" s="24" t="s">
        <v>489</v>
      </c>
      <c r="E17" s="376"/>
      <c r="F17" s="376">
        <f>C17*E17</f>
        <v>0</v>
      </c>
    </row>
    <row r="18" spans="1:6" s="109" customFormat="1" ht="12.9" customHeight="1">
      <c r="A18" s="86"/>
      <c r="B18" s="105"/>
      <c r="C18" s="179"/>
      <c r="D18" s="24"/>
      <c r="E18" s="28"/>
      <c r="F18" s="334"/>
    </row>
    <row r="19" spans="1:6" s="109" customFormat="1" ht="12.9" customHeight="1">
      <c r="A19" s="86" t="s">
        <v>5</v>
      </c>
      <c r="B19" s="105" t="s">
        <v>281</v>
      </c>
      <c r="C19" s="179">
        <v>24</v>
      </c>
      <c r="D19" s="24" t="s">
        <v>489</v>
      </c>
      <c r="E19" s="376"/>
      <c r="F19" s="376">
        <f>C19*E19</f>
        <v>0</v>
      </c>
    </row>
    <row r="20" spans="1:6" s="109" customFormat="1" ht="12.9" customHeight="1">
      <c r="A20" s="86"/>
      <c r="B20" s="105"/>
      <c r="C20" s="179"/>
      <c r="D20" s="24"/>
      <c r="E20" s="28"/>
      <c r="F20" s="334"/>
    </row>
    <row r="21" spans="1:6" s="109" customFormat="1" ht="12.9" customHeight="1">
      <c r="A21" s="86" t="s">
        <v>6</v>
      </c>
      <c r="B21" s="105" t="s">
        <v>284</v>
      </c>
      <c r="C21" s="179">
        <v>9735</v>
      </c>
      <c r="D21" s="24" t="s">
        <v>489</v>
      </c>
      <c r="E21" s="376"/>
      <c r="F21" s="376">
        <f>C21*E21</f>
        <v>0</v>
      </c>
    </row>
    <row r="22" spans="1:6" s="109" customFormat="1" ht="12.9" customHeight="1">
      <c r="A22" s="86"/>
      <c r="B22" s="105"/>
      <c r="C22" s="179"/>
      <c r="D22" s="24"/>
      <c r="E22" s="28"/>
      <c r="F22" s="334"/>
    </row>
    <row r="23" spans="1:6" s="109" customFormat="1" ht="12.9" customHeight="1">
      <c r="A23" s="86" t="s">
        <v>7</v>
      </c>
      <c r="B23" s="105" t="s">
        <v>285</v>
      </c>
      <c r="C23" s="179">
        <v>158</v>
      </c>
      <c r="D23" s="24" t="s">
        <v>489</v>
      </c>
      <c r="E23" s="376"/>
      <c r="F23" s="376">
        <f>C23*E23</f>
        <v>0</v>
      </c>
    </row>
    <row r="24" spans="1:6" s="109" customFormat="1" ht="12.9" customHeight="1">
      <c r="A24" s="86"/>
      <c r="B24" s="105"/>
      <c r="C24" s="179"/>
      <c r="D24" s="24"/>
      <c r="E24" s="28"/>
      <c r="F24" s="334"/>
    </row>
    <row r="25" spans="1:6" s="109" customFormat="1" ht="12.9" customHeight="1">
      <c r="A25" s="86" t="s">
        <v>8</v>
      </c>
      <c r="B25" s="105" t="s">
        <v>286</v>
      </c>
      <c r="C25" s="179">
        <v>584</v>
      </c>
      <c r="D25" s="24" t="s">
        <v>489</v>
      </c>
      <c r="E25" s="376"/>
      <c r="F25" s="376">
        <f>C25*E25</f>
        <v>0</v>
      </c>
    </row>
    <row r="26" spans="1:6" s="109" customFormat="1" ht="12.9" customHeight="1">
      <c r="A26" s="86"/>
      <c r="B26" s="105"/>
      <c r="C26" s="179"/>
      <c r="D26" s="24"/>
      <c r="E26" s="28"/>
      <c r="F26" s="334"/>
    </row>
    <row r="27" spans="1:6" s="109" customFormat="1" ht="12.9" customHeight="1">
      <c r="A27" s="86" t="s">
        <v>30</v>
      </c>
      <c r="B27" s="105" t="s">
        <v>287</v>
      </c>
      <c r="C27" s="179">
        <v>106</v>
      </c>
      <c r="D27" s="24" t="s">
        <v>489</v>
      </c>
      <c r="E27" s="376"/>
      <c r="F27" s="376">
        <f>C27*E27</f>
        <v>0</v>
      </c>
    </row>
    <row r="28" spans="1:6" s="109" customFormat="1" ht="12.9" customHeight="1">
      <c r="A28" s="86"/>
      <c r="B28" s="105"/>
      <c r="C28" s="179"/>
      <c r="D28" s="24"/>
      <c r="E28" s="28"/>
      <c r="F28" s="334"/>
    </row>
    <row r="29" spans="1:6" s="109" customFormat="1" ht="12.9" customHeight="1">
      <c r="A29" s="86" t="s">
        <v>31</v>
      </c>
      <c r="B29" s="105" t="s">
        <v>288</v>
      </c>
      <c r="C29" s="179">
        <v>340</v>
      </c>
      <c r="D29" s="24" t="s">
        <v>15</v>
      </c>
      <c r="E29" s="376"/>
      <c r="F29" s="376">
        <f>C29*E29</f>
        <v>0</v>
      </c>
    </row>
    <row r="30" spans="1:6" s="109" customFormat="1" ht="12.9" customHeight="1">
      <c r="A30" s="86"/>
      <c r="B30" s="105"/>
      <c r="C30" s="179"/>
      <c r="D30" s="24"/>
      <c r="E30" s="28"/>
      <c r="F30" s="334"/>
    </row>
    <row r="31" spans="1:6" ht="12.9" customHeight="1">
      <c r="A31" s="86" t="s">
        <v>10</v>
      </c>
      <c r="B31" s="105" t="s">
        <v>289</v>
      </c>
      <c r="C31" s="179">
        <v>67</v>
      </c>
      <c r="D31" s="24" t="s">
        <v>15</v>
      </c>
      <c r="E31" s="376"/>
      <c r="F31" s="376">
        <f>C31*E31</f>
        <v>0</v>
      </c>
    </row>
    <row r="32" spans="1:6" ht="12.9" customHeight="1">
      <c r="A32" s="86"/>
      <c r="B32" s="105"/>
      <c r="C32" s="179"/>
      <c r="D32" s="24"/>
      <c r="E32" s="28"/>
      <c r="F32" s="334"/>
    </row>
    <row r="33" spans="1:6" s="109" customFormat="1" ht="12.9" customHeight="1">
      <c r="A33" s="86" t="s">
        <v>11</v>
      </c>
      <c r="B33" s="105" t="s">
        <v>290</v>
      </c>
      <c r="C33" s="179">
        <v>303</v>
      </c>
      <c r="D33" s="24" t="s">
        <v>15</v>
      </c>
      <c r="E33" s="376"/>
      <c r="F33" s="376">
        <f>C33*E33</f>
        <v>0</v>
      </c>
    </row>
    <row r="34" spans="1:6" s="109" customFormat="1" ht="12.9" customHeight="1">
      <c r="A34" s="86"/>
      <c r="B34" s="180"/>
      <c r="C34" s="179"/>
      <c r="D34" s="142"/>
      <c r="E34" s="28"/>
      <c r="F34" s="334"/>
    </row>
    <row r="35" spans="1:6" s="109" customFormat="1" ht="26.1" customHeight="1">
      <c r="A35" s="86" t="s">
        <v>32</v>
      </c>
      <c r="B35" s="180" t="s">
        <v>291</v>
      </c>
      <c r="C35" s="179">
        <v>300</v>
      </c>
      <c r="D35" s="142" t="s">
        <v>9</v>
      </c>
      <c r="E35" s="376"/>
      <c r="F35" s="376">
        <f>C35*E35</f>
        <v>0</v>
      </c>
    </row>
    <row r="36" spans="1:6" s="109" customFormat="1" ht="12.9" customHeight="1">
      <c r="A36" s="86"/>
      <c r="B36" s="180"/>
      <c r="C36" s="179"/>
      <c r="D36" s="142"/>
      <c r="E36" s="28"/>
      <c r="F36" s="334"/>
    </row>
    <row r="37" spans="1:6" s="109" customFormat="1" ht="26.1" customHeight="1">
      <c r="A37" s="86" t="s">
        <v>20</v>
      </c>
      <c r="B37" s="180" t="s">
        <v>292</v>
      </c>
      <c r="C37" s="179">
        <v>1</v>
      </c>
      <c r="D37" s="142" t="s">
        <v>69</v>
      </c>
      <c r="E37" s="376"/>
      <c r="F37" s="376">
        <f>C37*E37</f>
        <v>0</v>
      </c>
    </row>
    <row r="38" spans="1:6" s="109" customFormat="1" ht="12.9" customHeight="1">
      <c r="A38" s="86"/>
      <c r="B38" s="180"/>
      <c r="C38" s="179"/>
      <c r="D38" s="142"/>
      <c r="E38" s="28"/>
      <c r="F38" s="334"/>
    </row>
    <row r="39" spans="1:6" ht="12.9" customHeight="1">
      <c r="A39" s="86" t="s">
        <v>33</v>
      </c>
      <c r="B39" s="180" t="s">
        <v>293</v>
      </c>
      <c r="C39" s="179">
        <v>152</v>
      </c>
      <c r="D39" s="142" t="s">
        <v>15</v>
      </c>
      <c r="E39" s="376"/>
      <c r="F39" s="376">
        <f>C39*E39</f>
        <v>0</v>
      </c>
    </row>
    <row r="40" spans="1:6" ht="12.9" customHeight="1">
      <c r="A40" s="86"/>
      <c r="B40" s="180"/>
      <c r="C40" s="179"/>
      <c r="D40" s="142"/>
      <c r="E40" s="28"/>
      <c r="F40" s="334"/>
    </row>
    <row r="41" spans="1:6" ht="26.1" customHeight="1">
      <c r="A41" s="86" t="s">
        <v>34</v>
      </c>
      <c r="B41" s="180" t="s">
        <v>294</v>
      </c>
      <c r="C41" s="179">
        <v>15185</v>
      </c>
      <c r="D41" s="24" t="s">
        <v>489</v>
      </c>
      <c r="E41" s="376"/>
      <c r="F41" s="376">
        <f>C41*E41</f>
        <v>0</v>
      </c>
    </row>
    <row r="42" spans="1:6" ht="12.9" customHeight="1">
      <c r="A42" s="86"/>
      <c r="B42" s="180"/>
      <c r="C42" s="179"/>
      <c r="D42" s="142"/>
      <c r="E42" s="28"/>
      <c r="F42" s="334"/>
    </row>
    <row r="43" spans="1:6" s="109" customFormat="1" ht="12.9" customHeight="1">
      <c r="A43" s="86" t="s">
        <v>12</v>
      </c>
      <c r="B43" s="180" t="s">
        <v>295</v>
      </c>
      <c r="C43" s="179">
        <v>725</v>
      </c>
      <c r="D43" s="24" t="s">
        <v>489</v>
      </c>
      <c r="E43" s="376"/>
      <c r="F43" s="376">
        <f>C43*E43</f>
        <v>0</v>
      </c>
    </row>
    <row r="44" spans="1:6" ht="12.9" customHeight="1">
      <c r="A44" s="86"/>
      <c r="B44" s="180"/>
      <c r="C44" s="179"/>
      <c r="D44" s="142"/>
      <c r="E44" s="28"/>
      <c r="F44" s="334"/>
    </row>
    <row r="45" spans="1:6" s="109" customFormat="1" ht="26.1" customHeight="1">
      <c r="A45" s="86" t="s">
        <v>13</v>
      </c>
      <c r="B45" s="180" t="s">
        <v>296</v>
      </c>
      <c r="C45" s="179">
        <v>2200</v>
      </c>
      <c r="D45" s="24" t="s">
        <v>489</v>
      </c>
      <c r="E45" s="376"/>
      <c r="F45" s="376">
        <f>C45*E45</f>
        <v>0</v>
      </c>
    </row>
    <row r="46" spans="1:6" s="109" customFormat="1" ht="12.9" customHeight="1">
      <c r="A46" s="86"/>
      <c r="B46" s="180"/>
      <c r="C46" s="179"/>
      <c r="D46" s="142"/>
      <c r="E46" s="28"/>
      <c r="F46" s="334"/>
    </row>
    <row r="47" spans="1:6" s="109" customFormat="1" ht="39" customHeight="1">
      <c r="A47" s="86" t="s">
        <v>14</v>
      </c>
      <c r="B47" s="180" t="s">
        <v>297</v>
      </c>
      <c r="C47" s="179">
        <v>1</v>
      </c>
      <c r="D47" s="142" t="s">
        <v>69</v>
      </c>
      <c r="E47" s="376"/>
      <c r="F47" s="376">
        <f>C47*E47</f>
        <v>0</v>
      </c>
    </row>
    <row r="48" spans="1:6" ht="12.9" customHeight="1">
      <c r="A48" s="86"/>
      <c r="B48" s="180"/>
      <c r="C48" s="179"/>
      <c r="D48" s="142"/>
      <c r="E48" s="28"/>
      <c r="F48" s="334"/>
    </row>
    <row r="49" spans="1:6" ht="39" customHeight="1">
      <c r="A49" s="86" t="s">
        <v>35</v>
      </c>
      <c r="B49" s="180" t="s">
        <v>298</v>
      </c>
      <c r="C49" s="179">
        <v>1</v>
      </c>
      <c r="D49" s="142" t="s">
        <v>69</v>
      </c>
      <c r="E49" s="376"/>
      <c r="F49" s="376">
        <f>C49*E49</f>
        <v>0</v>
      </c>
    </row>
    <row r="50" spans="1:6" ht="12.9" customHeight="1">
      <c r="A50" s="86"/>
      <c r="B50" s="180"/>
      <c r="C50" s="179"/>
      <c r="D50" s="142"/>
      <c r="E50" s="28"/>
      <c r="F50" s="334"/>
    </row>
    <row r="51" spans="1:6" ht="12.9" customHeight="1">
      <c r="A51" s="86"/>
      <c r="B51" s="180"/>
      <c r="C51" s="179"/>
      <c r="D51" s="142"/>
      <c r="E51" s="28"/>
      <c r="F51" s="334"/>
    </row>
    <row r="52" spans="1:6" s="109" customFormat="1" ht="12.9" customHeight="1" thickBot="1">
      <c r="A52" s="93"/>
      <c r="B52" s="102" t="s">
        <v>51</v>
      </c>
      <c r="C52" s="95"/>
      <c r="D52" s="20"/>
      <c r="E52" s="26"/>
      <c r="F52" s="335">
        <f>SUM(F8:F49)</f>
        <v>0</v>
      </c>
    </row>
    <row r="53" spans="1:6" s="109" customFormat="1" ht="12.9" customHeight="1" thickTop="1">
      <c r="A53" s="72"/>
      <c r="B53" s="181"/>
      <c r="C53" s="32"/>
      <c r="D53" s="293"/>
      <c r="E53" s="32"/>
      <c r="F53" s="336"/>
    </row>
    <row r="54" spans="1:6" s="109" customFormat="1" ht="12.9" customHeight="1">
      <c r="A54" s="74"/>
      <c r="B54" s="182"/>
      <c r="C54" s="35"/>
      <c r="D54" s="294"/>
      <c r="E54" s="35"/>
      <c r="F54" s="337"/>
    </row>
    <row r="55" spans="1:6" s="109" customFormat="1" ht="12.9" customHeight="1">
      <c r="A55" s="86"/>
      <c r="B55" s="180"/>
      <c r="C55" s="179"/>
      <c r="D55" s="142"/>
      <c r="E55" s="28"/>
      <c r="F55" s="334"/>
    </row>
    <row r="56" spans="1:6" s="109" customFormat="1" ht="12.9" customHeight="1">
      <c r="A56" s="86" t="s">
        <v>0</v>
      </c>
      <c r="B56" s="105" t="s">
        <v>299</v>
      </c>
      <c r="C56" s="414">
        <v>6020</v>
      </c>
      <c r="D56" s="24" t="s">
        <v>489</v>
      </c>
      <c r="E56" s="376"/>
      <c r="F56" s="376">
        <f>C56*E56</f>
        <v>0</v>
      </c>
    </row>
    <row r="57" spans="1:6" s="109" customFormat="1" ht="12.9" customHeight="1">
      <c r="A57" s="86"/>
      <c r="B57" s="180"/>
      <c r="C57" s="179"/>
      <c r="D57" s="142"/>
      <c r="E57" s="28"/>
      <c r="F57" s="334"/>
    </row>
    <row r="58" spans="1:6" ht="12.9" customHeight="1">
      <c r="A58" s="93"/>
      <c r="B58" s="183" t="s">
        <v>300</v>
      </c>
      <c r="C58" s="95"/>
      <c r="D58" s="292"/>
      <c r="E58" s="26"/>
      <c r="F58" s="333"/>
    </row>
    <row r="59" spans="1:6" ht="12.9" customHeight="1">
      <c r="A59" s="93" t="s">
        <v>1</v>
      </c>
      <c r="B59" s="105" t="s">
        <v>301</v>
      </c>
      <c r="C59" s="95">
        <v>1</v>
      </c>
      <c r="D59" s="24" t="s">
        <v>69</v>
      </c>
      <c r="E59" s="376"/>
      <c r="F59" s="376">
        <f>C59*E59</f>
        <v>0</v>
      </c>
    </row>
    <row r="60" spans="1:6" ht="12.9" customHeight="1">
      <c r="A60" s="93"/>
      <c r="B60" s="105"/>
      <c r="C60" s="95"/>
      <c r="D60" s="24"/>
      <c r="E60" s="26"/>
      <c r="F60" s="333"/>
    </row>
    <row r="61" spans="1:6" ht="12.9" customHeight="1">
      <c r="A61" s="86"/>
      <c r="B61" s="88" t="s">
        <v>40</v>
      </c>
      <c r="C61" s="179"/>
      <c r="D61" s="295"/>
      <c r="E61" s="28"/>
      <c r="F61" s="334"/>
    </row>
    <row r="62" spans="1:6" ht="26.1" customHeight="1">
      <c r="A62" s="86" t="s">
        <v>3</v>
      </c>
      <c r="B62" s="90" t="s">
        <v>302</v>
      </c>
      <c r="C62" s="179">
        <v>1</v>
      </c>
      <c r="D62" s="40" t="s">
        <v>194</v>
      </c>
      <c r="E62" s="376"/>
      <c r="F62" s="376">
        <f>C62*E62</f>
        <v>0</v>
      </c>
    </row>
    <row r="63" spans="1:6" ht="12.9" customHeight="1">
      <c r="A63" s="86"/>
      <c r="B63" s="90"/>
      <c r="C63" s="179"/>
      <c r="D63" s="40"/>
      <c r="E63" s="28"/>
      <c r="F63" s="334"/>
    </row>
    <row r="64" spans="1:6" s="41" customFormat="1" ht="12.9" customHeight="1">
      <c r="A64" s="89"/>
      <c r="B64" s="98" t="s">
        <v>303</v>
      </c>
      <c r="C64" s="95"/>
      <c r="D64" s="296"/>
      <c r="E64" s="26"/>
      <c r="F64" s="333"/>
    </row>
    <row r="65" spans="1:6" s="41" customFormat="1" ht="12.9" customHeight="1">
      <c r="A65" s="89"/>
      <c r="B65" s="98"/>
      <c r="C65" s="95"/>
      <c r="D65" s="296"/>
      <c r="E65" s="26"/>
      <c r="F65" s="333"/>
    </row>
    <row r="66" spans="1:6" s="41" customFormat="1" ht="12.9" customHeight="1">
      <c r="A66" s="89"/>
      <c r="B66" s="184" t="s">
        <v>304</v>
      </c>
      <c r="C66" s="95"/>
      <c r="D66" s="297"/>
      <c r="E66" s="26"/>
      <c r="F66" s="333"/>
    </row>
    <row r="67" spans="1:6" s="41" customFormat="1" ht="12.9" customHeight="1">
      <c r="A67" s="89"/>
      <c r="B67" s="184" t="s">
        <v>305</v>
      </c>
      <c r="C67" s="95"/>
      <c r="D67" s="298"/>
      <c r="E67" s="26"/>
      <c r="F67" s="333"/>
    </row>
    <row r="68" spans="1:6" s="41" customFormat="1" ht="12.9" customHeight="1">
      <c r="A68" s="89" t="s">
        <v>4</v>
      </c>
      <c r="B68" s="184" t="s">
        <v>306</v>
      </c>
      <c r="C68" s="95">
        <v>1250</v>
      </c>
      <c r="D68" s="24" t="s">
        <v>489</v>
      </c>
      <c r="E68" s="376"/>
      <c r="F68" s="376">
        <f>C68*E68</f>
        <v>0</v>
      </c>
    </row>
    <row r="69" spans="1:6" s="109" customFormat="1" ht="12.9" customHeight="1">
      <c r="A69" s="86"/>
      <c r="B69" s="180"/>
      <c r="C69" s="179"/>
      <c r="D69" s="142"/>
      <c r="E69" s="28"/>
      <c r="F69" s="334"/>
    </row>
    <row r="70" spans="1:6" ht="12.9" customHeight="1">
      <c r="A70" s="86"/>
      <c r="B70" s="88" t="s">
        <v>307</v>
      </c>
      <c r="C70" s="179"/>
      <c r="D70" s="295"/>
      <c r="E70" s="28"/>
      <c r="F70" s="334"/>
    </row>
    <row r="71" spans="1:6" ht="12.9" customHeight="1">
      <c r="A71" s="86" t="s">
        <v>5</v>
      </c>
      <c r="B71" s="90" t="s">
        <v>308</v>
      </c>
      <c r="C71" s="179">
        <v>1</v>
      </c>
      <c r="D71" s="40" t="s">
        <v>69</v>
      </c>
      <c r="E71" s="376"/>
      <c r="F71" s="376">
        <f>C71*E71</f>
        <v>0</v>
      </c>
    </row>
    <row r="72" spans="1:6" ht="12.9" customHeight="1">
      <c r="A72" s="86"/>
      <c r="B72" s="105"/>
      <c r="C72" s="179"/>
      <c r="D72" s="24"/>
      <c r="E72" s="28"/>
      <c r="F72" s="334"/>
    </row>
    <row r="73" spans="1:6" ht="12.9" customHeight="1">
      <c r="A73" s="93"/>
      <c r="B73" s="94" t="s">
        <v>67</v>
      </c>
      <c r="C73" s="95"/>
      <c r="D73" s="57"/>
      <c r="E73" s="26"/>
      <c r="F73" s="333"/>
    </row>
    <row r="74" spans="1:6" ht="12.9" customHeight="1">
      <c r="A74" s="93" t="s">
        <v>6</v>
      </c>
      <c r="B74" s="105" t="s">
        <v>68</v>
      </c>
      <c r="C74" s="95"/>
      <c r="D74" s="24" t="s">
        <v>69</v>
      </c>
      <c r="E74" s="26"/>
      <c r="F74" s="333"/>
    </row>
    <row r="75" spans="1:6" ht="12.9" customHeight="1">
      <c r="A75" s="93"/>
      <c r="B75" s="105"/>
      <c r="C75" s="95"/>
      <c r="D75" s="24"/>
      <c r="E75" s="26"/>
      <c r="F75" s="333"/>
    </row>
    <row r="76" spans="1:6" ht="12.9" customHeight="1">
      <c r="A76" s="93"/>
      <c r="B76" s="105"/>
      <c r="C76" s="95"/>
      <c r="D76" s="24"/>
      <c r="E76" s="26"/>
      <c r="F76" s="333"/>
    </row>
    <row r="77" spans="1:6" s="109" customFormat="1" ht="12.9" customHeight="1" thickBot="1">
      <c r="A77" s="93"/>
      <c r="B77" s="102" t="s">
        <v>51</v>
      </c>
      <c r="C77" s="95"/>
      <c r="D77" s="20"/>
      <c r="E77" s="26"/>
      <c r="F77" s="335">
        <f>SUM(F55:F74)</f>
        <v>0</v>
      </c>
    </row>
    <row r="78" spans="1:6" ht="12.9" customHeight="1" thickTop="1">
      <c r="A78" s="93"/>
      <c r="B78" s="105"/>
      <c r="C78" s="95"/>
      <c r="D78" s="24"/>
      <c r="E78" s="26"/>
      <c r="F78" s="338"/>
    </row>
    <row r="79" spans="1:6" ht="12.9" customHeight="1">
      <c r="A79" s="93"/>
      <c r="B79" s="105"/>
      <c r="C79" s="95"/>
      <c r="D79" s="24"/>
      <c r="E79" s="26"/>
      <c r="F79" s="338"/>
    </row>
    <row r="80" spans="1:6" ht="12.9" customHeight="1">
      <c r="A80" s="93"/>
      <c r="B80" s="103" t="s">
        <v>70</v>
      </c>
      <c r="C80" s="185"/>
      <c r="D80" s="45"/>
      <c r="E80" s="201"/>
      <c r="F80" s="338"/>
    </row>
    <row r="81" spans="1:6" ht="12.9" customHeight="1">
      <c r="A81" s="93"/>
      <c r="B81" s="103"/>
      <c r="C81" s="185"/>
      <c r="D81" s="45"/>
      <c r="E81" s="201"/>
      <c r="F81" s="338"/>
    </row>
    <row r="82" spans="1:6" ht="12.9" customHeight="1">
      <c r="A82" s="93"/>
      <c r="B82" s="95" t="s">
        <v>71</v>
      </c>
      <c r="C82" s="185"/>
      <c r="D82" s="26"/>
      <c r="E82" s="201"/>
      <c r="F82" s="338">
        <f>F52</f>
        <v>0</v>
      </c>
    </row>
    <row r="83" spans="1:6" ht="12.9" customHeight="1">
      <c r="A83" s="93"/>
      <c r="B83" s="95"/>
      <c r="C83" s="185"/>
      <c r="D83" s="26"/>
      <c r="E83" s="201"/>
      <c r="F83" s="338"/>
    </row>
    <row r="84" spans="1:6" ht="12.9" customHeight="1">
      <c r="A84" s="93"/>
      <c r="B84" s="95" t="s">
        <v>72</v>
      </c>
      <c r="C84" s="185"/>
      <c r="D84" s="26"/>
      <c r="E84" s="201"/>
      <c r="F84" s="338">
        <f>F77</f>
        <v>0</v>
      </c>
    </row>
    <row r="85" spans="1:6" ht="12.9" customHeight="1">
      <c r="A85" s="186"/>
      <c r="B85" s="92"/>
      <c r="C85" s="187"/>
      <c r="D85" s="52"/>
      <c r="E85" s="53"/>
      <c r="F85" s="344"/>
    </row>
    <row r="86" spans="1:6" ht="12.9" customHeight="1">
      <c r="A86" s="186"/>
      <c r="B86" s="92"/>
      <c r="C86" s="187"/>
      <c r="D86" s="52"/>
      <c r="E86" s="53"/>
      <c r="F86" s="344"/>
    </row>
    <row r="87" spans="1:6" ht="12.9" customHeight="1">
      <c r="A87" s="186"/>
      <c r="B87" s="92"/>
      <c r="C87" s="187"/>
      <c r="D87" s="52"/>
      <c r="E87" s="53"/>
      <c r="F87" s="344"/>
    </row>
    <row r="88" spans="1:6" ht="12.9" customHeight="1">
      <c r="A88" s="186"/>
      <c r="B88" s="92"/>
      <c r="C88" s="187"/>
      <c r="D88" s="52"/>
      <c r="E88" s="53"/>
      <c r="F88" s="344"/>
    </row>
    <row r="89" spans="1:6" ht="12.9" customHeight="1">
      <c r="A89" s="186"/>
      <c r="B89" s="92"/>
      <c r="C89" s="187"/>
      <c r="D89" s="52"/>
      <c r="E89" s="53"/>
      <c r="F89" s="344"/>
    </row>
    <row r="90" spans="1:6" ht="12.9" customHeight="1">
      <c r="A90" s="186"/>
      <c r="B90" s="92"/>
      <c r="C90" s="187"/>
      <c r="D90" s="52"/>
      <c r="E90" s="53"/>
      <c r="F90" s="344"/>
    </row>
    <row r="91" spans="1:6" ht="12.9" customHeight="1">
      <c r="A91" s="186"/>
      <c r="B91" s="92"/>
      <c r="C91" s="187"/>
      <c r="D91" s="52"/>
      <c r="E91" s="53"/>
      <c r="F91" s="344"/>
    </row>
    <row r="92" spans="1:6" ht="12.9" customHeight="1">
      <c r="A92" s="186"/>
      <c r="B92" s="92"/>
      <c r="C92" s="187"/>
      <c r="D92" s="52"/>
      <c r="E92" s="53"/>
      <c r="F92" s="344"/>
    </row>
    <row r="93" spans="1:6" ht="12.9" customHeight="1">
      <c r="A93" s="186"/>
      <c r="B93" s="92"/>
      <c r="C93" s="187"/>
      <c r="D93" s="52"/>
      <c r="E93" s="53"/>
      <c r="F93" s="344"/>
    </row>
    <row r="94" spans="1:6" ht="12.9" customHeight="1">
      <c r="A94" s="186"/>
      <c r="B94" s="92"/>
      <c r="C94" s="187"/>
      <c r="D94" s="52"/>
      <c r="E94" s="53"/>
      <c r="F94" s="344"/>
    </row>
    <row r="95" spans="1:6" ht="12.9" customHeight="1">
      <c r="A95" s="186"/>
      <c r="B95" s="92"/>
      <c r="C95" s="187"/>
      <c r="D95" s="52"/>
      <c r="E95" s="53"/>
      <c r="F95" s="344"/>
    </row>
    <row r="96" spans="1:6" ht="12.9" customHeight="1">
      <c r="A96" s="186"/>
      <c r="B96" s="92"/>
      <c r="C96" s="187"/>
      <c r="D96" s="52"/>
      <c r="E96" s="53"/>
      <c r="F96" s="344"/>
    </row>
    <row r="97" spans="1:6" ht="12.9" customHeight="1">
      <c r="A97" s="186"/>
      <c r="B97" s="92"/>
      <c r="C97" s="187"/>
      <c r="D97" s="52"/>
      <c r="E97" s="53"/>
      <c r="F97" s="344"/>
    </row>
    <row r="98" spans="1:6" ht="12.9" customHeight="1">
      <c r="A98" s="186"/>
      <c r="B98" s="92"/>
      <c r="C98" s="187"/>
      <c r="D98" s="52"/>
      <c r="E98" s="53"/>
      <c r="F98" s="344"/>
    </row>
    <row r="99" spans="1:6" ht="12.9" customHeight="1">
      <c r="A99" s="186"/>
      <c r="B99" s="92"/>
      <c r="C99" s="187"/>
      <c r="D99" s="52"/>
      <c r="E99" s="53"/>
      <c r="F99" s="344"/>
    </row>
    <row r="100" spans="1:6" ht="12.9" customHeight="1">
      <c r="A100" s="186"/>
      <c r="B100" s="92"/>
      <c r="C100" s="187"/>
      <c r="D100" s="52"/>
      <c r="E100" s="53"/>
      <c r="F100" s="344"/>
    </row>
    <row r="101" spans="1:6" ht="12.9" customHeight="1">
      <c r="A101" s="186"/>
      <c r="B101" s="92"/>
      <c r="C101" s="187"/>
      <c r="D101" s="52"/>
      <c r="E101" s="53"/>
      <c r="F101" s="344"/>
    </row>
    <row r="102" spans="1:6" ht="12.9" customHeight="1">
      <c r="A102" s="186"/>
      <c r="B102" s="92"/>
      <c r="C102" s="187"/>
      <c r="D102" s="52"/>
      <c r="E102" s="53"/>
      <c r="F102" s="344"/>
    </row>
    <row r="103" spans="1:6" ht="12.9" customHeight="1">
      <c r="A103" s="186"/>
      <c r="B103" s="92"/>
      <c r="C103" s="187"/>
      <c r="D103" s="52"/>
      <c r="E103" s="53"/>
      <c r="F103" s="344"/>
    </row>
    <row r="104" spans="1:6" ht="12.9" customHeight="1">
      <c r="A104" s="186"/>
      <c r="B104" s="92"/>
      <c r="C104" s="187"/>
      <c r="D104" s="52"/>
      <c r="E104" s="53"/>
      <c r="F104" s="344"/>
    </row>
    <row r="105" spans="1:6" ht="12.9" customHeight="1">
      <c r="A105" s="186"/>
      <c r="B105" s="92"/>
      <c r="C105" s="187"/>
      <c r="D105" s="52"/>
      <c r="E105" s="53"/>
      <c r="F105" s="344"/>
    </row>
    <row r="106" spans="1:6" ht="12.9" customHeight="1">
      <c r="A106" s="186"/>
      <c r="B106" s="92"/>
      <c r="C106" s="187"/>
      <c r="D106" s="52"/>
      <c r="E106" s="53"/>
      <c r="F106" s="344"/>
    </row>
    <row r="107" spans="1:6" ht="12.9" customHeight="1">
      <c r="A107" s="186"/>
      <c r="B107" s="92"/>
      <c r="C107" s="187"/>
      <c r="D107" s="52"/>
      <c r="E107" s="53"/>
      <c r="F107" s="344"/>
    </row>
    <row r="108" spans="1:6" ht="12.9" customHeight="1">
      <c r="A108" s="186"/>
      <c r="B108" s="92"/>
      <c r="C108" s="187"/>
      <c r="D108" s="52"/>
      <c r="E108" s="53"/>
      <c r="F108" s="344"/>
    </row>
    <row r="109" spans="1:6" ht="12.9" customHeight="1">
      <c r="A109" s="186"/>
      <c r="B109" s="92"/>
      <c r="C109" s="187"/>
      <c r="D109" s="52"/>
      <c r="E109" s="53"/>
      <c r="F109" s="344"/>
    </row>
    <row r="110" spans="1:6" ht="12.9" customHeight="1">
      <c r="A110" s="93"/>
      <c r="B110" s="105"/>
      <c r="C110" s="95"/>
      <c r="D110" s="24"/>
      <c r="E110" s="26"/>
      <c r="F110" s="338"/>
    </row>
    <row r="111" spans="1:6" ht="12.9" customHeight="1">
      <c r="A111" s="93"/>
      <c r="B111" s="105"/>
      <c r="C111" s="95"/>
      <c r="D111" s="24"/>
      <c r="E111" s="26"/>
      <c r="F111" s="338"/>
    </row>
    <row r="112" spans="1:6" ht="12.9" customHeight="1">
      <c r="A112" s="86"/>
      <c r="B112" s="106" t="s">
        <v>39</v>
      </c>
      <c r="C112" s="93"/>
      <c r="D112" s="292"/>
      <c r="E112" s="21"/>
      <c r="F112" s="338"/>
    </row>
    <row r="113" spans="1:6" ht="12.9" customHeight="1">
      <c r="A113" s="93"/>
      <c r="B113" s="96" t="s">
        <v>277</v>
      </c>
      <c r="C113" s="95"/>
      <c r="D113" s="45"/>
      <c r="E113" s="26"/>
      <c r="F113" s="466">
        <f>SUM(F81:F109)</f>
        <v>0</v>
      </c>
    </row>
    <row r="114" spans="1:6" ht="12.9" customHeight="1" thickBot="1">
      <c r="A114" s="93"/>
      <c r="B114" s="96" t="s">
        <v>75</v>
      </c>
      <c r="C114" s="95"/>
      <c r="D114" s="45"/>
      <c r="E114" s="26"/>
      <c r="F114" s="469"/>
    </row>
    <row r="115" spans="1:6" ht="12.9" customHeight="1" thickTop="1">
      <c r="A115" s="30"/>
      <c r="B115" s="31"/>
      <c r="C115" s="46"/>
      <c r="D115" s="72"/>
      <c r="E115" s="46"/>
      <c r="F115" s="339"/>
    </row>
    <row r="116" spans="1:6" ht="12.9" customHeight="1">
      <c r="A116" s="47"/>
      <c r="B116" s="48"/>
      <c r="C116" s="49"/>
      <c r="D116" s="48"/>
      <c r="E116" s="49"/>
      <c r="F116" s="340"/>
    </row>
    <row r="117" spans="1:6" ht="12.9" customHeight="1">
      <c r="A117" s="188"/>
      <c r="B117" s="92"/>
      <c r="C117" s="189"/>
      <c r="D117" s="52"/>
      <c r="E117" s="53"/>
      <c r="F117" s="341"/>
    </row>
    <row r="118" spans="1:6" ht="12.9" customHeight="1">
      <c r="A118" s="92"/>
      <c r="B118" s="106" t="s">
        <v>76</v>
      </c>
      <c r="C118" s="93"/>
      <c r="D118" s="292"/>
      <c r="E118" s="21"/>
      <c r="F118" s="333"/>
    </row>
    <row r="119" spans="1:6" ht="12.9" customHeight="1">
      <c r="A119" s="92"/>
      <c r="B119" s="106"/>
      <c r="C119" s="93"/>
      <c r="D119" s="292"/>
      <c r="E119" s="21"/>
      <c r="F119" s="333"/>
    </row>
    <row r="120" spans="1:6" ht="40.799999999999997" customHeight="1">
      <c r="A120" s="92"/>
      <c r="B120" s="407" t="s">
        <v>537</v>
      </c>
      <c r="C120" s="93"/>
      <c r="D120" s="57"/>
      <c r="E120" s="21"/>
      <c r="F120" s="333"/>
    </row>
    <row r="121" spans="1:6" ht="12.9" customHeight="1">
      <c r="A121" s="92"/>
      <c r="B121" s="94"/>
      <c r="C121" s="93"/>
      <c r="D121" s="57"/>
      <c r="E121" s="21"/>
      <c r="F121" s="333"/>
    </row>
    <row r="122" spans="1:6" ht="26.1" customHeight="1">
      <c r="A122" s="91"/>
      <c r="B122" s="94" t="s">
        <v>309</v>
      </c>
      <c r="C122" s="93"/>
      <c r="D122" s="57"/>
      <c r="E122" s="21"/>
      <c r="F122" s="333"/>
    </row>
    <row r="123" spans="1:6" ht="12.9" customHeight="1">
      <c r="A123" s="92"/>
      <c r="B123" s="94"/>
      <c r="C123" s="93"/>
      <c r="D123" s="57"/>
      <c r="E123" s="21"/>
      <c r="F123" s="333"/>
    </row>
    <row r="124" spans="1:6" ht="12.9" customHeight="1">
      <c r="A124" s="92"/>
      <c r="B124" s="183" t="s">
        <v>310</v>
      </c>
      <c r="C124" s="93"/>
      <c r="D124" s="292"/>
      <c r="E124" s="21"/>
      <c r="F124" s="333"/>
    </row>
    <row r="125" spans="1:6" ht="12.9" customHeight="1">
      <c r="A125" s="92"/>
      <c r="B125" s="183" t="s">
        <v>44</v>
      </c>
      <c r="C125" s="93"/>
      <c r="D125" s="292"/>
      <c r="E125" s="21"/>
      <c r="F125" s="333"/>
    </row>
    <row r="126" spans="1:6" ht="12.9" customHeight="1">
      <c r="A126" s="92"/>
      <c r="B126" s="183"/>
      <c r="C126" s="93"/>
      <c r="D126" s="292"/>
      <c r="E126" s="21"/>
      <c r="F126" s="333"/>
    </row>
    <row r="127" spans="1:6" ht="12.9" customHeight="1">
      <c r="A127" s="91"/>
      <c r="B127" s="183" t="s">
        <v>40</v>
      </c>
      <c r="C127" s="93"/>
      <c r="D127" s="292"/>
      <c r="E127" s="21"/>
      <c r="F127" s="333"/>
    </row>
    <row r="128" spans="1:6" ht="26.1" customHeight="1">
      <c r="A128" s="86" t="s">
        <v>0</v>
      </c>
      <c r="B128" s="105" t="s">
        <v>41</v>
      </c>
      <c r="C128" s="179">
        <v>534</v>
      </c>
      <c r="D128" s="24" t="s">
        <v>489</v>
      </c>
      <c r="E128" s="376"/>
      <c r="F128" s="376">
        <f>C128*E128</f>
        <v>0</v>
      </c>
    </row>
    <row r="129" spans="1:6" ht="12.9" customHeight="1">
      <c r="A129" s="91"/>
      <c r="B129" s="183"/>
      <c r="C129" s="93"/>
      <c r="D129" s="292"/>
      <c r="E129" s="21"/>
      <c r="F129" s="333"/>
    </row>
    <row r="130" spans="1:6" ht="26.1" customHeight="1">
      <c r="A130" s="86" t="s">
        <v>1</v>
      </c>
      <c r="B130" s="105" t="s">
        <v>42</v>
      </c>
      <c r="C130" s="179">
        <f>C128</f>
        <v>534</v>
      </c>
      <c r="D130" s="24" t="s">
        <v>489</v>
      </c>
      <c r="E130" s="376"/>
      <c r="F130" s="376">
        <f>C130*E130</f>
        <v>0</v>
      </c>
    </row>
    <row r="131" spans="1:6" ht="12.9" customHeight="1">
      <c r="A131" s="91"/>
      <c r="B131" s="183"/>
      <c r="C131" s="93"/>
      <c r="D131" s="292"/>
      <c r="E131" s="21"/>
      <c r="F131" s="333"/>
    </row>
    <row r="132" spans="1:6" ht="12.9" customHeight="1">
      <c r="A132" s="93" t="s">
        <v>3</v>
      </c>
      <c r="B132" s="128" t="s">
        <v>43</v>
      </c>
      <c r="C132" s="95">
        <f>C130*0.15</f>
        <v>80.099999999999994</v>
      </c>
      <c r="D132" s="299" t="s">
        <v>2</v>
      </c>
      <c r="E132" s="376"/>
      <c r="F132" s="376">
        <f>C132*E132</f>
        <v>0</v>
      </c>
    </row>
    <row r="133" spans="1:6" ht="12.9" customHeight="1">
      <c r="A133" s="91"/>
      <c r="B133" s="183"/>
      <c r="C133" s="93"/>
      <c r="D133" s="292"/>
      <c r="E133" s="21"/>
      <c r="F133" s="333"/>
    </row>
    <row r="134" spans="1:6" ht="12.9" customHeight="1">
      <c r="A134" s="91"/>
      <c r="B134" s="183" t="s">
        <v>310</v>
      </c>
      <c r="C134" s="93"/>
      <c r="D134" s="292"/>
      <c r="E134" s="21"/>
      <c r="F134" s="333"/>
    </row>
    <row r="135" spans="1:6" ht="12.9" customHeight="1">
      <c r="A135" s="91"/>
      <c r="B135" s="183" t="s">
        <v>44</v>
      </c>
      <c r="C135" s="93"/>
      <c r="D135" s="292"/>
      <c r="E135" s="21"/>
      <c r="F135" s="333"/>
    </row>
    <row r="136" spans="1:6" s="109" customFormat="1" ht="39" customHeight="1">
      <c r="A136" s="86" t="s">
        <v>4</v>
      </c>
      <c r="B136" s="105" t="s">
        <v>311</v>
      </c>
      <c r="C136" s="179">
        <v>80</v>
      </c>
      <c r="D136" s="24" t="s">
        <v>490</v>
      </c>
      <c r="E136" s="376"/>
      <c r="F136" s="376">
        <f>C136*E136</f>
        <v>0</v>
      </c>
    </row>
    <row r="137" spans="1:6" s="109" customFormat="1" ht="12.9" customHeight="1">
      <c r="A137" s="86"/>
      <c r="B137" s="105"/>
      <c r="C137" s="179"/>
      <c r="D137" s="24"/>
      <c r="E137" s="28"/>
      <c r="F137" s="334"/>
    </row>
    <row r="138" spans="1:6" s="109" customFormat="1" ht="39" customHeight="1">
      <c r="A138" s="86" t="s">
        <v>5</v>
      </c>
      <c r="B138" s="105" t="s">
        <v>312</v>
      </c>
      <c r="C138" s="179">
        <v>139</v>
      </c>
      <c r="D138" s="24" t="s">
        <v>490</v>
      </c>
      <c r="E138" s="376"/>
      <c r="F138" s="376">
        <f>C138*E138</f>
        <v>0</v>
      </c>
    </row>
    <row r="139" spans="1:6" s="109" customFormat="1" ht="12.9" customHeight="1">
      <c r="A139" s="86"/>
      <c r="B139" s="105"/>
      <c r="C139" s="179"/>
      <c r="D139" s="24"/>
      <c r="E139" s="28"/>
      <c r="F139" s="334"/>
    </row>
    <row r="140" spans="1:6" ht="12.9" customHeight="1">
      <c r="A140" s="93" t="s">
        <v>6</v>
      </c>
      <c r="B140" s="105" t="s">
        <v>313</v>
      </c>
      <c r="C140" s="179">
        <v>96</v>
      </c>
      <c r="D140" s="24" t="s">
        <v>490</v>
      </c>
      <c r="E140" s="376"/>
      <c r="F140" s="376">
        <f>C140*E140</f>
        <v>0</v>
      </c>
    </row>
    <row r="141" spans="1:6" ht="12.9" customHeight="1">
      <c r="A141" s="93"/>
      <c r="B141" s="105"/>
      <c r="C141" s="95"/>
      <c r="D141" s="24"/>
      <c r="E141" s="26"/>
      <c r="F141" s="333"/>
    </row>
    <row r="142" spans="1:6" ht="12.9" customHeight="1">
      <c r="A142" s="93"/>
      <c r="B142" s="94" t="s">
        <v>46</v>
      </c>
      <c r="C142" s="95"/>
      <c r="D142" s="57"/>
      <c r="E142" s="26"/>
      <c r="F142" s="333"/>
    </row>
    <row r="143" spans="1:6" ht="12.9" customHeight="1">
      <c r="A143" s="93"/>
      <c r="B143" s="94" t="s">
        <v>47</v>
      </c>
      <c r="C143" s="95"/>
      <c r="D143" s="57"/>
      <c r="E143" s="26"/>
      <c r="F143" s="333"/>
    </row>
    <row r="144" spans="1:6" ht="12.9" customHeight="1">
      <c r="A144" s="93" t="s">
        <v>7</v>
      </c>
      <c r="B144" s="105" t="s">
        <v>314</v>
      </c>
      <c r="C144" s="95">
        <v>164</v>
      </c>
      <c r="D144" s="24" t="s">
        <v>490</v>
      </c>
      <c r="E144" s="376"/>
      <c r="F144" s="376">
        <f>C144*E144</f>
        <v>0</v>
      </c>
    </row>
    <row r="145" spans="1:6" ht="12.9" customHeight="1">
      <c r="A145" s="93"/>
      <c r="B145" s="105"/>
      <c r="C145" s="95"/>
      <c r="D145" s="24"/>
      <c r="E145" s="26"/>
      <c r="F145" s="333"/>
    </row>
    <row r="146" spans="1:6" ht="26.1" customHeight="1">
      <c r="A146" s="93" t="s">
        <v>8</v>
      </c>
      <c r="B146" s="105" t="s">
        <v>48</v>
      </c>
      <c r="C146" s="179">
        <v>140</v>
      </c>
      <c r="D146" s="24" t="s">
        <v>490</v>
      </c>
      <c r="E146" s="376"/>
      <c r="F146" s="376">
        <f>C146*E146</f>
        <v>0</v>
      </c>
    </row>
    <row r="147" spans="1:6" ht="12.9" customHeight="1">
      <c r="A147" s="93"/>
      <c r="B147" s="105"/>
      <c r="C147" s="179"/>
      <c r="D147" s="24"/>
      <c r="E147" s="28"/>
      <c r="F147" s="334"/>
    </row>
    <row r="148" spans="1:6" ht="12.9" customHeight="1">
      <c r="A148" s="93"/>
      <c r="B148" s="94" t="s">
        <v>49</v>
      </c>
      <c r="C148" s="179"/>
      <c r="D148" s="57"/>
      <c r="E148" s="28"/>
      <c r="F148" s="334"/>
    </row>
    <row r="149" spans="1:6" ht="26.1" customHeight="1">
      <c r="A149" s="93" t="s">
        <v>30</v>
      </c>
      <c r="B149" s="105" t="s">
        <v>315</v>
      </c>
      <c r="C149" s="179">
        <v>205</v>
      </c>
      <c r="D149" s="24" t="s">
        <v>490</v>
      </c>
      <c r="E149" s="376"/>
      <c r="F149" s="376">
        <f>C149*E149</f>
        <v>0</v>
      </c>
    </row>
    <row r="150" spans="1:6" ht="12.9" customHeight="1">
      <c r="A150" s="93"/>
      <c r="B150" s="105"/>
      <c r="C150" s="179"/>
      <c r="D150" s="24"/>
      <c r="E150" s="28"/>
      <c r="F150" s="334"/>
    </row>
    <row r="151" spans="1:6" ht="12.9" customHeight="1">
      <c r="A151" s="93"/>
      <c r="B151" s="94" t="s">
        <v>50</v>
      </c>
      <c r="C151" s="179"/>
      <c r="D151" s="57"/>
      <c r="E151" s="28"/>
      <c r="F151" s="334"/>
    </row>
    <row r="152" spans="1:6" ht="26.1" customHeight="1">
      <c r="A152" s="93" t="s">
        <v>31</v>
      </c>
      <c r="B152" s="105" t="s">
        <v>316</v>
      </c>
      <c r="C152" s="179">
        <v>145</v>
      </c>
      <c r="D152" s="24" t="s">
        <v>490</v>
      </c>
      <c r="E152" s="376"/>
      <c r="F152" s="376">
        <f>C152*E152</f>
        <v>0</v>
      </c>
    </row>
    <row r="153" spans="1:6" ht="12.9" customHeight="1">
      <c r="A153" s="93"/>
      <c r="B153" s="94"/>
      <c r="C153" s="95"/>
      <c r="D153" s="57"/>
      <c r="E153" s="26"/>
      <c r="F153" s="333"/>
    </row>
    <row r="154" spans="1:6" ht="12.9" customHeight="1">
      <c r="A154" s="93"/>
      <c r="B154" s="94" t="s">
        <v>52</v>
      </c>
      <c r="C154" s="95"/>
      <c r="D154" s="57"/>
      <c r="E154" s="26"/>
      <c r="F154" s="333"/>
    </row>
    <row r="155" spans="1:6" s="109" customFormat="1" ht="12.9" customHeight="1">
      <c r="A155" s="86" t="s">
        <v>10</v>
      </c>
      <c r="B155" s="105" t="s">
        <v>317</v>
      </c>
      <c r="C155" s="179">
        <v>87</v>
      </c>
      <c r="D155" s="24" t="s">
        <v>489</v>
      </c>
      <c r="E155" s="376"/>
      <c r="F155" s="376">
        <f>C155*E155</f>
        <v>0</v>
      </c>
    </row>
    <row r="156" spans="1:6" ht="12.9" customHeight="1">
      <c r="A156" s="93"/>
      <c r="B156" s="94"/>
      <c r="C156" s="95"/>
      <c r="D156" s="57"/>
      <c r="E156" s="26"/>
      <c r="F156" s="333"/>
    </row>
    <row r="157" spans="1:6" s="109" customFormat="1" ht="26.1" customHeight="1">
      <c r="A157" s="86" t="s">
        <v>11</v>
      </c>
      <c r="B157" s="105" t="s">
        <v>318</v>
      </c>
      <c r="C157" s="179">
        <v>99</v>
      </c>
      <c r="D157" s="24" t="s">
        <v>489</v>
      </c>
      <c r="E157" s="376"/>
      <c r="F157" s="376">
        <f>C157*E157</f>
        <v>0</v>
      </c>
    </row>
    <row r="158" spans="1:6" ht="12.9" customHeight="1">
      <c r="A158" s="93"/>
      <c r="B158" s="94"/>
      <c r="C158" s="95"/>
      <c r="D158" s="57"/>
      <c r="E158" s="26"/>
      <c r="F158" s="333"/>
    </row>
    <row r="159" spans="1:6" ht="26.1" customHeight="1">
      <c r="A159" s="93" t="s">
        <v>32</v>
      </c>
      <c r="B159" s="105" t="s">
        <v>319</v>
      </c>
      <c r="C159" s="179">
        <f>C155*4</f>
        <v>348</v>
      </c>
      <c r="D159" s="24" t="s">
        <v>489</v>
      </c>
      <c r="E159" s="376"/>
      <c r="F159" s="376">
        <f>C159*E159</f>
        <v>0</v>
      </c>
    </row>
    <row r="160" spans="1:6" ht="12.9" customHeight="1">
      <c r="A160" s="93"/>
      <c r="B160" s="105"/>
      <c r="C160" s="179"/>
      <c r="D160" s="24"/>
      <c r="E160" s="28"/>
      <c r="F160" s="334"/>
    </row>
    <row r="161" spans="1:6" ht="26.1" customHeight="1">
      <c r="A161" s="93" t="s">
        <v>20</v>
      </c>
      <c r="B161" s="105" t="s">
        <v>320</v>
      </c>
      <c r="C161" s="179">
        <f>C157*4</f>
        <v>396</v>
      </c>
      <c r="D161" s="24" t="s">
        <v>489</v>
      </c>
      <c r="E161" s="376"/>
      <c r="F161" s="376">
        <f>C161*E161</f>
        <v>0</v>
      </c>
    </row>
    <row r="162" spans="1:6" ht="12.9" customHeight="1">
      <c r="A162" s="92"/>
      <c r="B162" s="183"/>
      <c r="C162" s="93"/>
      <c r="D162" s="292"/>
      <c r="E162" s="21"/>
      <c r="F162" s="333"/>
    </row>
    <row r="163" spans="1:6" ht="12.9" customHeight="1" thickBot="1">
      <c r="A163" s="93"/>
      <c r="B163" s="102" t="s">
        <v>51</v>
      </c>
      <c r="C163" s="95"/>
      <c r="D163" s="20"/>
      <c r="E163" s="26"/>
      <c r="F163" s="335">
        <f>SUM(F120:F161)</f>
        <v>0</v>
      </c>
    </row>
    <row r="164" spans="1:6" ht="12.9" customHeight="1" thickTop="1">
      <c r="A164" s="97"/>
      <c r="B164" s="190"/>
      <c r="C164" s="30"/>
      <c r="D164" s="300"/>
      <c r="E164" s="30"/>
      <c r="F164" s="339"/>
    </row>
    <row r="165" spans="1:6" ht="12.9" customHeight="1">
      <c r="A165" s="48"/>
      <c r="B165" s="191"/>
      <c r="C165" s="33"/>
      <c r="D165" s="301"/>
      <c r="E165" s="33"/>
      <c r="F165" s="342"/>
    </row>
    <row r="166" spans="1:6" ht="12.9" customHeight="1">
      <c r="A166" s="92"/>
      <c r="B166" s="183"/>
      <c r="C166" s="93"/>
      <c r="D166" s="292"/>
      <c r="E166" s="21"/>
      <c r="F166" s="333"/>
    </row>
    <row r="167" spans="1:6" ht="12.9" customHeight="1">
      <c r="A167" s="93"/>
      <c r="B167" s="94" t="s">
        <v>53</v>
      </c>
      <c r="C167" s="95"/>
      <c r="D167" s="57"/>
      <c r="E167" s="26"/>
      <c r="F167" s="333"/>
    </row>
    <row r="168" spans="1:6" ht="12.9" customHeight="1">
      <c r="A168" s="93"/>
      <c r="B168" s="94" t="s">
        <v>54</v>
      </c>
      <c r="C168" s="95"/>
      <c r="D168" s="57"/>
      <c r="E168" s="26"/>
      <c r="F168" s="333"/>
    </row>
    <row r="169" spans="1:6" ht="12.9" customHeight="1">
      <c r="A169" s="93" t="s">
        <v>0</v>
      </c>
      <c r="B169" s="105" t="s">
        <v>321</v>
      </c>
      <c r="C169" s="179">
        <v>87</v>
      </c>
      <c r="D169" s="24" t="s">
        <v>489</v>
      </c>
      <c r="E169" s="376"/>
      <c r="F169" s="376">
        <f>C169*E169</f>
        <v>0</v>
      </c>
    </row>
    <row r="170" spans="1:6" ht="12.9" customHeight="1">
      <c r="A170" s="93"/>
      <c r="B170" s="105"/>
      <c r="C170" s="179"/>
      <c r="D170" s="24"/>
      <c r="E170" s="28"/>
      <c r="F170" s="334"/>
    </row>
    <row r="171" spans="1:6" ht="12.9" customHeight="1">
      <c r="A171" s="93" t="s">
        <v>1</v>
      </c>
      <c r="B171" s="105" t="s">
        <v>322</v>
      </c>
      <c r="C171" s="179">
        <v>99</v>
      </c>
      <c r="D171" s="24" t="s">
        <v>489</v>
      </c>
      <c r="E171" s="376"/>
      <c r="F171" s="376">
        <f>C171*E171</f>
        <v>0</v>
      </c>
    </row>
    <row r="172" spans="1:6" ht="12.9" customHeight="1">
      <c r="A172" s="93"/>
      <c r="B172" s="105"/>
      <c r="C172" s="179"/>
      <c r="D172" s="24"/>
      <c r="E172" s="28"/>
      <c r="F172" s="334"/>
    </row>
    <row r="173" spans="1:6" ht="12.9" customHeight="1">
      <c r="A173" s="93" t="s">
        <v>3</v>
      </c>
      <c r="B173" s="105" t="s">
        <v>55</v>
      </c>
      <c r="C173" s="179">
        <v>534</v>
      </c>
      <c r="D173" s="24" t="s">
        <v>489</v>
      </c>
      <c r="E173" s="376"/>
      <c r="F173" s="376">
        <f>C173*E173</f>
        <v>0</v>
      </c>
    </row>
    <row r="174" spans="1:6" ht="12.9" customHeight="1">
      <c r="A174" s="93"/>
      <c r="B174" s="105"/>
      <c r="C174" s="179"/>
      <c r="D174" s="24"/>
      <c r="E174" s="28"/>
      <c r="F174" s="334"/>
    </row>
    <row r="175" spans="1:6" ht="12.9" customHeight="1">
      <c r="A175" s="93"/>
      <c r="B175" s="94" t="s">
        <v>53</v>
      </c>
      <c r="C175" s="95"/>
      <c r="D175" s="57"/>
      <c r="E175" s="26"/>
      <c r="F175" s="333"/>
    </row>
    <row r="176" spans="1:6" ht="26.1" customHeight="1">
      <c r="A176" s="93"/>
      <c r="B176" s="94" t="s">
        <v>56</v>
      </c>
      <c r="C176" s="95"/>
      <c r="D176" s="57"/>
      <c r="E176" s="26"/>
      <c r="F176" s="333"/>
    </row>
    <row r="177" spans="1:6" ht="12.9" customHeight="1">
      <c r="A177" s="93" t="s">
        <v>4</v>
      </c>
      <c r="B177" s="105" t="s">
        <v>323</v>
      </c>
      <c r="C177" s="95">
        <v>11</v>
      </c>
      <c r="D177" s="24" t="s">
        <v>490</v>
      </c>
      <c r="E177" s="376"/>
      <c r="F177" s="376">
        <f>C177*E177</f>
        <v>0</v>
      </c>
    </row>
    <row r="178" spans="1:6" ht="12.9" customHeight="1">
      <c r="A178" s="93"/>
      <c r="B178" s="105"/>
      <c r="C178" s="95"/>
      <c r="D178" s="24"/>
      <c r="E178" s="26"/>
      <c r="F178" s="333"/>
    </row>
    <row r="179" spans="1:6" ht="12.9" customHeight="1">
      <c r="A179" s="93" t="s">
        <v>5</v>
      </c>
      <c r="B179" s="105" t="s">
        <v>324</v>
      </c>
      <c r="C179" s="95">
        <v>33</v>
      </c>
      <c r="D179" s="24" t="s">
        <v>490</v>
      </c>
      <c r="E179" s="376"/>
      <c r="F179" s="376">
        <f>C179*E179</f>
        <v>0</v>
      </c>
    </row>
    <row r="180" spans="1:6" ht="12.9" customHeight="1">
      <c r="A180" s="93"/>
      <c r="B180" s="105"/>
      <c r="C180" s="95"/>
      <c r="D180" s="24"/>
      <c r="E180" s="26"/>
      <c r="F180" s="333"/>
    </row>
    <row r="181" spans="1:6" ht="12.9" customHeight="1">
      <c r="A181" s="93" t="s">
        <v>6</v>
      </c>
      <c r="B181" s="105" t="s">
        <v>57</v>
      </c>
      <c r="C181" s="95">
        <v>12</v>
      </c>
      <c r="D181" s="24" t="s">
        <v>490</v>
      </c>
      <c r="E181" s="376"/>
      <c r="F181" s="376">
        <f>C181*E181</f>
        <v>0</v>
      </c>
    </row>
    <row r="182" spans="1:6" ht="12.9" customHeight="1">
      <c r="A182" s="93"/>
      <c r="B182" s="105"/>
      <c r="C182" s="95"/>
      <c r="D182" s="24"/>
      <c r="E182" s="26"/>
      <c r="F182" s="333"/>
    </row>
    <row r="183" spans="1:6" ht="12.9" customHeight="1">
      <c r="A183" s="93" t="s">
        <v>7</v>
      </c>
      <c r="B183" s="105" t="s">
        <v>325</v>
      </c>
      <c r="C183" s="95">
        <v>14</v>
      </c>
      <c r="D183" s="24" t="s">
        <v>490</v>
      </c>
      <c r="E183" s="376"/>
      <c r="F183" s="376">
        <f>C183*E183</f>
        <v>0</v>
      </c>
    </row>
    <row r="184" spans="1:6" ht="12.9" customHeight="1">
      <c r="A184" s="93"/>
      <c r="B184" s="105"/>
      <c r="C184" s="95"/>
      <c r="D184" s="24"/>
      <c r="E184" s="26"/>
      <c r="F184" s="333"/>
    </row>
    <row r="185" spans="1:6" ht="12.9" customHeight="1">
      <c r="A185" s="93" t="s">
        <v>8</v>
      </c>
      <c r="B185" s="105" t="s">
        <v>326</v>
      </c>
      <c r="C185" s="95">
        <v>15</v>
      </c>
      <c r="D185" s="24" t="s">
        <v>490</v>
      </c>
      <c r="E185" s="376"/>
      <c r="F185" s="376">
        <f>C185*E185</f>
        <v>0</v>
      </c>
    </row>
    <row r="186" spans="1:6" ht="12.9" customHeight="1">
      <c r="A186" s="93"/>
      <c r="B186" s="105"/>
      <c r="C186" s="95"/>
      <c r="D186" s="24"/>
      <c r="E186" s="26"/>
      <c r="F186" s="333"/>
    </row>
    <row r="187" spans="1:6" ht="12.9" customHeight="1">
      <c r="A187" s="93" t="s">
        <v>30</v>
      </c>
      <c r="B187" s="105" t="s">
        <v>327</v>
      </c>
      <c r="C187" s="95">
        <v>80</v>
      </c>
      <c r="D187" s="24" t="s">
        <v>490</v>
      </c>
      <c r="E187" s="376"/>
      <c r="F187" s="376">
        <f>C187*E187</f>
        <v>0</v>
      </c>
    </row>
    <row r="188" spans="1:6" ht="12.9" customHeight="1">
      <c r="A188" s="188"/>
      <c r="B188" s="92"/>
      <c r="C188" s="189"/>
      <c r="D188" s="52"/>
      <c r="E188" s="53"/>
      <c r="F188" s="341"/>
    </row>
    <row r="189" spans="1:6" ht="12.9" customHeight="1">
      <c r="A189" s="93"/>
      <c r="B189" s="98" t="s">
        <v>58</v>
      </c>
      <c r="C189" s="95"/>
      <c r="D189" s="296"/>
      <c r="E189" s="26"/>
      <c r="F189" s="333"/>
    </row>
    <row r="190" spans="1:6" ht="26.1" customHeight="1">
      <c r="A190" s="93"/>
      <c r="B190" s="192" t="s">
        <v>328</v>
      </c>
      <c r="C190" s="95"/>
      <c r="D190" s="302"/>
      <c r="E190" s="26"/>
      <c r="F190" s="333"/>
    </row>
    <row r="191" spans="1:6" ht="12.9" customHeight="1">
      <c r="A191" s="93" t="s">
        <v>31</v>
      </c>
      <c r="B191" s="105" t="s">
        <v>329</v>
      </c>
      <c r="C191" s="101">
        <f>C177*0.15</f>
        <v>1.65</v>
      </c>
      <c r="D191" s="24" t="s">
        <v>21</v>
      </c>
      <c r="E191" s="376"/>
      <c r="F191" s="376">
        <f>C191*E191</f>
        <v>0</v>
      </c>
    </row>
    <row r="192" spans="1:6" ht="12.9" customHeight="1">
      <c r="A192" s="93"/>
      <c r="B192" s="105"/>
      <c r="C192" s="101"/>
      <c r="D192" s="24"/>
      <c r="E192" s="39"/>
      <c r="F192" s="333"/>
    </row>
    <row r="193" spans="1:6" ht="12.9" customHeight="1">
      <c r="A193" s="93" t="s">
        <v>10</v>
      </c>
      <c r="B193" s="105" t="s">
        <v>59</v>
      </c>
      <c r="C193" s="101">
        <f>C179*0.15</f>
        <v>4.95</v>
      </c>
      <c r="D193" s="24" t="s">
        <v>21</v>
      </c>
      <c r="E193" s="376"/>
      <c r="F193" s="376">
        <f>C193*E193</f>
        <v>0</v>
      </c>
    </row>
    <row r="194" spans="1:6" ht="12.9" customHeight="1">
      <c r="A194" s="93"/>
      <c r="B194" s="105"/>
      <c r="C194" s="101"/>
      <c r="D194" s="24"/>
      <c r="E194" s="39"/>
      <c r="F194" s="333"/>
    </row>
    <row r="195" spans="1:6" ht="12.9" customHeight="1">
      <c r="A195" s="93" t="s">
        <v>11</v>
      </c>
      <c r="B195" s="105" t="s">
        <v>330</v>
      </c>
      <c r="C195" s="101">
        <f>C181*0.15</f>
        <v>1.7999999999999998</v>
      </c>
      <c r="D195" s="24" t="s">
        <v>21</v>
      </c>
      <c r="E195" s="376"/>
      <c r="F195" s="376">
        <f>C195*E195</f>
        <v>0</v>
      </c>
    </row>
    <row r="196" spans="1:6" ht="12.9" customHeight="1">
      <c r="A196" s="93"/>
      <c r="B196" s="105"/>
      <c r="C196" s="101"/>
      <c r="D196" s="24"/>
      <c r="E196" s="39"/>
      <c r="F196" s="333"/>
    </row>
    <row r="197" spans="1:6" ht="12.9" customHeight="1">
      <c r="A197" s="93" t="s">
        <v>32</v>
      </c>
      <c r="B197" s="105" t="s">
        <v>331</v>
      </c>
      <c r="C197" s="193">
        <f>(C183+C185)*0.15</f>
        <v>4.3499999999999996</v>
      </c>
      <c r="D197" s="24" t="s">
        <v>21</v>
      </c>
      <c r="E197" s="376"/>
      <c r="F197" s="376">
        <f>C197*E197</f>
        <v>0</v>
      </c>
    </row>
    <row r="198" spans="1:6" ht="12.9" customHeight="1">
      <c r="A198" s="93"/>
      <c r="B198" s="105"/>
      <c r="C198" s="101"/>
      <c r="D198" s="24"/>
      <c r="E198" s="39"/>
      <c r="F198" s="333"/>
    </row>
    <row r="199" spans="1:6" ht="12.9" customHeight="1">
      <c r="A199" s="93" t="s">
        <v>20</v>
      </c>
      <c r="B199" s="105" t="s">
        <v>332</v>
      </c>
      <c r="C199" s="193">
        <f>C187*0.15</f>
        <v>12</v>
      </c>
      <c r="D199" s="24" t="s">
        <v>21</v>
      </c>
      <c r="E199" s="376"/>
      <c r="F199" s="376">
        <f>C199*E199</f>
        <v>0</v>
      </c>
    </row>
    <row r="200" spans="1:6" ht="12.9" customHeight="1">
      <c r="A200" s="188"/>
      <c r="B200" s="92"/>
      <c r="C200" s="189"/>
      <c r="D200" s="52"/>
      <c r="E200" s="53"/>
      <c r="F200" s="341"/>
    </row>
    <row r="201" spans="1:6" ht="12.9" customHeight="1">
      <c r="A201" s="93"/>
      <c r="B201" s="94" t="s">
        <v>60</v>
      </c>
      <c r="C201" s="95"/>
      <c r="D201" s="57"/>
      <c r="E201" s="26"/>
      <c r="F201" s="333"/>
    </row>
    <row r="202" spans="1:6" ht="12.9" customHeight="1">
      <c r="A202" s="93" t="s">
        <v>33</v>
      </c>
      <c r="B202" s="105" t="s">
        <v>333</v>
      </c>
      <c r="C202" s="95">
        <v>192</v>
      </c>
      <c r="D202" s="24" t="s">
        <v>489</v>
      </c>
      <c r="E202" s="376"/>
      <c r="F202" s="376">
        <f>C202*E202</f>
        <v>0</v>
      </c>
    </row>
    <row r="203" spans="1:6" ht="12.9" customHeight="1">
      <c r="A203" s="93"/>
      <c r="B203" s="105"/>
      <c r="C203" s="95"/>
      <c r="D203" s="24"/>
      <c r="E203" s="26"/>
      <c r="F203" s="333"/>
    </row>
    <row r="204" spans="1:6" ht="12.9" customHeight="1">
      <c r="A204" s="93" t="s">
        <v>34</v>
      </c>
      <c r="B204" s="105" t="s">
        <v>61</v>
      </c>
      <c r="C204" s="95">
        <v>73</v>
      </c>
      <c r="D204" s="24" t="s">
        <v>489</v>
      </c>
      <c r="E204" s="376"/>
      <c r="F204" s="376">
        <f>C204*E204</f>
        <v>0</v>
      </c>
    </row>
    <row r="205" spans="1:6" ht="12.9" customHeight="1">
      <c r="A205" s="93"/>
      <c r="B205" s="105"/>
      <c r="C205" s="95"/>
      <c r="D205" s="24"/>
      <c r="E205" s="26"/>
      <c r="F205" s="333"/>
    </row>
    <row r="206" spans="1:6" ht="12.9" customHeight="1">
      <c r="A206" s="93" t="s">
        <v>12</v>
      </c>
      <c r="B206" s="105" t="s">
        <v>334</v>
      </c>
      <c r="C206" s="95">
        <v>18</v>
      </c>
      <c r="D206" s="24" t="s">
        <v>489</v>
      </c>
      <c r="E206" s="376"/>
      <c r="F206" s="376">
        <f>C206*E206</f>
        <v>0</v>
      </c>
    </row>
    <row r="207" spans="1:6" ht="12.9" customHeight="1">
      <c r="A207" s="93"/>
      <c r="B207" s="105"/>
      <c r="C207" s="95"/>
      <c r="D207" s="24"/>
      <c r="E207" s="26"/>
      <c r="F207" s="333"/>
    </row>
    <row r="208" spans="1:6" ht="12.9" customHeight="1">
      <c r="A208" s="93" t="s">
        <v>13</v>
      </c>
      <c r="B208" s="105" t="s">
        <v>335</v>
      </c>
      <c r="C208" s="95">
        <v>144</v>
      </c>
      <c r="D208" s="24" t="s">
        <v>489</v>
      </c>
      <c r="E208" s="376"/>
      <c r="F208" s="376">
        <f>C208*E208</f>
        <v>0</v>
      </c>
    </row>
    <row r="209" spans="1:6" ht="12.9" customHeight="1">
      <c r="A209" s="93"/>
      <c r="B209" s="105"/>
      <c r="C209" s="95"/>
      <c r="D209" s="24"/>
      <c r="E209" s="26"/>
      <c r="F209" s="333"/>
    </row>
    <row r="210" spans="1:6" ht="12.9" customHeight="1">
      <c r="A210" s="93" t="s">
        <v>14</v>
      </c>
      <c r="B210" s="105" t="s">
        <v>62</v>
      </c>
      <c r="C210" s="95">
        <v>106</v>
      </c>
      <c r="D210" s="24" t="s">
        <v>489</v>
      </c>
      <c r="E210" s="376"/>
      <c r="F210" s="376">
        <f>C210*E210</f>
        <v>0</v>
      </c>
    </row>
    <row r="211" spans="1:6" ht="12.9" customHeight="1">
      <c r="A211" s="93"/>
      <c r="B211" s="105"/>
      <c r="C211" s="95"/>
      <c r="D211" s="24"/>
      <c r="E211" s="26"/>
      <c r="F211" s="333"/>
    </row>
    <row r="212" spans="1:6" ht="12.9" customHeight="1">
      <c r="A212" s="93" t="s">
        <v>35</v>
      </c>
      <c r="B212" s="105" t="s">
        <v>63</v>
      </c>
      <c r="C212" s="179">
        <v>162</v>
      </c>
      <c r="D212" s="24" t="s">
        <v>9</v>
      </c>
      <c r="E212" s="376"/>
      <c r="F212" s="376">
        <f>C212*E212</f>
        <v>0</v>
      </c>
    </row>
    <row r="213" spans="1:6" ht="12.9" customHeight="1">
      <c r="A213" s="93"/>
      <c r="B213" s="105"/>
      <c r="C213" s="179"/>
      <c r="D213" s="24"/>
      <c r="E213" s="28"/>
      <c r="F213" s="334"/>
    </row>
    <row r="214" spans="1:6" ht="12.9" customHeight="1">
      <c r="A214" s="93"/>
      <c r="B214" s="94" t="s">
        <v>64</v>
      </c>
      <c r="C214" s="95"/>
      <c r="D214" s="57"/>
      <c r="E214" s="26"/>
      <c r="F214" s="333"/>
    </row>
    <row r="215" spans="1:6" ht="26.1" customHeight="1">
      <c r="A215" s="93" t="s">
        <v>36</v>
      </c>
      <c r="B215" s="105" t="s">
        <v>65</v>
      </c>
      <c r="C215" s="95">
        <f>C173</f>
        <v>534</v>
      </c>
      <c r="D215" s="24" t="s">
        <v>489</v>
      </c>
      <c r="E215" s="376"/>
      <c r="F215" s="376">
        <f>C215*E215</f>
        <v>0</v>
      </c>
    </row>
    <row r="216" spans="1:6" ht="12.9" customHeight="1">
      <c r="A216" s="93"/>
      <c r="B216" s="94"/>
      <c r="C216" s="95"/>
      <c r="D216" s="57"/>
      <c r="E216" s="26"/>
      <c r="F216" s="333"/>
    </row>
    <row r="217" spans="1:6" ht="12.9" customHeight="1">
      <c r="A217" s="93"/>
      <c r="B217" s="94" t="s">
        <v>67</v>
      </c>
      <c r="C217" s="95"/>
      <c r="D217" s="57"/>
      <c r="E217" s="26"/>
      <c r="F217" s="333"/>
    </row>
    <row r="218" spans="1:6" ht="12.9" customHeight="1">
      <c r="A218" s="93" t="s">
        <v>37</v>
      </c>
      <c r="B218" s="105" t="s">
        <v>68</v>
      </c>
      <c r="C218" s="95"/>
      <c r="D218" s="24" t="s">
        <v>69</v>
      </c>
      <c r="E218" s="26"/>
      <c r="F218" s="333"/>
    </row>
    <row r="219" spans="1:6" ht="12.9" customHeight="1">
      <c r="A219" s="188"/>
      <c r="B219" s="92"/>
      <c r="C219" s="189"/>
      <c r="D219" s="52"/>
      <c r="E219" s="53"/>
      <c r="F219" s="341"/>
    </row>
    <row r="220" spans="1:6" ht="12.9" customHeight="1">
      <c r="A220" s="188"/>
      <c r="B220" s="92"/>
      <c r="C220" s="189"/>
      <c r="D220" s="52"/>
      <c r="E220" s="53"/>
      <c r="F220" s="341"/>
    </row>
    <row r="221" spans="1:6" ht="12.9" customHeight="1">
      <c r="A221" s="188"/>
      <c r="B221" s="92"/>
      <c r="C221" s="189"/>
      <c r="D221" s="52"/>
      <c r="E221" s="53"/>
      <c r="F221" s="341"/>
    </row>
    <row r="222" spans="1:6" ht="12.9" customHeight="1">
      <c r="A222" s="188"/>
      <c r="B222" s="92"/>
      <c r="C222" s="189"/>
      <c r="D222" s="52"/>
      <c r="E222" s="53"/>
      <c r="F222" s="341"/>
    </row>
    <row r="223" spans="1:6" ht="12.9" customHeight="1" thickBot="1">
      <c r="A223" s="93"/>
      <c r="B223" s="102" t="s">
        <v>51</v>
      </c>
      <c r="C223" s="95"/>
      <c r="D223" s="20"/>
      <c r="E223" s="26"/>
      <c r="F223" s="335">
        <f>SUM(F167:F219)</f>
        <v>0</v>
      </c>
    </row>
    <row r="224" spans="1:6" ht="12.9" customHeight="1" thickTop="1">
      <c r="A224" s="194"/>
      <c r="B224" s="97"/>
      <c r="C224" s="195"/>
      <c r="D224" s="97"/>
      <c r="E224" s="195"/>
      <c r="F224" s="343"/>
    </row>
    <row r="225" spans="1:6" ht="12.9" customHeight="1">
      <c r="A225" s="47"/>
      <c r="B225" s="48"/>
      <c r="C225" s="49"/>
      <c r="D225" s="48"/>
      <c r="E225" s="49"/>
      <c r="F225" s="340"/>
    </row>
    <row r="226" spans="1:6" ht="12.9" customHeight="1">
      <c r="A226" s="188"/>
      <c r="B226" s="92"/>
      <c r="C226" s="189"/>
      <c r="D226" s="52"/>
      <c r="E226" s="53"/>
      <c r="F226" s="341"/>
    </row>
    <row r="227" spans="1:6" ht="12.9" customHeight="1">
      <c r="A227" s="188"/>
      <c r="B227" s="92"/>
      <c r="C227" s="189"/>
      <c r="D227" s="52"/>
      <c r="E227" s="53"/>
      <c r="F227" s="341"/>
    </row>
    <row r="228" spans="1:6" ht="12.9" customHeight="1">
      <c r="A228" s="93"/>
      <c r="B228" s="103" t="s">
        <v>70</v>
      </c>
      <c r="C228" s="95"/>
      <c r="D228" s="45"/>
      <c r="E228" s="26"/>
      <c r="F228" s="333"/>
    </row>
    <row r="229" spans="1:6" ht="12.9" customHeight="1">
      <c r="A229" s="93"/>
      <c r="B229" s="103"/>
      <c r="C229" s="95"/>
      <c r="D229" s="45"/>
      <c r="E229" s="26"/>
      <c r="F229" s="333"/>
    </row>
    <row r="230" spans="1:6" ht="12.9" customHeight="1">
      <c r="A230" s="93"/>
      <c r="B230" s="95" t="s">
        <v>73</v>
      </c>
      <c r="C230" s="95"/>
      <c r="D230" s="26"/>
      <c r="E230" s="26"/>
      <c r="F230" s="338">
        <f>F163</f>
        <v>0</v>
      </c>
    </row>
    <row r="231" spans="1:6" ht="12.9" customHeight="1">
      <c r="A231" s="93"/>
      <c r="B231" s="95"/>
      <c r="C231" s="95"/>
      <c r="D231" s="26"/>
      <c r="E231" s="26"/>
      <c r="F231" s="338"/>
    </row>
    <row r="232" spans="1:6" ht="12.9" customHeight="1">
      <c r="A232" s="93"/>
      <c r="B232" s="95" t="s">
        <v>336</v>
      </c>
      <c r="C232" s="95"/>
      <c r="D232" s="26"/>
      <c r="E232" s="26"/>
      <c r="F232" s="338">
        <f>F223</f>
        <v>0</v>
      </c>
    </row>
    <row r="233" spans="1:6" ht="12.9" customHeight="1">
      <c r="A233" s="93"/>
      <c r="B233" s="95"/>
      <c r="C233" s="95"/>
      <c r="D233" s="26"/>
      <c r="E233" s="26"/>
      <c r="F233" s="338"/>
    </row>
    <row r="234" spans="1:6" ht="12.9" customHeight="1">
      <c r="A234" s="93"/>
      <c r="B234" s="95"/>
      <c r="C234" s="95"/>
      <c r="D234" s="26"/>
      <c r="E234" s="26"/>
      <c r="F234" s="338"/>
    </row>
    <row r="235" spans="1:6" ht="12.9" customHeight="1">
      <c r="A235" s="188"/>
      <c r="B235" s="92"/>
      <c r="C235" s="189"/>
      <c r="D235" s="52"/>
      <c r="E235" s="53"/>
      <c r="F235" s="344"/>
    </row>
    <row r="236" spans="1:6" ht="12.9" customHeight="1">
      <c r="A236" s="188"/>
      <c r="B236" s="92"/>
      <c r="C236" s="189"/>
      <c r="D236" s="52"/>
      <c r="E236" s="53"/>
      <c r="F236" s="344"/>
    </row>
    <row r="237" spans="1:6" ht="12.9" customHeight="1">
      <c r="A237" s="188"/>
      <c r="B237" s="92"/>
      <c r="C237" s="189"/>
      <c r="D237" s="52"/>
      <c r="E237" s="53"/>
      <c r="F237" s="344"/>
    </row>
    <row r="238" spans="1:6" ht="12.9" customHeight="1">
      <c r="A238" s="188"/>
      <c r="B238" s="92"/>
      <c r="C238" s="189"/>
      <c r="D238" s="52"/>
      <c r="E238" s="53"/>
      <c r="F238" s="344"/>
    </row>
    <row r="239" spans="1:6" ht="12.9" customHeight="1">
      <c r="A239" s="188"/>
      <c r="B239" s="92"/>
      <c r="C239" s="189"/>
      <c r="D239" s="52"/>
      <c r="E239" s="53"/>
      <c r="F239" s="344"/>
    </row>
    <row r="240" spans="1:6" ht="12.9" customHeight="1">
      <c r="A240" s="188"/>
      <c r="B240" s="92"/>
      <c r="C240" s="189"/>
      <c r="D240" s="52"/>
      <c r="E240" s="53"/>
      <c r="F240" s="344"/>
    </row>
    <row r="241" spans="1:6" ht="12.9" customHeight="1">
      <c r="A241" s="188"/>
      <c r="B241" s="92"/>
      <c r="C241" s="189"/>
      <c r="D241" s="52"/>
      <c r="E241" s="53"/>
      <c r="F241" s="344"/>
    </row>
    <row r="242" spans="1:6" ht="12.9" customHeight="1">
      <c r="A242" s="188"/>
      <c r="B242" s="92"/>
      <c r="C242" s="189"/>
      <c r="D242" s="52"/>
      <c r="E242" s="53"/>
      <c r="F242" s="344"/>
    </row>
    <row r="243" spans="1:6" ht="12.9" customHeight="1">
      <c r="A243" s="188"/>
      <c r="B243" s="92"/>
      <c r="C243" s="189"/>
      <c r="D243" s="52"/>
      <c r="E243" s="53"/>
      <c r="F243" s="344"/>
    </row>
    <row r="244" spans="1:6" ht="12.9" customHeight="1">
      <c r="A244" s="188"/>
      <c r="B244" s="92"/>
      <c r="C244" s="189"/>
      <c r="D244" s="52"/>
      <c r="E244" s="53"/>
      <c r="F244" s="344"/>
    </row>
    <row r="245" spans="1:6" ht="12.9" customHeight="1">
      <c r="A245" s="188"/>
      <c r="B245" s="92"/>
      <c r="C245" s="189"/>
      <c r="D245" s="52"/>
      <c r="E245" s="53"/>
      <c r="F245" s="344"/>
    </row>
    <row r="246" spans="1:6" ht="12.9" customHeight="1">
      <c r="A246" s="188"/>
      <c r="B246" s="92"/>
      <c r="C246" s="189"/>
      <c r="D246" s="52"/>
      <c r="E246" s="53"/>
      <c r="F246" s="344"/>
    </row>
    <row r="247" spans="1:6" ht="12.9" customHeight="1">
      <c r="A247" s="188"/>
      <c r="B247" s="92"/>
      <c r="C247" s="189"/>
      <c r="D247" s="52"/>
      <c r="E247" s="53"/>
      <c r="F247" s="344"/>
    </row>
    <row r="248" spans="1:6" ht="12.9" customHeight="1">
      <c r="A248" s="188"/>
      <c r="B248" s="92"/>
      <c r="C248" s="189"/>
      <c r="D248" s="52"/>
      <c r="E248" s="53"/>
      <c r="F248" s="344"/>
    </row>
    <row r="249" spans="1:6" ht="12.9" customHeight="1">
      <c r="A249" s="188"/>
      <c r="B249" s="92"/>
      <c r="C249" s="189"/>
      <c r="D249" s="52"/>
      <c r="E249" s="53"/>
      <c r="F249" s="344"/>
    </row>
    <row r="250" spans="1:6" ht="12.9" customHeight="1">
      <c r="A250" s="188"/>
      <c r="B250" s="92"/>
      <c r="C250" s="189"/>
      <c r="D250" s="52"/>
      <c r="E250" s="53"/>
      <c r="F250" s="344"/>
    </row>
    <row r="251" spans="1:6" ht="12.9" customHeight="1">
      <c r="A251" s="188"/>
      <c r="B251" s="92"/>
      <c r="C251" s="189"/>
      <c r="D251" s="52"/>
      <c r="E251" s="53"/>
      <c r="F251" s="344"/>
    </row>
    <row r="252" spans="1:6" ht="12.9" customHeight="1">
      <c r="A252" s="188"/>
      <c r="B252" s="92"/>
      <c r="C252" s="189"/>
      <c r="D252" s="52"/>
      <c r="E252" s="53"/>
      <c r="F252" s="344"/>
    </row>
    <row r="253" spans="1:6" ht="12.9" customHeight="1">
      <c r="A253" s="188"/>
      <c r="B253" s="92"/>
      <c r="C253" s="189"/>
      <c r="D253" s="52"/>
      <c r="E253" s="53"/>
      <c r="F253" s="344"/>
    </row>
    <row r="254" spans="1:6" ht="12.9" customHeight="1">
      <c r="A254" s="188"/>
      <c r="B254" s="92"/>
      <c r="C254" s="189"/>
      <c r="D254" s="52"/>
      <c r="E254" s="53"/>
      <c r="F254" s="344"/>
    </row>
    <row r="255" spans="1:6" ht="12.9" customHeight="1">
      <c r="A255" s="188"/>
      <c r="B255" s="92"/>
      <c r="C255" s="189"/>
      <c r="D255" s="52"/>
      <c r="E255" s="53"/>
      <c r="F255" s="344"/>
    </row>
    <row r="256" spans="1:6" ht="12.9" customHeight="1">
      <c r="A256" s="188"/>
      <c r="B256" s="92"/>
      <c r="C256" s="189"/>
      <c r="D256" s="52"/>
      <c r="E256" s="53"/>
      <c r="F256" s="344"/>
    </row>
    <row r="257" spans="1:6" ht="12.9" customHeight="1">
      <c r="A257" s="188"/>
      <c r="B257" s="92"/>
      <c r="C257" s="189"/>
      <c r="D257" s="52"/>
      <c r="E257" s="53"/>
      <c r="F257" s="344"/>
    </row>
    <row r="258" spans="1:6" ht="12.9" customHeight="1">
      <c r="A258" s="188"/>
      <c r="B258" s="92"/>
      <c r="C258" s="189"/>
      <c r="D258" s="52"/>
      <c r="E258" s="53"/>
      <c r="F258" s="344"/>
    </row>
    <row r="259" spans="1:6" ht="12.9" customHeight="1">
      <c r="A259" s="188"/>
      <c r="B259" s="92"/>
      <c r="C259" s="189"/>
      <c r="D259" s="52"/>
      <c r="E259" s="53"/>
      <c r="F259" s="344"/>
    </row>
    <row r="260" spans="1:6" ht="12.9" customHeight="1">
      <c r="A260" s="188"/>
      <c r="B260" s="92"/>
      <c r="C260" s="189"/>
      <c r="D260" s="52"/>
      <c r="E260" s="53"/>
      <c r="F260" s="344"/>
    </row>
    <row r="261" spans="1:6" ht="12.9" customHeight="1">
      <c r="A261" s="188"/>
      <c r="B261" s="92"/>
      <c r="C261" s="189"/>
      <c r="D261" s="52"/>
      <c r="E261" s="53"/>
      <c r="F261" s="344"/>
    </row>
    <row r="262" spans="1:6" ht="12.9" customHeight="1">
      <c r="A262" s="188"/>
      <c r="B262" s="92"/>
      <c r="C262" s="189"/>
      <c r="D262" s="52"/>
      <c r="E262" s="53"/>
      <c r="F262" s="344"/>
    </row>
    <row r="263" spans="1:6" ht="12.9" customHeight="1">
      <c r="A263" s="188"/>
      <c r="B263" s="92"/>
      <c r="C263" s="189"/>
      <c r="D263" s="52"/>
      <c r="E263" s="53"/>
      <c r="F263" s="344"/>
    </row>
    <row r="264" spans="1:6" ht="12.9" customHeight="1">
      <c r="A264" s="188"/>
      <c r="B264" s="92"/>
      <c r="C264" s="189"/>
      <c r="D264" s="52"/>
      <c r="E264" s="53"/>
      <c r="F264" s="344"/>
    </row>
    <row r="265" spans="1:6" ht="12.9" customHeight="1">
      <c r="A265" s="188"/>
      <c r="B265" s="92"/>
      <c r="C265" s="189"/>
      <c r="D265" s="52"/>
      <c r="E265" s="53"/>
      <c r="F265" s="344"/>
    </row>
    <row r="266" spans="1:6" ht="12.9" customHeight="1">
      <c r="A266" s="188"/>
      <c r="B266" s="92"/>
      <c r="C266" s="189"/>
      <c r="D266" s="52"/>
      <c r="E266" s="53"/>
      <c r="F266" s="344"/>
    </row>
    <row r="267" spans="1:6" ht="12.9" customHeight="1">
      <c r="A267" s="188"/>
      <c r="B267" s="92"/>
      <c r="C267" s="189"/>
      <c r="D267" s="52"/>
      <c r="E267" s="53"/>
      <c r="F267" s="344"/>
    </row>
    <row r="268" spans="1:6" ht="12.9" customHeight="1">
      <c r="A268" s="188"/>
      <c r="B268" s="92"/>
      <c r="C268" s="189"/>
      <c r="D268" s="52"/>
      <c r="E268" s="53"/>
      <c r="F268" s="344"/>
    </row>
    <row r="269" spans="1:6" ht="12.9" customHeight="1">
      <c r="A269" s="188"/>
      <c r="B269" s="92"/>
      <c r="C269" s="189"/>
      <c r="D269" s="52"/>
      <c r="E269" s="53"/>
      <c r="F269" s="344"/>
    </row>
    <row r="270" spans="1:6" ht="12.9" customHeight="1">
      <c r="A270" s="188"/>
      <c r="B270" s="92"/>
      <c r="C270" s="189"/>
      <c r="D270" s="52"/>
      <c r="E270" s="53"/>
      <c r="F270" s="344"/>
    </row>
    <row r="271" spans="1:6" ht="12.9" customHeight="1">
      <c r="A271" s="188"/>
      <c r="B271" s="92"/>
      <c r="C271" s="189"/>
      <c r="D271" s="52"/>
      <c r="E271" s="53"/>
      <c r="F271" s="344"/>
    </row>
    <row r="272" spans="1:6" ht="12.9" customHeight="1">
      <c r="A272" s="188"/>
      <c r="B272" s="92"/>
      <c r="C272" s="189"/>
      <c r="D272" s="52"/>
      <c r="E272" s="53"/>
      <c r="F272" s="344"/>
    </row>
    <row r="273" spans="1:6" ht="12.9" customHeight="1">
      <c r="A273" s="188"/>
      <c r="B273" s="92"/>
      <c r="C273" s="189"/>
      <c r="D273" s="52"/>
      <c r="E273" s="53"/>
      <c r="F273" s="344"/>
    </row>
    <row r="274" spans="1:6" ht="12.9" customHeight="1">
      <c r="A274" s="188"/>
      <c r="B274" s="92"/>
      <c r="C274" s="189"/>
      <c r="D274" s="52"/>
      <c r="E274" s="53"/>
      <c r="F274" s="344"/>
    </row>
    <row r="275" spans="1:6" ht="12.9" customHeight="1">
      <c r="A275" s="188"/>
      <c r="B275" s="92"/>
      <c r="C275" s="189"/>
      <c r="D275" s="52"/>
      <c r="E275" s="53"/>
      <c r="F275" s="344"/>
    </row>
    <row r="276" spans="1:6" ht="12.9" customHeight="1">
      <c r="A276" s="188"/>
      <c r="B276" s="92"/>
      <c r="C276" s="189"/>
      <c r="D276" s="52"/>
      <c r="E276" s="53"/>
      <c r="F276" s="344"/>
    </row>
    <row r="277" spans="1:6" ht="12.9" customHeight="1">
      <c r="A277" s="188"/>
      <c r="B277" s="92"/>
      <c r="C277" s="189"/>
      <c r="D277" s="52"/>
      <c r="E277" s="53"/>
      <c r="F277" s="344"/>
    </row>
    <row r="278" spans="1:6" ht="12.9" customHeight="1">
      <c r="A278" s="188"/>
      <c r="B278" s="92"/>
      <c r="C278" s="189"/>
      <c r="D278" s="52"/>
      <c r="E278" s="53"/>
      <c r="F278" s="344"/>
    </row>
    <row r="279" spans="1:6" ht="12.9" customHeight="1">
      <c r="A279" s="188"/>
      <c r="B279" s="92"/>
      <c r="C279" s="189"/>
      <c r="D279" s="52"/>
      <c r="E279" s="53"/>
      <c r="F279" s="344"/>
    </row>
    <row r="280" spans="1:6" ht="12.9" customHeight="1">
      <c r="A280" s="188"/>
      <c r="B280" s="92"/>
      <c r="C280" s="189"/>
      <c r="D280" s="52"/>
      <c r="E280" s="53"/>
      <c r="F280" s="344"/>
    </row>
    <row r="281" spans="1:6" ht="12.9" customHeight="1">
      <c r="A281" s="188"/>
      <c r="B281" s="92"/>
      <c r="C281" s="189"/>
      <c r="D281" s="52"/>
      <c r="E281" s="53"/>
      <c r="F281" s="344"/>
    </row>
    <row r="282" spans="1:6" ht="12.9" customHeight="1">
      <c r="A282" s="188"/>
      <c r="B282" s="92"/>
      <c r="C282" s="189"/>
      <c r="D282" s="52"/>
      <c r="E282" s="53"/>
      <c r="F282" s="344"/>
    </row>
    <row r="283" spans="1:6" ht="12.9" customHeight="1">
      <c r="A283" s="91"/>
      <c r="B283" s="106" t="s">
        <v>76</v>
      </c>
      <c r="C283" s="93"/>
      <c r="D283" s="292"/>
      <c r="E283" s="21"/>
      <c r="F283" s="338"/>
    </row>
    <row r="284" spans="1:6" ht="26.1" customHeight="1">
      <c r="A284" s="93"/>
      <c r="B284" s="96" t="s">
        <v>74</v>
      </c>
      <c r="C284" s="95"/>
      <c r="D284" s="45"/>
      <c r="E284" s="26"/>
      <c r="F284" s="466">
        <f>SUM(F227:F278)</f>
        <v>0</v>
      </c>
    </row>
    <row r="285" spans="1:6" ht="12.9" customHeight="1" thickBot="1">
      <c r="A285" s="93"/>
      <c r="B285" s="96" t="s">
        <v>75</v>
      </c>
      <c r="C285" s="95"/>
      <c r="D285" s="45"/>
      <c r="E285" s="26"/>
      <c r="F285" s="469"/>
    </row>
    <row r="286" spans="1:6" ht="12.9" customHeight="1" thickTop="1">
      <c r="A286" s="194"/>
      <c r="B286" s="97"/>
      <c r="C286" s="195"/>
      <c r="D286" s="97"/>
      <c r="E286" s="195"/>
      <c r="F286" s="343"/>
    </row>
    <row r="287" spans="1:6" ht="12.9" customHeight="1">
      <c r="A287" s="47"/>
      <c r="B287" s="48"/>
      <c r="C287" s="49"/>
      <c r="D287" s="48"/>
      <c r="E287" s="49"/>
      <c r="F287" s="340"/>
    </row>
    <row r="288" spans="1:6" ht="12.9" customHeight="1">
      <c r="A288" s="188"/>
      <c r="B288" s="92"/>
      <c r="C288" s="189"/>
      <c r="D288" s="52"/>
      <c r="E288" s="53"/>
      <c r="F288" s="341"/>
    </row>
    <row r="289" spans="1:6" ht="12.9" customHeight="1">
      <c r="A289" s="91"/>
      <c r="B289" s="106" t="s">
        <v>85</v>
      </c>
      <c r="C289" s="93"/>
      <c r="D289" s="292"/>
      <c r="E289" s="21"/>
      <c r="F289" s="333"/>
    </row>
    <row r="290" spans="1:6" ht="12.9" customHeight="1">
      <c r="A290" s="93"/>
      <c r="B290" s="196"/>
      <c r="C290" s="95"/>
      <c r="D290" s="57"/>
      <c r="E290" s="26"/>
      <c r="F290" s="333"/>
    </row>
    <row r="291" spans="1:6" ht="12.9" customHeight="1">
      <c r="A291" s="93"/>
      <c r="B291" s="407" t="s">
        <v>535</v>
      </c>
      <c r="C291" s="95"/>
      <c r="D291" s="57"/>
      <c r="E291" s="26"/>
      <c r="F291" s="333"/>
    </row>
    <row r="292" spans="1:6" ht="12.9" customHeight="1">
      <c r="A292" s="93"/>
      <c r="B292" s="94"/>
      <c r="C292" s="95"/>
      <c r="D292" s="57"/>
      <c r="E292" s="26"/>
      <c r="F292" s="333"/>
    </row>
    <row r="293" spans="1:6" ht="12.9" customHeight="1">
      <c r="A293" s="93"/>
      <c r="B293" s="94" t="s">
        <v>53</v>
      </c>
      <c r="C293" s="95"/>
      <c r="D293" s="57"/>
      <c r="E293" s="26"/>
      <c r="F293" s="333"/>
    </row>
    <row r="294" spans="1:6" ht="12.9" customHeight="1">
      <c r="A294" s="93"/>
      <c r="B294" s="94"/>
      <c r="C294" s="95"/>
      <c r="D294" s="57"/>
      <c r="E294" s="26"/>
      <c r="F294" s="333"/>
    </row>
    <row r="295" spans="1:6" ht="26.1" customHeight="1">
      <c r="A295" s="93"/>
      <c r="B295" s="94" t="s">
        <v>56</v>
      </c>
      <c r="C295" s="95"/>
      <c r="D295" s="57"/>
      <c r="E295" s="26"/>
      <c r="F295" s="333"/>
    </row>
    <row r="296" spans="1:6" ht="12.9" customHeight="1">
      <c r="A296" s="93"/>
      <c r="B296" s="105"/>
      <c r="C296" s="95"/>
      <c r="D296" s="24"/>
      <c r="E296" s="26"/>
      <c r="F296" s="333"/>
    </row>
    <row r="297" spans="1:6" ht="12.9" customHeight="1">
      <c r="A297" s="93" t="s">
        <v>0</v>
      </c>
      <c r="B297" s="105" t="s">
        <v>78</v>
      </c>
      <c r="C297" s="95">
        <v>25</v>
      </c>
      <c r="D297" s="24" t="s">
        <v>490</v>
      </c>
      <c r="E297" s="376"/>
      <c r="F297" s="376">
        <f>C297*E297</f>
        <v>0</v>
      </c>
    </row>
    <row r="298" spans="1:6" ht="12.9" customHeight="1">
      <c r="A298" s="93"/>
      <c r="B298" s="105"/>
      <c r="C298" s="95"/>
      <c r="D298" s="24"/>
      <c r="E298" s="26"/>
      <c r="F298" s="333"/>
    </row>
    <row r="299" spans="1:6" ht="12.9" customHeight="1">
      <c r="A299" s="93" t="s">
        <v>1</v>
      </c>
      <c r="B299" s="105" t="s">
        <v>79</v>
      </c>
      <c r="C299" s="95">
        <v>24</v>
      </c>
      <c r="D299" s="24" t="s">
        <v>490</v>
      </c>
      <c r="E299" s="376"/>
      <c r="F299" s="376">
        <f>C299*E299</f>
        <v>0</v>
      </c>
    </row>
    <row r="300" spans="1:6" ht="12.9" customHeight="1">
      <c r="A300" s="93"/>
      <c r="B300" s="105"/>
      <c r="C300" s="95"/>
      <c r="D300" s="24"/>
      <c r="E300" s="26"/>
      <c r="F300" s="333"/>
    </row>
    <row r="301" spans="1:6" ht="12.9" customHeight="1">
      <c r="A301" s="93" t="s">
        <v>3</v>
      </c>
      <c r="B301" s="105" t="s">
        <v>337</v>
      </c>
      <c r="C301" s="95">
        <v>86</v>
      </c>
      <c r="D301" s="24" t="s">
        <v>490</v>
      </c>
      <c r="E301" s="376"/>
      <c r="F301" s="376">
        <f>C301*E301</f>
        <v>0</v>
      </c>
    </row>
    <row r="302" spans="1:6" ht="12.9" customHeight="1">
      <c r="A302" s="93"/>
      <c r="B302" s="105"/>
      <c r="C302" s="95"/>
      <c r="D302" s="24"/>
      <c r="E302" s="26"/>
      <c r="F302" s="333"/>
    </row>
    <row r="303" spans="1:6" ht="12.9" customHeight="1">
      <c r="A303" s="93"/>
      <c r="B303" s="94" t="s">
        <v>80</v>
      </c>
      <c r="C303" s="100"/>
      <c r="D303" s="57"/>
      <c r="E303" s="36"/>
      <c r="F303" s="333"/>
    </row>
    <row r="304" spans="1:6" ht="12.9" customHeight="1">
      <c r="A304" s="93"/>
      <c r="B304" s="99" t="s">
        <v>81</v>
      </c>
      <c r="C304" s="100"/>
      <c r="D304" s="303"/>
      <c r="E304" s="36"/>
      <c r="F304" s="333"/>
    </row>
    <row r="305" spans="1:6" ht="12.9" customHeight="1">
      <c r="A305" s="93"/>
      <c r="B305" s="99" t="s">
        <v>82</v>
      </c>
      <c r="C305" s="95"/>
      <c r="D305" s="303"/>
      <c r="E305" s="26"/>
      <c r="F305" s="333"/>
    </row>
    <row r="306" spans="1:6" ht="12.9" customHeight="1">
      <c r="A306" s="93"/>
      <c r="B306" s="105"/>
      <c r="C306" s="101"/>
      <c r="D306" s="24"/>
      <c r="E306" s="39"/>
      <c r="F306" s="333"/>
    </row>
    <row r="307" spans="1:6" ht="12.9" customHeight="1">
      <c r="A307" s="93" t="s">
        <v>4</v>
      </c>
      <c r="B307" s="105" t="s">
        <v>338</v>
      </c>
      <c r="C307" s="101">
        <f>C297*0.15</f>
        <v>3.75</v>
      </c>
      <c r="D307" s="24" t="s">
        <v>21</v>
      </c>
      <c r="E307" s="376"/>
      <c r="F307" s="376">
        <f>C307*E307</f>
        <v>0</v>
      </c>
    </row>
    <row r="308" spans="1:6" ht="12.9" customHeight="1">
      <c r="A308" s="93"/>
      <c r="B308" s="105"/>
      <c r="C308" s="101"/>
      <c r="D308" s="24"/>
      <c r="E308" s="39"/>
      <c r="F308" s="333"/>
    </row>
    <row r="309" spans="1:6" ht="12.9" customHeight="1">
      <c r="A309" s="93" t="s">
        <v>5</v>
      </c>
      <c r="B309" s="105" t="s">
        <v>339</v>
      </c>
      <c r="C309" s="101">
        <f>C299*0.15</f>
        <v>3.5999999999999996</v>
      </c>
      <c r="D309" s="24" t="s">
        <v>21</v>
      </c>
      <c r="E309" s="376"/>
      <c r="F309" s="376">
        <f>C309*E309</f>
        <v>0</v>
      </c>
    </row>
    <row r="310" spans="1:6" ht="12.9" customHeight="1">
      <c r="A310" s="93"/>
      <c r="B310" s="105"/>
      <c r="C310" s="101"/>
      <c r="D310" s="24"/>
      <c r="E310" s="39"/>
      <c r="F310" s="333"/>
    </row>
    <row r="311" spans="1:6" ht="12.9" customHeight="1">
      <c r="A311" s="93" t="s">
        <v>6</v>
      </c>
      <c r="B311" s="105" t="s">
        <v>340</v>
      </c>
      <c r="C311" s="101">
        <f>C301*0.15</f>
        <v>12.9</v>
      </c>
      <c r="D311" s="24" t="s">
        <v>21</v>
      </c>
      <c r="E311" s="376"/>
      <c r="F311" s="376">
        <f>C311*E311</f>
        <v>0</v>
      </c>
    </row>
    <row r="312" spans="1:6" ht="12.9" customHeight="1">
      <c r="A312" s="93"/>
      <c r="B312" s="105"/>
      <c r="C312" s="101"/>
      <c r="D312" s="24"/>
      <c r="E312" s="39"/>
      <c r="F312" s="333"/>
    </row>
    <row r="313" spans="1:6" ht="12.9" customHeight="1">
      <c r="A313" s="93"/>
      <c r="B313" s="94" t="s">
        <v>60</v>
      </c>
      <c r="C313" s="95"/>
      <c r="D313" s="57"/>
      <c r="E313" s="26"/>
      <c r="F313" s="333"/>
    </row>
    <row r="314" spans="1:6" ht="12.9" customHeight="1">
      <c r="A314" s="93"/>
      <c r="B314" s="105"/>
      <c r="C314" s="95"/>
      <c r="D314" s="24"/>
      <c r="E314" s="26"/>
      <c r="F314" s="333"/>
    </row>
    <row r="315" spans="1:6" ht="12.9" customHeight="1">
      <c r="A315" s="93" t="s">
        <v>7</v>
      </c>
      <c r="B315" s="105" t="s">
        <v>83</v>
      </c>
      <c r="C315" s="95">
        <v>293</v>
      </c>
      <c r="D315" s="24" t="s">
        <v>489</v>
      </c>
      <c r="E315" s="376"/>
      <c r="F315" s="376">
        <f>C315*E315</f>
        <v>0</v>
      </c>
    </row>
    <row r="316" spans="1:6" ht="12.9" customHeight="1">
      <c r="A316" s="93"/>
      <c r="B316" s="105"/>
      <c r="C316" s="95"/>
      <c r="D316" s="24"/>
      <c r="E316" s="26"/>
      <c r="F316" s="333"/>
    </row>
    <row r="317" spans="1:6" ht="12.9" customHeight="1">
      <c r="A317" s="93" t="s">
        <v>8</v>
      </c>
      <c r="B317" s="105" t="s">
        <v>84</v>
      </c>
      <c r="C317" s="95">
        <v>281</v>
      </c>
      <c r="D317" s="24" t="s">
        <v>489</v>
      </c>
      <c r="E317" s="376"/>
      <c r="F317" s="376">
        <f>C317*E317</f>
        <v>0</v>
      </c>
    </row>
    <row r="318" spans="1:6" ht="12.9" customHeight="1">
      <c r="A318" s="93"/>
      <c r="B318" s="105"/>
      <c r="C318" s="95"/>
      <c r="D318" s="24"/>
      <c r="E318" s="26"/>
      <c r="F318" s="333"/>
    </row>
    <row r="319" spans="1:6" ht="12.9" customHeight="1">
      <c r="A319" s="93" t="s">
        <v>30</v>
      </c>
      <c r="B319" s="105" t="s">
        <v>341</v>
      </c>
      <c r="C319" s="95">
        <v>864</v>
      </c>
      <c r="D319" s="24" t="s">
        <v>489</v>
      </c>
      <c r="E319" s="376"/>
      <c r="F319" s="376">
        <f>C319*E319</f>
        <v>0</v>
      </c>
    </row>
    <row r="320" spans="1:6" ht="12.9" customHeight="1">
      <c r="A320" s="93"/>
      <c r="B320" s="105"/>
      <c r="C320" s="95"/>
      <c r="D320" s="24"/>
      <c r="E320" s="26"/>
      <c r="F320" s="333"/>
    </row>
    <row r="321" spans="1:6" ht="12.9" customHeight="1">
      <c r="A321" s="93"/>
      <c r="B321" s="94" t="s">
        <v>67</v>
      </c>
      <c r="C321" s="95"/>
      <c r="D321" s="57"/>
      <c r="E321" s="26"/>
      <c r="F321" s="333"/>
    </row>
    <row r="322" spans="1:6" ht="12.9" customHeight="1">
      <c r="A322" s="93"/>
      <c r="B322" s="94"/>
      <c r="C322" s="95"/>
      <c r="D322" s="57"/>
      <c r="E322" s="26"/>
      <c r="F322" s="333"/>
    </row>
    <row r="323" spans="1:6" ht="12.9" customHeight="1">
      <c r="A323" s="93" t="s">
        <v>31</v>
      </c>
      <c r="B323" s="105" t="s">
        <v>68</v>
      </c>
      <c r="C323" s="95"/>
      <c r="D323" s="24" t="s">
        <v>69</v>
      </c>
      <c r="E323" s="26"/>
      <c r="F323" s="333"/>
    </row>
    <row r="324" spans="1:6" ht="12.9" customHeight="1">
      <c r="A324" s="93"/>
      <c r="B324" s="105"/>
      <c r="C324" s="95"/>
      <c r="D324" s="24"/>
      <c r="E324" s="26"/>
      <c r="F324" s="333"/>
    </row>
    <row r="325" spans="1:6" ht="12.9" customHeight="1">
      <c r="A325" s="93"/>
      <c r="B325" s="105"/>
      <c r="C325" s="95"/>
      <c r="D325" s="24"/>
      <c r="E325" s="26"/>
      <c r="F325" s="333"/>
    </row>
    <row r="326" spans="1:6" ht="12.9" customHeight="1">
      <c r="A326" s="93"/>
      <c r="B326" s="105"/>
      <c r="C326" s="95"/>
      <c r="D326" s="24"/>
      <c r="E326" s="26"/>
      <c r="F326" s="333"/>
    </row>
    <row r="327" spans="1:6" ht="12.9" customHeight="1">
      <c r="A327" s="93"/>
      <c r="B327" s="105"/>
      <c r="C327" s="95"/>
      <c r="D327" s="24"/>
      <c r="E327" s="26"/>
      <c r="F327" s="333"/>
    </row>
    <row r="328" spans="1:6" ht="12.9" customHeight="1">
      <c r="A328" s="93"/>
      <c r="B328" s="105"/>
      <c r="C328" s="95"/>
      <c r="D328" s="24"/>
      <c r="E328" s="26"/>
      <c r="F328" s="333"/>
    </row>
    <row r="329" spans="1:6" ht="12.9" customHeight="1">
      <c r="A329" s="93"/>
      <c r="B329" s="105"/>
      <c r="C329" s="95"/>
      <c r="D329" s="24"/>
      <c r="E329" s="26"/>
      <c r="F329" s="333"/>
    </row>
    <row r="330" spans="1:6" ht="12.9" customHeight="1">
      <c r="A330" s="93"/>
      <c r="B330" s="105"/>
      <c r="C330" s="95"/>
      <c r="D330" s="24"/>
      <c r="E330" s="26"/>
      <c r="F330" s="333"/>
    </row>
    <row r="331" spans="1:6" ht="12.9" customHeight="1">
      <c r="A331" s="93"/>
      <c r="B331" s="105"/>
      <c r="C331" s="95"/>
      <c r="D331" s="24"/>
      <c r="E331" s="26"/>
      <c r="F331" s="333"/>
    </row>
    <row r="332" spans="1:6" ht="12.9" customHeight="1">
      <c r="A332" s="93"/>
      <c r="B332" s="105"/>
      <c r="C332" s="95"/>
      <c r="D332" s="24"/>
      <c r="E332" s="26"/>
      <c r="F332" s="333"/>
    </row>
    <row r="333" spans="1:6" ht="12.9" customHeight="1">
      <c r="A333" s="93"/>
      <c r="B333" s="105"/>
      <c r="C333" s="95"/>
      <c r="D333" s="24"/>
      <c r="E333" s="26"/>
      <c r="F333" s="333"/>
    </row>
    <row r="334" spans="1:6" ht="12.9" customHeight="1">
      <c r="A334" s="93"/>
      <c r="B334" s="105"/>
      <c r="C334" s="95"/>
      <c r="D334" s="24"/>
      <c r="E334" s="26"/>
      <c r="F334" s="333"/>
    </row>
    <row r="335" spans="1:6" ht="12.9" customHeight="1">
      <c r="A335" s="93"/>
      <c r="B335" s="105"/>
      <c r="C335" s="95"/>
      <c r="D335" s="24"/>
      <c r="E335" s="26"/>
      <c r="F335" s="333"/>
    </row>
    <row r="336" spans="1:6" ht="12.9" customHeight="1">
      <c r="A336" s="93"/>
      <c r="B336" s="105"/>
      <c r="C336" s="95"/>
      <c r="D336" s="24"/>
      <c r="E336" s="26"/>
      <c r="F336" s="333"/>
    </row>
    <row r="337" spans="1:6" ht="12.9" customHeight="1">
      <c r="A337" s="93"/>
      <c r="B337" s="105"/>
      <c r="C337" s="95"/>
      <c r="D337" s="24"/>
      <c r="E337" s="26"/>
      <c r="F337" s="333"/>
    </row>
    <row r="338" spans="1:6" ht="12.9" customHeight="1">
      <c r="A338" s="93"/>
      <c r="B338" s="105"/>
      <c r="C338" s="95"/>
      <c r="D338" s="24"/>
      <c r="E338" s="26"/>
      <c r="F338" s="333"/>
    </row>
    <row r="339" spans="1:6" ht="12.9" customHeight="1">
      <c r="A339" s="93"/>
      <c r="B339" s="105"/>
      <c r="C339" s="95"/>
      <c r="D339" s="24"/>
      <c r="E339" s="26"/>
      <c r="F339" s="333"/>
    </row>
    <row r="340" spans="1:6" ht="12.9" customHeight="1">
      <c r="A340" s="93"/>
      <c r="B340" s="105"/>
      <c r="C340" s="95"/>
      <c r="D340" s="24"/>
      <c r="E340" s="26"/>
      <c r="F340" s="333"/>
    </row>
    <row r="341" spans="1:6" ht="12.9" customHeight="1">
      <c r="A341" s="93"/>
      <c r="B341" s="94" t="s">
        <v>85</v>
      </c>
      <c r="C341" s="95"/>
      <c r="D341" s="57"/>
      <c r="E341" s="26"/>
      <c r="F341" s="333"/>
    </row>
    <row r="342" spans="1:6" ht="12.9" customHeight="1">
      <c r="A342" s="93"/>
      <c r="B342" s="94" t="s">
        <v>77</v>
      </c>
      <c r="C342" s="95"/>
      <c r="D342" s="57"/>
      <c r="E342" s="26"/>
      <c r="F342" s="333"/>
    </row>
    <row r="343" spans="1:6" ht="12.9" customHeight="1" thickBot="1">
      <c r="A343" s="93"/>
      <c r="B343" s="96" t="s">
        <v>75</v>
      </c>
      <c r="C343" s="95"/>
      <c r="D343" s="45"/>
      <c r="E343" s="26"/>
      <c r="F343" s="335">
        <f>SUM(F290:F337)</f>
        <v>0</v>
      </c>
    </row>
    <row r="344" spans="1:6" ht="12.9" customHeight="1" thickTop="1">
      <c r="A344" s="194"/>
      <c r="B344" s="97"/>
      <c r="C344" s="195"/>
      <c r="D344" s="97"/>
      <c r="E344" s="195"/>
      <c r="F344" s="343"/>
    </row>
    <row r="345" spans="1:6" ht="12.9" customHeight="1">
      <c r="A345" s="47"/>
      <c r="B345" s="48"/>
      <c r="C345" s="49"/>
      <c r="D345" s="48"/>
      <c r="E345" s="49"/>
      <c r="F345" s="340"/>
    </row>
    <row r="346" spans="1:6" ht="12.9" customHeight="1">
      <c r="A346" s="188"/>
      <c r="B346" s="92"/>
      <c r="C346" s="189"/>
      <c r="D346" s="52"/>
      <c r="E346" s="53"/>
      <c r="F346" s="341"/>
    </row>
    <row r="347" spans="1:6" s="104" customFormat="1" ht="12.9" customHeight="1">
      <c r="A347" s="93"/>
      <c r="B347" s="108" t="s">
        <v>88</v>
      </c>
      <c r="C347" s="95"/>
      <c r="D347" s="130"/>
      <c r="E347" s="26"/>
      <c r="F347" s="333"/>
    </row>
    <row r="348" spans="1:6" s="104" customFormat="1" ht="12.9" customHeight="1">
      <c r="A348" s="93"/>
      <c r="B348" s="108"/>
      <c r="C348" s="95"/>
      <c r="D348" s="130"/>
      <c r="E348" s="26"/>
      <c r="F348" s="333"/>
    </row>
    <row r="349" spans="1:6" ht="12.9" customHeight="1">
      <c r="A349" s="93"/>
      <c r="B349" s="197" t="s">
        <v>86</v>
      </c>
      <c r="C349" s="95"/>
      <c r="D349" s="304"/>
      <c r="E349" s="26"/>
      <c r="F349" s="333"/>
    </row>
    <row r="350" spans="1:6" ht="12.9" customHeight="1">
      <c r="A350" s="93"/>
      <c r="B350" s="105"/>
      <c r="C350" s="95"/>
      <c r="D350" s="24"/>
      <c r="E350" s="26"/>
      <c r="F350" s="333"/>
    </row>
    <row r="351" spans="1:6" s="104" customFormat="1" ht="12.9" customHeight="1">
      <c r="A351" s="93"/>
      <c r="B351" s="108" t="s">
        <v>87</v>
      </c>
      <c r="C351" s="95"/>
      <c r="D351" s="130"/>
      <c r="E351" s="26"/>
      <c r="F351" s="333"/>
    </row>
    <row r="352" spans="1:6" s="104" customFormat="1" ht="12.9" customHeight="1">
      <c r="A352" s="93"/>
      <c r="B352" s="108"/>
      <c r="C352" s="95"/>
      <c r="D352" s="130"/>
      <c r="E352" s="26"/>
      <c r="F352" s="333"/>
    </row>
    <row r="353" spans="1:6" s="104" customFormat="1" ht="12.9" customHeight="1">
      <c r="A353" s="93"/>
      <c r="B353" s="108" t="s">
        <v>342</v>
      </c>
      <c r="C353" s="95"/>
      <c r="D353" s="130"/>
      <c r="E353" s="26"/>
      <c r="F353" s="333"/>
    </row>
    <row r="354" spans="1:6" s="104" customFormat="1" ht="12.9" customHeight="1">
      <c r="A354" s="93"/>
      <c r="B354" s="108"/>
      <c r="C354" s="95"/>
      <c r="D354" s="130"/>
      <c r="E354" s="26"/>
      <c r="F354" s="333"/>
    </row>
    <row r="355" spans="1:6" s="104" customFormat="1" ht="12.9" customHeight="1">
      <c r="A355" s="384" t="s">
        <v>0</v>
      </c>
      <c r="B355" s="389" t="s">
        <v>549</v>
      </c>
      <c r="C355" s="271">
        <v>120</v>
      </c>
      <c r="D355" s="310" t="s">
        <v>489</v>
      </c>
      <c r="E355" s="271"/>
      <c r="F355" s="376">
        <f>C355*E355</f>
        <v>0</v>
      </c>
    </row>
    <row r="356" spans="1:6" s="104" customFormat="1" ht="12.9" customHeight="1">
      <c r="A356" s="384"/>
      <c r="B356" s="416"/>
      <c r="C356" s="271"/>
      <c r="D356" s="306"/>
      <c r="E356" s="271"/>
      <c r="F356" s="386"/>
    </row>
    <row r="357" spans="1:6" s="104" customFormat="1" ht="12.9" customHeight="1">
      <c r="A357" s="93" t="s">
        <v>1</v>
      </c>
      <c r="B357" s="110" t="s">
        <v>546</v>
      </c>
      <c r="C357" s="95">
        <v>1297</v>
      </c>
      <c r="D357" s="24" t="s">
        <v>489</v>
      </c>
      <c r="E357" s="376"/>
      <c r="F357" s="376">
        <f>C357*E357</f>
        <v>0</v>
      </c>
    </row>
    <row r="358" spans="1:6" s="104" customFormat="1" ht="12.9" customHeight="1">
      <c r="A358" s="93"/>
      <c r="B358" s="110"/>
      <c r="C358" s="95"/>
      <c r="D358" s="42"/>
      <c r="E358" s="26"/>
      <c r="F358" s="333"/>
    </row>
    <row r="359" spans="1:6" s="104" customFormat="1" ht="12.9" customHeight="1">
      <c r="A359" s="93" t="s">
        <v>3</v>
      </c>
      <c r="B359" s="110" t="s">
        <v>547</v>
      </c>
      <c r="C359" s="95">
        <v>314</v>
      </c>
      <c r="D359" s="24" t="s">
        <v>489</v>
      </c>
      <c r="E359" s="376"/>
      <c r="F359" s="376">
        <f>C359*E359</f>
        <v>0</v>
      </c>
    </row>
    <row r="360" spans="1:6" s="104" customFormat="1" ht="12.9" customHeight="1">
      <c r="A360" s="93"/>
      <c r="B360" s="110"/>
      <c r="C360" s="95"/>
      <c r="D360" s="42"/>
      <c r="E360" s="26"/>
      <c r="F360" s="333"/>
    </row>
    <row r="361" spans="1:6" s="104" customFormat="1" ht="12.9" customHeight="1">
      <c r="A361" s="93" t="s">
        <v>4</v>
      </c>
      <c r="B361" s="110" t="s">
        <v>548</v>
      </c>
      <c r="C361" s="415">
        <v>3886</v>
      </c>
      <c r="D361" s="24" t="s">
        <v>489</v>
      </c>
      <c r="E361" s="376"/>
      <c r="F361" s="376">
        <f>C361*E361</f>
        <v>0</v>
      </c>
    </row>
    <row r="362" spans="1:6" s="104" customFormat="1" ht="12.9" customHeight="1">
      <c r="A362" s="93"/>
      <c r="B362" s="110"/>
      <c r="C362" s="95"/>
      <c r="D362" s="42"/>
      <c r="E362" s="26"/>
      <c r="F362" s="333"/>
    </row>
    <row r="363" spans="1:6" s="104" customFormat="1" ht="12.9" customHeight="1">
      <c r="A363" s="93" t="s">
        <v>5</v>
      </c>
      <c r="B363" s="110" t="s">
        <v>538</v>
      </c>
      <c r="C363" s="95">
        <v>471</v>
      </c>
      <c r="D363" s="24" t="s">
        <v>489</v>
      </c>
      <c r="E363" s="376"/>
      <c r="F363" s="376">
        <f>C363*E363</f>
        <v>0</v>
      </c>
    </row>
    <row r="364" spans="1:6" s="104" customFormat="1" ht="12.9" customHeight="1">
      <c r="A364" s="93"/>
      <c r="B364" s="110"/>
      <c r="C364" s="95"/>
      <c r="D364" s="42"/>
      <c r="E364" s="26"/>
      <c r="F364" s="333"/>
    </row>
    <row r="365" spans="1:6" s="104" customFormat="1" ht="12.9" customHeight="1">
      <c r="A365" s="93"/>
      <c r="B365" s="108" t="s">
        <v>67</v>
      </c>
      <c r="C365" s="95"/>
      <c r="D365" s="130"/>
      <c r="E365" s="26"/>
      <c r="F365" s="333"/>
    </row>
    <row r="366" spans="1:6" s="104" customFormat="1" ht="12.9" customHeight="1">
      <c r="A366" s="93"/>
      <c r="B366" s="110"/>
      <c r="C366" s="95"/>
      <c r="D366" s="42"/>
      <c r="E366" s="26"/>
      <c r="F366" s="333"/>
    </row>
    <row r="367" spans="1:6" s="104" customFormat="1" ht="12.9" customHeight="1">
      <c r="A367" s="93" t="s">
        <v>5</v>
      </c>
      <c r="B367" s="110" t="s">
        <v>68</v>
      </c>
      <c r="C367" s="95"/>
      <c r="D367" s="42" t="s">
        <v>69</v>
      </c>
      <c r="E367" s="26"/>
      <c r="F367" s="333"/>
    </row>
    <row r="368" spans="1:6" s="104" customFormat="1" ht="12.9" customHeight="1">
      <c r="A368" s="93"/>
      <c r="B368" s="110"/>
      <c r="C368" s="95"/>
      <c r="D368" s="42"/>
      <c r="E368" s="26"/>
      <c r="F368" s="333"/>
    </row>
    <row r="369" spans="1:6" s="104" customFormat="1" ht="12.9" customHeight="1">
      <c r="A369" s="93"/>
      <c r="B369" s="110"/>
      <c r="C369" s="95"/>
      <c r="D369" s="42"/>
      <c r="E369" s="26"/>
      <c r="F369" s="333"/>
    </row>
    <row r="370" spans="1:6" s="104" customFormat="1" ht="12.9" customHeight="1">
      <c r="A370" s="93"/>
      <c r="B370" s="110"/>
      <c r="C370" s="95"/>
      <c r="D370" s="42"/>
      <c r="E370" s="26"/>
      <c r="F370" s="333"/>
    </row>
    <row r="371" spans="1:6" s="104" customFormat="1" ht="12.9" customHeight="1">
      <c r="A371" s="93"/>
      <c r="B371" s="110"/>
      <c r="C371" s="95"/>
      <c r="D371" s="42"/>
      <c r="E371" s="26"/>
      <c r="F371" s="333"/>
    </row>
    <row r="372" spans="1:6" s="104" customFormat="1" ht="12.9" customHeight="1">
      <c r="A372" s="93"/>
      <c r="B372" s="110"/>
      <c r="C372" s="95"/>
      <c r="D372" s="42"/>
      <c r="E372" s="26"/>
      <c r="F372" s="333"/>
    </row>
    <row r="373" spans="1:6" s="104" customFormat="1" ht="12.9" customHeight="1">
      <c r="A373" s="93"/>
      <c r="B373" s="110"/>
      <c r="C373" s="95"/>
      <c r="D373" s="42"/>
      <c r="E373" s="26"/>
      <c r="F373" s="333"/>
    </row>
    <row r="374" spans="1:6" s="104" customFormat="1" ht="12.9" customHeight="1">
      <c r="A374" s="93"/>
      <c r="B374" s="110"/>
      <c r="C374" s="95"/>
      <c r="D374" s="42"/>
      <c r="E374" s="26"/>
      <c r="F374" s="333"/>
    </row>
    <row r="375" spans="1:6" s="104" customFormat="1" ht="12.9" customHeight="1">
      <c r="A375" s="93"/>
      <c r="B375" s="110"/>
      <c r="C375" s="95"/>
      <c r="D375" s="42"/>
      <c r="E375" s="26"/>
      <c r="F375" s="333"/>
    </row>
    <row r="376" spans="1:6" s="104" customFormat="1" ht="12.9" customHeight="1">
      <c r="A376" s="93"/>
      <c r="B376" s="110"/>
      <c r="C376" s="95"/>
      <c r="D376" s="42"/>
      <c r="E376" s="26"/>
      <c r="F376" s="333"/>
    </row>
    <row r="377" spans="1:6" s="104" customFormat="1" ht="12.9" customHeight="1">
      <c r="A377" s="93"/>
      <c r="B377" s="110"/>
      <c r="C377" s="95"/>
      <c r="D377" s="42"/>
      <c r="E377" s="26"/>
      <c r="F377" s="333"/>
    </row>
    <row r="378" spans="1:6" s="104" customFormat="1" ht="12.9" customHeight="1">
      <c r="A378" s="93"/>
      <c r="B378" s="110"/>
      <c r="C378" s="95"/>
      <c r="D378" s="42"/>
      <c r="E378" s="26"/>
      <c r="F378" s="333"/>
    </row>
    <row r="379" spans="1:6" s="104" customFormat="1" ht="12.9" customHeight="1">
      <c r="A379" s="93"/>
      <c r="B379" s="110"/>
      <c r="C379" s="95"/>
      <c r="D379" s="42"/>
      <c r="E379" s="26"/>
      <c r="F379" s="333"/>
    </row>
    <row r="380" spans="1:6" s="104" customFormat="1" ht="12.9" customHeight="1">
      <c r="A380" s="93"/>
      <c r="B380" s="110"/>
      <c r="C380" s="95"/>
      <c r="D380" s="42"/>
      <c r="E380" s="26"/>
      <c r="F380" s="333"/>
    </row>
    <row r="381" spans="1:6" s="104" customFormat="1" ht="12.9" customHeight="1">
      <c r="A381" s="93"/>
      <c r="B381" s="110"/>
      <c r="C381" s="95"/>
      <c r="D381" s="42"/>
      <c r="E381" s="26"/>
      <c r="F381" s="333"/>
    </row>
    <row r="382" spans="1:6" s="104" customFormat="1" ht="12.9" customHeight="1">
      <c r="A382" s="93"/>
      <c r="B382" s="110"/>
      <c r="C382" s="95"/>
      <c r="D382" s="42"/>
      <c r="E382" s="26"/>
      <c r="F382" s="333"/>
    </row>
    <row r="383" spans="1:6" s="104" customFormat="1" ht="12.9" customHeight="1">
      <c r="A383" s="93"/>
      <c r="B383" s="110"/>
      <c r="C383" s="95"/>
      <c r="D383" s="42"/>
      <c r="E383" s="26"/>
      <c r="F383" s="333"/>
    </row>
    <row r="384" spans="1:6" s="104" customFormat="1" ht="12.9" customHeight="1">
      <c r="A384" s="93"/>
      <c r="B384" s="110"/>
      <c r="C384" s="95"/>
      <c r="D384" s="42"/>
      <c r="E384" s="26"/>
      <c r="F384" s="333"/>
    </row>
    <row r="385" spans="1:6" s="104" customFormat="1" ht="12.9" customHeight="1">
      <c r="A385" s="93"/>
      <c r="B385" s="110"/>
      <c r="C385" s="95"/>
      <c r="D385" s="42"/>
      <c r="E385" s="26"/>
      <c r="F385" s="333"/>
    </row>
    <row r="386" spans="1:6" s="104" customFormat="1" ht="12.9" customHeight="1">
      <c r="A386" s="93"/>
      <c r="B386" s="110"/>
      <c r="C386" s="95"/>
      <c r="D386" s="42"/>
      <c r="E386" s="26"/>
      <c r="F386" s="333"/>
    </row>
    <row r="387" spans="1:6" s="104" customFormat="1" ht="12.9" customHeight="1">
      <c r="A387" s="93"/>
      <c r="B387" s="110"/>
      <c r="C387" s="95"/>
      <c r="D387" s="42"/>
      <c r="E387" s="26"/>
      <c r="F387" s="333"/>
    </row>
    <row r="388" spans="1:6" s="104" customFormat="1" ht="12.9" customHeight="1">
      <c r="A388" s="93"/>
      <c r="B388" s="110"/>
      <c r="C388" s="95"/>
      <c r="D388" s="42"/>
      <c r="E388" s="26"/>
      <c r="F388" s="333"/>
    </row>
    <row r="389" spans="1:6" s="104" customFormat="1" ht="12.9" customHeight="1">
      <c r="A389" s="93"/>
      <c r="B389" s="110"/>
      <c r="C389" s="95"/>
      <c r="D389" s="42"/>
      <c r="E389" s="26"/>
      <c r="F389" s="333"/>
    </row>
    <row r="390" spans="1:6" s="104" customFormat="1" ht="12.9" customHeight="1">
      <c r="A390" s="93"/>
      <c r="B390" s="110"/>
      <c r="C390" s="95"/>
      <c r="D390" s="42"/>
      <c r="E390" s="26"/>
      <c r="F390" s="333"/>
    </row>
    <row r="391" spans="1:6" s="104" customFormat="1" ht="12.9" customHeight="1">
      <c r="A391" s="93"/>
      <c r="B391" s="110"/>
      <c r="C391" s="95"/>
      <c r="D391" s="42"/>
      <c r="E391" s="26"/>
      <c r="F391" s="333"/>
    </row>
    <row r="392" spans="1:6" s="104" customFormat="1" ht="12.9" customHeight="1">
      <c r="A392" s="93"/>
      <c r="B392" s="110"/>
      <c r="C392" s="95"/>
      <c r="D392" s="42"/>
      <c r="E392" s="26"/>
      <c r="F392" s="333"/>
    </row>
    <row r="393" spans="1:6" s="104" customFormat="1" ht="12.9" customHeight="1">
      <c r="A393" s="93"/>
      <c r="B393" s="110"/>
      <c r="C393" s="95"/>
      <c r="D393" s="42"/>
      <c r="E393" s="26"/>
      <c r="F393" s="333"/>
    </row>
    <row r="394" spans="1:6" s="104" customFormat="1" ht="12.9" customHeight="1">
      <c r="A394" s="93"/>
      <c r="B394" s="110"/>
      <c r="C394" s="95"/>
      <c r="D394" s="42"/>
      <c r="E394" s="26"/>
      <c r="F394" s="333"/>
    </row>
    <row r="395" spans="1:6" s="104" customFormat="1" ht="12.9" customHeight="1">
      <c r="A395" s="93"/>
      <c r="B395" s="110"/>
      <c r="C395" s="95"/>
      <c r="D395" s="42"/>
      <c r="E395" s="26"/>
      <c r="F395" s="333"/>
    </row>
    <row r="396" spans="1:6" s="104" customFormat="1" ht="12.9" customHeight="1">
      <c r="A396" s="93"/>
      <c r="B396" s="110"/>
      <c r="C396" s="95"/>
      <c r="D396" s="42"/>
      <c r="E396" s="26"/>
      <c r="F396" s="333"/>
    </row>
    <row r="397" spans="1:6" s="104" customFormat="1" ht="12.9" customHeight="1">
      <c r="A397" s="93"/>
      <c r="B397" s="110"/>
      <c r="C397" s="95"/>
      <c r="D397" s="42"/>
      <c r="E397" s="26"/>
      <c r="F397" s="333"/>
    </row>
    <row r="398" spans="1:6" s="104" customFormat="1" ht="12.9" customHeight="1">
      <c r="A398" s="93"/>
      <c r="B398" s="110"/>
      <c r="C398" s="95"/>
      <c r="D398" s="42"/>
      <c r="E398" s="26"/>
      <c r="F398" s="333"/>
    </row>
    <row r="399" spans="1:6" s="104" customFormat="1" ht="12.9" customHeight="1">
      <c r="A399" s="93"/>
      <c r="B399" s="110"/>
      <c r="C399" s="95"/>
      <c r="D399" s="42"/>
      <c r="E399" s="26"/>
      <c r="F399" s="333"/>
    </row>
    <row r="400" spans="1:6" s="104" customFormat="1" ht="12.9" customHeight="1">
      <c r="A400" s="93"/>
      <c r="B400" s="110"/>
      <c r="C400" s="95"/>
      <c r="D400" s="42"/>
      <c r="E400" s="26"/>
      <c r="F400" s="333"/>
    </row>
    <row r="401" spans="1:6" s="104" customFormat="1" ht="12.9" customHeight="1">
      <c r="A401" s="384"/>
      <c r="B401" s="385"/>
      <c r="C401" s="271"/>
      <c r="D401" s="305"/>
      <c r="E401" s="271"/>
      <c r="F401" s="386"/>
    </row>
    <row r="402" spans="1:6" s="104" customFormat="1" ht="12.9" customHeight="1">
      <c r="A402" s="384"/>
      <c r="B402" s="385"/>
      <c r="C402" s="271"/>
      <c r="D402" s="305"/>
      <c r="E402" s="271"/>
      <c r="F402" s="386"/>
    </row>
    <row r="403" spans="1:6" s="104" customFormat="1" ht="12.9" customHeight="1">
      <c r="A403" s="93"/>
      <c r="B403" s="110"/>
      <c r="C403" s="95"/>
      <c r="D403" s="42"/>
      <c r="E403" s="26"/>
      <c r="F403" s="333"/>
    </row>
    <row r="404" spans="1:6" s="104" customFormat="1" ht="12.9" customHeight="1">
      <c r="A404" s="93"/>
      <c r="B404" s="110"/>
      <c r="C404" s="95"/>
      <c r="D404" s="42"/>
      <c r="E404" s="26"/>
      <c r="F404" s="333"/>
    </row>
    <row r="405" spans="1:6" s="104" customFormat="1" ht="12.9" customHeight="1">
      <c r="A405" s="93"/>
      <c r="B405" s="258"/>
      <c r="C405" s="95"/>
      <c r="D405" s="305"/>
      <c r="E405" s="26"/>
      <c r="F405" s="333"/>
    </row>
    <row r="406" spans="1:6" s="104" customFormat="1" ht="12.9" customHeight="1">
      <c r="A406" s="93"/>
      <c r="B406" s="259" t="s">
        <v>88</v>
      </c>
      <c r="C406" s="95"/>
      <c r="D406" s="306"/>
      <c r="E406" s="26"/>
      <c r="F406" s="333"/>
    </row>
    <row r="407" spans="1:6" s="104" customFormat="1" ht="12.9" customHeight="1">
      <c r="A407" s="93"/>
      <c r="B407" s="260" t="s">
        <v>86</v>
      </c>
      <c r="C407" s="95"/>
      <c r="D407" s="307"/>
      <c r="E407" s="26"/>
      <c r="F407" s="333"/>
    </row>
    <row r="408" spans="1:6" s="104" customFormat="1" ht="12.9" customHeight="1" thickBot="1">
      <c r="A408" s="93"/>
      <c r="B408" s="259" t="s">
        <v>75</v>
      </c>
      <c r="C408" s="95"/>
      <c r="D408" s="306"/>
      <c r="E408" s="26"/>
      <c r="F408" s="345">
        <f>SUM(F347:F405)</f>
        <v>0</v>
      </c>
    </row>
    <row r="409" spans="1:6" ht="12.9" customHeight="1" thickTop="1">
      <c r="A409" s="30"/>
      <c r="B409" s="131"/>
      <c r="C409" s="198"/>
      <c r="D409" s="72"/>
      <c r="E409" s="198"/>
      <c r="F409" s="346"/>
    </row>
    <row r="410" spans="1:6" ht="12.9" customHeight="1">
      <c r="A410" s="33"/>
      <c r="B410" s="132"/>
      <c r="C410" s="199"/>
      <c r="D410" s="74"/>
      <c r="E410" s="199"/>
      <c r="F410" s="342"/>
    </row>
    <row r="411" spans="1:6" ht="12.9" customHeight="1">
      <c r="A411" s="93"/>
      <c r="B411" s="87"/>
      <c r="C411" s="185"/>
      <c r="D411" s="24"/>
      <c r="E411" s="201"/>
      <c r="F411" s="333"/>
    </row>
    <row r="412" spans="1:6" ht="12.9" customHeight="1">
      <c r="A412" s="93"/>
      <c r="B412" s="94" t="s">
        <v>120</v>
      </c>
      <c r="C412" s="95"/>
      <c r="D412" s="57"/>
      <c r="E412" s="26"/>
      <c r="F412" s="333"/>
    </row>
    <row r="413" spans="1:6" ht="12.9" customHeight="1">
      <c r="A413" s="93"/>
      <c r="B413" s="94"/>
      <c r="C413" s="95"/>
      <c r="D413" s="57"/>
      <c r="E413" s="26"/>
      <c r="F413" s="333"/>
    </row>
    <row r="414" spans="1:6" ht="12.9" customHeight="1">
      <c r="A414" s="93"/>
      <c r="B414" s="261" t="s">
        <v>343</v>
      </c>
      <c r="C414" s="271"/>
      <c r="D414" s="308"/>
      <c r="E414" s="26"/>
      <c r="F414" s="333"/>
    </row>
    <row r="415" spans="1:6" ht="12.9" customHeight="1">
      <c r="A415" s="93"/>
      <c r="B415" s="200"/>
      <c r="C415" s="271"/>
      <c r="D415" s="308"/>
      <c r="E415" s="26"/>
      <c r="F415" s="333"/>
    </row>
    <row r="416" spans="1:6" ht="12.9" customHeight="1">
      <c r="A416" s="86"/>
      <c r="B416" s="262" t="s">
        <v>344</v>
      </c>
      <c r="C416" s="271"/>
      <c r="D416" s="309"/>
      <c r="E416" s="26"/>
      <c r="F416" s="333"/>
    </row>
    <row r="417" spans="1:6" ht="12.9" customHeight="1">
      <c r="A417" s="24"/>
      <c r="B417" s="200"/>
      <c r="C417" s="271"/>
      <c r="D417" s="308"/>
      <c r="E417" s="26"/>
      <c r="F417" s="333"/>
    </row>
    <row r="418" spans="1:6" ht="12.9" customHeight="1">
      <c r="A418" s="21"/>
      <c r="B418" s="261" t="s">
        <v>90</v>
      </c>
      <c r="C418" s="271"/>
      <c r="D418" s="308"/>
      <c r="E418" s="26"/>
      <c r="F418" s="333"/>
    </row>
    <row r="419" spans="1:6" ht="12.9" customHeight="1">
      <c r="A419" s="21"/>
      <c r="B419" s="261"/>
      <c r="C419" s="272"/>
      <c r="D419" s="308"/>
      <c r="E419" s="201"/>
      <c r="F419" s="333"/>
    </row>
    <row r="420" spans="1:6" ht="12.9" customHeight="1">
      <c r="A420" s="21" t="s">
        <v>0</v>
      </c>
      <c r="B420" s="406" t="s">
        <v>539</v>
      </c>
      <c r="C420" s="271">
        <v>9</v>
      </c>
      <c r="D420" s="24" t="s">
        <v>490</v>
      </c>
      <c r="E420" s="376"/>
      <c r="F420" s="376">
        <f>C420*E420</f>
        <v>0</v>
      </c>
    </row>
    <row r="421" spans="1:6" ht="12.9" customHeight="1">
      <c r="A421" s="21"/>
      <c r="B421" s="202"/>
      <c r="C421" s="271"/>
      <c r="D421" s="310"/>
      <c r="E421" s="26"/>
      <c r="F421" s="333"/>
    </row>
    <row r="422" spans="1:6" ht="12.9" customHeight="1">
      <c r="A422" s="21"/>
      <c r="B422" s="264" t="s">
        <v>58</v>
      </c>
      <c r="C422" s="272"/>
      <c r="D422" s="308"/>
      <c r="E422" s="201"/>
      <c r="F422" s="333"/>
    </row>
    <row r="423" spans="1:6" ht="12.9" customHeight="1">
      <c r="A423" s="21"/>
      <c r="B423" s="265" t="s">
        <v>91</v>
      </c>
      <c r="C423" s="272"/>
      <c r="D423" s="311"/>
      <c r="E423" s="201"/>
      <c r="F423" s="333"/>
    </row>
    <row r="424" spans="1:6" ht="12.9" customHeight="1">
      <c r="A424" s="21"/>
      <c r="B424" s="265" t="s">
        <v>92</v>
      </c>
      <c r="C424" s="272"/>
      <c r="D424" s="311"/>
      <c r="E424" s="201"/>
      <c r="F424" s="333"/>
    </row>
    <row r="425" spans="1:6" ht="12.9" customHeight="1">
      <c r="A425" s="21"/>
      <c r="B425" s="265"/>
      <c r="C425" s="272"/>
      <c r="D425" s="311"/>
      <c r="E425" s="201"/>
      <c r="F425" s="333"/>
    </row>
    <row r="426" spans="1:6" ht="12.9" customHeight="1">
      <c r="A426" s="21" t="s">
        <v>1</v>
      </c>
      <c r="B426" s="263" t="s">
        <v>93</v>
      </c>
      <c r="C426" s="273">
        <f>(C420)*0.15</f>
        <v>1.3499999999999999</v>
      </c>
      <c r="D426" s="310" t="s">
        <v>21</v>
      </c>
      <c r="E426" s="376"/>
      <c r="F426" s="376">
        <f>C426*E426</f>
        <v>0</v>
      </c>
    </row>
    <row r="427" spans="1:6" ht="12.9" customHeight="1">
      <c r="A427" s="21"/>
      <c r="B427" s="263"/>
      <c r="C427" s="272"/>
      <c r="D427" s="310"/>
      <c r="E427" s="201"/>
      <c r="F427" s="333"/>
    </row>
    <row r="428" spans="1:6" ht="12.9" customHeight="1">
      <c r="A428" s="21"/>
      <c r="B428" s="405" t="s">
        <v>540</v>
      </c>
      <c r="C428" s="272"/>
      <c r="D428" s="308"/>
      <c r="E428" s="201"/>
      <c r="F428" s="333"/>
    </row>
    <row r="429" spans="1:6" ht="12.9" customHeight="1">
      <c r="A429" s="21"/>
      <c r="B429" s="261"/>
      <c r="C429" s="272"/>
      <c r="D429" s="308"/>
      <c r="E429" s="201"/>
      <c r="F429" s="333"/>
    </row>
    <row r="430" spans="1:6" ht="12.9" customHeight="1">
      <c r="A430" s="21" t="s">
        <v>3</v>
      </c>
      <c r="B430" s="266" t="s">
        <v>94</v>
      </c>
      <c r="C430" s="271">
        <v>30</v>
      </c>
      <c r="D430" s="24" t="s">
        <v>489</v>
      </c>
      <c r="E430" s="376"/>
      <c r="F430" s="376">
        <f>C430*E430</f>
        <v>0</v>
      </c>
    </row>
    <row r="431" spans="1:6" ht="12.9" customHeight="1">
      <c r="A431" s="21"/>
      <c r="B431" s="202"/>
      <c r="C431" s="271"/>
      <c r="D431" s="310"/>
      <c r="E431" s="26"/>
      <c r="F431" s="333"/>
    </row>
    <row r="432" spans="1:6" ht="12.9" customHeight="1">
      <c r="A432" s="21" t="s">
        <v>4</v>
      </c>
      <c r="B432" s="266" t="s">
        <v>95</v>
      </c>
      <c r="C432" s="271">
        <v>12</v>
      </c>
      <c r="D432" s="24" t="s">
        <v>489</v>
      </c>
      <c r="E432" s="376"/>
      <c r="F432" s="376">
        <f>C432*E432</f>
        <v>0</v>
      </c>
    </row>
    <row r="433" spans="1:6" ht="12.9" customHeight="1">
      <c r="A433" s="21"/>
      <c r="B433" s="266"/>
      <c r="C433" s="271"/>
      <c r="D433" s="310"/>
      <c r="E433" s="26"/>
      <c r="F433" s="333"/>
    </row>
    <row r="434" spans="1:6" ht="12.9" customHeight="1">
      <c r="A434" s="21" t="s">
        <v>5</v>
      </c>
      <c r="B434" s="266" t="s">
        <v>96</v>
      </c>
      <c r="C434" s="271">
        <v>12</v>
      </c>
      <c r="D434" s="310" t="s">
        <v>9</v>
      </c>
      <c r="E434" s="376"/>
      <c r="F434" s="376">
        <f>C434*E434</f>
        <v>0</v>
      </c>
    </row>
    <row r="435" spans="1:6" ht="12.9" customHeight="1">
      <c r="A435" s="21"/>
      <c r="B435" s="266"/>
      <c r="C435" s="271"/>
      <c r="D435" s="310"/>
      <c r="E435" s="26"/>
      <c r="F435" s="333"/>
    </row>
    <row r="436" spans="1:6" ht="12.9" customHeight="1">
      <c r="A436" s="21" t="s">
        <v>6</v>
      </c>
      <c r="B436" s="266" t="s">
        <v>97</v>
      </c>
      <c r="C436" s="271">
        <v>12</v>
      </c>
      <c r="D436" s="310" t="s">
        <v>9</v>
      </c>
      <c r="E436" s="376"/>
      <c r="F436" s="376">
        <f>C436*E436</f>
        <v>0</v>
      </c>
    </row>
    <row r="437" spans="1:6" ht="12.9" customHeight="1">
      <c r="A437" s="21"/>
      <c r="B437" s="266"/>
      <c r="C437" s="271"/>
      <c r="D437" s="310"/>
      <c r="E437" s="26"/>
      <c r="F437" s="333"/>
    </row>
    <row r="438" spans="1:6" ht="12.9" customHeight="1">
      <c r="A438" s="21" t="s">
        <v>7</v>
      </c>
      <c r="B438" s="267" t="s">
        <v>98</v>
      </c>
      <c r="C438" s="271">
        <v>32</v>
      </c>
      <c r="D438" s="312" t="s">
        <v>9</v>
      </c>
      <c r="E438" s="376"/>
      <c r="F438" s="376">
        <f>C438*E438</f>
        <v>0</v>
      </c>
    </row>
    <row r="439" spans="1:6" ht="12.9" customHeight="1">
      <c r="A439" s="24"/>
      <c r="B439" s="200"/>
      <c r="C439" s="271"/>
      <c r="D439" s="308"/>
      <c r="E439" s="26"/>
      <c r="F439" s="333"/>
    </row>
    <row r="440" spans="1:6" s="203" customFormat="1" ht="65.099999999999994" customHeight="1">
      <c r="A440" s="51"/>
      <c r="B440" s="268" t="s">
        <v>345</v>
      </c>
      <c r="C440" s="254"/>
      <c r="D440" s="308"/>
      <c r="E440" s="60"/>
      <c r="F440" s="347"/>
    </row>
    <row r="441" spans="1:6" ht="12.9" customHeight="1">
      <c r="A441" s="21" t="s">
        <v>8</v>
      </c>
      <c r="B441" s="269" t="s">
        <v>346</v>
      </c>
      <c r="C441" s="271">
        <v>48</v>
      </c>
      <c r="D441" s="310" t="s">
        <v>9</v>
      </c>
      <c r="E441" s="376"/>
      <c r="F441" s="376">
        <f>C441*E441</f>
        <v>0</v>
      </c>
    </row>
    <row r="442" spans="1:6" ht="12.9" customHeight="1">
      <c r="A442" s="21"/>
      <c r="B442" s="202"/>
      <c r="C442" s="271"/>
      <c r="D442" s="310"/>
      <c r="E442" s="26"/>
      <c r="F442" s="333"/>
    </row>
    <row r="443" spans="1:6" ht="12.9" customHeight="1">
      <c r="A443" s="21" t="s">
        <v>30</v>
      </c>
      <c r="B443" s="269" t="s">
        <v>347</v>
      </c>
      <c r="C443" s="271">
        <v>93</v>
      </c>
      <c r="D443" s="310" t="s">
        <v>9</v>
      </c>
      <c r="E443" s="376"/>
      <c r="F443" s="376">
        <f>C443*E443</f>
        <v>0</v>
      </c>
    </row>
    <row r="444" spans="1:6" ht="12.9" customHeight="1">
      <c r="A444" s="21"/>
      <c r="B444" s="202"/>
      <c r="C444" s="271"/>
      <c r="D444" s="310"/>
      <c r="E444" s="26"/>
      <c r="F444" s="333"/>
    </row>
    <row r="445" spans="1:6" ht="12.9" customHeight="1">
      <c r="A445" s="21"/>
      <c r="B445" s="261" t="s">
        <v>99</v>
      </c>
      <c r="C445" s="271"/>
      <c r="D445" s="308"/>
      <c r="E445" s="26"/>
      <c r="F445" s="333"/>
    </row>
    <row r="446" spans="1:6" s="203" customFormat="1" ht="31.5" customHeight="1">
      <c r="A446" s="51"/>
      <c r="B446" s="261" t="s">
        <v>495</v>
      </c>
      <c r="C446" s="254"/>
      <c r="D446" s="308"/>
      <c r="E446" s="60"/>
      <c r="F446" s="347"/>
    </row>
    <row r="447" spans="1:6" s="203" customFormat="1" ht="12.9" customHeight="1">
      <c r="A447" s="51"/>
      <c r="B447" s="261"/>
      <c r="C447" s="254"/>
      <c r="D447" s="308"/>
      <c r="E447" s="60"/>
      <c r="F447" s="347"/>
    </row>
    <row r="448" spans="1:6" ht="12.9" customHeight="1">
      <c r="A448" s="61" t="s">
        <v>31</v>
      </c>
      <c r="B448" s="270" t="s">
        <v>542</v>
      </c>
      <c r="C448" s="417">
        <v>90</v>
      </c>
      <c r="D448" s="24" t="s">
        <v>489</v>
      </c>
      <c r="E448" s="376"/>
      <c r="F448" s="376">
        <f>C448*E448</f>
        <v>0</v>
      </c>
    </row>
    <row r="449" spans="1:6" ht="12.9" customHeight="1">
      <c r="A449" s="412"/>
      <c r="B449" s="270"/>
      <c r="C449" s="274"/>
      <c r="D449" s="310"/>
      <c r="E449" s="388"/>
      <c r="F449" s="388"/>
    </row>
    <row r="450" spans="1:6" ht="12.9" customHeight="1">
      <c r="A450" s="61" t="s">
        <v>10</v>
      </c>
      <c r="B450" s="270" t="s">
        <v>348</v>
      </c>
      <c r="C450" s="274">
        <v>110</v>
      </c>
      <c r="D450" s="313" t="s">
        <v>9</v>
      </c>
      <c r="E450" s="376"/>
      <c r="F450" s="376">
        <f>C450*E450</f>
        <v>0</v>
      </c>
    </row>
    <row r="451" spans="1:6" ht="12.9" customHeight="1">
      <c r="A451" s="61"/>
      <c r="B451" s="270"/>
      <c r="C451" s="274"/>
      <c r="D451" s="313"/>
      <c r="E451" s="204"/>
      <c r="F451" s="348"/>
    </row>
    <row r="452" spans="1:6" s="68" customFormat="1" ht="39" customHeight="1">
      <c r="A452" s="21"/>
      <c r="B452" s="264" t="s">
        <v>541</v>
      </c>
      <c r="C452" s="272"/>
      <c r="D452" s="308"/>
      <c r="E452" s="201"/>
      <c r="F452" s="333"/>
    </row>
    <row r="453" spans="1:6" s="68" customFormat="1" ht="12.9" customHeight="1">
      <c r="A453" s="21"/>
      <c r="B453" s="264"/>
      <c r="C453" s="272"/>
      <c r="D453" s="308"/>
      <c r="E453" s="201"/>
      <c r="F453" s="333"/>
    </row>
    <row r="454" spans="1:6" s="68" customFormat="1" ht="26.1" customHeight="1">
      <c r="A454" s="21" t="s">
        <v>11</v>
      </c>
      <c r="B454" s="263" t="s">
        <v>349</v>
      </c>
      <c r="C454" s="271">
        <v>114</v>
      </c>
      <c r="D454" s="310" t="s">
        <v>9</v>
      </c>
      <c r="E454" s="376"/>
      <c r="F454" s="376">
        <f>C454*E454</f>
        <v>0</v>
      </c>
    </row>
    <row r="455" spans="1:6" s="68" customFormat="1" ht="12.9" customHeight="1">
      <c r="A455" s="21"/>
      <c r="B455" s="263"/>
      <c r="C455" s="272"/>
      <c r="D455" s="310"/>
      <c r="E455" s="201"/>
      <c r="F455" s="333"/>
    </row>
    <row r="456" spans="1:6" s="68" customFormat="1" ht="12.9" customHeight="1">
      <c r="A456" s="21" t="s">
        <v>32</v>
      </c>
      <c r="B456" s="263" t="s">
        <v>350</v>
      </c>
      <c r="C456" s="271">
        <f>C454</f>
        <v>114</v>
      </c>
      <c r="D456" s="310" t="s">
        <v>9</v>
      </c>
      <c r="E456" s="376"/>
      <c r="F456" s="376">
        <f>C456*E456</f>
        <v>0</v>
      </c>
    </row>
    <row r="457" spans="1:6" s="68" customFormat="1" ht="12.9" customHeight="1">
      <c r="A457" s="21"/>
      <c r="B457" s="263"/>
      <c r="C457" s="271"/>
      <c r="D457" s="310"/>
      <c r="E457" s="26"/>
      <c r="F457" s="333"/>
    </row>
    <row r="458" spans="1:6" ht="12.9" customHeight="1">
      <c r="A458" s="61" t="s">
        <v>20</v>
      </c>
      <c r="B458" s="270" t="s">
        <v>348</v>
      </c>
      <c r="C458" s="274">
        <v>52</v>
      </c>
      <c r="D458" s="313" t="s">
        <v>9</v>
      </c>
      <c r="E458" s="376"/>
      <c r="F458" s="376">
        <f>C458*E458</f>
        <v>0</v>
      </c>
    </row>
    <row r="459" spans="1:6" ht="12.9" customHeight="1">
      <c r="A459" s="61"/>
      <c r="B459" s="270"/>
      <c r="C459" s="274"/>
      <c r="D459" s="313"/>
      <c r="E459" s="204"/>
      <c r="F459" s="348"/>
    </row>
    <row r="460" spans="1:6" ht="12.9" customHeight="1">
      <c r="A460" s="61"/>
      <c r="B460" s="270"/>
      <c r="C460" s="274"/>
      <c r="D460" s="313"/>
      <c r="E460" s="204"/>
      <c r="F460" s="348"/>
    </row>
    <row r="461" spans="1:6" s="109" customFormat="1" ht="12.9" customHeight="1" thickBot="1">
      <c r="A461" s="21"/>
      <c r="B461" s="29" t="s">
        <v>51</v>
      </c>
      <c r="C461" s="26"/>
      <c r="D461" s="20"/>
      <c r="E461" s="26"/>
      <c r="F461" s="335">
        <f>SUM(F413:F459)</f>
        <v>0</v>
      </c>
    </row>
    <row r="462" spans="1:6" ht="12.9" customHeight="1" thickTop="1">
      <c r="A462" s="63"/>
      <c r="B462" s="64"/>
      <c r="C462" s="205"/>
      <c r="D462" s="111"/>
      <c r="E462" s="205"/>
      <c r="F462" s="336"/>
    </row>
    <row r="463" spans="1:6" ht="12.9" customHeight="1">
      <c r="A463" s="65"/>
      <c r="B463" s="66"/>
      <c r="C463" s="206"/>
      <c r="D463" s="112"/>
      <c r="E463" s="206"/>
      <c r="F463" s="349"/>
    </row>
    <row r="464" spans="1:6" ht="12.9" customHeight="1">
      <c r="A464" s="61"/>
      <c r="B464" s="62"/>
      <c r="C464" s="204"/>
      <c r="D464" s="40"/>
      <c r="E464" s="204"/>
      <c r="F464" s="348"/>
    </row>
    <row r="465" spans="1:6" s="68" customFormat="1" ht="12.9" customHeight="1">
      <c r="A465" s="21"/>
      <c r="B465" s="69" t="s">
        <v>100</v>
      </c>
      <c r="C465" s="201"/>
      <c r="D465" s="57"/>
      <c r="E465" s="201"/>
      <c r="F465" s="333"/>
    </row>
    <row r="466" spans="1:6" s="68" customFormat="1" ht="12.9" customHeight="1">
      <c r="A466" s="21" t="s">
        <v>0</v>
      </c>
      <c r="B466" s="59" t="s">
        <v>351</v>
      </c>
      <c r="C466" s="201">
        <f>C448</f>
        <v>90</v>
      </c>
      <c r="D466" s="24" t="s">
        <v>489</v>
      </c>
      <c r="E466" s="376"/>
      <c r="F466" s="376">
        <f>C466*E466</f>
        <v>0</v>
      </c>
    </row>
    <row r="467" spans="1:6" s="68" customFormat="1" ht="12.9" customHeight="1">
      <c r="A467" s="61"/>
      <c r="B467" s="141"/>
      <c r="C467" s="207"/>
      <c r="D467" s="40"/>
      <c r="E467" s="207"/>
      <c r="F467" s="348"/>
    </row>
    <row r="468" spans="1:6" s="68" customFormat="1" ht="12.9" customHeight="1">
      <c r="A468" s="21" t="s">
        <v>1</v>
      </c>
      <c r="B468" s="59" t="s">
        <v>102</v>
      </c>
      <c r="C468" s="201">
        <f>C454</f>
        <v>114</v>
      </c>
      <c r="D468" s="24" t="s">
        <v>9</v>
      </c>
      <c r="E468" s="376"/>
      <c r="F468" s="376">
        <f>C468*E468</f>
        <v>0</v>
      </c>
    </row>
    <row r="469" spans="1:6" s="68" customFormat="1" ht="12.9" customHeight="1">
      <c r="A469" s="21"/>
      <c r="B469" s="59"/>
      <c r="C469" s="201"/>
      <c r="D469" s="24"/>
      <c r="E469" s="201"/>
      <c r="F469" s="333"/>
    </row>
    <row r="470" spans="1:6" s="68" customFormat="1" ht="12.9" customHeight="1">
      <c r="A470" s="21" t="s">
        <v>3</v>
      </c>
      <c r="B470" s="208" t="s">
        <v>103</v>
      </c>
      <c r="C470" s="201">
        <f>C468</f>
        <v>114</v>
      </c>
      <c r="D470" s="21" t="s">
        <v>9</v>
      </c>
      <c r="E470" s="376"/>
      <c r="F470" s="376">
        <f>C470*E470</f>
        <v>0</v>
      </c>
    </row>
    <row r="471" spans="1:6" s="68" customFormat="1" ht="12.9" customHeight="1">
      <c r="A471" s="21"/>
      <c r="B471" s="208"/>
      <c r="C471" s="201"/>
      <c r="D471" s="21"/>
      <c r="E471" s="201"/>
      <c r="F471" s="333"/>
    </row>
    <row r="472" spans="1:6" s="68" customFormat="1" ht="12.9" customHeight="1">
      <c r="A472" s="21" t="s">
        <v>4</v>
      </c>
      <c r="B472" s="208" t="s">
        <v>104</v>
      </c>
      <c r="C472" s="201">
        <v>162</v>
      </c>
      <c r="D472" s="21" t="s">
        <v>9</v>
      </c>
      <c r="E472" s="376"/>
      <c r="F472" s="376">
        <f>C472*E472</f>
        <v>0</v>
      </c>
    </row>
    <row r="473" spans="1:6" s="68" customFormat="1" ht="12.9" customHeight="1">
      <c r="A473" s="21"/>
      <c r="B473" s="208"/>
      <c r="C473" s="201"/>
      <c r="D473" s="21"/>
      <c r="E473" s="201"/>
      <c r="F473" s="333"/>
    </row>
    <row r="474" spans="1:6" ht="12.9" customHeight="1">
      <c r="A474" s="21"/>
      <c r="B474" s="27" t="s">
        <v>112</v>
      </c>
      <c r="C474" s="26"/>
      <c r="D474" s="57"/>
      <c r="E474" s="26"/>
      <c r="F474" s="333"/>
    </row>
    <row r="475" spans="1:6" ht="12.9" customHeight="1">
      <c r="A475" s="21"/>
      <c r="B475" s="27" t="s">
        <v>113</v>
      </c>
      <c r="C475" s="26"/>
      <c r="D475" s="57"/>
      <c r="E475" s="26"/>
      <c r="F475" s="333"/>
    </row>
    <row r="476" spans="1:6" ht="26.1" customHeight="1">
      <c r="A476" s="21" t="s">
        <v>5</v>
      </c>
      <c r="B476" s="25" t="s">
        <v>114</v>
      </c>
      <c r="C476" s="26">
        <v>823</v>
      </c>
      <c r="D476" s="24" t="s">
        <v>489</v>
      </c>
      <c r="E476" s="376"/>
      <c r="F476" s="376">
        <f>C476*E476</f>
        <v>0</v>
      </c>
    </row>
    <row r="477" spans="1:6" ht="12.9" customHeight="1">
      <c r="A477" s="21"/>
      <c r="B477" s="70"/>
      <c r="C477" s="26"/>
      <c r="D477" s="314"/>
      <c r="E477" s="26"/>
      <c r="F477" s="333"/>
    </row>
    <row r="478" spans="1:6" ht="26.1" customHeight="1">
      <c r="A478" s="21" t="s">
        <v>6</v>
      </c>
      <c r="B478" s="25" t="s">
        <v>115</v>
      </c>
      <c r="C478" s="26">
        <f>C476</f>
        <v>823</v>
      </c>
      <c r="D478" s="24" t="s">
        <v>489</v>
      </c>
      <c r="E478" s="376"/>
      <c r="F478" s="376">
        <f>C478*E478</f>
        <v>0</v>
      </c>
    </row>
    <row r="479" spans="1:6" ht="12.9" customHeight="1">
      <c r="A479" s="21"/>
      <c r="B479" s="25"/>
      <c r="C479" s="26"/>
      <c r="D479" s="24"/>
      <c r="E479" s="26"/>
      <c r="F479" s="333"/>
    </row>
    <row r="480" spans="1:6" ht="12.9" customHeight="1">
      <c r="A480" s="21" t="s">
        <v>7</v>
      </c>
      <c r="B480" s="25" t="s">
        <v>116</v>
      </c>
      <c r="C480" s="26">
        <v>309</v>
      </c>
      <c r="D480" s="24" t="s">
        <v>9</v>
      </c>
      <c r="E480" s="376"/>
      <c r="F480" s="376">
        <f>C480*E480</f>
        <v>0</v>
      </c>
    </row>
    <row r="481" spans="1:6" ht="12.9" customHeight="1">
      <c r="A481" s="21"/>
      <c r="B481" s="25"/>
      <c r="C481" s="26"/>
      <c r="D481" s="24"/>
      <c r="E481" s="26"/>
      <c r="F481" s="333"/>
    </row>
    <row r="482" spans="1:6" s="81" customFormat="1" ht="12.9" customHeight="1">
      <c r="A482" s="21" t="s">
        <v>8</v>
      </c>
      <c r="B482" s="209" t="s">
        <v>108</v>
      </c>
      <c r="C482" s="26">
        <f>C466</f>
        <v>90</v>
      </c>
      <c r="D482" s="24" t="s">
        <v>489</v>
      </c>
      <c r="E482" s="376"/>
      <c r="F482" s="376">
        <f>C482*E482</f>
        <v>0</v>
      </c>
    </row>
    <row r="483" spans="1:6" s="81" customFormat="1" ht="12.9" customHeight="1">
      <c r="A483" s="21"/>
      <c r="B483" s="209"/>
      <c r="C483" s="26"/>
      <c r="D483" s="61"/>
      <c r="E483" s="26"/>
      <c r="F483" s="333"/>
    </row>
    <row r="484" spans="1:6" s="81" customFormat="1" ht="12.9" customHeight="1">
      <c r="A484" s="21" t="s">
        <v>30</v>
      </c>
      <c r="B484" s="209" t="s">
        <v>109</v>
      </c>
      <c r="C484" s="26">
        <v>74</v>
      </c>
      <c r="D484" s="24" t="s">
        <v>489</v>
      </c>
      <c r="E484" s="376"/>
      <c r="F484" s="376">
        <f>C484*E484</f>
        <v>0</v>
      </c>
    </row>
    <row r="485" spans="1:6" s="81" customFormat="1" ht="12.9" customHeight="1">
      <c r="A485" s="21"/>
      <c r="B485" s="209"/>
      <c r="C485" s="210"/>
      <c r="D485" s="61"/>
      <c r="E485" s="210"/>
      <c r="F485" s="350"/>
    </row>
    <row r="486" spans="1:6" s="81" customFormat="1" ht="12.9" customHeight="1">
      <c r="A486" s="21" t="s">
        <v>31</v>
      </c>
      <c r="B486" s="209" t="s">
        <v>110</v>
      </c>
      <c r="C486" s="26">
        <v>48</v>
      </c>
      <c r="D486" s="61" t="s">
        <v>9</v>
      </c>
      <c r="E486" s="376"/>
      <c r="F486" s="376">
        <f>C486*E486</f>
        <v>0</v>
      </c>
    </row>
    <row r="487" spans="1:6" s="212" customFormat="1" ht="12.9" customHeight="1">
      <c r="A487" s="51"/>
      <c r="B487" s="209"/>
      <c r="C487" s="60"/>
      <c r="D487" s="61"/>
      <c r="E487" s="60"/>
      <c r="F487" s="347"/>
    </row>
    <row r="488" spans="1:6" s="81" customFormat="1" ht="12.9" customHeight="1">
      <c r="A488" s="21" t="s">
        <v>10</v>
      </c>
      <c r="B488" s="209" t="s">
        <v>111</v>
      </c>
      <c r="C488" s="26">
        <f>C450</f>
        <v>110</v>
      </c>
      <c r="D488" s="61" t="s">
        <v>9</v>
      </c>
      <c r="E488" s="376"/>
      <c r="F488" s="376">
        <f>C488*E488</f>
        <v>0</v>
      </c>
    </row>
    <row r="489" spans="1:6" s="81" customFormat="1" ht="12.9" customHeight="1">
      <c r="A489" s="21"/>
      <c r="B489" s="209"/>
      <c r="C489" s="26"/>
      <c r="D489" s="61"/>
      <c r="E489" s="26"/>
      <c r="F489" s="333"/>
    </row>
    <row r="490" spans="1:6" ht="12.9" customHeight="1">
      <c r="A490" s="21"/>
      <c r="B490" s="75" t="s">
        <v>118</v>
      </c>
      <c r="C490" s="26"/>
      <c r="D490" s="315"/>
      <c r="E490" s="26"/>
      <c r="F490" s="333"/>
    </row>
    <row r="491" spans="1:6" ht="12.9" customHeight="1">
      <c r="A491" s="21"/>
      <c r="B491" s="75"/>
      <c r="C491" s="26"/>
      <c r="D491" s="315"/>
      <c r="E491" s="26"/>
      <c r="F491" s="333"/>
    </row>
    <row r="492" spans="1:6" ht="26.1" customHeight="1">
      <c r="A492" s="21" t="s">
        <v>11</v>
      </c>
      <c r="B492" s="25" t="s">
        <v>352</v>
      </c>
      <c r="C492" s="26">
        <v>188</v>
      </c>
      <c r="D492" s="24" t="s">
        <v>489</v>
      </c>
      <c r="E492" s="376"/>
      <c r="F492" s="376">
        <f>C492*E492</f>
        <v>0</v>
      </c>
    </row>
    <row r="493" spans="1:6" ht="12.9" customHeight="1">
      <c r="A493" s="384"/>
      <c r="B493" s="410"/>
      <c r="C493" s="271"/>
      <c r="D493" s="411"/>
      <c r="E493" s="271"/>
      <c r="F493" s="386"/>
    </row>
    <row r="494" spans="1:6" ht="12.9" customHeight="1">
      <c r="A494" s="21"/>
      <c r="B494" s="27" t="s">
        <v>353</v>
      </c>
      <c r="C494" s="201"/>
      <c r="D494" s="57"/>
      <c r="E494" s="201"/>
      <c r="F494" s="333"/>
    </row>
    <row r="495" spans="1:6" ht="12.9" customHeight="1">
      <c r="A495" s="21"/>
      <c r="B495" s="27" t="s">
        <v>354</v>
      </c>
      <c r="C495" s="201"/>
      <c r="D495" s="57"/>
      <c r="E495" s="201"/>
      <c r="F495" s="333"/>
    </row>
    <row r="496" spans="1:6" ht="12.9" customHeight="1">
      <c r="A496" s="21"/>
      <c r="B496" s="27"/>
      <c r="C496" s="201"/>
      <c r="D496" s="57"/>
      <c r="E496" s="201"/>
      <c r="F496" s="333"/>
    </row>
    <row r="497" spans="1:6" ht="39" customHeight="1">
      <c r="A497" s="21" t="s">
        <v>32</v>
      </c>
      <c r="B497" s="62" t="s">
        <v>355</v>
      </c>
      <c r="C497" s="201">
        <v>1</v>
      </c>
      <c r="D497" s="40" t="s">
        <v>69</v>
      </c>
      <c r="E497" s="376"/>
      <c r="F497" s="376">
        <f>C497*E497</f>
        <v>0</v>
      </c>
    </row>
    <row r="498" spans="1:6" ht="12.9" customHeight="1">
      <c r="A498" s="21"/>
      <c r="B498" s="62"/>
      <c r="C498" s="201"/>
      <c r="D498" s="40"/>
      <c r="E498" s="201"/>
      <c r="F498" s="333"/>
    </row>
    <row r="499" spans="1:6" ht="12.9" customHeight="1">
      <c r="A499" s="21"/>
      <c r="B499" s="27" t="s">
        <v>356</v>
      </c>
      <c r="C499" s="26"/>
      <c r="D499" s="57"/>
      <c r="E499" s="26"/>
      <c r="F499" s="333"/>
    </row>
    <row r="500" spans="1:6" ht="12.9" customHeight="1">
      <c r="A500" s="21"/>
      <c r="B500" s="27"/>
      <c r="C500" s="26"/>
      <c r="D500" s="57"/>
      <c r="E500" s="26"/>
      <c r="F500" s="333"/>
    </row>
    <row r="501" spans="1:6" ht="26.1" customHeight="1">
      <c r="A501" s="21" t="s">
        <v>20</v>
      </c>
      <c r="B501" s="266" t="s">
        <v>357</v>
      </c>
      <c r="C501" s="271">
        <v>62</v>
      </c>
      <c r="D501" s="24" t="s">
        <v>489</v>
      </c>
      <c r="E501" s="376"/>
      <c r="F501" s="376">
        <f>C501*E501</f>
        <v>0</v>
      </c>
    </row>
    <row r="502" spans="1:6" ht="12.9" customHeight="1">
      <c r="A502" s="21"/>
      <c r="B502" s="270"/>
      <c r="C502" s="272"/>
      <c r="D502" s="313"/>
      <c r="E502" s="201"/>
      <c r="F502" s="333"/>
    </row>
    <row r="503" spans="1:6" ht="12.9" customHeight="1">
      <c r="A503" s="21"/>
      <c r="B503" s="261" t="s">
        <v>67</v>
      </c>
      <c r="C503" s="271"/>
      <c r="D503" s="308"/>
      <c r="E503" s="26"/>
      <c r="F503" s="333"/>
    </row>
    <row r="504" spans="1:6" ht="12.9" customHeight="1">
      <c r="A504" s="21"/>
      <c r="B504" s="261"/>
      <c r="C504" s="271"/>
      <c r="D504" s="308"/>
      <c r="E504" s="26"/>
      <c r="F504" s="333"/>
    </row>
    <row r="505" spans="1:6" ht="12.9" customHeight="1">
      <c r="A505" s="21" t="s">
        <v>33</v>
      </c>
      <c r="B505" s="263" t="s">
        <v>68</v>
      </c>
      <c r="C505" s="272"/>
      <c r="D505" s="310" t="s">
        <v>69</v>
      </c>
      <c r="E505" s="201"/>
      <c r="F505" s="333"/>
    </row>
    <row r="506" spans="1:6" ht="12.9" customHeight="1">
      <c r="A506" s="21"/>
      <c r="B506" s="200"/>
      <c r="C506" s="271"/>
      <c r="D506" s="308"/>
      <c r="E506" s="26"/>
      <c r="F506" s="333"/>
    </row>
    <row r="507" spans="1:6" s="109" customFormat="1" ht="12.9" customHeight="1" thickBot="1">
      <c r="A507" s="21"/>
      <c r="B507" s="275" t="s">
        <v>51</v>
      </c>
      <c r="C507" s="271"/>
      <c r="D507" s="316"/>
      <c r="E507" s="26"/>
      <c r="F507" s="335">
        <f>SUM(F465:F504)</f>
        <v>0</v>
      </c>
    </row>
    <row r="508" spans="1:6" ht="12.9" customHeight="1" thickTop="1">
      <c r="A508" s="21"/>
      <c r="B508" s="200"/>
      <c r="C508" s="271"/>
      <c r="D508" s="308"/>
      <c r="E508" s="26"/>
      <c r="F508" s="351"/>
    </row>
    <row r="509" spans="1:6" ht="12.9" customHeight="1">
      <c r="A509" s="21"/>
      <c r="B509" s="200"/>
      <c r="C509" s="271"/>
      <c r="D509" s="308"/>
      <c r="E509" s="26"/>
      <c r="F509" s="351"/>
    </row>
    <row r="510" spans="1:6" ht="12.9" customHeight="1">
      <c r="A510" s="21"/>
      <c r="B510" s="276" t="s">
        <v>70</v>
      </c>
      <c r="C510" s="272"/>
      <c r="D510" s="279"/>
      <c r="E510" s="201"/>
      <c r="F510" s="352"/>
    </row>
    <row r="511" spans="1:6" ht="12.9" customHeight="1">
      <c r="A511" s="21"/>
      <c r="B511" s="276"/>
      <c r="C511" s="272"/>
      <c r="D511" s="279"/>
      <c r="E511" s="201"/>
      <c r="F511" s="352"/>
    </row>
    <row r="512" spans="1:6" ht="12.9" customHeight="1">
      <c r="A512" s="21"/>
      <c r="B512" s="277" t="s">
        <v>119</v>
      </c>
      <c r="C512" s="272"/>
      <c r="D512" s="271"/>
      <c r="E512" s="201"/>
      <c r="F512" s="352">
        <f>F461</f>
        <v>0</v>
      </c>
    </row>
    <row r="513" spans="1:6" ht="12.9" customHeight="1">
      <c r="A513" s="21"/>
      <c r="B513" s="277"/>
      <c r="C513" s="272"/>
      <c r="D513" s="271"/>
      <c r="E513" s="201"/>
      <c r="F513" s="352"/>
    </row>
    <row r="514" spans="1:6" ht="12.9" customHeight="1">
      <c r="A514" s="21"/>
      <c r="B514" s="277" t="s">
        <v>358</v>
      </c>
      <c r="C514" s="272"/>
      <c r="D514" s="271"/>
      <c r="E514" s="201"/>
      <c r="F514" s="352">
        <f>F507</f>
        <v>0</v>
      </c>
    </row>
    <row r="515" spans="1:6" ht="12.9" customHeight="1">
      <c r="A515" s="21"/>
      <c r="B515" s="200"/>
      <c r="C515" s="271"/>
      <c r="D515" s="308"/>
      <c r="E515" s="26"/>
      <c r="F515" s="351"/>
    </row>
    <row r="516" spans="1:6" ht="12.9" customHeight="1">
      <c r="A516" s="21"/>
      <c r="B516" s="261" t="s">
        <v>120</v>
      </c>
      <c r="C516" s="271"/>
      <c r="D516" s="308"/>
      <c r="E516" s="26"/>
      <c r="F516" s="352"/>
    </row>
    <row r="517" spans="1:6" ht="12.9" customHeight="1">
      <c r="A517" s="21"/>
      <c r="B517" s="261" t="s">
        <v>89</v>
      </c>
      <c r="C517" s="271"/>
      <c r="D517" s="308"/>
      <c r="E517" s="26"/>
      <c r="F517" s="352"/>
    </row>
    <row r="518" spans="1:6" ht="12.9" customHeight="1" thickBot="1">
      <c r="A518" s="21"/>
      <c r="B518" s="278" t="s">
        <v>75</v>
      </c>
      <c r="C518" s="271"/>
      <c r="D518" s="279"/>
      <c r="E518" s="26"/>
      <c r="F518" s="335">
        <f>SUM(F511:F516)</f>
        <v>0</v>
      </c>
    </row>
    <row r="519" spans="1:6" ht="12.9" customHeight="1" thickTop="1">
      <c r="A519" s="30"/>
      <c r="B519" s="131"/>
      <c r="C519" s="198"/>
      <c r="D519" s="72"/>
      <c r="E519" s="198"/>
      <c r="F519" s="339"/>
    </row>
    <row r="520" spans="1:6" ht="12.9" customHeight="1">
      <c r="A520" s="33"/>
      <c r="B520" s="132"/>
      <c r="C520" s="199"/>
      <c r="D520" s="74"/>
      <c r="E520" s="199"/>
      <c r="F520" s="342"/>
    </row>
    <row r="521" spans="1:6" ht="12.9" customHeight="1">
      <c r="A521" s="21"/>
      <c r="B521" s="59"/>
      <c r="C521" s="201"/>
      <c r="D521" s="24"/>
      <c r="E521" s="201"/>
      <c r="F521" s="333"/>
    </row>
    <row r="522" spans="1:6" ht="12.9" customHeight="1">
      <c r="A522" s="21"/>
      <c r="B522" s="27" t="s">
        <v>126</v>
      </c>
      <c r="C522" s="201"/>
      <c r="D522" s="57"/>
      <c r="E522" s="201"/>
      <c r="F522" s="333"/>
    </row>
    <row r="523" spans="1:6" ht="12.9" customHeight="1">
      <c r="A523" s="21"/>
      <c r="B523" s="59"/>
      <c r="C523" s="201"/>
      <c r="D523" s="24"/>
      <c r="E523" s="201"/>
      <c r="F523" s="333"/>
    </row>
    <row r="524" spans="1:6" ht="12.9" customHeight="1">
      <c r="A524" s="21"/>
      <c r="B524" s="69" t="s">
        <v>121</v>
      </c>
      <c r="C524" s="201"/>
      <c r="D524" s="57"/>
      <c r="E524" s="201"/>
      <c r="F524" s="333"/>
    </row>
    <row r="525" spans="1:6" ht="12.9" customHeight="1">
      <c r="A525" s="21"/>
      <c r="B525" s="69"/>
      <c r="C525" s="201"/>
      <c r="D525" s="57"/>
      <c r="E525" s="201"/>
      <c r="F525" s="333"/>
    </row>
    <row r="526" spans="1:6" ht="30.6" customHeight="1">
      <c r="A526" s="21"/>
      <c r="B526" s="27" t="s">
        <v>56</v>
      </c>
      <c r="C526" s="26"/>
      <c r="D526" s="57"/>
      <c r="E526" s="26"/>
      <c r="F526" s="333"/>
    </row>
    <row r="527" spans="1:6" ht="12.9" customHeight="1">
      <c r="A527" s="21"/>
      <c r="B527" s="27"/>
      <c r="C527" s="26"/>
      <c r="D527" s="57"/>
      <c r="E527" s="26"/>
      <c r="F527" s="333"/>
    </row>
    <row r="528" spans="1:6" ht="12.9" customHeight="1">
      <c r="A528" s="21" t="s">
        <v>0</v>
      </c>
      <c r="B528" s="141" t="s">
        <v>731</v>
      </c>
      <c r="C528" s="201">
        <v>195</v>
      </c>
      <c r="D528" s="24" t="s">
        <v>490</v>
      </c>
      <c r="E528" s="376"/>
      <c r="F528" s="376">
        <f>C528*E528</f>
        <v>0</v>
      </c>
    </row>
    <row r="529" spans="1:6" ht="12.9" customHeight="1">
      <c r="A529" s="21"/>
      <c r="B529" s="59"/>
      <c r="C529" s="201"/>
      <c r="D529" s="24"/>
      <c r="E529" s="201"/>
      <c r="F529" s="333"/>
    </row>
    <row r="530" spans="1:6" ht="12.9" customHeight="1">
      <c r="A530" s="21"/>
      <c r="B530" s="69" t="s">
        <v>58</v>
      </c>
      <c r="C530" s="201"/>
      <c r="D530" s="57"/>
      <c r="E530" s="201"/>
      <c r="F530" s="333"/>
    </row>
    <row r="531" spans="1:6" ht="12.9" customHeight="1">
      <c r="A531" s="21"/>
      <c r="B531" s="76" t="s">
        <v>91</v>
      </c>
      <c r="C531" s="201"/>
      <c r="D531" s="317"/>
      <c r="E531" s="201"/>
      <c r="F531" s="333"/>
    </row>
    <row r="532" spans="1:6" ht="12.9" customHeight="1">
      <c r="A532" s="21"/>
      <c r="B532" s="76" t="s">
        <v>122</v>
      </c>
      <c r="C532" s="201"/>
      <c r="D532" s="317"/>
      <c r="E532" s="201"/>
      <c r="F532" s="333"/>
    </row>
    <row r="533" spans="1:6" ht="12.9" customHeight="1">
      <c r="A533" s="21"/>
      <c r="B533" s="76"/>
      <c r="C533" s="201"/>
      <c r="D533" s="317"/>
      <c r="E533" s="201"/>
      <c r="F533" s="333"/>
    </row>
    <row r="534" spans="1:6" ht="12.9" customHeight="1">
      <c r="A534" s="21" t="s">
        <v>1</v>
      </c>
      <c r="B534" s="59" t="s">
        <v>123</v>
      </c>
      <c r="C534" s="39">
        <f>C528*0.15</f>
        <v>29.25</v>
      </c>
      <c r="D534" s="24" t="s">
        <v>21</v>
      </c>
      <c r="E534" s="376"/>
      <c r="F534" s="376">
        <f>C534*E534</f>
        <v>0</v>
      </c>
    </row>
    <row r="535" spans="1:6" ht="12.9" customHeight="1">
      <c r="A535" s="21"/>
      <c r="B535" s="59"/>
      <c r="C535" s="213"/>
      <c r="D535" s="24"/>
      <c r="E535" s="213"/>
      <c r="F535" s="333"/>
    </row>
    <row r="536" spans="1:6" ht="12.9" customHeight="1">
      <c r="A536" s="21"/>
      <c r="B536" s="27" t="s">
        <v>60</v>
      </c>
      <c r="C536" s="201"/>
      <c r="D536" s="57"/>
      <c r="E536" s="201"/>
      <c r="F536" s="333"/>
    </row>
    <row r="537" spans="1:6" ht="12.9" customHeight="1">
      <c r="A537" s="21"/>
      <c r="B537" s="27"/>
      <c r="C537" s="201"/>
      <c r="D537" s="57"/>
      <c r="E537" s="201"/>
      <c r="F537" s="333"/>
    </row>
    <row r="538" spans="1:6" ht="12.9" customHeight="1">
      <c r="A538" s="21" t="s">
        <v>3</v>
      </c>
      <c r="B538" s="25" t="s">
        <v>124</v>
      </c>
      <c r="C538" s="26">
        <v>1071</v>
      </c>
      <c r="D538" s="24" t="s">
        <v>489</v>
      </c>
      <c r="E538" s="376"/>
      <c r="F538" s="376">
        <f>C538*E538</f>
        <v>0</v>
      </c>
    </row>
    <row r="539" spans="1:6" ht="12.9" customHeight="1">
      <c r="A539" s="21"/>
      <c r="B539" s="59"/>
      <c r="C539" s="201"/>
      <c r="D539" s="24"/>
      <c r="E539" s="201"/>
      <c r="F539" s="333"/>
    </row>
    <row r="540" spans="1:6" ht="12.9" customHeight="1">
      <c r="A540" s="21" t="s">
        <v>4</v>
      </c>
      <c r="B540" s="25" t="s">
        <v>125</v>
      </c>
      <c r="C540" s="26">
        <v>194</v>
      </c>
      <c r="D540" s="24" t="s">
        <v>9</v>
      </c>
      <c r="E540" s="376"/>
      <c r="F540" s="376">
        <f>C540*E540</f>
        <v>0</v>
      </c>
    </row>
    <row r="541" spans="1:6" ht="12.9" customHeight="1">
      <c r="A541" s="21"/>
      <c r="B541" s="25"/>
      <c r="C541" s="26"/>
      <c r="D541" s="24"/>
      <c r="E541" s="26"/>
      <c r="F541" s="333"/>
    </row>
    <row r="542" spans="1:6" ht="12.9" customHeight="1">
      <c r="A542" s="21"/>
      <c r="B542" s="27" t="s">
        <v>67</v>
      </c>
      <c r="C542" s="26"/>
      <c r="D542" s="57"/>
      <c r="E542" s="26"/>
      <c r="F542" s="333"/>
    </row>
    <row r="543" spans="1:6" ht="12.9" customHeight="1">
      <c r="A543" s="21"/>
      <c r="B543" s="27"/>
      <c r="C543" s="26"/>
      <c r="D543" s="57"/>
      <c r="E543" s="26"/>
      <c r="F543" s="333"/>
    </row>
    <row r="544" spans="1:6" ht="12.9" customHeight="1">
      <c r="A544" s="21" t="s">
        <v>5</v>
      </c>
      <c r="B544" s="59" t="s">
        <v>68</v>
      </c>
      <c r="C544" s="201"/>
      <c r="D544" s="24" t="s">
        <v>69</v>
      </c>
      <c r="E544" s="201"/>
      <c r="F544" s="333"/>
    </row>
    <row r="545" spans="1:6" ht="12.9" customHeight="1">
      <c r="A545" s="21"/>
      <c r="B545" s="59"/>
      <c r="C545" s="201"/>
      <c r="D545" s="24"/>
      <c r="E545" s="201"/>
      <c r="F545" s="333"/>
    </row>
    <row r="546" spans="1:6" ht="12.9" customHeight="1">
      <c r="A546" s="21"/>
      <c r="B546" s="59"/>
      <c r="C546" s="201"/>
      <c r="D546" s="24"/>
      <c r="E546" s="201"/>
      <c r="F546" s="333"/>
    </row>
    <row r="547" spans="1:6" ht="12.9" customHeight="1">
      <c r="A547" s="21"/>
      <c r="B547" s="59"/>
      <c r="C547" s="201"/>
      <c r="D547" s="24"/>
      <c r="E547" s="201"/>
      <c r="F547" s="333"/>
    </row>
    <row r="548" spans="1:6" ht="12.9" customHeight="1">
      <c r="A548" s="21"/>
      <c r="B548" s="59"/>
      <c r="C548" s="201"/>
      <c r="D548" s="24"/>
      <c r="E548" s="201"/>
      <c r="F548" s="333"/>
    </row>
    <row r="549" spans="1:6" ht="12.9" customHeight="1">
      <c r="A549" s="21"/>
      <c r="B549" s="59"/>
      <c r="C549" s="201"/>
      <c r="D549" s="24"/>
      <c r="E549" s="201"/>
      <c r="F549" s="333"/>
    </row>
    <row r="550" spans="1:6" ht="12.9" customHeight="1">
      <c r="A550" s="21"/>
      <c r="B550" s="59"/>
      <c r="C550" s="201"/>
      <c r="D550" s="24"/>
      <c r="E550" s="201"/>
      <c r="F550" s="333"/>
    </row>
    <row r="551" spans="1:6" ht="12.9" customHeight="1">
      <c r="A551" s="21"/>
      <c r="B551" s="59"/>
      <c r="C551" s="201"/>
      <c r="D551" s="24"/>
      <c r="E551" s="201"/>
      <c r="F551" s="333"/>
    </row>
    <row r="552" spans="1:6" ht="12.9" customHeight="1">
      <c r="A552" s="21"/>
      <c r="B552" s="59"/>
      <c r="C552" s="201"/>
      <c r="D552" s="24"/>
      <c r="E552" s="201"/>
      <c r="F552" s="333"/>
    </row>
    <row r="553" spans="1:6" ht="12.9" customHeight="1">
      <c r="A553" s="21"/>
      <c r="B553" s="59"/>
      <c r="C553" s="201"/>
      <c r="D553" s="24"/>
      <c r="E553" s="201"/>
      <c r="F553" s="333"/>
    </row>
    <row r="554" spans="1:6" ht="12.9" customHeight="1">
      <c r="A554" s="21"/>
      <c r="B554" s="59"/>
      <c r="C554" s="201"/>
      <c r="D554" s="24"/>
      <c r="E554" s="201"/>
      <c r="F554" s="333"/>
    </row>
    <row r="555" spans="1:6" ht="12.9" customHeight="1">
      <c r="A555" s="21"/>
      <c r="B555" s="59"/>
      <c r="C555" s="201"/>
      <c r="D555" s="24"/>
      <c r="E555" s="201"/>
      <c r="F555" s="333"/>
    </row>
    <row r="556" spans="1:6" ht="12.9" customHeight="1">
      <c r="A556" s="21"/>
      <c r="B556" s="59"/>
      <c r="C556" s="201"/>
      <c r="D556" s="24"/>
      <c r="E556" s="201"/>
      <c r="F556" s="333"/>
    </row>
    <row r="557" spans="1:6" ht="12.9" customHeight="1">
      <c r="A557" s="21"/>
      <c r="B557" s="59"/>
      <c r="C557" s="201"/>
      <c r="D557" s="24"/>
      <c r="E557" s="201"/>
      <c r="F557" s="333"/>
    </row>
    <row r="558" spans="1:6" ht="12.9" customHeight="1">
      <c r="A558" s="21"/>
      <c r="B558" s="59"/>
      <c r="C558" s="201"/>
      <c r="D558" s="24"/>
      <c r="E558" s="201"/>
      <c r="F558" s="333"/>
    </row>
    <row r="559" spans="1:6" ht="12.9" customHeight="1">
      <c r="A559" s="21"/>
      <c r="B559" s="59"/>
      <c r="C559" s="201"/>
      <c r="D559" s="24"/>
      <c r="E559" s="201"/>
      <c r="F559" s="333"/>
    </row>
    <row r="560" spans="1:6" ht="12.9" customHeight="1">
      <c r="A560" s="21"/>
      <c r="B560" s="59"/>
      <c r="C560" s="201"/>
      <c r="D560" s="24"/>
      <c r="E560" s="201"/>
      <c r="F560" s="333"/>
    </row>
    <row r="561" spans="1:6" ht="12.9" customHeight="1">
      <c r="A561" s="21"/>
      <c r="B561" s="59"/>
      <c r="C561" s="201"/>
      <c r="D561" s="24"/>
      <c r="E561" s="201"/>
      <c r="F561" s="333"/>
    </row>
    <row r="562" spans="1:6" ht="12.9" customHeight="1">
      <c r="A562" s="21"/>
      <c r="B562" s="59"/>
      <c r="C562" s="201"/>
      <c r="D562" s="24"/>
      <c r="E562" s="201"/>
      <c r="F562" s="333"/>
    </row>
    <row r="563" spans="1:6" ht="12.9" customHeight="1">
      <c r="A563" s="21"/>
      <c r="B563" s="59"/>
      <c r="C563" s="201"/>
      <c r="D563" s="24"/>
      <c r="E563" s="201"/>
      <c r="F563" s="333"/>
    </row>
    <row r="564" spans="1:6" ht="12.9" customHeight="1">
      <c r="A564" s="21"/>
      <c r="B564" s="59"/>
      <c r="C564" s="201"/>
      <c r="D564" s="24"/>
      <c r="E564" s="201"/>
      <c r="F564" s="333"/>
    </row>
    <row r="565" spans="1:6" ht="12.9" customHeight="1">
      <c r="A565" s="21"/>
      <c r="B565" s="59"/>
      <c r="C565" s="201"/>
      <c r="D565" s="24"/>
      <c r="E565" s="201"/>
      <c r="F565" s="333"/>
    </row>
    <row r="566" spans="1:6" ht="12.9" customHeight="1">
      <c r="A566" s="21"/>
      <c r="B566" s="59"/>
      <c r="C566" s="201"/>
      <c r="D566" s="24"/>
      <c r="E566" s="201"/>
      <c r="F566" s="333"/>
    </row>
    <row r="567" spans="1:6" ht="12.9" customHeight="1">
      <c r="A567" s="21"/>
      <c r="B567" s="59"/>
      <c r="C567" s="201"/>
      <c r="D567" s="24"/>
      <c r="E567" s="201"/>
      <c r="F567" s="333"/>
    </row>
    <row r="568" spans="1:6" ht="12.9" customHeight="1">
      <c r="A568" s="21"/>
      <c r="B568" s="59"/>
      <c r="C568" s="201"/>
      <c r="D568" s="24"/>
      <c r="E568" s="201"/>
      <c r="F568" s="333"/>
    </row>
    <row r="569" spans="1:6" ht="12.9" customHeight="1">
      <c r="A569" s="21"/>
      <c r="B569" s="59"/>
      <c r="C569" s="201"/>
      <c r="D569" s="24"/>
      <c r="E569" s="201"/>
      <c r="F569" s="333"/>
    </row>
    <row r="570" spans="1:6" ht="12.9" customHeight="1">
      <c r="A570" s="21"/>
      <c r="B570" s="59"/>
      <c r="C570" s="201"/>
      <c r="D570" s="24"/>
      <c r="E570" s="201"/>
      <c r="F570" s="333"/>
    </row>
    <row r="571" spans="1:6" ht="12.9" customHeight="1">
      <c r="A571" s="21"/>
      <c r="B571" s="59"/>
      <c r="C571" s="201"/>
      <c r="D571" s="24"/>
      <c r="E571" s="201"/>
      <c r="F571" s="333"/>
    </row>
    <row r="572" spans="1:6" ht="12.9" customHeight="1">
      <c r="A572" s="21"/>
      <c r="B572" s="59"/>
      <c r="C572" s="201"/>
      <c r="D572" s="24"/>
      <c r="E572" s="201"/>
      <c r="F572" s="333"/>
    </row>
    <row r="573" spans="1:6" ht="12.9" customHeight="1">
      <c r="A573" s="21"/>
      <c r="B573" s="59"/>
      <c r="C573" s="201"/>
      <c r="D573" s="24"/>
      <c r="E573" s="201"/>
      <c r="F573" s="333"/>
    </row>
    <row r="574" spans="1:6" ht="12.9" customHeight="1">
      <c r="A574" s="21"/>
      <c r="B574" s="59"/>
      <c r="C574" s="201"/>
      <c r="D574" s="24"/>
      <c r="E574" s="201"/>
      <c r="F574" s="333"/>
    </row>
    <row r="575" spans="1:6" ht="12.9" customHeight="1">
      <c r="A575" s="21"/>
      <c r="B575" s="59"/>
      <c r="C575" s="201"/>
      <c r="D575" s="24"/>
      <c r="E575" s="201"/>
      <c r="F575" s="333"/>
    </row>
    <row r="576" spans="1:6" ht="12.9" customHeight="1">
      <c r="A576" s="21"/>
      <c r="B576" s="59"/>
      <c r="C576" s="201"/>
      <c r="D576" s="24"/>
      <c r="E576" s="201"/>
      <c r="F576" s="333"/>
    </row>
    <row r="577" spans="1:6" ht="12.9" customHeight="1">
      <c r="A577" s="21"/>
      <c r="B577" s="59"/>
      <c r="C577" s="201"/>
      <c r="D577" s="24"/>
      <c r="E577" s="201"/>
      <c r="F577" s="333"/>
    </row>
    <row r="578" spans="1:6" ht="12.9" customHeight="1">
      <c r="A578" s="21"/>
      <c r="B578" s="27" t="s">
        <v>126</v>
      </c>
      <c r="C578" s="26"/>
      <c r="D578" s="57"/>
      <c r="E578" s="26"/>
      <c r="F578" s="333"/>
    </row>
    <row r="579" spans="1:6" ht="12.9" customHeight="1">
      <c r="A579" s="21"/>
      <c r="B579" s="27" t="s">
        <v>121</v>
      </c>
      <c r="C579" s="26"/>
      <c r="D579" s="57"/>
      <c r="E579" s="26"/>
      <c r="F579" s="333"/>
    </row>
    <row r="580" spans="1:6" ht="12.9" customHeight="1" thickBot="1">
      <c r="A580" s="21"/>
      <c r="B580" s="23" t="s">
        <v>75</v>
      </c>
      <c r="C580" s="26"/>
      <c r="D580" s="45"/>
      <c r="E580" s="26"/>
      <c r="F580" s="335">
        <f>SUM(F523:F575)</f>
        <v>0</v>
      </c>
    </row>
    <row r="581" spans="1:6" ht="12.9" customHeight="1" thickTop="1">
      <c r="A581" s="30"/>
      <c r="B581" s="131"/>
      <c r="C581" s="198"/>
      <c r="D581" s="72"/>
      <c r="E581" s="198"/>
      <c r="F581" s="339"/>
    </row>
    <row r="582" spans="1:6" ht="12.9" customHeight="1">
      <c r="A582" s="33"/>
      <c r="B582" s="132"/>
      <c r="C582" s="199"/>
      <c r="D582" s="74"/>
      <c r="E582" s="199"/>
      <c r="F582" s="342"/>
    </row>
    <row r="583" spans="1:6" ht="12.9" customHeight="1">
      <c r="A583" s="21"/>
      <c r="B583" s="59"/>
      <c r="C583" s="201"/>
      <c r="D583" s="24"/>
      <c r="E583" s="201"/>
      <c r="F583" s="333"/>
    </row>
    <row r="584" spans="1:6" ht="12.9" customHeight="1">
      <c r="A584" s="21"/>
      <c r="B584" s="27" t="s">
        <v>135</v>
      </c>
      <c r="C584" s="201"/>
      <c r="D584" s="57"/>
      <c r="E584" s="201"/>
      <c r="F584" s="333"/>
    </row>
    <row r="585" spans="1:6" ht="12.9" customHeight="1">
      <c r="A585" s="21"/>
      <c r="B585" s="27"/>
      <c r="C585" s="201"/>
      <c r="D585" s="57"/>
      <c r="E585" s="201"/>
      <c r="F585" s="333"/>
    </row>
    <row r="586" spans="1:6" ht="12.9" customHeight="1">
      <c r="A586" s="21"/>
      <c r="B586" s="69" t="s">
        <v>127</v>
      </c>
      <c r="C586" s="201"/>
      <c r="D586" s="57"/>
      <c r="E586" s="201"/>
      <c r="F586" s="333"/>
    </row>
    <row r="587" spans="1:6" ht="12.9" customHeight="1">
      <c r="A587" s="21"/>
      <c r="B587" s="69"/>
      <c r="C587" s="201"/>
      <c r="D587" s="57"/>
      <c r="E587" s="201"/>
      <c r="F587" s="333"/>
    </row>
    <row r="588" spans="1:6" ht="12.9" customHeight="1">
      <c r="A588" s="21"/>
      <c r="B588" s="129" t="s">
        <v>359</v>
      </c>
      <c r="C588" s="201"/>
      <c r="D588" s="318"/>
      <c r="E588" s="201"/>
      <c r="F588" s="333"/>
    </row>
    <row r="589" spans="1:6" ht="12.9" customHeight="1">
      <c r="A589" s="21"/>
      <c r="B589" s="27"/>
      <c r="C589" s="201"/>
      <c r="D589" s="57"/>
      <c r="E589" s="201"/>
      <c r="F589" s="333"/>
    </row>
    <row r="590" spans="1:6" ht="14.25" customHeight="1">
      <c r="A590" s="21"/>
      <c r="B590" s="27" t="s">
        <v>56</v>
      </c>
      <c r="C590" s="26"/>
      <c r="D590" s="57"/>
      <c r="E590" s="26"/>
      <c r="F590" s="333"/>
    </row>
    <row r="591" spans="1:6" ht="12.9" customHeight="1">
      <c r="A591" s="21"/>
      <c r="B591" s="27"/>
      <c r="C591" s="26"/>
      <c r="D591" s="57"/>
      <c r="E591" s="26"/>
      <c r="F591" s="333"/>
    </row>
    <row r="592" spans="1:6" ht="12.9" customHeight="1">
      <c r="A592" s="21" t="s">
        <v>0</v>
      </c>
      <c r="B592" s="59" t="s">
        <v>360</v>
      </c>
      <c r="C592" s="26">
        <v>181</v>
      </c>
      <c r="D592" s="24" t="s">
        <v>490</v>
      </c>
      <c r="E592" s="376"/>
      <c r="F592" s="376">
        <f>C592*E592</f>
        <v>0</v>
      </c>
    </row>
    <row r="593" spans="1:6" ht="12.9" customHeight="1">
      <c r="A593" s="21"/>
      <c r="B593" s="59"/>
      <c r="C593" s="201"/>
      <c r="D593" s="24"/>
      <c r="E593" s="201"/>
      <c r="F593" s="333"/>
    </row>
    <row r="594" spans="1:6" ht="12.9" customHeight="1">
      <c r="A594" s="21" t="s">
        <v>1</v>
      </c>
      <c r="B594" s="59" t="s">
        <v>128</v>
      </c>
      <c r="C594" s="26">
        <v>29</v>
      </c>
      <c r="D594" s="24" t="s">
        <v>490</v>
      </c>
      <c r="E594" s="376"/>
      <c r="F594" s="376">
        <f>C594*E594</f>
        <v>0</v>
      </c>
    </row>
    <row r="595" spans="1:6" ht="12.9" customHeight="1">
      <c r="A595" s="21"/>
      <c r="B595" s="59"/>
      <c r="C595" s="26"/>
      <c r="D595" s="24"/>
      <c r="E595" s="26"/>
      <c r="F595" s="333"/>
    </row>
    <row r="596" spans="1:6" ht="12.9" customHeight="1">
      <c r="A596" s="21" t="s">
        <v>3</v>
      </c>
      <c r="B596" s="59" t="s">
        <v>361</v>
      </c>
      <c r="C596" s="26">
        <v>28</v>
      </c>
      <c r="D596" s="24" t="s">
        <v>490</v>
      </c>
      <c r="E596" s="376"/>
      <c r="F596" s="376">
        <f>C596*E596</f>
        <v>0</v>
      </c>
    </row>
    <row r="597" spans="1:6" ht="12.9" customHeight="1">
      <c r="A597" s="21"/>
      <c r="B597" s="59"/>
      <c r="C597" s="26"/>
      <c r="D597" s="24"/>
      <c r="E597" s="26"/>
      <c r="F597" s="333"/>
    </row>
    <row r="598" spans="1:6" ht="12.9" customHeight="1">
      <c r="A598" s="21"/>
      <c r="B598" s="69" t="s">
        <v>58</v>
      </c>
      <c r="C598" s="201"/>
      <c r="D598" s="57"/>
      <c r="E598" s="201"/>
      <c r="F598" s="333"/>
    </row>
    <row r="599" spans="1:6" ht="12.9" customHeight="1">
      <c r="A599" s="21"/>
      <c r="B599" s="38" t="s">
        <v>91</v>
      </c>
      <c r="C599" s="201"/>
      <c r="D599" s="303"/>
      <c r="E599" s="201"/>
      <c r="F599" s="333"/>
    </row>
    <row r="600" spans="1:6" ht="12.9" customHeight="1">
      <c r="A600" s="21"/>
      <c r="B600" s="38" t="s">
        <v>362</v>
      </c>
      <c r="C600" s="201"/>
      <c r="D600" s="303"/>
      <c r="E600" s="201"/>
      <c r="F600" s="333"/>
    </row>
    <row r="601" spans="1:6" ht="12.9" customHeight="1">
      <c r="A601" s="21"/>
      <c r="B601" s="69"/>
      <c r="C601" s="201"/>
      <c r="D601" s="57"/>
      <c r="E601" s="201"/>
      <c r="F601" s="333"/>
    </row>
    <row r="602" spans="1:6" ht="12.9" customHeight="1">
      <c r="A602" s="21" t="s">
        <v>4</v>
      </c>
      <c r="B602" s="59" t="s">
        <v>363</v>
      </c>
      <c r="C602" s="39">
        <f>C592*0.15</f>
        <v>27.15</v>
      </c>
      <c r="D602" s="24" t="s">
        <v>21</v>
      </c>
      <c r="E602" s="376"/>
      <c r="F602" s="376">
        <f>C602*E602</f>
        <v>0</v>
      </c>
    </row>
    <row r="603" spans="1:6" ht="12.9" customHeight="1">
      <c r="A603" s="21"/>
      <c r="B603" s="59"/>
      <c r="C603" s="201"/>
      <c r="D603" s="24"/>
      <c r="E603" s="201"/>
      <c r="F603" s="333"/>
    </row>
    <row r="604" spans="1:6" ht="12.9" customHeight="1">
      <c r="A604" s="21" t="s">
        <v>5</v>
      </c>
      <c r="B604" s="59" t="s">
        <v>364</v>
      </c>
      <c r="C604" s="39">
        <f>C594*0.15</f>
        <v>4.3499999999999996</v>
      </c>
      <c r="D604" s="24" t="s">
        <v>21</v>
      </c>
      <c r="E604" s="376"/>
      <c r="F604" s="376">
        <f>C604*E604</f>
        <v>0</v>
      </c>
    </row>
    <row r="605" spans="1:6" ht="12.9" customHeight="1">
      <c r="A605" s="21"/>
      <c r="B605" s="59"/>
      <c r="C605" s="39"/>
      <c r="D605" s="24"/>
      <c r="E605" s="39"/>
      <c r="F605" s="333"/>
    </row>
    <row r="606" spans="1:6" ht="12.9" customHeight="1">
      <c r="A606" s="21" t="s">
        <v>6</v>
      </c>
      <c r="B606" s="59" t="s">
        <v>365</v>
      </c>
      <c r="C606" s="39">
        <f>C596*0.15</f>
        <v>4.2</v>
      </c>
      <c r="D606" s="24" t="s">
        <v>21</v>
      </c>
      <c r="E606" s="376"/>
      <c r="F606" s="376">
        <f>C606*E606</f>
        <v>0</v>
      </c>
    </row>
    <row r="607" spans="1:6" ht="12.9" customHeight="1">
      <c r="A607" s="21"/>
      <c r="B607" s="59"/>
      <c r="C607" s="39"/>
      <c r="D607" s="24"/>
      <c r="E607" s="39"/>
      <c r="F607" s="333"/>
    </row>
    <row r="608" spans="1:6" ht="12.9" customHeight="1">
      <c r="A608" s="21"/>
      <c r="B608" s="27" t="s">
        <v>60</v>
      </c>
      <c r="C608" s="201"/>
      <c r="D608" s="57"/>
      <c r="E608" s="201"/>
      <c r="F608" s="333"/>
    </row>
    <row r="609" spans="1:6" ht="12.9" customHeight="1">
      <c r="A609" s="21" t="s">
        <v>7</v>
      </c>
      <c r="B609" s="25" t="s">
        <v>366</v>
      </c>
      <c r="C609" s="26">
        <v>870</v>
      </c>
      <c r="D609" s="24" t="s">
        <v>489</v>
      </c>
      <c r="E609" s="376"/>
      <c r="F609" s="376">
        <f>C609*E609</f>
        <v>0</v>
      </c>
    </row>
    <row r="610" spans="1:6" ht="12.9" customHeight="1">
      <c r="A610" s="21"/>
      <c r="B610" s="25"/>
      <c r="C610" s="26"/>
      <c r="D610" s="24"/>
      <c r="E610" s="26"/>
      <c r="F610" s="333"/>
    </row>
    <row r="611" spans="1:6" ht="12.9" customHeight="1">
      <c r="A611" s="21" t="s">
        <v>8</v>
      </c>
      <c r="B611" s="25" t="s">
        <v>129</v>
      </c>
      <c r="C611" s="26">
        <v>346</v>
      </c>
      <c r="D611" s="24" t="s">
        <v>489</v>
      </c>
      <c r="E611" s="376"/>
      <c r="F611" s="376">
        <f>C611*E611</f>
        <v>0</v>
      </c>
    </row>
    <row r="612" spans="1:6" ht="12.9" customHeight="1">
      <c r="A612" s="21"/>
      <c r="B612" s="25"/>
      <c r="C612" s="26"/>
      <c r="D612" s="24"/>
      <c r="E612" s="26"/>
      <c r="F612" s="333"/>
    </row>
    <row r="613" spans="1:6" ht="12.9" customHeight="1">
      <c r="A613" s="21" t="s">
        <v>30</v>
      </c>
      <c r="B613" s="25" t="s">
        <v>367</v>
      </c>
      <c r="C613" s="26">
        <v>238</v>
      </c>
      <c r="D613" s="24" t="s">
        <v>489</v>
      </c>
      <c r="E613" s="376"/>
      <c r="F613" s="376">
        <f>C613*E613</f>
        <v>0</v>
      </c>
    </row>
    <row r="614" spans="1:6" ht="12.9" customHeight="1">
      <c r="A614" s="21"/>
      <c r="B614" s="59"/>
      <c r="C614" s="26"/>
      <c r="D614" s="24"/>
      <c r="E614" s="26"/>
      <c r="F614" s="333"/>
    </row>
    <row r="615" spans="1:6" ht="12.9" customHeight="1">
      <c r="A615" s="21" t="s">
        <v>31</v>
      </c>
      <c r="B615" s="25" t="s">
        <v>125</v>
      </c>
      <c r="C615" s="26">
        <v>136</v>
      </c>
      <c r="D615" s="24" t="s">
        <v>9</v>
      </c>
      <c r="E615" s="376"/>
      <c r="F615" s="376">
        <f>C615*E615</f>
        <v>0</v>
      </c>
    </row>
    <row r="616" spans="1:6" ht="12.9" customHeight="1">
      <c r="A616" s="21"/>
      <c r="B616" s="69"/>
      <c r="C616" s="201"/>
      <c r="D616" s="57"/>
      <c r="E616" s="201"/>
      <c r="F616" s="333"/>
    </row>
    <row r="617" spans="1:6" ht="12.9" customHeight="1">
      <c r="A617" s="21"/>
      <c r="B617" s="27" t="s">
        <v>354</v>
      </c>
      <c r="C617" s="201"/>
      <c r="D617" s="57"/>
      <c r="E617" s="201"/>
      <c r="F617" s="333"/>
    </row>
    <row r="618" spans="1:6" ht="39" customHeight="1">
      <c r="A618" s="21" t="s">
        <v>10</v>
      </c>
      <c r="B618" s="62" t="s">
        <v>368</v>
      </c>
      <c r="C618" s="201">
        <v>1</v>
      </c>
      <c r="D618" s="40" t="s">
        <v>69</v>
      </c>
      <c r="E618" s="376"/>
      <c r="F618" s="376">
        <f>C618*E618</f>
        <v>0</v>
      </c>
    </row>
    <row r="619" spans="1:6" ht="12.9" customHeight="1">
      <c r="A619" s="21"/>
      <c r="B619" s="69"/>
      <c r="C619" s="201"/>
      <c r="D619" s="57"/>
      <c r="E619" s="201"/>
      <c r="F619" s="333"/>
    </row>
    <row r="620" spans="1:6" ht="12.9" customHeight="1">
      <c r="A620" s="21"/>
      <c r="B620" s="77" t="s">
        <v>369</v>
      </c>
      <c r="C620" s="26"/>
      <c r="D620" s="45"/>
      <c r="E620" s="26"/>
      <c r="F620" s="333"/>
    </row>
    <row r="621" spans="1:6" ht="12.9" customHeight="1">
      <c r="A621" s="21" t="s">
        <v>11</v>
      </c>
      <c r="B621" s="214" t="s">
        <v>117</v>
      </c>
      <c r="C621" s="26">
        <f>(C623+C625)*3</f>
        <v>1428</v>
      </c>
      <c r="D621" s="121" t="s">
        <v>9</v>
      </c>
      <c r="E621" s="376"/>
      <c r="F621" s="376">
        <f>C621*E621</f>
        <v>0</v>
      </c>
    </row>
    <row r="622" spans="1:6" ht="12.9" customHeight="1">
      <c r="A622" s="24"/>
      <c r="B622" s="27"/>
      <c r="C622" s="21"/>
      <c r="D622" s="57"/>
      <c r="E622" s="21"/>
      <c r="F622" s="333"/>
    </row>
    <row r="623" spans="1:6" ht="26.1" customHeight="1">
      <c r="A623" s="21" t="s">
        <v>32</v>
      </c>
      <c r="B623" s="25" t="s">
        <v>370</v>
      </c>
      <c r="C623" s="26">
        <v>352</v>
      </c>
      <c r="D623" s="24" t="s">
        <v>489</v>
      </c>
      <c r="E623" s="376"/>
      <c r="F623" s="376">
        <f>C623*E623</f>
        <v>0</v>
      </c>
    </row>
    <row r="624" spans="1:6" ht="12.9" customHeight="1">
      <c r="A624" s="24"/>
      <c r="B624" s="27"/>
      <c r="C624" s="21"/>
      <c r="D624" s="57"/>
      <c r="E624" s="21"/>
      <c r="F624" s="333"/>
    </row>
    <row r="625" spans="1:6" ht="12.9" customHeight="1">
      <c r="A625" s="21" t="s">
        <v>20</v>
      </c>
      <c r="B625" s="214" t="s">
        <v>371</v>
      </c>
      <c r="C625" s="26">
        <v>124</v>
      </c>
      <c r="D625" s="24" t="s">
        <v>489</v>
      </c>
      <c r="E625" s="376"/>
      <c r="F625" s="376">
        <f>C625*E625</f>
        <v>0</v>
      </c>
    </row>
    <row r="626" spans="1:6" ht="12.9" customHeight="1">
      <c r="A626" s="21"/>
      <c r="B626" s="214"/>
      <c r="C626" s="26"/>
      <c r="D626" s="121"/>
      <c r="E626" s="26"/>
      <c r="F626" s="333"/>
    </row>
    <row r="627" spans="1:6" ht="26.1" customHeight="1">
      <c r="A627" s="21" t="s">
        <v>33</v>
      </c>
      <c r="B627" s="25" t="s">
        <v>372</v>
      </c>
      <c r="C627" s="26">
        <v>704</v>
      </c>
      <c r="D627" s="24" t="s">
        <v>9</v>
      </c>
      <c r="E627" s="376"/>
      <c r="F627" s="376">
        <f>C627*E627</f>
        <v>0</v>
      </c>
    </row>
    <row r="628" spans="1:6" ht="12.9" customHeight="1">
      <c r="A628" s="21"/>
      <c r="B628" s="25"/>
      <c r="C628" s="26"/>
      <c r="D628" s="24"/>
      <c r="E628" s="26"/>
      <c r="F628" s="333"/>
    </row>
    <row r="629" spans="1:6" ht="12.9" customHeight="1">
      <c r="A629" s="21"/>
      <c r="B629" s="77" t="s">
        <v>23</v>
      </c>
      <c r="C629" s="26"/>
      <c r="D629" s="45"/>
      <c r="E629" s="26"/>
      <c r="F629" s="333"/>
    </row>
    <row r="630" spans="1:6" s="104" customFormat="1" ht="26.1" customHeight="1">
      <c r="A630" s="21" t="s">
        <v>34</v>
      </c>
      <c r="B630" s="134" t="s">
        <v>114</v>
      </c>
      <c r="C630" s="26">
        <f>C623+C625</f>
        <v>476</v>
      </c>
      <c r="D630" s="24" t="s">
        <v>489</v>
      </c>
      <c r="E630" s="376"/>
      <c r="F630" s="376">
        <f>C630*E630</f>
        <v>0</v>
      </c>
    </row>
    <row r="631" spans="1:6" ht="12.9" customHeight="1">
      <c r="A631" s="21"/>
      <c r="B631" s="77"/>
      <c r="C631" s="26"/>
      <c r="D631" s="45"/>
      <c r="E631" s="26"/>
      <c r="F631" s="333"/>
    </row>
    <row r="632" spans="1:6" s="104" customFormat="1" ht="26.1" customHeight="1">
      <c r="A632" s="21" t="s">
        <v>12</v>
      </c>
      <c r="B632" s="134" t="s">
        <v>264</v>
      </c>
      <c r="C632" s="26">
        <f>C630</f>
        <v>476</v>
      </c>
      <c r="D632" s="24" t="s">
        <v>489</v>
      </c>
      <c r="E632" s="376"/>
      <c r="F632" s="376">
        <f>C632*E632</f>
        <v>0</v>
      </c>
    </row>
    <row r="633" spans="1:6" ht="12.9" customHeight="1">
      <c r="A633" s="21"/>
      <c r="B633" s="25"/>
      <c r="C633" s="26"/>
      <c r="D633" s="24"/>
      <c r="E633" s="26"/>
      <c r="F633" s="333"/>
    </row>
    <row r="634" spans="1:6" ht="12.9" customHeight="1">
      <c r="A634" s="21"/>
      <c r="B634" s="25"/>
      <c r="C634" s="26"/>
      <c r="D634" s="24"/>
      <c r="E634" s="26"/>
      <c r="F634" s="333"/>
    </row>
    <row r="635" spans="1:6" ht="12.9" customHeight="1">
      <c r="A635" s="21"/>
      <c r="B635" s="25"/>
      <c r="C635" s="26"/>
      <c r="D635" s="24"/>
      <c r="E635" s="26"/>
      <c r="F635" s="333"/>
    </row>
    <row r="636" spans="1:6" s="109" customFormat="1" ht="12.9" customHeight="1" thickBot="1">
      <c r="A636" s="21"/>
      <c r="B636" s="29" t="s">
        <v>51</v>
      </c>
      <c r="C636" s="26"/>
      <c r="D636" s="20"/>
      <c r="E636" s="26"/>
      <c r="F636" s="335">
        <f>SUM(F585:F634)</f>
        <v>0</v>
      </c>
    </row>
    <row r="637" spans="1:6" ht="12.9" customHeight="1" thickTop="1">
      <c r="A637" s="30"/>
      <c r="B637" s="31"/>
      <c r="C637" s="46"/>
      <c r="D637" s="72"/>
      <c r="E637" s="46"/>
      <c r="F637" s="339"/>
    </row>
    <row r="638" spans="1:6" ht="12.9" customHeight="1">
      <c r="A638" s="33"/>
      <c r="B638" s="34"/>
      <c r="C638" s="58"/>
      <c r="D638" s="74"/>
      <c r="E638" s="58"/>
      <c r="F638" s="342"/>
    </row>
    <row r="639" spans="1:6" ht="12.9" customHeight="1">
      <c r="A639" s="21"/>
      <c r="B639" s="25"/>
      <c r="C639" s="26"/>
      <c r="D639" s="24"/>
      <c r="E639" s="26"/>
      <c r="F639" s="333"/>
    </row>
    <row r="640" spans="1:6" s="67" customFormat="1" ht="12.9" customHeight="1">
      <c r="A640" s="215"/>
      <c r="B640" s="140" t="s">
        <v>373</v>
      </c>
      <c r="C640" s="26"/>
      <c r="D640" s="215"/>
      <c r="E640" s="26"/>
      <c r="F640" s="333"/>
    </row>
    <row r="641" spans="1:6" s="67" customFormat="1" ht="12.9" customHeight="1">
      <c r="A641" s="61"/>
      <c r="B641" s="140" t="s">
        <v>374</v>
      </c>
      <c r="C641" s="26"/>
      <c r="D641" s="215"/>
      <c r="E641" s="26"/>
      <c r="F641" s="333"/>
    </row>
    <row r="642" spans="1:6" s="67" customFormat="1" ht="12.9" customHeight="1">
      <c r="A642" s="61"/>
      <c r="B642" s="140"/>
      <c r="C642" s="26"/>
      <c r="D642" s="215"/>
      <c r="E642" s="26"/>
      <c r="F642" s="333"/>
    </row>
    <row r="643" spans="1:6" ht="51.9" customHeight="1">
      <c r="A643" s="21"/>
      <c r="B643" s="27" t="s">
        <v>130</v>
      </c>
      <c r="C643" s="26"/>
      <c r="D643" s="57"/>
      <c r="E643" s="26"/>
      <c r="F643" s="333"/>
    </row>
    <row r="644" spans="1:6" ht="12.9" customHeight="1">
      <c r="A644" s="21"/>
      <c r="B644" s="27"/>
      <c r="C644" s="26"/>
      <c r="D644" s="57"/>
      <c r="E644" s="26"/>
      <c r="F644" s="333"/>
    </row>
    <row r="645" spans="1:6" s="68" customFormat="1" ht="12.9" customHeight="1">
      <c r="A645" s="21" t="s">
        <v>0</v>
      </c>
      <c r="B645" s="59" t="s">
        <v>375</v>
      </c>
      <c r="C645" s="201">
        <v>1407</v>
      </c>
      <c r="D645" s="24" t="s">
        <v>489</v>
      </c>
      <c r="E645" s="376"/>
      <c r="F645" s="376">
        <f>C645*E645</f>
        <v>0</v>
      </c>
    </row>
    <row r="646" spans="1:6" s="68" customFormat="1" ht="12.9" customHeight="1">
      <c r="A646" s="21"/>
      <c r="B646" s="59"/>
      <c r="C646" s="201"/>
      <c r="D646" s="24"/>
      <c r="E646" s="201"/>
      <c r="F646" s="333"/>
    </row>
    <row r="647" spans="1:6" s="68" customFormat="1" ht="12.9" customHeight="1">
      <c r="A647" s="21" t="s">
        <v>1</v>
      </c>
      <c r="B647" s="59" t="s">
        <v>376</v>
      </c>
      <c r="C647" s="201">
        <v>143</v>
      </c>
      <c r="D647" s="24" t="s">
        <v>489</v>
      </c>
      <c r="E647" s="376"/>
      <c r="F647" s="376">
        <f>C647*E647</f>
        <v>0</v>
      </c>
    </row>
    <row r="648" spans="1:6" s="68" customFormat="1" ht="12.9" customHeight="1">
      <c r="A648" s="21"/>
      <c r="B648" s="59"/>
      <c r="C648" s="201"/>
      <c r="D648" s="24"/>
      <c r="E648" s="201"/>
      <c r="F648" s="333"/>
    </row>
    <row r="649" spans="1:6" s="68" customFormat="1" ht="26.1" customHeight="1">
      <c r="A649" s="21"/>
      <c r="B649" s="69" t="s">
        <v>377</v>
      </c>
      <c r="C649" s="201"/>
      <c r="D649" s="57"/>
      <c r="E649" s="201"/>
      <c r="F649" s="333"/>
    </row>
    <row r="650" spans="1:6" s="68" customFormat="1" ht="12.9" customHeight="1">
      <c r="A650" s="21"/>
      <c r="B650" s="69"/>
      <c r="C650" s="201"/>
      <c r="D650" s="57"/>
      <c r="E650" s="201"/>
      <c r="F650" s="333"/>
    </row>
    <row r="651" spans="1:6" s="68" customFormat="1" ht="12.9" customHeight="1">
      <c r="A651" s="21" t="s">
        <v>3</v>
      </c>
      <c r="B651" s="59" t="s">
        <v>378</v>
      </c>
      <c r="C651" s="201">
        <f>C645</f>
        <v>1407</v>
      </c>
      <c r="D651" s="24" t="s">
        <v>489</v>
      </c>
      <c r="E651" s="376"/>
      <c r="F651" s="376">
        <f>C651*E651</f>
        <v>0</v>
      </c>
    </row>
    <row r="652" spans="1:6" s="68" customFormat="1" ht="12.9" customHeight="1">
      <c r="A652" s="21"/>
      <c r="B652" s="59"/>
      <c r="C652" s="201"/>
      <c r="D652" s="24"/>
      <c r="E652" s="201"/>
      <c r="F652" s="333"/>
    </row>
    <row r="653" spans="1:6" s="68" customFormat="1" ht="12.9" customHeight="1">
      <c r="A653" s="21" t="s">
        <v>4</v>
      </c>
      <c r="B653" s="59" t="s">
        <v>131</v>
      </c>
      <c r="C653" s="201">
        <f>C647</f>
        <v>143</v>
      </c>
      <c r="D653" s="24" t="s">
        <v>489</v>
      </c>
      <c r="E653" s="376"/>
      <c r="F653" s="376">
        <f>C653*E653</f>
        <v>0</v>
      </c>
    </row>
    <row r="654" spans="1:6" s="68" customFormat="1" ht="12.9" customHeight="1">
      <c r="A654" s="21"/>
      <c r="B654" s="59"/>
      <c r="C654" s="201"/>
      <c r="D654" s="24"/>
      <c r="E654" s="201"/>
      <c r="F654" s="333"/>
    </row>
    <row r="655" spans="1:6" s="68" customFormat="1" ht="12.9" customHeight="1">
      <c r="A655" s="21"/>
      <c r="B655" s="77" t="s">
        <v>132</v>
      </c>
      <c r="C655" s="201"/>
      <c r="D655" s="45"/>
      <c r="E655" s="201"/>
      <c r="F655" s="333"/>
    </row>
    <row r="656" spans="1:6" s="68" customFormat="1" ht="12.9" customHeight="1">
      <c r="A656" s="21"/>
      <c r="B656" s="77"/>
      <c r="C656" s="201"/>
      <c r="D656" s="45"/>
      <c r="E656" s="201"/>
      <c r="F656" s="333"/>
    </row>
    <row r="657" spans="1:6" s="78" customFormat="1" ht="26.1" customHeight="1">
      <c r="A657" s="24" t="s">
        <v>5</v>
      </c>
      <c r="B657" s="59" t="s">
        <v>133</v>
      </c>
      <c r="C657" s="216">
        <f>C651</f>
        <v>1407</v>
      </c>
      <c r="D657" s="24" t="s">
        <v>489</v>
      </c>
      <c r="E657" s="376"/>
      <c r="F657" s="376">
        <f>C657*E657</f>
        <v>0</v>
      </c>
    </row>
    <row r="658" spans="1:6" ht="12.9" customHeight="1">
      <c r="A658" s="21"/>
      <c r="B658" s="25"/>
      <c r="C658" s="26"/>
      <c r="D658" s="24"/>
      <c r="E658" s="26"/>
      <c r="F658" s="333"/>
    </row>
    <row r="659" spans="1:6" ht="12.9" customHeight="1">
      <c r="A659" s="21"/>
      <c r="B659" s="27" t="s">
        <v>67</v>
      </c>
      <c r="C659" s="26"/>
      <c r="D659" s="57"/>
      <c r="E659" s="26"/>
      <c r="F659" s="333"/>
    </row>
    <row r="660" spans="1:6" ht="12.9" customHeight="1">
      <c r="A660" s="21"/>
      <c r="B660" s="27"/>
      <c r="C660" s="26"/>
      <c r="D660" s="57"/>
      <c r="E660" s="26"/>
      <c r="F660" s="333"/>
    </row>
    <row r="661" spans="1:6" ht="12.9" customHeight="1">
      <c r="A661" s="21" t="s">
        <v>6</v>
      </c>
      <c r="B661" s="59" t="s">
        <v>68</v>
      </c>
      <c r="C661" s="201"/>
      <c r="D661" s="24" t="s">
        <v>69</v>
      </c>
      <c r="E661" s="201"/>
      <c r="F661" s="333"/>
    </row>
    <row r="662" spans="1:6" ht="12.9" customHeight="1">
      <c r="A662" s="21"/>
      <c r="B662" s="59"/>
      <c r="C662" s="201"/>
      <c r="D662" s="24"/>
      <c r="E662" s="201"/>
      <c r="F662" s="333"/>
    </row>
    <row r="663" spans="1:6" s="109" customFormat="1" ht="12.9" customHeight="1" thickBot="1">
      <c r="A663" s="21"/>
      <c r="B663" s="29" t="s">
        <v>51</v>
      </c>
      <c r="C663" s="26"/>
      <c r="D663" s="20"/>
      <c r="E663" s="26"/>
      <c r="F663" s="335">
        <f>SUM(F641:F660)</f>
        <v>0</v>
      </c>
    </row>
    <row r="664" spans="1:6" ht="12.9" customHeight="1" thickTop="1">
      <c r="A664" s="21"/>
      <c r="B664" s="59"/>
      <c r="C664" s="201"/>
      <c r="D664" s="24"/>
      <c r="E664" s="201"/>
      <c r="F664" s="352"/>
    </row>
    <row r="665" spans="1:6" ht="12.9" customHeight="1">
      <c r="A665" s="21"/>
      <c r="B665" s="59"/>
      <c r="C665" s="201"/>
      <c r="D665" s="24"/>
      <c r="E665" s="201"/>
      <c r="F665" s="352"/>
    </row>
    <row r="666" spans="1:6" ht="12.9" customHeight="1">
      <c r="A666" s="21"/>
      <c r="B666" s="45" t="s">
        <v>70</v>
      </c>
      <c r="C666" s="201"/>
      <c r="D666" s="45"/>
      <c r="E666" s="201"/>
      <c r="F666" s="352"/>
    </row>
    <row r="667" spans="1:6" ht="12.9" customHeight="1">
      <c r="A667" s="21"/>
      <c r="B667" s="45"/>
      <c r="C667" s="201"/>
      <c r="D667" s="45"/>
      <c r="E667" s="201"/>
      <c r="F667" s="352"/>
    </row>
    <row r="668" spans="1:6" ht="12.9" customHeight="1">
      <c r="A668" s="21"/>
      <c r="B668" s="26" t="s">
        <v>134</v>
      </c>
      <c r="C668" s="201"/>
      <c r="D668" s="26"/>
      <c r="E668" s="201"/>
      <c r="F668" s="352">
        <f>F636</f>
        <v>0</v>
      </c>
    </row>
    <row r="669" spans="1:6" ht="12.9" customHeight="1">
      <c r="A669" s="21"/>
      <c r="B669" s="26"/>
      <c r="C669" s="201"/>
      <c r="D669" s="26"/>
      <c r="E669" s="201"/>
      <c r="F669" s="352"/>
    </row>
    <row r="670" spans="1:6" ht="12.9" customHeight="1">
      <c r="A670" s="21"/>
      <c r="B670" s="26" t="s">
        <v>379</v>
      </c>
      <c r="C670" s="201"/>
      <c r="D670" s="26"/>
      <c r="E670" s="201"/>
      <c r="F670" s="352">
        <f>F663</f>
        <v>0</v>
      </c>
    </row>
    <row r="671" spans="1:6" ht="12.9" customHeight="1">
      <c r="A671" s="21"/>
      <c r="B671" s="200"/>
      <c r="C671" s="26"/>
      <c r="D671" s="319"/>
      <c r="E671" s="26"/>
      <c r="F671" s="351"/>
    </row>
    <row r="672" spans="1:6" ht="12.9" customHeight="1">
      <c r="A672" s="21"/>
      <c r="B672" s="59"/>
      <c r="C672" s="201"/>
      <c r="D672" s="24"/>
      <c r="E672" s="201"/>
      <c r="F672" s="352"/>
    </row>
    <row r="673" spans="1:6" ht="12.9" customHeight="1">
      <c r="A673" s="21"/>
      <c r="B673" s="59"/>
      <c r="C673" s="201"/>
      <c r="D673" s="24"/>
      <c r="E673" s="201"/>
      <c r="F673" s="352"/>
    </row>
    <row r="674" spans="1:6" ht="12.9" customHeight="1">
      <c r="A674" s="21"/>
      <c r="B674" s="59"/>
      <c r="C674" s="201"/>
      <c r="D674" s="24"/>
      <c r="E674" s="201"/>
      <c r="F674" s="352"/>
    </row>
    <row r="675" spans="1:6" ht="12.9" customHeight="1">
      <c r="A675" s="21"/>
      <c r="B675" s="59"/>
      <c r="C675" s="201"/>
      <c r="D675" s="24"/>
      <c r="E675" s="201"/>
      <c r="F675" s="352"/>
    </row>
    <row r="676" spans="1:6" ht="12.9" customHeight="1">
      <c r="A676" s="21"/>
      <c r="B676" s="59"/>
      <c r="C676" s="201"/>
      <c r="D676" s="24"/>
      <c r="E676" s="201"/>
      <c r="F676" s="352"/>
    </row>
    <row r="677" spans="1:6" ht="12.9" customHeight="1">
      <c r="A677" s="21"/>
      <c r="B677" s="59"/>
      <c r="C677" s="201"/>
      <c r="D677" s="24"/>
      <c r="E677" s="201"/>
      <c r="F677" s="352"/>
    </row>
    <row r="678" spans="1:6" ht="12.9" customHeight="1">
      <c r="A678" s="21"/>
      <c r="B678" s="59"/>
      <c r="C678" s="201"/>
      <c r="D678" s="24"/>
      <c r="E678" s="201"/>
      <c r="F678" s="352"/>
    </row>
    <row r="679" spans="1:6" ht="12.9" customHeight="1">
      <c r="A679" s="21"/>
      <c r="B679" s="59"/>
      <c r="C679" s="201"/>
      <c r="D679" s="24"/>
      <c r="E679" s="201"/>
      <c r="F679" s="352"/>
    </row>
    <row r="680" spans="1:6" ht="12.9" customHeight="1">
      <c r="A680" s="21"/>
      <c r="B680" s="59"/>
      <c r="C680" s="201"/>
      <c r="D680" s="24"/>
      <c r="E680" s="201"/>
      <c r="F680" s="352"/>
    </row>
    <row r="681" spans="1:6" ht="12.9" customHeight="1">
      <c r="A681" s="21"/>
      <c r="B681" s="59"/>
      <c r="C681" s="201"/>
      <c r="D681" s="24"/>
      <c r="E681" s="201"/>
      <c r="F681" s="352"/>
    </row>
    <row r="682" spans="1:6" ht="12.9" customHeight="1">
      <c r="A682" s="21"/>
      <c r="B682" s="59"/>
      <c r="C682" s="201"/>
      <c r="D682" s="24"/>
      <c r="E682" s="201"/>
      <c r="F682" s="352"/>
    </row>
    <row r="683" spans="1:6" ht="12.9" customHeight="1">
      <c r="A683" s="21"/>
      <c r="B683" s="59"/>
      <c r="C683" s="201"/>
      <c r="D683" s="24"/>
      <c r="E683" s="201"/>
      <c r="F683" s="352"/>
    </row>
    <row r="684" spans="1:6" ht="12.9" customHeight="1">
      <c r="A684" s="21"/>
      <c r="B684" s="59"/>
      <c r="C684" s="201"/>
      <c r="D684" s="24"/>
      <c r="E684" s="201"/>
      <c r="F684" s="352"/>
    </row>
    <row r="685" spans="1:6" ht="12.9" customHeight="1">
      <c r="A685" s="21"/>
      <c r="B685" s="59"/>
      <c r="C685" s="201"/>
      <c r="D685" s="24"/>
      <c r="E685" s="201"/>
      <c r="F685" s="352"/>
    </row>
    <row r="686" spans="1:6" ht="12.9" customHeight="1">
      <c r="A686" s="21"/>
      <c r="B686" s="59"/>
      <c r="C686" s="201"/>
      <c r="D686" s="24"/>
      <c r="E686" s="201"/>
      <c r="F686" s="352"/>
    </row>
    <row r="687" spans="1:6" ht="12.9" customHeight="1">
      <c r="A687" s="21"/>
      <c r="B687" s="59"/>
      <c r="C687" s="201"/>
      <c r="D687" s="24"/>
      <c r="E687" s="201"/>
      <c r="F687" s="352"/>
    </row>
    <row r="688" spans="1:6" ht="12.9" customHeight="1">
      <c r="A688" s="21"/>
      <c r="B688" s="59"/>
      <c r="C688" s="201"/>
      <c r="D688" s="24"/>
      <c r="E688" s="201"/>
      <c r="F688" s="352"/>
    </row>
    <row r="689" spans="1:6" ht="12.9" customHeight="1">
      <c r="A689" s="21"/>
      <c r="B689" s="59"/>
      <c r="C689" s="201"/>
      <c r="D689" s="24"/>
      <c r="E689" s="201"/>
      <c r="F689" s="352"/>
    </row>
    <row r="690" spans="1:6" ht="12.9" customHeight="1">
      <c r="A690" s="21"/>
      <c r="B690" s="59"/>
      <c r="C690" s="201"/>
      <c r="D690" s="24"/>
      <c r="E690" s="201"/>
      <c r="F690" s="352"/>
    </row>
    <row r="691" spans="1:6" ht="12.9" customHeight="1">
      <c r="A691" s="21"/>
      <c r="B691" s="59"/>
      <c r="C691" s="201"/>
      <c r="D691" s="24"/>
      <c r="E691" s="201"/>
      <c r="F691" s="352"/>
    </row>
    <row r="692" spans="1:6" ht="12.9" customHeight="1">
      <c r="A692" s="21"/>
      <c r="B692" s="27" t="s">
        <v>135</v>
      </c>
      <c r="C692" s="26"/>
      <c r="D692" s="57"/>
      <c r="E692" s="26"/>
      <c r="F692" s="352"/>
    </row>
    <row r="693" spans="1:6" ht="12.9" customHeight="1">
      <c r="A693" s="21"/>
      <c r="B693" s="69" t="s">
        <v>127</v>
      </c>
      <c r="C693" s="201"/>
      <c r="D693" s="57"/>
      <c r="E693" s="201"/>
      <c r="F693" s="466">
        <f>SUM(F666:F685)</f>
        <v>0</v>
      </c>
    </row>
    <row r="694" spans="1:6" ht="12.9" customHeight="1" thickBot="1">
      <c r="A694" s="21"/>
      <c r="B694" s="23" t="s">
        <v>75</v>
      </c>
      <c r="C694" s="201"/>
      <c r="D694" s="45"/>
      <c r="E694" s="201"/>
      <c r="F694" s="467"/>
    </row>
    <row r="695" spans="1:6" ht="12.9" customHeight="1" thickTop="1">
      <c r="A695" s="72"/>
      <c r="B695" s="79"/>
      <c r="C695" s="46"/>
      <c r="D695" s="320"/>
      <c r="E695" s="46"/>
      <c r="F695" s="353"/>
    </row>
    <row r="696" spans="1:6" ht="12.9" customHeight="1">
      <c r="A696" s="80"/>
      <c r="B696" s="48"/>
      <c r="C696" s="48"/>
      <c r="D696" s="48"/>
      <c r="E696" s="48"/>
      <c r="F696" s="354"/>
    </row>
    <row r="697" spans="1:6" ht="12.9" customHeight="1">
      <c r="A697" s="20"/>
      <c r="B697" s="52"/>
      <c r="C697" s="52"/>
      <c r="D697" s="52"/>
      <c r="E697" s="52"/>
      <c r="F697" s="355"/>
    </row>
    <row r="698" spans="1:6" ht="12.9" customHeight="1">
      <c r="A698" s="20"/>
      <c r="B698" s="27" t="s">
        <v>136</v>
      </c>
      <c r="C698" s="52"/>
      <c r="D698" s="57"/>
      <c r="E698" s="52"/>
      <c r="F698" s="355"/>
    </row>
    <row r="699" spans="1:6" ht="12.9" customHeight="1">
      <c r="A699" s="20"/>
      <c r="B699" s="23" t="s">
        <v>137</v>
      </c>
      <c r="C699" s="52"/>
      <c r="D699" s="45"/>
      <c r="E699" s="52"/>
      <c r="F699" s="355"/>
    </row>
    <row r="700" spans="1:6" ht="12.9" customHeight="1">
      <c r="A700" s="21"/>
      <c r="B700" s="59"/>
      <c r="C700" s="26"/>
      <c r="D700" s="24"/>
      <c r="E700" s="26"/>
      <c r="F700" s="333"/>
    </row>
    <row r="701" spans="1:6" ht="12.9" customHeight="1">
      <c r="A701" s="20"/>
      <c r="B701" s="23" t="s">
        <v>138</v>
      </c>
      <c r="C701" s="52"/>
      <c r="D701" s="45"/>
      <c r="E701" s="52"/>
      <c r="F701" s="355"/>
    </row>
    <row r="702" spans="1:6" ht="12.9" customHeight="1">
      <c r="A702" s="20"/>
      <c r="B702" s="23"/>
      <c r="C702" s="52"/>
      <c r="D702" s="45"/>
      <c r="E702" s="52"/>
      <c r="F702" s="355"/>
    </row>
    <row r="703" spans="1:6" ht="26.4">
      <c r="A703" s="21"/>
      <c r="B703" s="27" t="s">
        <v>56</v>
      </c>
      <c r="C703" s="26"/>
      <c r="D703" s="57"/>
      <c r="E703" s="26"/>
      <c r="F703" s="333"/>
    </row>
    <row r="704" spans="1:6" ht="12.9" customHeight="1">
      <c r="A704" s="21"/>
      <c r="B704" s="129" t="s">
        <v>380</v>
      </c>
      <c r="C704" s="26"/>
      <c r="D704" s="318"/>
      <c r="E704" s="26"/>
      <c r="F704" s="333"/>
    </row>
    <row r="705" spans="1:6" ht="12.9" customHeight="1">
      <c r="A705" s="24" t="s">
        <v>0</v>
      </c>
      <c r="B705" s="59" t="s">
        <v>139</v>
      </c>
      <c r="C705" s="201">
        <v>18</v>
      </c>
      <c r="D705" s="24" t="s">
        <v>490</v>
      </c>
      <c r="E705" s="376"/>
      <c r="F705" s="376">
        <f>C705*E705</f>
        <v>0</v>
      </c>
    </row>
    <row r="706" spans="1:6" ht="12.9" customHeight="1">
      <c r="A706" s="24"/>
      <c r="B706" s="59"/>
      <c r="C706" s="201"/>
      <c r="D706" s="24"/>
      <c r="E706" s="201"/>
      <c r="F706" s="333"/>
    </row>
    <row r="707" spans="1:6" ht="12.9" customHeight="1">
      <c r="A707" s="24"/>
      <c r="B707" s="37" t="s">
        <v>58</v>
      </c>
      <c r="C707" s="26"/>
      <c r="D707" s="296"/>
      <c r="E707" s="26"/>
      <c r="F707" s="333"/>
    </row>
    <row r="708" spans="1:6" ht="12.9" customHeight="1">
      <c r="A708" s="24"/>
      <c r="B708" s="38" t="s">
        <v>91</v>
      </c>
      <c r="C708" s="26"/>
      <c r="D708" s="303"/>
      <c r="E708" s="26"/>
      <c r="F708" s="333"/>
    </row>
    <row r="709" spans="1:6" ht="12.9" customHeight="1">
      <c r="A709" s="24"/>
      <c r="B709" s="38" t="s">
        <v>140</v>
      </c>
      <c r="C709" s="26"/>
      <c r="D709" s="303"/>
      <c r="E709" s="26"/>
      <c r="F709" s="333"/>
    </row>
    <row r="710" spans="1:6" ht="12.9" customHeight="1">
      <c r="A710" s="24"/>
      <c r="B710" s="38"/>
      <c r="C710" s="26"/>
      <c r="D710" s="303"/>
      <c r="E710" s="26"/>
      <c r="F710" s="333"/>
    </row>
    <row r="711" spans="1:6" ht="12.9" customHeight="1">
      <c r="A711" s="21" t="s">
        <v>1</v>
      </c>
      <c r="B711" s="208" t="s">
        <v>381</v>
      </c>
      <c r="C711" s="39">
        <f>C705*0.15</f>
        <v>2.6999999999999997</v>
      </c>
      <c r="D711" s="21" t="s">
        <v>21</v>
      </c>
      <c r="E711" s="376"/>
      <c r="F711" s="376">
        <f>C711*E711</f>
        <v>0</v>
      </c>
    </row>
    <row r="712" spans="1:6" ht="12.9" customHeight="1">
      <c r="A712" s="21"/>
      <c r="B712" s="208"/>
      <c r="C712" s="39"/>
      <c r="D712" s="21"/>
      <c r="E712" s="39"/>
      <c r="F712" s="333"/>
    </row>
    <row r="713" spans="1:6" ht="12.9" customHeight="1">
      <c r="A713" s="21"/>
      <c r="B713" s="27" t="s">
        <v>60</v>
      </c>
      <c r="C713" s="26"/>
      <c r="D713" s="57"/>
      <c r="E713" s="26"/>
      <c r="F713" s="333"/>
    </row>
    <row r="714" spans="1:6" ht="12.9" customHeight="1">
      <c r="A714" s="21"/>
      <c r="B714" s="27"/>
      <c r="C714" s="26"/>
      <c r="D714" s="57"/>
      <c r="E714" s="26"/>
      <c r="F714" s="333"/>
    </row>
    <row r="715" spans="1:6" ht="12.9" customHeight="1">
      <c r="A715" s="21" t="s">
        <v>3</v>
      </c>
      <c r="B715" s="208" t="s">
        <v>141</v>
      </c>
      <c r="C715" s="201">
        <v>188</v>
      </c>
      <c r="D715" s="24" t="s">
        <v>489</v>
      </c>
      <c r="E715" s="376"/>
      <c r="F715" s="376">
        <f>C715*E715</f>
        <v>0</v>
      </c>
    </row>
    <row r="716" spans="1:6" ht="12.9" customHeight="1">
      <c r="A716" s="384"/>
      <c r="B716" s="387"/>
      <c r="C716" s="272"/>
      <c r="D716" s="310"/>
      <c r="E716" s="388"/>
      <c r="F716" s="388"/>
    </row>
    <row r="717" spans="1:6" ht="12.9" customHeight="1">
      <c r="A717" s="384"/>
      <c r="B717" s="11" t="s">
        <v>498</v>
      </c>
      <c r="C717" s="272"/>
      <c r="D717" s="310"/>
      <c r="E717" s="388"/>
      <c r="F717" s="388"/>
    </row>
    <row r="718" spans="1:6" ht="12.9" customHeight="1">
      <c r="A718" s="384"/>
      <c r="B718" s="387"/>
      <c r="C718" s="272"/>
      <c r="D718" s="310"/>
      <c r="E718" s="388"/>
      <c r="F718" s="388"/>
    </row>
    <row r="719" spans="1:6" ht="12.9" customHeight="1">
      <c r="A719" s="384" t="s">
        <v>4</v>
      </c>
      <c r="B719" s="44" t="s">
        <v>534</v>
      </c>
      <c r="C719" s="26">
        <v>10</v>
      </c>
      <c r="D719" s="42" t="s">
        <v>15</v>
      </c>
      <c r="E719" s="388"/>
      <c r="F719" s="376">
        <f>C719*E719</f>
        <v>0</v>
      </c>
    </row>
    <row r="720" spans="1:6" ht="12.9" customHeight="1">
      <c r="A720" s="384"/>
      <c r="B720" s="387"/>
      <c r="C720" s="272"/>
      <c r="D720" s="310"/>
      <c r="E720" s="388"/>
      <c r="F720" s="388"/>
    </row>
    <row r="721" spans="1:6" ht="12.9" customHeight="1">
      <c r="A721" s="384" t="s">
        <v>5</v>
      </c>
      <c r="B721" s="44" t="s">
        <v>533</v>
      </c>
      <c r="C721" s="26">
        <v>3</v>
      </c>
      <c r="D721" s="42" t="s">
        <v>15</v>
      </c>
      <c r="E721" s="376"/>
      <c r="F721" s="376">
        <f>C721*E721</f>
        <v>0</v>
      </c>
    </row>
    <row r="722" spans="1:6" ht="12.9" customHeight="1">
      <c r="A722" s="21"/>
      <c r="B722" s="208"/>
      <c r="C722" s="201"/>
      <c r="D722" s="21"/>
      <c r="E722" s="201"/>
      <c r="F722" s="333"/>
    </row>
    <row r="723" spans="1:6" s="104" customFormat="1" ht="14.25" customHeight="1">
      <c r="A723" s="21"/>
      <c r="B723" s="11" t="s">
        <v>382</v>
      </c>
      <c r="C723" s="201"/>
      <c r="D723" s="130"/>
      <c r="E723" s="201"/>
      <c r="F723" s="333"/>
    </row>
    <row r="724" spans="1:6" s="104" customFormat="1" ht="14.25" customHeight="1">
      <c r="A724" s="21"/>
      <c r="B724" s="11"/>
      <c r="C724" s="201"/>
      <c r="D724" s="130"/>
      <c r="E724" s="201"/>
      <c r="F724" s="333"/>
    </row>
    <row r="725" spans="1:6" s="104" customFormat="1" ht="12.9" customHeight="1">
      <c r="A725" s="21" t="s">
        <v>6</v>
      </c>
      <c r="B725" s="44" t="s">
        <v>383</v>
      </c>
      <c r="C725" s="26">
        <v>4</v>
      </c>
      <c r="D725" s="42" t="s">
        <v>15</v>
      </c>
      <c r="E725" s="376"/>
      <c r="F725" s="376">
        <f>C725*E725</f>
        <v>0</v>
      </c>
    </row>
    <row r="726" spans="1:6" s="104" customFormat="1" ht="12.9" customHeight="1">
      <c r="A726" s="21"/>
      <c r="B726" s="44"/>
      <c r="C726" s="26"/>
      <c r="D726" s="42"/>
      <c r="E726" s="26"/>
      <c r="F726" s="333"/>
    </row>
    <row r="727" spans="1:6" s="104" customFormat="1" ht="12.9" customHeight="1">
      <c r="A727" s="21" t="s">
        <v>7</v>
      </c>
      <c r="B727" s="44" t="s">
        <v>384</v>
      </c>
      <c r="C727" s="26">
        <v>4</v>
      </c>
      <c r="D727" s="42" t="s">
        <v>15</v>
      </c>
      <c r="E727" s="376"/>
      <c r="F727" s="376">
        <f>C727*E727</f>
        <v>0</v>
      </c>
    </row>
    <row r="728" spans="1:6" s="104" customFormat="1" ht="12.9" customHeight="1">
      <c r="A728" s="21"/>
      <c r="B728" s="44"/>
      <c r="C728" s="26"/>
      <c r="D728" s="42"/>
      <c r="E728" s="26"/>
      <c r="F728" s="333"/>
    </row>
    <row r="729" spans="1:6" s="104" customFormat="1" ht="12.9" customHeight="1">
      <c r="A729" s="21" t="s">
        <v>8</v>
      </c>
      <c r="B729" s="44" t="s">
        <v>385</v>
      </c>
      <c r="C729" s="26">
        <v>4</v>
      </c>
      <c r="D729" s="42" t="s">
        <v>15</v>
      </c>
      <c r="E729" s="376"/>
      <c r="F729" s="376">
        <f>C729*E729</f>
        <v>0</v>
      </c>
    </row>
    <row r="730" spans="1:6" s="104" customFormat="1" ht="12.9" customHeight="1">
      <c r="A730" s="384"/>
      <c r="B730" s="413"/>
      <c r="C730" s="271"/>
      <c r="D730" s="305"/>
      <c r="E730" s="388"/>
      <c r="F730" s="388"/>
    </row>
    <row r="731" spans="1:6" ht="12.9" customHeight="1">
      <c r="A731" s="21"/>
      <c r="B731" s="11" t="s">
        <v>386</v>
      </c>
      <c r="C731" s="201"/>
      <c r="D731" s="130"/>
      <c r="E731" s="201"/>
      <c r="F731" s="333"/>
    </row>
    <row r="732" spans="1:6" ht="12.9" customHeight="1">
      <c r="A732" s="21"/>
      <c r="B732" s="11"/>
      <c r="C732" s="201"/>
      <c r="D732" s="130"/>
      <c r="E732" s="201"/>
      <c r="F732" s="333"/>
    </row>
    <row r="733" spans="1:6" ht="12.9" customHeight="1">
      <c r="A733" s="21" t="s">
        <v>497</v>
      </c>
      <c r="B733" s="59" t="s">
        <v>142</v>
      </c>
      <c r="C733" s="26">
        <v>4</v>
      </c>
      <c r="D733" s="24" t="s">
        <v>15</v>
      </c>
      <c r="E733" s="376"/>
      <c r="F733" s="376">
        <f>C733*E733</f>
        <v>0</v>
      </c>
    </row>
    <row r="734" spans="1:6" ht="12.9" customHeight="1">
      <c r="A734" s="21"/>
      <c r="B734" s="59"/>
      <c r="C734" s="26"/>
      <c r="D734" s="24"/>
      <c r="E734" s="26"/>
      <c r="F734" s="333"/>
    </row>
    <row r="735" spans="1:6" ht="12.9" customHeight="1">
      <c r="A735" s="21"/>
      <c r="B735" s="218" t="s">
        <v>387</v>
      </c>
      <c r="C735" s="26"/>
      <c r="D735" s="292"/>
      <c r="E735" s="26"/>
      <c r="F735" s="333"/>
    </row>
    <row r="736" spans="1:6" ht="39" customHeight="1">
      <c r="A736" s="21" t="s">
        <v>30</v>
      </c>
      <c r="B736" s="141" t="s">
        <v>532</v>
      </c>
      <c r="C736" s="26">
        <v>53</v>
      </c>
      <c r="D736" s="24" t="s">
        <v>15</v>
      </c>
      <c r="E736" s="376"/>
      <c r="F736" s="376">
        <f>C736*E736</f>
        <v>0</v>
      </c>
    </row>
    <row r="737" spans="1:6" ht="12.9" customHeight="1">
      <c r="A737" s="21"/>
      <c r="B737" s="59"/>
      <c r="C737" s="26"/>
      <c r="D737" s="24"/>
      <c r="E737" s="26"/>
      <c r="F737" s="333"/>
    </row>
    <row r="738" spans="1:6" ht="12.9" customHeight="1">
      <c r="A738" s="24" t="s">
        <v>31</v>
      </c>
      <c r="B738" s="136" t="s">
        <v>388</v>
      </c>
      <c r="C738" s="24">
        <v>76</v>
      </c>
      <c r="D738" s="21" t="s">
        <v>15</v>
      </c>
      <c r="E738" s="376"/>
      <c r="F738" s="376">
        <f>C738*E738</f>
        <v>0</v>
      </c>
    </row>
    <row r="739" spans="1:6" ht="12.9" customHeight="1">
      <c r="A739" s="21"/>
      <c r="B739" s="59"/>
      <c r="C739" s="26"/>
      <c r="D739" s="24"/>
      <c r="E739" s="26"/>
      <c r="F739" s="333"/>
    </row>
    <row r="740" spans="1:6" ht="12.9" customHeight="1">
      <c r="A740" s="24" t="s">
        <v>10</v>
      </c>
      <c r="B740" s="404" t="s">
        <v>531</v>
      </c>
      <c r="C740" s="24">
        <v>143</v>
      </c>
      <c r="D740" s="21" t="s">
        <v>15</v>
      </c>
      <c r="E740" s="376"/>
      <c r="F740" s="376">
        <f>C740*E740</f>
        <v>0</v>
      </c>
    </row>
    <row r="741" spans="1:6" ht="12.9" customHeight="1">
      <c r="A741" s="24"/>
      <c r="B741" s="136"/>
      <c r="C741" s="24"/>
      <c r="D741" s="21"/>
      <c r="E741" s="24"/>
      <c r="F741" s="334"/>
    </row>
    <row r="742" spans="1:6" ht="12.9" customHeight="1">
      <c r="A742" s="24" t="s">
        <v>11</v>
      </c>
      <c r="B742" s="404" t="s">
        <v>530</v>
      </c>
      <c r="C742" s="24">
        <v>113</v>
      </c>
      <c r="D742" s="21" t="s">
        <v>15</v>
      </c>
      <c r="E742" s="376"/>
      <c r="F742" s="376">
        <f>C742*E742</f>
        <v>0</v>
      </c>
    </row>
    <row r="743" spans="1:6" ht="12.9" customHeight="1">
      <c r="A743" s="21"/>
      <c r="B743" s="59"/>
      <c r="C743" s="26"/>
      <c r="D743" s="24"/>
      <c r="E743" s="26"/>
      <c r="F743" s="333"/>
    </row>
    <row r="744" spans="1:6" ht="12.9" customHeight="1">
      <c r="A744" s="21"/>
      <c r="B744" s="23" t="s">
        <v>143</v>
      </c>
      <c r="C744" s="135"/>
      <c r="D744" s="45"/>
      <c r="E744" s="135"/>
      <c r="F744" s="356"/>
    </row>
    <row r="745" spans="1:6" ht="26.4">
      <c r="A745" s="24"/>
      <c r="B745" s="69" t="s">
        <v>144</v>
      </c>
      <c r="C745" s="219"/>
      <c r="D745" s="57"/>
      <c r="E745" s="219"/>
      <c r="F745" s="357"/>
    </row>
    <row r="746" spans="1:6" ht="12.9" customHeight="1">
      <c r="A746" s="24" t="s">
        <v>32</v>
      </c>
      <c r="B746" s="136" t="s">
        <v>145</v>
      </c>
      <c r="C746" s="28">
        <v>411</v>
      </c>
      <c r="D746" s="21" t="s">
        <v>15</v>
      </c>
      <c r="E746" s="376"/>
      <c r="F746" s="376">
        <f>C746*E746</f>
        <v>0</v>
      </c>
    </row>
    <row r="747" spans="1:6" ht="12.9" customHeight="1">
      <c r="A747" s="24"/>
      <c r="B747" s="136"/>
      <c r="C747" s="24"/>
      <c r="D747" s="21"/>
      <c r="E747" s="24"/>
      <c r="F747" s="334"/>
    </row>
    <row r="748" spans="1:6" ht="26.1" customHeight="1">
      <c r="A748" s="21" t="s">
        <v>499</v>
      </c>
      <c r="B748" s="25" t="s">
        <v>146</v>
      </c>
      <c r="C748" s="21">
        <f>C746</f>
        <v>411</v>
      </c>
      <c r="D748" s="24" t="s">
        <v>15</v>
      </c>
      <c r="E748" s="376"/>
      <c r="F748" s="376">
        <f>C748*E748</f>
        <v>0</v>
      </c>
    </row>
    <row r="749" spans="1:6" ht="12.9" customHeight="1">
      <c r="A749" s="21"/>
      <c r="B749" s="25"/>
      <c r="C749" s="21"/>
      <c r="D749" s="24"/>
      <c r="E749" s="21"/>
      <c r="F749" s="333"/>
    </row>
    <row r="750" spans="1:6" ht="12.9" customHeight="1">
      <c r="A750" s="21" t="s">
        <v>20</v>
      </c>
      <c r="B750" s="136" t="s">
        <v>147</v>
      </c>
      <c r="C750" s="21">
        <f>C748</f>
        <v>411</v>
      </c>
      <c r="D750" s="21" t="s">
        <v>15</v>
      </c>
      <c r="E750" s="376"/>
      <c r="F750" s="376">
        <f>C750*E750</f>
        <v>0</v>
      </c>
    </row>
    <row r="751" spans="1:6" ht="12.9" customHeight="1">
      <c r="A751" s="21"/>
      <c r="B751" s="136"/>
      <c r="C751" s="21"/>
      <c r="D751" s="21"/>
      <c r="E751" s="21"/>
      <c r="F751" s="333"/>
    </row>
    <row r="752" spans="1:6" ht="12.9" customHeight="1">
      <c r="A752" s="21"/>
      <c r="B752" s="27" t="s">
        <v>67</v>
      </c>
      <c r="C752" s="26"/>
      <c r="D752" s="57"/>
      <c r="E752" s="26"/>
      <c r="F752" s="333"/>
    </row>
    <row r="753" spans="1:6" s="68" customFormat="1" ht="12.9" customHeight="1">
      <c r="A753" s="21" t="s">
        <v>33</v>
      </c>
      <c r="B753" s="59" t="s">
        <v>68</v>
      </c>
      <c r="C753" s="201"/>
      <c r="D753" s="24" t="s">
        <v>69</v>
      </c>
      <c r="E753" s="201"/>
      <c r="F753" s="333"/>
    </row>
    <row r="754" spans="1:6" s="68" customFormat="1" ht="12.9" customHeight="1">
      <c r="A754" s="21"/>
      <c r="B754" s="59"/>
      <c r="C754" s="201"/>
      <c r="D754" s="24"/>
      <c r="E754" s="201"/>
      <c r="F754" s="333"/>
    </row>
    <row r="755" spans="1:6" ht="12.9" customHeight="1">
      <c r="A755" s="21"/>
      <c r="B755" s="27" t="s">
        <v>136</v>
      </c>
      <c r="C755" s="26"/>
      <c r="D755" s="57"/>
      <c r="E755" s="26"/>
      <c r="F755" s="333"/>
    </row>
    <row r="756" spans="1:6" ht="12.9" customHeight="1">
      <c r="A756" s="21"/>
      <c r="B756" s="69" t="s">
        <v>137</v>
      </c>
      <c r="C756" s="201"/>
      <c r="D756" s="57"/>
      <c r="E756" s="201"/>
      <c r="F756" s="466">
        <f>SUM(F700:F753)</f>
        <v>0</v>
      </c>
    </row>
    <row r="757" spans="1:6" ht="12.9" customHeight="1" thickBot="1">
      <c r="A757" s="21"/>
      <c r="B757" s="23" t="s">
        <v>75</v>
      </c>
      <c r="C757" s="201"/>
      <c r="D757" s="45"/>
      <c r="E757" s="201"/>
      <c r="F757" s="467"/>
    </row>
    <row r="758" spans="1:6" ht="12.9" customHeight="1" thickTop="1">
      <c r="A758" s="30"/>
      <c r="B758" s="220"/>
      <c r="C758" s="46"/>
      <c r="D758" s="321"/>
      <c r="E758" s="46"/>
      <c r="F758" s="358"/>
    </row>
    <row r="759" spans="1:6" ht="12.9" customHeight="1">
      <c r="A759" s="33"/>
      <c r="B759" s="73"/>
      <c r="C759" s="58"/>
      <c r="D759" s="322"/>
      <c r="E759" s="58"/>
      <c r="F759" s="342"/>
    </row>
    <row r="760" spans="1:6" ht="12.9" customHeight="1">
      <c r="A760" s="21"/>
      <c r="B760" s="27"/>
      <c r="C760" s="26"/>
      <c r="D760" s="57"/>
      <c r="E760" s="26"/>
      <c r="F760" s="333"/>
    </row>
    <row r="761" spans="1:6" ht="12.9" customHeight="1">
      <c r="A761" s="21"/>
      <c r="B761" s="27" t="s">
        <v>148</v>
      </c>
      <c r="C761" s="26"/>
      <c r="D761" s="57"/>
      <c r="E761" s="26"/>
      <c r="F761" s="333"/>
    </row>
    <row r="762" spans="1:6" ht="12.9" customHeight="1">
      <c r="A762" s="21"/>
      <c r="B762" s="27"/>
      <c r="C762" s="26"/>
      <c r="D762" s="57"/>
      <c r="E762" s="26"/>
      <c r="F762" s="333"/>
    </row>
    <row r="763" spans="1:6" ht="12.9" customHeight="1">
      <c r="A763" s="21"/>
      <c r="B763" s="23" t="s">
        <v>389</v>
      </c>
      <c r="C763" s="122"/>
      <c r="D763" s="45"/>
      <c r="E763" s="122"/>
      <c r="F763" s="356"/>
    </row>
    <row r="764" spans="1:6" ht="12.9" customHeight="1">
      <c r="A764" s="21"/>
      <c r="B764" s="23"/>
      <c r="C764" s="122"/>
      <c r="D764" s="45"/>
      <c r="E764" s="122"/>
      <c r="F764" s="356"/>
    </row>
    <row r="765" spans="1:6" ht="12.9" customHeight="1">
      <c r="A765" s="20"/>
      <c r="B765" s="23" t="s">
        <v>138</v>
      </c>
      <c r="C765" s="52"/>
      <c r="D765" s="45"/>
      <c r="E765" s="52"/>
      <c r="F765" s="355"/>
    </row>
    <row r="766" spans="1:6" ht="12.9" customHeight="1">
      <c r="A766" s="20"/>
      <c r="B766" s="23"/>
      <c r="C766" s="52"/>
      <c r="D766" s="45"/>
      <c r="E766" s="52"/>
      <c r="F766" s="355"/>
    </row>
    <row r="767" spans="1:6" ht="26.1" customHeight="1">
      <c r="A767" s="21"/>
      <c r="B767" s="27" t="s">
        <v>56</v>
      </c>
      <c r="C767" s="26"/>
      <c r="D767" s="57"/>
      <c r="E767" s="26"/>
      <c r="F767" s="333"/>
    </row>
    <row r="768" spans="1:6" ht="12.9" customHeight="1">
      <c r="A768" s="21"/>
      <c r="B768" s="129" t="s">
        <v>380</v>
      </c>
      <c r="C768" s="26"/>
      <c r="D768" s="318"/>
      <c r="E768" s="26"/>
      <c r="F768" s="333"/>
    </row>
    <row r="769" spans="1:6" ht="12.9" customHeight="1">
      <c r="A769" s="24" t="s">
        <v>0</v>
      </c>
      <c r="B769" s="59" t="s">
        <v>139</v>
      </c>
      <c r="C769" s="201">
        <v>20</v>
      </c>
      <c r="D769" s="24" t="s">
        <v>490</v>
      </c>
      <c r="E769" s="376"/>
      <c r="F769" s="376">
        <f>C769*E769</f>
        <v>0</v>
      </c>
    </row>
    <row r="770" spans="1:6" ht="12.9" customHeight="1">
      <c r="A770" s="24"/>
      <c r="B770" s="59"/>
      <c r="C770" s="201"/>
      <c r="D770" s="24"/>
      <c r="E770" s="201"/>
      <c r="F770" s="333"/>
    </row>
    <row r="771" spans="1:6" ht="12.9" customHeight="1">
      <c r="A771" s="24"/>
      <c r="B771" s="37" t="s">
        <v>58</v>
      </c>
      <c r="C771" s="26"/>
      <c r="D771" s="296"/>
      <c r="E771" s="26"/>
      <c r="F771" s="333"/>
    </row>
    <row r="772" spans="1:6" ht="12.9" customHeight="1">
      <c r="A772" s="24"/>
      <c r="B772" s="38" t="s">
        <v>91</v>
      </c>
      <c r="C772" s="26"/>
      <c r="D772" s="303"/>
      <c r="E772" s="26"/>
      <c r="F772" s="333"/>
    </row>
    <row r="773" spans="1:6" ht="12.9" customHeight="1">
      <c r="A773" s="24"/>
      <c r="B773" s="38" t="s">
        <v>140</v>
      </c>
      <c r="C773" s="26"/>
      <c r="D773" s="303"/>
      <c r="E773" s="26"/>
      <c r="F773" s="333"/>
    </row>
    <row r="774" spans="1:6" ht="12.9" customHeight="1">
      <c r="A774" s="24"/>
      <c r="B774" s="38"/>
      <c r="C774" s="26"/>
      <c r="D774" s="303"/>
      <c r="E774" s="26"/>
      <c r="F774" s="333"/>
    </row>
    <row r="775" spans="1:6" ht="12.9" customHeight="1">
      <c r="A775" s="21" t="s">
        <v>1</v>
      </c>
      <c r="B775" s="208" t="s">
        <v>381</v>
      </c>
      <c r="C775" s="39">
        <f>C769*0.15</f>
        <v>3</v>
      </c>
      <c r="D775" s="21" t="s">
        <v>21</v>
      </c>
      <c r="E775" s="376"/>
      <c r="F775" s="376">
        <f>C775*E775</f>
        <v>0</v>
      </c>
    </row>
    <row r="776" spans="1:6" ht="12.9" customHeight="1">
      <c r="A776" s="21"/>
      <c r="B776" s="208"/>
      <c r="C776" s="39"/>
      <c r="D776" s="21"/>
      <c r="E776" s="39"/>
      <c r="F776" s="333"/>
    </row>
    <row r="777" spans="1:6" ht="12.9" customHeight="1">
      <c r="A777" s="21"/>
      <c r="B777" s="27" t="s">
        <v>60</v>
      </c>
      <c r="C777" s="26"/>
      <c r="D777" s="57"/>
      <c r="E777" s="26"/>
      <c r="F777" s="333"/>
    </row>
    <row r="778" spans="1:6" ht="12.9" customHeight="1">
      <c r="A778" s="21"/>
      <c r="B778" s="27"/>
      <c r="C778" s="26"/>
      <c r="D778" s="57"/>
      <c r="E778" s="26"/>
      <c r="F778" s="333"/>
    </row>
    <row r="779" spans="1:6" ht="12.9" customHeight="1">
      <c r="A779" s="21" t="s">
        <v>3</v>
      </c>
      <c r="B779" s="208" t="s">
        <v>141</v>
      </c>
      <c r="C779" s="201">
        <v>238</v>
      </c>
      <c r="D779" s="24" t="s">
        <v>489</v>
      </c>
      <c r="E779" s="376"/>
      <c r="F779" s="376">
        <f>C779*E779</f>
        <v>0</v>
      </c>
    </row>
    <row r="780" spans="1:6" ht="12.9" customHeight="1">
      <c r="A780" s="21"/>
      <c r="B780" s="25"/>
      <c r="C780" s="24"/>
      <c r="D780" s="24"/>
      <c r="E780" s="24"/>
      <c r="F780" s="334"/>
    </row>
    <row r="781" spans="1:6" ht="12.9" customHeight="1">
      <c r="A781" s="21"/>
      <c r="B781" s="27" t="s">
        <v>390</v>
      </c>
      <c r="C781" s="24"/>
      <c r="D781" s="57"/>
      <c r="E781" s="24"/>
      <c r="F781" s="334"/>
    </row>
    <row r="782" spans="1:6" ht="12.9" customHeight="1">
      <c r="A782" s="21"/>
      <c r="B782" s="27"/>
      <c r="C782" s="24"/>
      <c r="D782" s="57"/>
      <c r="E782" s="24"/>
      <c r="F782" s="334"/>
    </row>
    <row r="783" spans="1:6" ht="66">
      <c r="A783" s="21"/>
      <c r="B783" s="27" t="s">
        <v>391</v>
      </c>
      <c r="C783" s="24"/>
      <c r="D783" s="57"/>
      <c r="E783" s="24"/>
      <c r="F783" s="334"/>
    </row>
    <row r="784" spans="1:6" ht="12.9" customHeight="1">
      <c r="A784" s="61"/>
      <c r="B784" s="29"/>
      <c r="C784" s="204"/>
      <c r="D784" s="20"/>
      <c r="E784" s="204"/>
      <c r="F784" s="348"/>
    </row>
    <row r="785" spans="1:6" ht="12.9" customHeight="1">
      <c r="A785" s="21" t="s">
        <v>4</v>
      </c>
      <c r="B785" s="25" t="s">
        <v>392</v>
      </c>
      <c r="C785" s="24">
        <v>4</v>
      </c>
      <c r="D785" s="24" t="s">
        <v>15</v>
      </c>
      <c r="E785" s="376"/>
      <c r="F785" s="376">
        <f>C785*E785</f>
        <v>0</v>
      </c>
    </row>
    <row r="786" spans="1:6" ht="12.9" customHeight="1">
      <c r="A786" s="21"/>
      <c r="B786" s="25"/>
      <c r="C786" s="24"/>
      <c r="D786" s="24"/>
      <c r="E786" s="24"/>
      <c r="F786" s="334"/>
    </row>
    <row r="787" spans="1:6" ht="12.9" customHeight="1">
      <c r="A787" s="21" t="s">
        <v>5</v>
      </c>
      <c r="B787" s="25" t="s">
        <v>393</v>
      </c>
      <c r="C787" s="24">
        <v>1</v>
      </c>
      <c r="D787" s="24" t="s">
        <v>15</v>
      </c>
      <c r="E787" s="376"/>
      <c r="F787" s="376">
        <f>C787*E787</f>
        <v>0</v>
      </c>
    </row>
    <row r="788" spans="1:6" ht="12.9" customHeight="1">
      <c r="A788" s="21"/>
      <c r="B788" s="25"/>
      <c r="C788" s="24"/>
      <c r="D788" s="24"/>
      <c r="E788" s="24"/>
      <c r="F788" s="334"/>
    </row>
    <row r="789" spans="1:6" ht="12.9" customHeight="1">
      <c r="A789" s="21" t="s">
        <v>6</v>
      </c>
      <c r="B789" s="25" t="s">
        <v>394</v>
      </c>
      <c r="C789" s="24">
        <v>18</v>
      </c>
      <c r="D789" s="24" t="s">
        <v>15</v>
      </c>
      <c r="E789" s="376"/>
      <c r="F789" s="376">
        <f>C789*E789</f>
        <v>0</v>
      </c>
    </row>
    <row r="790" spans="1:6" ht="12.9" customHeight="1">
      <c r="A790" s="61"/>
      <c r="B790" s="29"/>
      <c r="C790" s="204"/>
      <c r="D790" s="20"/>
      <c r="E790" s="204"/>
      <c r="F790" s="348"/>
    </row>
    <row r="791" spans="1:6" ht="12.9" customHeight="1">
      <c r="A791" s="21" t="s">
        <v>7</v>
      </c>
      <c r="B791" s="25" t="s">
        <v>395</v>
      </c>
      <c r="C791" s="24">
        <v>7</v>
      </c>
      <c r="D791" s="24" t="s">
        <v>15</v>
      </c>
      <c r="E791" s="376"/>
      <c r="F791" s="376">
        <f>C791*E791</f>
        <v>0</v>
      </c>
    </row>
    <row r="792" spans="1:6" ht="12.9" customHeight="1">
      <c r="A792" s="21"/>
      <c r="B792" s="25"/>
      <c r="C792" s="24"/>
      <c r="D792" s="24"/>
      <c r="E792" s="24"/>
      <c r="F792" s="334"/>
    </row>
    <row r="793" spans="1:6" ht="12.9" customHeight="1">
      <c r="A793" s="21" t="s">
        <v>8</v>
      </c>
      <c r="B793" s="25" t="s">
        <v>396</v>
      </c>
      <c r="C793" s="24">
        <v>82</v>
      </c>
      <c r="D793" s="24" t="s">
        <v>15</v>
      </c>
      <c r="E793" s="376"/>
      <c r="F793" s="376">
        <f>C793*E793</f>
        <v>0</v>
      </c>
    </row>
    <row r="794" spans="1:6" ht="12.9" customHeight="1">
      <c r="A794" s="21"/>
      <c r="B794" s="25"/>
      <c r="C794" s="24"/>
      <c r="D794" s="24"/>
      <c r="E794" s="24"/>
      <c r="F794" s="334"/>
    </row>
    <row r="795" spans="1:6" ht="12.9" customHeight="1">
      <c r="A795" s="21" t="s">
        <v>30</v>
      </c>
      <c r="B795" s="25" t="s">
        <v>397</v>
      </c>
      <c r="C795" s="24">
        <v>64</v>
      </c>
      <c r="D795" s="24" t="s">
        <v>15</v>
      </c>
      <c r="E795" s="376"/>
      <c r="F795" s="376">
        <f>C795*E795</f>
        <v>0</v>
      </c>
    </row>
    <row r="796" spans="1:6" ht="12.9" customHeight="1">
      <c r="A796" s="21"/>
      <c r="B796" s="25"/>
      <c r="C796" s="24"/>
      <c r="D796" s="24"/>
      <c r="E796" s="24"/>
      <c r="F796" s="334"/>
    </row>
    <row r="797" spans="1:6" ht="12.9" customHeight="1">
      <c r="A797" s="21" t="s">
        <v>31</v>
      </c>
      <c r="B797" s="25" t="s">
        <v>398</v>
      </c>
      <c r="C797" s="24">
        <v>158</v>
      </c>
      <c r="D797" s="24" t="s">
        <v>15</v>
      </c>
      <c r="E797" s="376"/>
      <c r="F797" s="376">
        <f>C797*E797</f>
        <v>0</v>
      </c>
    </row>
    <row r="798" spans="1:6" ht="12.9" customHeight="1">
      <c r="A798" s="21"/>
      <c r="B798" s="25"/>
      <c r="C798" s="24"/>
      <c r="D798" s="24"/>
      <c r="E798" s="24"/>
      <c r="F798" s="334"/>
    </row>
    <row r="799" spans="1:6" ht="12.9" customHeight="1">
      <c r="A799" s="21"/>
      <c r="B799" s="27" t="s">
        <v>399</v>
      </c>
      <c r="C799" s="24"/>
      <c r="D799" s="57"/>
      <c r="E799" s="24"/>
      <c r="F799" s="334"/>
    </row>
    <row r="800" spans="1:6" ht="26.1" customHeight="1">
      <c r="A800" s="21"/>
      <c r="B800" s="27" t="s">
        <v>400</v>
      </c>
      <c r="C800" s="24"/>
      <c r="D800" s="57"/>
      <c r="E800" s="24"/>
      <c r="F800" s="334"/>
    </row>
    <row r="801" spans="1:6" ht="12.9" customHeight="1">
      <c r="A801" s="21"/>
      <c r="B801" s="62"/>
      <c r="C801" s="24"/>
      <c r="D801" s="40"/>
      <c r="E801" s="24"/>
      <c r="F801" s="334"/>
    </row>
    <row r="802" spans="1:6" ht="12.9" customHeight="1">
      <c r="A802" s="21" t="s">
        <v>10</v>
      </c>
      <c r="B802" s="25" t="s">
        <v>401</v>
      </c>
      <c r="C802" s="24">
        <v>32</v>
      </c>
      <c r="D802" s="24" t="s">
        <v>15</v>
      </c>
      <c r="E802" s="376"/>
      <c r="F802" s="376">
        <f>C802*E802</f>
        <v>0</v>
      </c>
    </row>
    <row r="803" spans="1:6" ht="12.9" customHeight="1">
      <c r="A803" s="21"/>
      <c r="B803" s="25"/>
      <c r="C803" s="24"/>
      <c r="D803" s="24"/>
      <c r="E803" s="24"/>
      <c r="F803" s="334"/>
    </row>
    <row r="804" spans="1:6" ht="12.9" customHeight="1">
      <c r="A804" s="21"/>
      <c r="B804" s="27" t="s">
        <v>67</v>
      </c>
      <c r="C804" s="26"/>
      <c r="D804" s="57"/>
      <c r="E804" s="26"/>
      <c r="F804" s="333"/>
    </row>
    <row r="805" spans="1:6" ht="12.9" customHeight="1">
      <c r="A805" s="21"/>
      <c r="B805" s="27"/>
      <c r="C805" s="26"/>
      <c r="D805" s="57"/>
      <c r="E805" s="26"/>
      <c r="F805" s="333"/>
    </row>
    <row r="806" spans="1:6" s="68" customFormat="1" ht="12.9" customHeight="1">
      <c r="A806" s="21" t="s">
        <v>31</v>
      </c>
      <c r="B806" s="59" t="s">
        <v>68</v>
      </c>
      <c r="C806" s="201"/>
      <c r="D806" s="24" t="s">
        <v>69</v>
      </c>
      <c r="E806" s="201"/>
      <c r="F806" s="333"/>
    </row>
    <row r="807" spans="1:6" s="68" customFormat="1" ht="12.9" customHeight="1">
      <c r="A807" s="21"/>
      <c r="B807" s="59"/>
      <c r="C807" s="201"/>
      <c r="D807" s="24"/>
      <c r="E807" s="201"/>
      <c r="F807" s="333"/>
    </row>
    <row r="808" spans="1:6" s="68" customFormat="1" ht="12.9" customHeight="1">
      <c r="A808" s="21"/>
      <c r="B808" s="59"/>
      <c r="C808" s="201"/>
      <c r="D808" s="24"/>
      <c r="E808" s="201"/>
      <c r="F808" s="333"/>
    </row>
    <row r="809" spans="1:6" s="68" customFormat="1" ht="12.9" customHeight="1">
      <c r="A809" s="21"/>
      <c r="B809" s="59"/>
      <c r="C809" s="201"/>
      <c r="D809" s="24"/>
      <c r="E809" s="201"/>
      <c r="F809" s="333"/>
    </row>
    <row r="810" spans="1:6" s="68" customFormat="1" ht="12.9" customHeight="1">
      <c r="A810" s="21"/>
      <c r="B810" s="59"/>
      <c r="C810" s="201"/>
      <c r="D810" s="24"/>
      <c r="E810" s="201"/>
      <c r="F810" s="333"/>
    </row>
    <row r="811" spans="1:6" s="68" customFormat="1" ht="12.9" customHeight="1">
      <c r="A811" s="21"/>
      <c r="B811" s="59"/>
      <c r="C811" s="201"/>
      <c r="D811" s="24"/>
      <c r="E811" s="201"/>
      <c r="F811" s="333"/>
    </row>
    <row r="812" spans="1:6" ht="12.9" customHeight="1">
      <c r="A812" s="21"/>
      <c r="B812" s="27" t="s">
        <v>148</v>
      </c>
      <c r="C812" s="26"/>
      <c r="D812" s="57"/>
      <c r="E812" s="26"/>
      <c r="F812" s="333"/>
    </row>
    <row r="813" spans="1:6" ht="12.9" customHeight="1">
      <c r="A813" s="21"/>
      <c r="B813" s="116" t="s">
        <v>389</v>
      </c>
      <c r="C813" s="21"/>
      <c r="D813" s="292"/>
      <c r="E813" s="21"/>
      <c r="F813" s="466">
        <f>SUM(F764:F810)</f>
        <v>0</v>
      </c>
    </row>
    <row r="814" spans="1:6" ht="12.9" customHeight="1" thickBot="1">
      <c r="A814" s="21"/>
      <c r="B814" s="23" t="s">
        <v>75</v>
      </c>
      <c r="C814" s="82"/>
      <c r="D814" s="45"/>
      <c r="E814" s="82"/>
      <c r="F814" s="467"/>
    </row>
    <row r="815" spans="1:6" ht="12.9" customHeight="1" thickTop="1">
      <c r="A815" s="30"/>
      <c r="B815" s="107"/>
      <c r="C815" s="46"/>
      <c r="D815" s="323"/>
      <c r="E815" s="46"/>
      <c r="F815" s="359"/>
    </row>
    <row r="816" spans="1:6" ht="12.9" customHeight="1">
      <c r="A816" s="33"/>
      <c r="B816" s="73"/>
      <c r="C816" s="58"/>
      <c r="D816" s="322"/>
      <c r="E816" s="58"/>
      <c r="F816" s="342"/>
    </row>
    <row r="817" spans="1:6" ht="12.9" customHeight="1">
      <c r="A817" s="21"/>
      <c r="B817" s="27"/>
      <c r="C817" s="26"/>
      <c r="D817" s="57"/>
      <c r="E817" s="26"/>
      <c r="F817" s="333"/>
    </row>
    <row r="818" spans="1:6" ht="12.9" customHeight="1">
      <c r="A818" s="40"/>
      <c r="B818" s="161" t="s">
        <v>150</v>
      </c>
      <c r="C818" s="40"/>
      <c r="D818" s="324"/>
      <c r="E818" s="40"/>
      <c r="F818" s="360"/>
    </row>
    <row r="819" spans="1:6" ht="12.9" customHeight="1">
      <c r="A819" s="40"/>
      <c r="B819" s="161"/>
      <c r="C819" s="40"/>
      <c r="D819" s="324"/>
      <c r="E819" s="40"/>
      <c r="F819" s="360"/>
    </row>
    <row r="820" spans="1:6" ht="12.9" customHeight="1">
      <c r="A820" s="40"/>
      <c r="B820" s="161" t="s">
        <v>151</v>
      </c>
      <c r="C820" s="40"/>
      <c r="D820" s="324"/>
      <c r="E820" s="40"/>
      <c r="F820" s="360"/>
    </row>
    <row r="821" spans="1:6" s="68" customFormat="1" ht="12.9" customHeight="1">
      <c r="A821" s="21"/>
      <c r="B821" s="59"/>
      <c r="C821" s="201"/>
      <c r="D821" s="24"/>
      <c r="E821" s="201"/>
      <c r="F821" s="333"/>
    </row>
    <row r="822" spans="1:6" ht="12.9" customHeight="1">
      <c r="A822" s="40"/>
      <c r="B822" s="161" t="s">
        <v>152</v>
      </c>
      <c r="C822" s="40"/>
      <c r="D822" s="324"/>
      <c r="E822" s="40"/>
      <c r="F822" s="360"/>
    </row>
    <row r="823" spans="1:6" ht="12.9" customHeight="1">
      <c r="A823" s="40"/>
      <c r="B823" s="161"/>
      <c r="C823" s="40"/>
      <c r="D823" s="324"/>
      <c r="E823" s="40"/>
      <c r="F823" s="360"/>
    </row>
    <row r="824" spans="1:6" ht="26.1" customHeight="1">
      <c r="A824" s="40"/>
      <c r="B824" s="161" t="s">
        <v>402</v>
      </c>
      <c r="C824" s="40"/>
      <c r="D824" s="324"/>
      <c r="E824" s="40"/>
      <c r="F824" s="360"/>
    </row>
    <row r="825" spans="1:6" ht="12.9" customHeight="1">
      <c r="A825" s="40"/>
      <c r="B825" s="161"/>
      <c r="C825" s="40"/>
      <c r="D825" s="324"/>
      <c r="E825" s="40"/>
      <c r="F825" s="360"/>
    </row>
    <row r="826" spans="1:6" ht="12.9" customHeight="1">
      <c r="A826" s="40" t="s">
        <v>0</v>
      </c>
      <c r="B826" s="141" t="s">
        <v>403</v>
      </c>
      <c r="C826" s="40">
        <v>20</v>
      </c>
      <c r="D826" s="40" t="s">
        <v>9</v>
      </c>
      <c r="E826" s="376"/>
      <c r="F826" s="376">
        <f>C826*E826</f>
        <v>0</v>
      </c>
    </row>
    <row r="827" spans="1:6" ht="12.9" customHeight="1">
      <c r="A827" s="40"/>
      <c r="B827" s="141"/>
      <c r="C827" s="40"/>
      <c r="D827" s="40"/>
      <c r="E827" s="40"/>
      <c r="F827" s="360"/>
    </row>
    <row r="828" spans="1:6" ht="12.9" customHeight="1">
      <c r="A828" s="40" t="s">
        <v>1</v>
      </c>
      <c r="B828" s="141" t="s">
        <v>404</v>
      </c>
      <c r="C828" s="40">
        <f>C826</f>
        <v>20</v>
      </c>
      <c r="D828" s="40" t="s">
        <v>9</v>
      </c>
      <c r="E828" s="376"/>
      <c r="F828" s="376">
        <f>C828*E828</f>
        <v>0</v>
      </c>
    </row>
    <row r="829" spans="1:6" ht="12.9" customHeight="1">
      <c r="A829" s="40"/>
      <c r="B829" s="141"/>
      <c r="C829" s="40"/>
      <c r="D829" s="40"/>
      <c r="E829" s="40"/>
      <c r="F829" s="360"/>
    </row>
    <row r="830" spans="1:6" ht="12.9" customHeight="1">
      <c r="A830" s="40" t="s">
        <v>3</v>
      </c>
      <c r="B830" s="141" t="s">
        <v>405</v>
      </c>
      <c r="C830" s="40">
        <v>16</v>
      </c>
      <c r="D830" s="24" t="s">
        <v>489</v>
      </c>
      <c r="E830" s="376"/>
      <c r="F830" s="376">
        <f>C830*E830</f>
        <v>0</v>
      </c>
    </row>
    <row r="831" spans="1:6" ht="12.9" customHeight="1">
      <c r="A831" s="40"/>
      <c r="B831" s="141"/>
      <c r="C831" s="40"/>
      <c r="D831" s="40"/>
      <c r="E831" s="40"/>
      <c r="F831" s="360"/>
    </row>
    <row r="832" spans="1:6" s="167" customFormat="1" ht="13.2">
      <c r="A832" s="40"/>
      <c r="B832" s="27" t="s">
        <v>406</v>
      </c>
      <c r="C832" s="40"/>
      <c r="D832" s="57"/>
      <c r="E832" s="40"/>
      <c r="F832" s="360"/>
    </row>
    <row r="833" spans="1:6" s="167" customFormat="1" ht="13.2">
      <c r="A833" s="40"/>
      <c r="B833" s="27"/>
      <c r="C833" s="40"/>
      <c r="D833" s="57"/>
      <c r="E833" s="40"/>
      <c r="F833" s="360"/>
    </row>
    <row r="834" spans="1:6" s="167" customFormat="1" ht="13.2">
      <c r="A834" s="40" t="s">
        <v>4</v>
      </c>
      <c r="B834" s="25" t="s">
        <v>407</v>
      </c>
      <c r="C834" s="40">
        <v>1</v>
      </c>
      <c r="D834" s="24" t="s">
        <v>15</v>
      </c>
      <c r="E834" s="376"/>
      <c r="F834" s="376">
        <f>C834*E834</f>
        <v>0</v>
      </c>
    </row>
    <row r="835" spans="1:6" s="167" customFormat="1" ht="13.2">
      <c r="A835" s="40"/>
      <c r="B835" s="25"/>
      <c r="C835" s="40"/>
      <c r="D835" s="24"/>
      <c r="E835" s="40"/>
      <c r="F835" s="360"/>
    </row>
    <row r="836" spans="1:6" s="167" customFormat="1" ht="13.2">
      <c r="A836" s="40"/>
      <c r="B836" s="129" t="s">
        <v>529</v>
      </c>
      <c r="C836" s="40"/>
      <c r="D836" s="57"/>
      <c r="E836" s="40"/>
      <c r="F836" s="360"/>
    </row>
    <row r="837" spans="1:6" s="167" customFormat="1" ht="13.2">
      <c r="A837" s="40"/>
      <c r="B837" s="25"/>
      <c r="C837" s="40"/>
      <c r="D837" s="24"/>
      <c r="E837" s="40"/>
      <c r="F837" s="360"/>
    </row>
    <row r="838" spans="1:6" ht="12.9" customHeight="1">
      <c r="A838" s="40" t="s">
        <v>5</v>
      </c>
      <c r="B838" s="141" t="s">
        <v>403</v>
      </c>
      <c r="C838" s="40">
        <v>5</v>
      </c>
      <c r="D838" s="40" t="s">
        <v>9</v>
      </c>
      <c r="E838" s="376"/>
      <c r="F838" s="376">
        <f>C838*E838</f>
        <v>0</v>
      </c>
    </row>
    <row r="839" spans="1:6" ht="12.9" customHeight="1">
      <c r="A839" s="40"/>
      <c r="B839" s="141"/>
      <c r="C839" s="40"/>
      <c r="D839" s="40"/>
      <c r="E839" s="40"/>
      <c r="F839" s="360"/>
    </row>
    <row r="840" spans="1:6" ht="12.9" customHeight="1">
      <c r="A840" s="40" t="s">
        <v>6</v>
      </c>
      <c r="B840" s="141" t="s">
        <v>404</v>
      </c>
      <c r="C840" s="40">
        <f>C838</f>
        <v>5</v>
      </c>
      <c r="D840" s="40" t="s">
        <v>9</v>
      </c>
      <c r="E840" s="376"/>
      <c r="F840" s="376">
        <f>C840*E840</f>
        <v>0</v>
      </c>
    </row>
    <row r="841" spans="1:6" ht="12.9" customHeight="1">
      <c r="A841" s="40"/>
      <c r="B841" s="141"/>
      <c r="C841" s="40"/>
      <c r="D841" s="40"/>
      <c r="E841" s="40"/>
      <c r="F841" s="360"/>
    </row>
    <row r="842" spans="1:6" ht="12.9" customHeight="1">
      <c r="A842" s="40" t="s">
        <v>7</v>
      </c>
      <c r="B842" s="141" t="s">
        <v>405</v>
      </c>
      <c r="C842" s="40">
        <v>4</v>
      </c>
      <c r="D842" s="24" t="s">
        <v>489</v>
      </c>
      <c r="E842" s="376"/>
      <c r="F842" s="376">
        <f>C842*E842</f>
        <v>0</v>
      </c>
    </row>
    <row r="843" spans="1:6" s="167" customFormat="1" ht="13.2">
      <c r="A843" s="40"/>
      <c r="B843" s="25"/>
      <c r="C843" s="40"/>
      <c r="D843" s="24"/>
      <c r="E843" s="40"/>
      <c r="F843" s="360"/>
    </row>
    <row r="844" spans="1:6" s="167" customFormat="1" ht="13.2">
      <c r="A844" s="40"/>
      <c r="B844" s="27" t="s">
        <v>153</v>
      </c>
      <c r="C844" s="40"/>
      <c r="D844" s="57"/>
      <c r="E844" s="40"/>
      <c r="F844" s="360"/>
    </row>
    <row r="845" spans="1:6" s="167" customFormat="1" ht="13.2">
      <c r="A845" s="40"/>
      <c r="B845" s="27"/>
      <c r="C845" s="40"/>
      <c r="D845" s="57"/>
      <c r="E845" s="40"/>
      <c r="F845" s="360"/>
    </row>
    <row r="846" spans="1:6" s="167" customFormat="1" ht="13.2">
      <c r="A846" s="40" t="s">
        <v>8</v>
      </c>
      <c r="B846" s="25" t="s">
        <v>153</v>
      </c>
      <c r="C846" s="40">
        <v>26</v>
      </c>
      <c r="D846" s="24" t="s">
        <v>9</v>
      </c>
      <c r="E846" s="376"/>
      <c r="F846" s="376">
        <f>C846*E846</f>
        <v>0</v>
      </c>
    </row>
    <row r="847" spans="1:6" ht="12.9" customHeight="1">
      <c r="A847" s="40"/>
      <c r="B847" s="25"/>
      <c r="C847" s="40"/>
      <c r="D847" s="24"/>
      <c r="E847" s="40"/>
      <c r="F847" s="360"/>
    </row>
    <row r="848" spans="1:6" ht="12.9" customHeight="1">
      <c r="A848" s="40"/>
      <c r="B848" s="27" t="s">
        <v>154</v>
      </c>
      <c r="C848" s="40"/>
      <c r="D848" s="57"/>
      <c r="E848" s="40"/>
      <c r="F848" s="360"/>
    </row>
    <row r="849" spans="1:6" ht="12.9" customHeight="1">
      <c r="A849" s="40"/>
      <c r="B849" s="27"/>
      <c r="C849" s="40"/>
      <c r="D849" s="57"/>
      <c r="E849" s="40"/>
      <c r="F849" s="360"/>
    </row>
    <row r="850" spans="1:6" ht="12.9" customHeight="1">
      <c r="A850" s="40" t="s">
        <v>30</v>
      </c>
      <c r="B850" s="25" t="s">
        <v>408</v>
      </c>
      <c r="C850" s="40">
        <v>1</v>
      </c>
      <c r="D850" s="24" t="s">
        <v>69</v>
      </c>
      <c r="E850" s="376"/>
      <c r="F850" s="376">
        <f>C850*E850</f>
        <v>0</v>
      </c>
    </row>
    <row r="851" spans="1:6" s="167" customFormat="1" ht="13.2">
      <c r="A851" s="40"/>
      <c r="B851" s="25"/>
      <c r="C851" s="40"/>
      <c r="D851" s="24"/>
      <c r="E851" s="40"/>
      <c r="F851" s="360"/>
    </row>
    <row r="852" spans="1:6" ht="12.9" customHeight="1">
      <c r="A852" s="40"/>
      <c r="B852" s="27" t="s">
        <v>409</v>
      </c>
      <c r="C852" s="40"/>
      <c r="D852" s="57"/>
      <c r="E852" s="40"/>
      <c r="F852" s="360"/>
    </row>
    <row r="853" spans="1:6" ht="12.9" customHeight="1">
      <c r="A853" s="40"/>
      <c r="B853" s="27"/>
      <c r="C853" s="40"/>
      <c r="D853" s="57"/>
      <c r="E853" s="40"/>
      <c r="F853" s="360"/>
    </row>
    <row r="854" spans="1:6" ht="39.6">
      <c r="A854" s="40" t="s">
        <v>31</v>
      </c>
      <c r="B854" s="25" t="s">
        <v>410</v>
      </c>
      <c r="C854" s="40">
        <v>3</v>
      </c>
      <c r="D854" s="24" t="s">
        <v>15</v>
      </c>
      <c r="E854" s="376"/>
      <c r="F854" s="376">
        <f>C854*E854</f>
        <v>0</v>
      </c>
    </row>
    <row r="855" spans="1:6" s="167" customFormat="1" ht="13.2">
      <c r="A855" s="40"/>
      <c r="B855" s="25"/>
      <c r="C855" s="40"/>
      <c r="D855" s="24"/>
      <c r="E855" s="40"/>
      <c r="F855" s="360"/>
    </row>
    <row r="856" spans="1:6" ht="12.9" customHeight="1">
      <c r="A856" s="24"/>
      <c r="B856" s="27" t="s">
        <v>67</v>
      </c>
      <c r="C856" s="24"/>
      <c r="D856" s="57"/>
      <c r="E856" s="24"/>
      <c r="F856" s="334"/>
    </row>
    <row r="857" spans="1:6" ht="12.9" customHeight="1">
      <c r="A857" s="24"/>
      <c r="B857" s="27"/>
      <c r="C857" s="24"/>
      <c r="D857" s="57"/>
      <c r="E857" s="24"/>
      <c r="F857" s="334"/>
    </row>
    <row r="858" spans="1:6" s="68" customFormat="1" ht="12.9" customHeight="1">
      <c r="A858" s="21" t="s">
        <v>10</v>
      </c>
      <c r="B858" s="59" t="s">
        <v>68</v>
      </c>
      <c r="C858" s="201"/>
      <c r="D858" s="24" t="s">
        <v>69</v>
      </c>
      <c r="E858" s="201"/>
      <c r="F858" s="333"/>
    </row>
    <row r="859" spans="1:6" s="104" customFormat="1" ht="12.9" customHeight="1">
      <c r="A859" s="21"/>
      <c r="B859" s="114"/>
      <c r="C859" s="26"/>
      <c r="D859" s="130"/>
      <c r="E859" s="26"/>
      <c r="F859" s="333"/>
    </row>
    <row r="860" spans="1:6" s="104" customFormat="1" ht="12.9" customHeight="1">
      <c r="A860" s="21"/>
      <c r="B860" s="114"/>
      <c r="C860" s="26"/>
      <c r="D860" s="130"/>
      <c r="E860" s="26"/>
      <c r="F860" s="333"/>
    </row>
    <row r="861" spans="1:6" s="104" customFormat="1" ht="12.9" customHeight="1">
      <c r="A861" s="21"/>
      <c r="B861" s="114"/>
      <c r="C861" s="26"/>
      <c r="D861" s="130"/>
      <c r="E861" s="26"/>
      <c r="F861" s="333"/>
    </row>
    <row r="862" spans="1:6" s="104" customFormat="1" ht="12.9" customHeight="1">
      <c r="A862" s="21"/>
      <c r="B862" s="114"/>
      <c r="C862" s="26"/>
      <c r="D862" s="130"/>
      <c r="E862" s="26"/>
      <c r="F862" s="333"/>
    </row>
    <row r="863" spans="1:6" s="104" customFormat="1" ht="12.9" customHeight="1">
      <c r="A863" s="21"/>
      <c r="B863" s="114"/>
      <c r="C863" s="26"/>
      <c r="D863" s="130"/>
      <c r="E863" s="26"/>
      <c r="F863" s="333"/>
    </row>
    <row r="864" spans="1:6" s="104" customFormat="1" ht="12.9" customHeight="1">
      <c r="A864" s="21"/>
      <c r="B864" s="114"/>
      <c r="C864" s="26"/>
      <c r="D864" s="130"/>
      <c r="E864" s="26"/>
      <c r="F864" s="333"/>
    </row>
    <row r="865" spans="1:6" s="104" customFormat="1" ht="12.9" customHeight="1">
      <c r="A865" s="21"/>
      <c r="B865" s="114"/>
      <c r="C865" s="26"/>
      <c r="D865" s="130"/>
      <c r="E865" s="26"/>
      <c r="F865" s="333"/>
    </row>
    <row r="866" spans="1:6" s="104" customFormat="1" ht="12.9" customHeight="1">
      <c r="A866" s="21"/>
      <c r="B866" s="114"/>
      <c r="C866" s="26"/>
      <c r="D866" s="130"/>
      <c r="E866" s="26"/>
      <c r="F866" s="333"/>
    </row>
    <row r="867" spans="1:6" s="104" customFormat="1" ht="12.9" customHeight="1">
      <c r="A867" s="21"/>
      <c r="B867" s="114"/>
      <c r="C867" s="26"/>
      <c r="D867" s="130"/>
      <c r="E867" s="26"/>
      <c r="F867" s="333"/>
    </row>
    <row r="868" spans="1:6" s="104" customFormat="1" ht="12.9" customHeight="1">
      <c r="A868" s="21"/>
      <c r="B868" s="114"/>
      <c r="C868" s="26"/>
      <c r="D868" s="130"/>
      <c r="E868" s="26"/>
      <c r="F868" s="333"/>
    </row>
    <row r="869" spans="1:6" s="104" customFormat="1" ht="12.9" customHeight="1">
      <c r="A869" s="21"/>
      <c r="B869" s="114"/>
      <c r="C869" s="26"/>
      <c r="D869" s="130"/>
      <c r="E869" s="26"/>
      <c r="F869" s="333"/>
    </row>
    <row r="870" spans="1:6" s="104" customFormat="1" ht="12.9" customHeight="1">
      <c r="A870" s="21"/>
      <c r="B870" s="114"/>
      <c r="C870" s="26"/>
      <c r="D870" s="130"/>
      <c r="E870" s="26"/>
      <c r="F870" s="333"/>
    </row>
    <row r="871" spans="1:6" s="104" customFormat="1" ht="12.9" customHeight="1">
      <c r="A871" s="21"/>
      <c r="B871" s="114"/>
      <c r="C871" s="26"/>
      <c r="D871" s="130"/>
      <c r="E871" s="26"/>
      <c r="F871" s="333"/>
    </row>
    <row r="872" spans="1:6" ht="12.9" customHeight="1">
      <c r="A872" s="21"/>
      <c r="B872" s="27" t="s">
        <v>155</v>
      </c>
      <c r="C872" s="26"/>
      <c r="D872" s="57"/>
      <c r="E872" s="26"/>
      <c r="F872" s="333"/>
    </row>
    <row r="873" spans="1:6" ht="12.9" customHeight="1">
      <c r="A873" s="21"/>
      <c r="B873" s="116" t="s">
        <v>151</v>
      </c>
      <c r="C873" s="21"/>
      <c r="D873" s="292"/>
      <c r="E873" s="21"/>
      <c r="F873" s="466">
        <f>SUM(F820:F866)</f>
        <v>0</v>
      </c>
    </row>
    <row r="874" spans="1:6" ht="12.9" customHeight="1" thickBot="1">
      <c r="A874" s="21"/>
      <c r="B874" s="23" t="s">
        <v>75</v>
      </c>
      <c r="C874" s="82"/>
      <c r="D874" s="45"/>
      <c r="E874" s="82"/>
      <c r="F874" s="467"/>
    </row>
    <row r="875" spans="1:6" ht="12.9" customHeight="1" thickTop="1">
      <c r="A875" s="30"/>
      <c r="B875" s="71"/>
      <c r="C875" s="46"/>
      <c r="D875" s="325"/>
      <c r="E875" s="46"/>
      <c r="F875" s="361"/>
    </row>
    <row r="876" spans="1:6" ht="12.9" customHeight="1">
      <c r="A876" s="33"/>
      <c r="B876" s="73"/>
      <c r="C876" s="58"/>
      <c r="D876" s="322"/>
      <c r="E876" s="58"/>
      <c r="F876" s="342"/>
    </row>
    <row r="877" spans="1:6" ht="12.9" customHeight="1">
      <c r="A877" s="21"/>
      <c r="B877" s="27"/>
      <c r="C877" s="26"/>
      <c r="D877" s="57"/>
      <c r="E877" s="26"/>
      <c r="F877" s="333"/>
    </row>
    <row r="878" spans="1:6" ht="12.9" customHeight="1">
      <c r="A878" s="40"/>
      <c r="B878" s="11" t="s">
        <v>156</v>
      </c>
      <c r="C878" s="42"/>
      <c r="D878" s="130"/>
      <c r="E878" s="42"/>
      <c r="F878" s="362"/>
    </row>
    <row r="879" spans="1:6" ht="12.9" customHeight="1">
      <c r="A879" s="40"/>
      <c r="B879" s="11"/>
      <c r="C879" s="42"/>
      <c r="D879" s="130"/>
      <c r="E879" s="42"/>
      <c r="F879" s="362"/>
    </row>
    <row r="880" spans="1:6" ht="12.9" customHeight="1">
      <c r="A880" s="40"/>
      <c r="B880" s="114" t="s">
        <v>157</v>
      </c>
      <c r="C880" s="42"/>
      <c r="D880" s="130"/>
      <c r="E880" s="42"/>
      <c r="F880" s="362"/>
    </row>
    <row r="881" spans="1:6" ht="12.9" customHeight="1">
      <c r="A881" s="40"/>
      <c r="B881" s="114"/>
      <c r="C881" s="42"/>
      <c r="D881" s="130"/>
      <c r="E881" s="42"/>
      <c r="F881" s="362"/>
    </row>
    <row r="882" spans="1:6" ht="26.1" customHeight="1">
      <c r="A882" s="40"/>
      <c r="B882" s="114" t="s">
        <v>158</v>
      </c>
      <c r="C882" s="42"/>
      <c r="D882" s="130"/>
      <c r="E882" s="42"/>
      <c r="F882" s="362"/>
    </row>
    <row r="883" spans="1:6" ht="12.9" customHeight="1">
      <c r="A883" s="40"/>
      <c r="B883" s="114"/>
      <c r="C883" s="42"/>
      <c r="D883" s="130"/>
      <c r="E883" s="42"/>
      <c r="F883" s="362"/>
    </row>
    <row r="884" spans="1:6" ht="12.9" customHeight="1">
      <c r="A884" s="40"/>
      <c r="B884" s="114" t="s">
        <v>159</v>
      </c>
      <c r="C884" s="42"/>
      <c r="D884" s="130"/>
      <c r="E884" s="42"/>
      <c r="F884" s="362"/>
    </row>
    <row r="885" spans="1:6" ht="79.2">
      <c r="A885" s="40" t="s">
        <v>0</v>
      </c>
      <c r="B885" s="62" t="s">
        <v>528</v>
      </c>
      <c r="C885" s="40">
        <v>130</v>
      </c>
      <c r="D885" s="40" t="s">
        <v>15</v>
      </c>
      <c r="E885" s="376"/>
      <c r="F885" s="376">
        <f>C885*E885</f>
        <v>0</v>
      </c>
    </row>
    <row r="886" spans="1:6" ht="12.9" customHeight="1">
      <c r="A886" s="40"/>
      <c r="B886" s="62"/>
      <c r="C886" s="40"/>
      <c r="D886" s="40"/>
      <c r="E886" s="40"/>
      <c r="F886" s="360"/>
    </row>
    <row r="887" spans="1:6" ht="12.9" customHeight="1">
      <c r="A887" s="40"/>
      <c r="B887" s="129" t="s">
        <v>411</v>
      </c>
      <c r="C887" s="40"/>
      <c r="D887" s="295"/>
      <c r="E887" s="40"/>
      <c r="F887" s="360"/>
    </row>
    <row r="888" spans="1:6" ht="65.099999999999994" customHeight="1">
      <c r="A888" s="40" t="s">
        <v>1</v>
      </c>
      <c r="B888" s="62" t="s">
        <v>412</v>
      </c>
      <c r="C888" s="40">
        <v>129</v>
      </c>
      <c r="D888" s="40" t="s">
        <v>15</v>
      </c>
      <c r="E888" s="376"/>
      <c r="F888" s="376">
        <f>C888*E888</f>
        <v>0</v>
      </c>
    </row>
    <row r="889" spans="1:6" s="109" customFormat="1" ht="12.9" customHeight="1">
      <c r="A889" s="40"/>
      <c r="B889" s="62"/>
      <c r="C889" s="40"/>
      <c r="D889" s="40"/>
      <c r="E889" s="40"/>
      <c r="F889" s="360"/>
    </row>
    <row r="890" spans="1:6" s="81" customFormat="1" ht="12.9" customHeight="1">
      <c r="A890" s="40"/>
      <c r="B890" s="129" t="s">
        <v>413</v>
      </c>
      <c r="C890" s="221"/>
      <c r="D890" s="295"/>
      <c r="E890" s="221"/>
      <c r="F890" s="360"/>
    </row>
    <row r="891" spans="1:6" s="81" customFormat="1" ht="26.1" customHeight="1">
      <c r="A891" s="40" t="s">
        <v>3</v>
      </c>
      <c r="B891" s="62" t="s">
        <v>527</v>
      </c>
      <c r="C891" s="221">
        <v>106</v>
      </c>
      <c r="D891" s="40" t="s">
        <v>15</v>
      </c>
      <c r="E891" s="376"/>
      <c r="F891" s="376">
        <f>C891*E891</f>
        <v>0</v>
      </c>
    </row>
    <row r="892" spans="1:6" s="109" customFormat="1" ht="12.9" customHeight="1">
      <c r="A892" s="40"/>
      <c r="B892" s="62"/>
      <c r="C892" s="40"/>
      <c r="D892" s="40"/>
      <c r="E892" s="40"/>
      <c r="F892" s="360"/>
    </row>
    <row r="893" spans="1:6" s="167" customFormat="1" ht="13.2">
      <c r="A893" s="40"/>
      <c r="B893" s="129" t="s">
        <v>160</v>
      </c>
      <c r="C893" s="40"/>
      <c r="D893" s="295"/>
      <c r="E893" s="40"/>
      <c r="F893" s="360"/>
    </row>
    <row r="894" spans="1:6" s="167" customFormat="1" ht="26.4">
      <c r="A894" s="40" t="s">
        <v>4</v>
      </c>
      <c r="B894" s="62" t="s">
        <v>414</v>
      </c>
      <c r="C894" s="40">
        <v>1</v>
      </c>
      <c r="D894" s="40" t="s">
        <v>15</v>
      </c>
      <c r="E894" s="376"/>
      <c r="F894" s="376">
        <f>C894*E894</f>
        <v>0</v>
      </c>
    </row>
    <row r="895" spans="1:6" s="167" customFormat="1" ht="13.2">
      <c r="A895" s="40"/>
      <c r="B895" s="62"/>
      <c r="C895" s="40"/>
      <c r="D895" s="40"/>
      <c r="E895" s="40"/>
      <c r="F895" s="360"/>
    </row>
    <row r="896" spans="1:6" s="167" customFormat="1" ht="26.4">
      <c r="A896" s="40" t="s">
        <v>5</v>
      </c>
      <c r="B896" s="62" t="s">
        <v>526</v>
      </c>
      <c r="C896" s="40">
        <v>1</v>
      </c>
      <c r="D896" s="40" t="s">
        <v>15</v>
      </c>
      <c r="E896" s="376"/>
      <c r="F896" s="376">
        <f>C896*E896</f>
        <v>0</v>
      </c>
    </row>
    <row r="897" spans="1:6" s="167" customFormat="1" ht="13.2">
      <c r="A897" s="40"/>
      <c r="B897" s="62"/>
      <c r="C897" s="40"/>
      <c r="D897" s="40"/>
      <c r="E897" s="40"/>
      <c r="F897" s="360"/>
    </row>
    <row r="898" spans="1:6" s="81" customFormat="1" ht="12.9" customHeight="1">
      <c r="A898" s="40"/>
      <c r="B898" s="129" t="s">
        <v>415</v>
      </c>
      <c r="C898" s="221"/>
      <c r="D898" s="295"/>
      <c r="E898" s="221"/>
      <c r="F898" s="360"/>
    </row>
    <row r="899" spans="1:6" s="81" customFormat="1" ht="26.1" customHeight="1">
      <c r="A899" s="40" t="s">
        <v>6</v>
      </c>
      <c r="B899" s="62" t="s">
        <v>525</v>
      </c>
      <c r="C899" s="221">
        <v>4</v>
      </c>
      <c r="D899" s="40" t="s">
        <v>15</v>
      </c>
      <c r="E899" s="376"/>
      <c r="F899" s="376">
        <f>C899*E899</f>
        <v>0</v>
      </c>
    </row>
    <row r="900" spans="1:6" s="167" customFormat="1" ht="13.2">
      <c r="A900" s="40"/>
      <c r="B900" s="62"/>
      <c r="C900" s="40"/>
      <c r="D900" s="40"/>
      <c r="E900" s="40"/>
      <c r="F900" s="360"/>
    </row>
    <row r="901" spans="1:6" ht="12.9" customHeight="1">
      <c r="A901" s="40"/>
      <c r="B901" s="114" t="s">
        <v>161</v>
      </c>
      <c r="C901" s="42"/>
      <c r="D901" s="130"/>
      <c r="E901" s="42"/>
      <c r="F901" s="362"/>
    </row>
    <row r="902" spans="1:6" ht="26.1" customHeight="1">
      <c r="A902" s="40" t="s">
        <v>7</v>
      </c>
      <c r="B902" s="115" t="s">
        <v>416</v>
      </c>
      <c r="C902" s="221">
        <v>106</v>
      </c>
      <c r="D902" s="42" t="s">
        <v>15</v>
      </c>
      <c r="E902" s="376"/>
      <c r="F902" s="376">
        <f>C902*E902</f>
        <v>0</v>
      </c>
    </row>
    <row r="903" spans="1:6" ht="12.9" customHeight="1">
      <c r="A903" s="40"/>
      <c r="B903" s="62"/>
      <c r="C903" s="24"/>
      <c r="D903" s="40"/>
      <c r="E903" s="24"/>
      <c r="F903" s="334"/>
    </row>
    <row r="904" spans="1:6" ht="12.9" customHeight="1">
      <c r="A904" s="40"/>
      <c r="B904" s="129" t="s">
        <v>162</v>
      </c>
      <c r="C904" s="40"/>
      <c r="D904" s="295"/>
      <c r="E904" s="40"/>
      <c r="F904" s="360"/>
    </row>
    <row r="905" spans="1:6" ht="12.9" customHeight="1">
      <c r="A905" s="40" t="s">
        <v>8</v>
      </c>
      <c r="B905" s="62" t="s">
        <v>163</v>
      </c>
      <c r="C905" s="221">
        <f>C902</f>
        <v>106</v>
      </c>
      <c r="D905" s="40" t="s">
        <v>15</v>
      </c>
      <c r="E905" s="376"/>
      <c r="F905" s="376">
        <f>C905*E905</f>
        <v>0</v>
      </c>
    </row>
    <row r="906" spans="1:6" s="109" customFormat="1" ht="12.9" customHeight="1">
      <c r="A906" s="40"/>
      <c r="B906" s="62"/>
      <c r="C906" s="40"/>
      <c r="D906" s="40"/>
      <c r="E906" s="40"/>
      <c r="F906" s="360"/>
    </row>
    <row r="907" spans="1:6" ht="12.9" customHeight="1">
      <c r="A907" s="40"/>
      <c r="B907" s="129" t="s">
        <v>164</v>
      </c>
      <c r="C907" s="40"/>
      <c r="D907" s="295"/>
      <c r="E907" s="40"/>
      <c r="F907" s="360"/>
    </row>
    <row r="908" spans="1:6" ht="12.9" customHeight="1">
      <c r="A908" s="40" t="s">
        <v>30</v>
      </c>
      <c r="B908" s="62" t="s">
        <v>165</v>
      </c>
      <c r="C908" s="221">
        <f>C905</f>
        <v>106</v>
      </c>
      <c r="D908" s="40" t="s">
        <v>15</v>
      </c>
      <c r="E908" s="376"/>
      <c r="F908" s="376">
        <f>C908*E908</f>
        <v>0</v>
      </c>
    </row>
    <row r="909" spans="1:6" ht="12.9" customHeight="1">
      <c r="A909" s="40"/>
      <c r="B909" s="62"/>
      <c r="C909" s="40"/>
      <c r="D909" s="40"/>
      <c r="E909" s="40"/>
      <c r="F909" s="360"/>
    </row>
    <row r="910" spans="1:6" ht="12.9" customHeight="1">
      <c r="A910" s="40"/>
      <c r="B910" s="129" t="s">
        <v>166</v>
      </c>
      <c r="C910" s="40"/>
      <c r="D910" s="295"/>
      <c r="E910" s="40"/>
      <c r="F910" s="360"/>
    </row>
    <row r="911" spans="1:6" ht="12.9" customHeight="1">
      <c r="A911" s="40" t="s">
        <v>31</v>
      </c>
      <c r="B911" s="62" t="s">
        <v>167</v>
      </c>
      <c r="C911" s="221">
        <f>C908</f>
        <v>106</v>
      </c>
      <c r="D911" s="40" t="s">
        <v>15</v>
      </c>
      <c r="E911" s="376"/>
      <c r="F911" s="376">
        <f>C911*E911</f>
        <v>0</v>
      </c>
    </row>
    <row r="912" spans="1:6" ht="12.9" customHeight="1">
      <c r="A912" s="40"/>
      <c r="B912" s="62"/>
      <c r="C912" s="40"/>
      <c r="D912" s="40"/>
      <c r="E912" s="40"/>
      <c r="F912" s="360"/>
    </row>
    <row r="913" spans="1:6" ht="12.9" customHeight="1">
      <c r="A913" s="40"/>
      <c r="B913" s="114" t="s">
        <v>168</v>
      </c>
      <c r="C913" s="42"/>
      <c r="D913" s="130"/>
      <c r="E913" s="42"/>
      <c r="F913" s="362"/>
    </row>
    <row r="914" spans="1:6" s="104" customFormat="1" ht="12.9" customHeight="1">
      <c r="A914" s="40" t="s">
        <v>10</v>
      </c>
      <c r="B914" s="115" t="s">
        <v>417</v>
      </c>
      <c r="C914" s="42">
        <v>129</v>
      </c>
      <c r="D914" s="42" t="s">
        <v>15</v>
      </c>
      <c r="E914" s="376"/>
      <c r="F914" s="376">
        <f>C914*E914</f>
        <v>0</v>
      </c>
    </row>
    <row r="915" spans="1:6" s="104" customFormat="1" ht="12.9" customHeight="1">
      <c r="A915" s="40"/>
      <c r="B915" s="115"/>
      <c r="C915" s="42"/>
      <c r="D915" s="42"/>
      <c r="E915" s="42"/>
      <c r="F915" s="362"/>
    </row>
    <row r="916" spans="1:6" ht="12.9" customHeight="1">
      <c r="A916" s="40"/>
      <c r="B916" s="114" t="s">
        <v>169</v>
      </c>
      <c r="C916" s="42"/>
      <c r="D916" s="130"/>
      <c r="E916" s="42"/>
      <c r="F916" s="362"/>
    </row>
    <row r="917" spans="1:6" s="104" customFormat="1" ht="25.5" customHeight="1">
      <c r="A917" s="40" t="s">
        <v>11</v>
      </c>
      <c r="B917" s="115" t="s">
        <v>418</v>
      </c>
      <c r="C917" s="40">
        <v>127</v>
      </c>
      <c r="D917" s="42" t="s">
        <v>15</v>
      </c>
      <c r="E917" s="376"/>
      <c r="F917" s="376">
        <f>C917*E917</f>
        <v>0</v>
      </c>
    </row>
    <row r="918" spans="1:6" s="104" customFormat="1" ht="12.9" customHeight="1">
      <c r="A918" s="40"/>
      <c r="B918" s="115"/>
      <c r="C918" s="40"/>
      <c r="D918" s="42"/>
      <c r="E918" s="40"/>
      <c r="F918" s="360"/>
    </row>
    <row r="919" spans="1:6" s="167" customFormat="1" ht="26.4">
      <c r="A919" s="40" t="s">
        <v>32</v>
      </c>
      <c r="B919" s="115" t="s">
        <v>419</v>
      </c>
      <c r="C919" s="40">
        <v>2</v>
      </c>
      <c r="D919" s="42" t="s">
        <v>15</v>
      </c>
      <c r="E919" s="376"/>
      <c r="F919" s="376">
        <f>C919*E919</f>
        <v>0</v>
      </c>
    </row>
    <row r="920" spans="1:6" ht="12.9" customHeight="1" thickBot="1">
      <c r="A920" s="21"/>
      <c r="B920" s="29" t="s">
        <v>51</v>
      </c>
      <c r="C920" s="26"/>
      <c r="D920" s="20"/>
      <c r="E920" s="26"/>
      <c r="F920" s="335">
        <f>SUM(F881:F919)</f>
        <v>0</v>
      </c>
    </row>
    <row r="921" spans="1:6" ht="12.9" customHeight="1" thickTop="1">
      <c r="A921" s="111"/>
      <c r="B921" s="125"/>
      <c r="C921" s="174"/>
      <c r="D921" s="174"/>
      <c r="E921" s="174"/>
      <c r="F921" s="363"/>
    </row>
    <row r="922" spans="1:6" ht="12.9" customHeight="1">
      <c r="A922" s="112"/>
      <c r="B922" s="126"/>
      <c r="C922" s="176"/>
      <c r="D922" s="176"/>
      <c r="E922" s="176"/>
      <c r="F922" s="364"/>
    </row>
    <row r="923" spans="1:6" ht="12.9" customHeight="1">
      <c r="A923" s="40"/>
      <c r="B923" s="115"/>
      <c r="C923" s="42"/>
      <c r="D923" s="42"/>
      <c r="E923" s="42"/>
      <c r="F923" s="362"/>
    </row>
    <row r="924" spans="1:6" ht="12.9" customHeight="1">
      <c r="A924" s="40"/>
      <c r="B924" s="114" t="s">
        <v>170</v>
      </c>
      <c r="C924" s="42"/>
      <c r="D924" s="130"/>
      <c r="E924" s="42"/>
      <c r="F924" s="362"/>
    </row>
    <row r="925" spans="1:6" ht="12.9" customHeight="1">
      <c r="A925" s="40" t="s">
        <v>0</v>
      </c>
      <c r="B925" s="115" t="s">
        <v>171</v>
      </c>
      <c r="C925" s="42">
        <v>129</v>
      </c>
      <c r="D925" s="42" t="s">
        <v>15</v>
      </c>
      <c r="E925" s="376"/>
      <c r="F925" s="376">
        <f>C925*E925</f>
        <v>0</v>
      </c>
    </row>
    <row r="926" spans="1:6" ht="12.9" customHeight="1">
      <c r="A926" s="40"/>
      <c r="B926" s="115"/>
      <c r="C926" s="42"/>
      <c r="D926" s="42"/>
      <c r="E926" s="42"/>
      <c r="F926" s="362"/>
    </row>
    <row r="927" spans="1:6" ht="12.9" customHeight="1">
      <c r="A927" s="40"/>
      <c r="B927" s="114" t="s">
        <v>172</v>
      </c>
      <c r="C927" s="42"/>
      <c r="D927" s="130"/>
      <c r="E927" s="42"/>
      <c r="F927" s="362"/>
    </row>
    <row r="928" spans="1:6" ht="12.9" customHeight="1">
      <c r="A928" s="40"/>
      <c r="B928" s="114" t="s">
        <v>173</v>
      </c>
      <c r="C928" s="42"/>
      <c r="D928" s="130"/>
      <c r="E928" s="42"/>
      <c r="F928" s="362"/>
    </row>
    <row r="929" spans="1:6" ht="43.8" customHeight="1">
      <c r="A929" s="40" t="s">
        <v>1</v>
      </c>
      <c r="B929" s="62" t="s">
        <v>543</v>
      </c>
      <c r="C929" s="40">
        <v>1</v>
      </c>
      <c r="D929" s="40" t="s">
        <v>66</v>
      </c>
      <c r="E929" s="376"/>
      <c r="F929" s="376">
        <f>C929*E929</f>
        <v>0</v>
      </c>
    </row>
    <row r="930" spans="1:6" ht="12.9" customHeight="1">
      <c r="A930" s="40"/>
      <c r="B930" s="115"/>
      <c r="C930" s="42"/>
      <c r="D930" s="42"/>
      <c r="E930" s="42"/>
      <c r="F930" s="362"/>
    </row>
    <row r="931" spans="1:6" ht="12.9" customHeight="1">
      <c r="A931" s="40"/>
      <c r="B931" s="37" t="s">
        <v>184</v>
      </c>
      <c r="C931" s="42"/>
      <c r="D931" s="296"/>
      <c r="E931" s="42"/>
      <c r="F931" s="362"/>
    </row>
    <row r="932" spans="1:6" ht="12.9" customHeight="1">
      <c r="A932" s="40" t="s">
        <v>3</v>
      </c>
      <c r="B932" s="115" t="s">
        <v>420</v>
      </c>
      <c r="C932" s="42">
        <v>8</v>
      </c>
      <c r="D932" s="42" t="s">
        <v>15</v>
      </c>
      <c r="E932" s="376"/>
      <c r="F932" s="376">
        <f>C932*E932</f>
        <v>0</v>
      </c>
    </row>
    <row r="933" spans="1:6" ht="12.9" customHeight="1">
      <c r="A933" s="40"/>
      <c r="B933" s="37"/>
      <c r="C933" s="42"/>
      <c r="D933" s="296"/>
      <c r="E933" s="42"/>
      <c r="F933" s="362"/>
    </row>
    <row r="934" spans="1:6" ht="12.9" customHeight="1">
      <c r="A934" s="40"/>
      <c r="B934" s="223" t="s">
        <v>421</v>
      </c>
      <c r="C934" s="42"/>
      <c r="D934" s="298"/>
      <c r="E934" s="42"/>
      <c r="F934" s="362"/>
    </row>
    <row r="935" spans="1:6" ht="12.9" customHeight="1">
      <c r="A935" s="40" t="s">
        <v>4</v>
      </c>
      <c r="B935" s="223" t="s">
        <v>185</v>
      </c>
      <c r="C935" s="42">
        <v>16</v>
      </c>
      <c r="D935" s="298" t="s">
        <v>15</v>
      </c>
      <c r="E935" s="376"/>
      <c r="F935" s="376">
        <f>C935*E935</f>
        <v>0</v>
      </c>
    </row>
    <row r="936" spans="1:6" ht="12.9" customHeight="1">
      <c r="A936" s="40"/>
      <c r="B936" s="223"/>
      <c r="C936" s="42"/>
      <c r="D936" s="298"/>
      <c r="E936" s="42"/>
      <c r="F936" s="362"/>
    </row>
    <row r="937" spans="1:6" ht="39" customHeight="1">
      <c r="A937" s="40" t="s">
        <v>5</v>
      </c>
      <c r="B937" s="62" t="s">
        <v>488</v>
      </c>
      <c r="C937" s="40">
        <v>1</v>
      </c>
      <c r="D937" s="40" t="s">
        <v>66</v>
      </c>
      <c r="E937" s="376"/>
      <c r="F937" s="376">
        <f>C937*E937</f>
        <v>0</v>
      </c>
    </row>
    <row r="938" spans="1:6" ht="12.9" customHeight="1">
      <c r="A938" s="40"/>
      <c r="B938" s="223"/>
      <c r="C938" s="42"/>
      <c r="D938" s="298"/>
      <c r="E938" s="42"/>
      <c r="F938" s="362"/>
    </row>
    <row r="939" spans="1:6" ht="12.9" customHeight="1">
      <c r="A939" s="40"/>
      <c r="B939" s="37" t="s">
        <v>174</v>
      </c>
      <c r="C939" s="42"/>
      <c r="D939" s="296"/>
      <c r="E939" s="42"/>
      <c r="F939" s="362"/>
    </row>
    <row r="940" spans="1:6" ht="12.9" customHeight="1">
      <c r="A940" s="40"/>
      <c r="B940" s="223" t="s">
        <v>175</v>
      </c>
      <c r="C940" s="42"/>
      <c r="D940" s="298"/>
      <c r="E940" s="42"/>
      <c r="F940" s="362"/>
    </row>
    <row r="941" spans="1:6" ht="12.9" customHeight="1">
      <c r="A941" s="40"/>
      <c r="B941" s="223" t="s">
        <v>176</v>
      </c>
      <c r="C941" s="42"/>
      <c r="D941" s="298"/>
      <c r="E941" s="42"/>
      <c r="F941" s="362"/>
    </row>
    <row r="942" spans="1:6" ht="12.9" customHeight="1">
      <c r="A942" s="40"/>
      <c r="B942" s="223" t="s">
        <v>177</v>
      </c>
      <c r="C942" s="42"/>
      <c r="D942" s="297"/>
      <c r="E942" s="42"/>
      <c r="F942" s="362"/>
    </row>
    <row r="943" spans="1:6" ht="12.9" customHeight="1">
      <c r="A943" s="40"/>
      <c r="B943" s="223" t="s">
        <v>178</v>
      </c>
      <c r="C943" s="42"/>
      <c r="D943" s="298"/>
      <c r="E943" s="42"/>
      <c r="F943" s="362"/>
    </row>
    <row r="944" spans="1:6" ht="12.9" customHeight="1">
      <c r="A944" s="40"/>
      <c r="B944" s="223" t="s">
        <v>179</v>
      </c>
      <c r="C944" s="42"/>
      <c r="D944" s="298"/>
      <c r="E944" s="42"/>
      <c r="F944" s="362"/>
    </row>
    <row r="945" spans="1:6" ht="12.9" customHeight="1">
      <c r="A945" s="40"/>
      <c r="B945" s="223" t="s">
        <v>180</v>
      </c>
      <c r="C945" s="42"/>
      <c r="D945" s="298"/>
      <c r="E945" s="42"/>
      <c r="F945" s="362"/>
    </row>
    <row r="946" spans="1:6" ht="12.9" customHeight="1">
      <c r="A946" s="40"/>
      <c r="B946" s="223" t="s">
        <v>181</v>
      </c>
      <c r="C946" s="42"/>
      <c r="D946" s="298"/>
      <c r="E946" s="42"/>
      <c r="F946" s="362"/>
    </row>
    <row r="947" spans="1:6" ht="12.9" customHeight="1">
      <c r="A947" s="40"/>
      <c r="B947" s="223" t="s">
        <v>182</v>
      </c>
      <c r="C947" s="42"/>
      <c r="D947" s="298"/>
      <c r="E947" s="42"/>
      <c r="F947" s="362"/>
    </row>
    <row r="948" spans="1:6" ht="12.9" customHeight="1">
      <c r="A948" s="40" t="s">
        <v>6</v>
      </c>
      <c r="B948" s="223" t="s">
        <v>183</v>
      </c>
      <c r="C948" s="42">
        <v>85</v>
      </c>
      <c r="D948" s="298" t="s">
        <v>15</v>
      </c>
      <c r="E948" s="376"/>
      <c r="F948" s="376">
        <f>C948*E948</f>
        <v>0</v>
      </c>
    </row>
    <row r="949" spans="1:6" ht="12.9" customHeight="1">
      <c r="A949" s="40"/>
      <c r="B949" s="223"/>
      <c r="C949" s="42"/>
      <c r="D949" s="298"/>
      <c r="E949" s="42"/>
      <c r="F949" s="362"/>
    </row>
    <row r="950" spans="1:6" ht="12.9" customHeight="1">
      <c r="A950" s="40"/>
      <c r="B950" s="37" t="s">
        <v>422</v>
      </c>
      <c r="C950" s="42"/>
      <c r="D950" s="296"/>
      <c r="E950" s="42"/>
      <c r="F950" s="362"/>
    </row>
    <row r="951" spans="1:6" ht="26.1" customHeight="1">
      <c r="A951" s="40" t="s">
        <v>7</v>
      </c>
      <c r="B951" s="62" t="s">
        <v>544</v>
      </c>
      <c r="C951" s="40">
        <v>1</v>
      </c>
      <c r="D951" s="40" t="s">
        <v>69</v>
      </c>
      <c r="E951" s="376"/>
      <c r="F951" s="376">
        <f>C951*E951</f>
        <v>0</v>
      </c>
    </row>
    <row r="952" spans="1:6" ht="12.9" customHeight="1">
      <c r="A952" s="40"/>
      <c r="B952" s="62"/>
      <c r="C952" s="40"/>
      <c r="D952" s="40"/>
      <c r="E952" s="40"/>
      <c r="F952" s="360"/>
    </row>
    <row r="953" spans="1:6" s="68" customFormat="1" ht="12.9" customHeight="1">
      <c r="A953" s="21"/>
      <c r="B953" s="114" t="s">
        <v>186</v>
      </c>
      <c r="C953" s="201"/>
      <c r="D953" s="130"/>
      <c r="E953" s="201"/>
      <c r="F953" s="333"/>
    </row>
    <row r="954" spans="1:6" s="68" customFormat="1" ht="12.9" customHeight="1">
      <c r="A954" s="21" t="s">
        <v>8</v>
      </c>
      <c r="B954" s="115" t="s">
        <v>503</v>
      </c>
      <c r="C954" s="40">
        <v>1</v>
      </c>
      <c r="D954" s="42" t="s">
        <v>66</v>
      </c>
      <c r="E954" s="376"/>
      <c r="F954" s="376">
        <f>C954*E954</f>
        <v>0</v>
      </c>
    </row>
    <row r="955" spans="1:6" s="68" customFormat="1" ht="12.9" customHeight="1">
      <c r="A955" s="21"/>
      <c r="B955" s="59"/>
      <c r="C955" s="201"/>
      <c r="D955" s="24"/>
      <c r="E955" s="201"/>
      <c r="F955" s="333"/>
    </row>
    <row r="956" spans="1:6" s="68" customFormat="1" ht="12.9" customHeight="1">
      <c r="A956" s="21"/>
      <c r="B956" s="114" t="s">
        <v>187</v>
      </c>
      <c r="C956" s="201"/>
      <c r="D956" s="130"/>
      <c r="E956" s="201"/>
      <c r="F956" s="333"/>
    </row>
    <row r="957" spans="1:6" s="68" customFormat="1" ht="12.9" customHeight="1">
      <c r="A957" s="21" t="s">
        <v>497</v>
      </c>
      <c r="B957" s="115" t="s">
        <v>423</v>
      </c>
      <c r="C957" s="40">
        <v>1</v>
      </c>
      <c r="D957" s="42" t="s">
        <v>66</v>
      </c>
      <c r="E957" s="376"/>
      <c r="F957" s="376">
        <f>C957*E957</f>
        <v>0</v>
      </c>
    </row>
    <row r="958" spans="1:6" s="68" customFormat="1" ht="12.9" customHeight="1">
      <c r="A958" s="21"/>
      <c r="B958" s="59"/>
      <c r="C958" s="201"/>
      <c r="D958" s="24"/>
      <c r="E958" s="201"/>
      <c r="F958" s="333"/>
    </row>
    <row r="959" spans="1:6" s="68" customFormat="1" ht="12.9" customHeight="1">
      <c r="A959" s="21"/>
      <c r="B959" s="27" t="s">
        <v>501</v>
      </c>
      <c r="C959" s="26"/>
      <c r="D959" s="57"/>
      <c r="E959" s="26"/>
      <c r="F959" s="333"/>
    </row>
    <row r="960" spans="1:6" s="68" customFormat="1" ht="12.9" customHeight="1">
      <c r="A960" s="21" t="s">
        <v>30</v>
      </c>
      <c r="B960" s="115" t="s">
        <v>502</v>
      </c>
      <c r="C960" s="201">
        <v>1</v>
      </c>
      <c r="D960" s="24" t="s">
        <v>66</v>
      </c>
      <c r="E960" s="201"/>
      <c r="F960" s="376">
        <f>C960*E960</f>
        <v>0</v>
      </c>
    </row>
    <row r="961" spans="1:6" s="68" customFormat="1" ht="12.9" customHeight="1">
      <c r="A961" s="391"/>
      <c r="B961" s="393"/>
      <c r="C961" s="394"/>
      <c r="D961" s="395"/>
      <c r="E961" s="394"/>
      <c r="F961" s="396"/>
    </row>
    <row r="962" spans="1:6" s="68" customFormat="1" ht="12.9" customHeight="1">
      <c r="A962" s="391"/>
      <c r="B962" s="27" t="s">
        <v>67</v>
      </c>
      <c r="C962" s="394"/>
      <c r="D962" s="395"/>
      <c r="E962" s="394"/>
      <c r="F962" s="396"/>
    </row>
    <row r="963" spans="1:6" s="68" customFormat="1" ht="12.9" customHeight="1">
      <c r="A963" s="391" t="s">
        <v>31</v>
      </c>
      <c r="B963" s="59" t="s">
        <v>68</v>
      </c>
      <c r="C963" s="394"/>
      <c r="D963" s="24" t="s">
        <v>69</v>
      </c>
      <c r="E963" s="394"/>
      <c r="F963" s="376"/>
    </row>
    <row r="964" spans="1:6" s="68" customFormat="1" ht="12.9" customHeight="1">
      <c r="A964" s="391"/>
      <c r="B964" s="393"/>
      <c r="C964" s="394"/>
      <c r="D964" s="395"/>
      <c r="E964" s="394"/>
      <c r="F964" s="396"/>
    </row>
    <row r="965" spans="1:6" s="68" customFormat="1" ht="12.9" customHeight="1">
      <c r="A965" s="391"/>
      <c r="B965" s="393"/>
      <c r="C965" s="394"/>
      <c r="D965" s="395"/>
      <c r="E965" s="394"/>
      <c r="F965" s="396"/>
    </row>
    <row r="966" spans="1:6" s="68" customFormat="1" ht="12.9" customHeight="1">
      <c r="A966" s="21"/>
      <c r="B966" s="59"/>
      <c r="C966" s="201"/>
      <c r="D966" s="24"/>
      <c r="E966" s="201"/>
      <c r="F966" s="333"/>
    </row>
    <row r="967" spans="1:6" ht="12.9" customHeight="1" thickBot="1">
      <c r="A967" s="21"/>
      <c r="B967" s="29" t="s">
        <v>51</v>
      </c>
      <c r="C967" s="26"/>
      <c r="D967" s="20"/>
      <c r="E967" s="26"/>
      <c r="F967" s="335">
        <f>SUM(F925:F959)</f>
        <v>0</v>
      </c>
    </row>
    <row r="968" spans="1:6" ht="12.9" customHeight="1" thickTop="1">
      <c r="A968" s="21"/>
      <c r="B968" s="29"/>
      <c r="C968" s="26"/>
      <c r="D968" s="20"/>
      <c r="E968" s="26"/>
      <c r="F968" s="365"/>
    </row>
    <row r="969" spans="1:6" ht="12.9" customHeight="1">
      <c r="A969" s="21"/>
      <c r="B969" s="45" t="s">
        <v>70</v>
      </c>
      <c r="C969" s="26"/>
      <c r="D969" s="45"/>
      <c r="E969" s="26"/>
      <c r="F969" s="352"/>
    </row>
    <row r="970" spans="1:6" ht="12.9" customHeight="1">
      <c r="A970" s="21"/>
      <c r="B970" s="45"/>
      <c r="C970" s="26"/>
      <c r="D970" s="45"/>
      <c r="E970" s="26"/>
      <c r="F970" s="352"/>
    </row>
    <row r="971" spans="1:6" ht="12.9" customHeight="1">
      <c r="A971" s="21"/>
      <c r="B971" s="26" t="s">
        <v>149</v>
      </c>
      <c r="C971" s="26"/>
      <c r="D971" s="26"/>
      <c r="E971" s="26"/>
      <c r="F971" s="352">
        <f>F920</f>
        <v>0</v>
      </c>
    </row>
    <row r="972" spans="1:6" ht="12.9" customHeight="1">
      <c r="A972" s="21"/>
      <c r="B972" s="26"/>
      <c r="C972" s="26"/>
      <c r="D972" s="26"/>
      <c r="E972" s="26"/>
      <c r="F972" s="352"/>
    </row>
    <row r="973" spans="1:6" ht="12.9" customHeight="1">
      <c r="A973" s="21"/>
      <c r="B973" s="26" t="s">
        <v>424</v>
      </c>
      <c r="C973" s="26"/>
      <c r="D973" s="26"/>
      <c r="E973" s="26"/>
      <c r="F973" s="352">
        <f>F967</f>
        <v>0</v>
      </c>
    </row>
    <row r="974" spans="1:6" ht="12.9" customHeight="1">
      <c r="A974" s="21"/>
      <c r="B974" s="26"/>
      <c r="C974" s="26"/>
      <c r="D974" s="26"/>
      <c r="E974" s="26"/>
      <c r="F974" s="352"/>
    </row>
    <row r="975" spans="1:6" ht="12.9" customHeight="1">
      <c r="A975" s="21"/>
      <c r="B975" s="26"/>
      <c r="C975" s="26"/>
      <c r="D975" s="26"/>
      <c r="E975" s="26"/>
      <c r="F975" s="352"/>
    </row>
    <row r="976" spans="1:6" ht="12.9" customHeight="1">
      <c r="A976" s="21"/>
      <c r="B976" s="26"/>
      <c r="C976" s="26"/>
      <c r="D976" s="26"/>
      <c r="E976" s="26"/>
      <c r="F976" s="352"/>
    </row>
    <row r="977" spans="1:6" ht="12.9" customHeight="1">
      <c r="A977" s="21"/>
      <c r="B977" s="26"/>
      <c r="C977" s="26"/>
      <c r="D977" s="26"/>
      <c r="E977" s="26"/>
      <c r="F977" s="352"/>
    </row>
    <row r="978" spans="1:6" ht="12.9" customHeight="1">
      <c r="A978" s="21"/>
      <c r="B978" s="26"/>
      <c r="C978" s="26"/>
      <c r="D978" s="26"/>
      <c r="E978" s="26"/>
      <c r="F978" s="352"/>
    </row>
    <row r="979" spans="1:6" ht="12.9" customHeight="1">
      <c r="A979" s="21"/>
      <c r="B979" s="26"/>
      <c r="C979" s="26"/>
      <c r="D979" s="26"/>
      <c r="E979" s="26"/>
      <c r="F979" s="352"/>
    </row>
    <row r="980" spans="1:6" ht="12.9" customHeight="1">
      <c r="A980" s="21"/>
      <c r="B980" s="26"/>
      <c r="C980" s="26"/>
      <c r="D980" s="26"/>
      <c r="E980" s="26"/>
      <c r="F980" s="352"/>
    </row>
    <row r="981" spans="1:6" ht="12.9" customHeight="1">
      <c r="A981" s="21"/>
      <c r="B981" s="26"/>
      <c r="C981" s="26"/>
      <c r="D981" s="26"/>
      <c r="E981" s="26"/>
      <c r="F981" s="352"/>
    </row>
    <row r="982" spans="1:6" ht="12.9" customHeight="1">
      <c r="A982" s="21"/>
      <c r="B982" s="27" t="s">
        <v>156</v>
      </c>
      <c r="C982" s="26"/>
      <c r="D982" s="57"/>
      <c r="E982" s="26"/>
      <c r="F982" s="351"/>
    </row>
    <row r="983" spans="1:6" ht="12.9" customHeight="1">
      <c r="A983" s="21"/>
      <c r="B983" s="116" t="s">
        <v>157</v>
      </c>
      <c r="C983" s="21"/>
      <c r="D983" s="292"/>
      <c r="E983" s="21"/>
      <c r="F983" s="466">
        <f>SUM(F971:F973)</f>
        <v>0</v>
      </c>
    </row>
    <row r="984" spans="1:6" ht="12.9" customHeight="1" thickBot="1">
      <c r="A984" s="21"/>
      <c r="B984" s="23" t="s">
        <v>75</v>
      </c>
      <c r="C984" s="82"/>
      <c r="D984" s="45"/>
      <c r="E984" s="82"/>
      <c r="F984" s="467"/>
    </row>
    <row r="985" spans="1:6" ht="12.9" customHeight="1" thickTop="1">
      <c r="A985" s="111"/>
      <c r="B985" s="117"/>
      <c r="C985" s="46"/>
      <c r="D985" s="246"/>
      <c r="E985" s="46"/>
      <c r="F985" s="363"/>
    </row>
    <row r="986" spans="1:6" ht="12.9" customHeight="1">
      <c r="A986" s="112"/>
      <c r="B986" s="165"/>
      <c r="C986" s="58"/>
      <c r="D986" s="326"/>
      <c r="E986" s="58"/>
      <c r="F986" s="342"/>
    </row>
    <row r="987" spans="1:6" ht="12.9" customHeight="1">
      <c r="A987" s="40"/>
      <c r="B987" s="166"/>
      <c r="C987" s="26"/>
      <c r="D987" s="8"/>
      <c r="E987" s="26"/>
      <c r="F987" s="333"/>
    </row>
    <row r="988" spans="1:6" ht="12.9" customHeight="1">
      <c r="A988" s="118"/>
      <c r="B988" s="11" t="s">
        <v>188</v>
      </c>
      <c r="C988" s="119"/>
      <c r="D988" s="130"/>
      <c r="E988" s="119"/>
      <c r="F988" s="366"/>
    </row>
    <row r="989" spans="1:6" ht="12.9" customHeight="1">
      <c r="A989" s="118"/>
      <c r="B989" s="11"/>
      <c r="C989" s="119"/>
      <c r="D989" s="130"/>
      <c r="E989" s="119"/>
      <c r="F989" s="366"/>
    </row>
    <row r="990" spans="1:6" ht="12.9" customHeight="1">
      <c r="A990" s="118"/>
      <c r="B990" s="11" t="s">
        <v>425</v>
      </c>
      <c r="C990" s="119"/>
      <c r="D990" s="130"/>
      <c r="E990" s="119"/>
      <c r="F990" s="366"/>
    </row>
    <row r="991" spans="1:6" ht="12.9" customHeight="1">
      <c r="A991" s="118"/>
      <c r="B991" s="10"/>
      <c r="C991" s="119"/>
      <c r="D991" s="315"/>
      <c r="E991" s="119"/>
      <c r="F991" s="366"/>
    </row>
    <row r="992" spans="1:6" ht="12.9" customHeight="1">
      <c r="A992" s="118"/>
      <c r="B992" s="11" t="s">
        <v>189</v>
      </c>
      <c r="C992" s="42"/>
      <c r="D992" s="130"/>
      <c r="E992" s="42"/>
      <c r="F992" s="362"/>
    </row>
    <row r="993" spans="1:6" ht="12.9" customHeight="1">
      <c r="A993" s="40"/>
      <c r="B993" s="44"/>
      <c r="C993" s="42"/>
      <c r="D993" s="42"/>
      <c r="E993" s="42"/>
      <c r="F993" s="362"/>
    </row>
    <row r="994" spans="1:6" s="203" customFormat="1" ht="90.9" customHeight="1">
      <c r="A994" s="120"/>
      <c r="B994" s="83" t="s">
        <v>190</v>
      </c>
      <c r="C994" s="8"/>
      <c r="D994" s="295"/>
      <c r="E994" s="8"/>
      <c r="F994" s="367"/>
    </row>
    <row r="995" spans="1:6" ht="12.9" customHeight="1">
      <c r="A995" s="40"/>
      <c r="B995" s="44"/>
      <c r="C995" s="42"/>
      <c r="D995" s="42"/>
      <c r="E995" s="42"/>
      <c r="F995" s="362"/>
    </row>
    <row r="996" spans="1:6" ht="12.9" customHeight="1">
      <c r="A996" s="40"/>
      <c r="B996" s="10" t="s">
        <v>426</v>
      </c>
      <c r="C996" s="42"/>
      <c r="D996" s="315"/>
      <c r="E996" s="42"/>
      <c r="F996" s="362"/>
    </row>
    <row r="997" spans="1:6" ht="12.9" customHeight="1">
      <c r="A997" s="40"/>
      <c r="B997" s="10"/>
      <c r="C997" s="42"/>
      <c r="D997" s="315"/>
      <c r="E997" s="42"/>
      <c r="F997" s="362"/>
    </row>
    <row r="998" spans="1:6" ht="12.9" customHeight="1">
      <c r="A998" s="61" t="s">
        <v>0</v>
      </c>
      <c r="B998" s="13" t="s">
        <v>427</v>
      </c>
      <c r="C998" s="122">
        <v>15</v>
      </c>
      <c r="D998" s="121" t="s">
        <v>15</v>
      </c>
      <c r="E998" s="376"/>
      <c r="F998" s="376">
        <f>C998*E998</f>
        <v>0</v>
      </c>
    </row>
    <row r="999" spans="1:6" ht="12.9" customHeight="1">
      <c r="A999" s="61"/>
      <c r="B999" s="13"/>
      <c r="C999" s="122"/>
      <c r="D999" s="121"/>
      <c r="E999" s="122"/>
      <c r="F999" s="356"/>
    </row>
    <row r="1000" spans="1:6" ht="12.9" customHeight="1">
      <c r="A1000" s="61" t="s">
        <v>1</v>
      </c>
      <c r="B1000" s="13" t="s">
        <v>524</v>
      </c>
      <c r="C1000" s="122">
        <v>21</v>
      </c>
      <c r="D1000" s="121" t="s">
        <v>15</v>
      </c>
      <c r="E1000" s="376"/>
      <c r="F1000" s="376">
        <f>C1000*E1000</f>
        <v>0</v>
      </c>
    </row>
    <row r="1001" spans="1:6" ht="12.9" customHeight="1">
      <c r="A1001" s="61"/>
      <c r="B1001" s="119"/>
      <c r="C1001" s="122"/>
      <c r="D1001" s="226"/>
      <c r="E1001" s="122"/>
      <c r="F1001" s="356"/>
    </row>
    <row r="1002" spans="1:6" ht="12.9" customHeight="1">
      <c r="A1002" s="121" t="s">
        <v>3</v>
      </c>
      <c r="B1002" s="13" t="s">
        <v>523</v>
      </c>
      <c r="C1002" s="122">
        <v>91</v>
      </c>
      <c r="D1002" s="121" t="s">
        <v>15</v>
      </c>
      <c r="E1002" s="376"/>
      <c r="F1002" s="376">
        <f>C1002*E1002</f>
        <v>0</v>
      </c>
    </row>
    <row r="1003" spans="1:6" ht="12.9" customHeight="1">
      <c r="A1003" s="61"/>
      <c r="B1003" s="13"/>
      <c r="C1003" s="122"/>
      <c r="D1003" s="121"/>
      <c r="E1003" s="122"/>
      <c r="F1003" s="356"/>
    </row>
    <row r="1004" spans="1:6" ht="12.9" customHeight="1">
      <c r="A1004" s="121" t="s">
        <v>4</v>
      </c>
      <c r="B1004" s="13" t="s">
        <v>428</v>
      </c>
      <c r="C1004" s="122">
        <v>52</v>
      </c>
      <c r="D1004" s="121" t="s">
        <v>15</v>
      </c>
      <c r="E1004" s="376"/>
      <c r="F1004" s="376">
        <f>C1004*E1004</f>
        <v>0</v>
      </c>
    </row>
    <row r="1005" spans="1:6" ht="12.9" customHeight="1">
      <c r="A1005" s="408"/>
      <c r="B1005" s="409"/>
      <c r="C1005" s="390"/>
      <c r="D1005" s="408"/>
      <c r="E1005" s="388"/>
      <c r="F1005" s="388"/>
    </row>
    <row r="1006" spans="1:6" ht="12.9" customHeight="1">
      <c r="A1006" s="118"/>
      <c r="B1006" s="10" t="s">
        <v>191</v>
      </c>
      <c r="C1006" s="82"/>
      <c r="D1006" s="315"/>
      <c r="E1006" s="82"/>
      <c r="F1006" s="357"/>
    </row>
    <row r="1007" spans="1:6" ht="12.9" customHeight="1">
      <c r="A1007" s="118"/>
      <c r="B1007" s="10"/>
      <c r="C1007" s="82"/>
      <c r="D1007" s="315"/>
      <c r="E1007" s="82"/>
      <c r="F1007" s="357"/>
    </row>
    <row r="1008" spans="1:6" ht="26.1" customHeight="1">
      <c r="A1008" s="40" t="s">
        <v>5</v>
      </c>
      <c r="B1008" s="141" t="s">
        <v>192</v>
      </c>
      <c r="C1008" s="21">
        <f>C998+C1000+C1002+C1004</f>
        <v>179</v>
      </c>
      <c r="D1008" s="40" t="s">
        <v>15</v>
      </c>
      <c r="E1008" s="376"/>
      <c r="F1008" s="376">
        <f>C1008*E1008</f>
        <v>0</v>
      </c>
    </row>
    <row r="1009" spans="1:6" ht="12.9" customHeight="1">
      <c r="A1009" s="40"/>
      <c r="B1009" s="141"/>
      <c r="C1009" s="21"/>
      <c r="D1009" s="40"/>
      <c r="E1009" s="21"/>
      <c r="F1009" s="333"/>
    </row>
    <row r="1010" spans="1:6" ht="26.1" customHeight="1">
      <c r="A1010" s="40" t="s">
        <v>6</v>
      </c>
      <c r="B1010" s="44" t="s">
        <v>193</v>
      </c>
      <c r="C1010" s="24">
        <v>1</v>
      </c>
      <c r="D1010" s="42" t="s">
        <v>66</v>
      </c>
      <c r="E1010" s="376"/>
      <c r="F1010" s="376">
        <f>C1010*E1010</f>
        <v>0</v>
      </c>
    </row>
    <row r="1011" spans="1:6" ht="12.9" customHeight="1">
      <c r="A1011" s="40"/>
      <c r="B1011" s="44"/>
      <c r="C1011" s="42"/>
      <c r="D1011" s="42"/>
      <c r="E1011" s="42"/>
      <c r="F1011" s="362"/>
    </row>
    <row r="1012" spans="1:6" ht="12.9" customHeight="1">
      <c r="A1012" s="118"/>
      <c r="B1012" s="10" t="s">
        <v>429</v>
      </c>
      <c r="C1012" s="42"/>
      <c r="D1012" s="315"/>
      <c r="E1012" s="42"/>
      <c r="F1012" s="362"/>
    </row>
    <row r="1013" spans="1:6" ht="12.9" customHeight="1">
      <c r="A1013" s="40"/>
      <c r="B1013" s="44"/>
      <c r="C1013" s="42"/>
      <c r="D1013" s="42"/>
      <c r="E1013" s="42"/>
      <c r="F1013" s="362"/>
    </row>
    <row r="1014" spans="1:6" ht="26.1" customHeight="1">
      <c r="A1014" s="61" t="s">
        <v>7</v>
      </c>
      <c r="B1014" s="141" t="s">
        <v>545</v>
      </c>
      <c r="C1014" s="40">
        <v>1</v>
      </c>
      <c r="D1014" s="40" t="s">
        <v>66</v>
      </c>
      <c r="E1014" s="376"/>
      <c r="F1014" s="376">
        <f>C1014*E1014</f>
        <v>0</v>
      </c>
    </row>
    <row r="1015" spans="1:6" ht="12.9" customHeight="1">
      <c r="A1015" s="40"/>
      <c r="B1015" s="44"/>
      <c r="C1015" s="42"/>
      <c r="D1015" s="42"/>
      <c r="E1015" s="42"/>
      <c r="F1015" s="362"/>
    </row>
    <row r="1016" spans="1:6" ht="26.1" customHeight="1">
      <c r="A1016" s="61" t="s">
        <v>8</v>
      </c>
      <c r="B1016" s="141" t="s">
        <v>195</v>
      </c>
      <c r="C1016" s="61">
        <v>1</v>
      </c>
      <c r="D1016" s="40" t="s">
        <v>66</v>
      </c>
      <c r="E1016" s="376"/>
      <c r="F1016" s="376">
        <f>C1016*E1016</f>
        <v>0</v>
      </c>
    </row>
    <row r="1017" spans="1:6" ht="12.9" customHeight="1">
      <c r="A1017" s="40"/>
      <c r="B1017" s="123"/>
      <c r="C1017" s="42"/>
      <c r="D1017" s="8"/>
      <c r="E1017" s="42"/>
      <c r="F1017" s="362"/>
    </row>
    <row r="1018" spans="1:6" ht="12.9" customHeight="1">
      <c r="A1018" s="40"/>
      <c r="B1018" s="27" t="s">
        <v>67</v>
      </c>
      <c r="C1018" s="42"/>
      <c r="D1018" s="57"/>
      <c r="E1018" s="42"/>
      <c r="F1018" s="362"/>
    </row>
    <row r="1019" spans="1:6" ht="12.9" customHeight="1">
      <c r="A1019" s="40"/>
      <c r="B1019" s="27"/>
      <c r="C1019" s="42"/>
      <c r="D1019" s="57"/>
      <c r="E1019" s="42"/>
      <c r="F1019" s="362"/>
    </row>
    <row r="1020" spans="1:6" ht="12.9" customHeight="1">
      <c r="A1020" s="40" t="s">
        <v>497</v>
      </c>
      <c r="B1020" s="59" t="s">
        <v>68</v>
      </c>
      <c r="C1020" s="42"/>
      <c r="D1020" s="24"/>
      <c r="E1020" s="42"/>
      <c r="F1020" s="362"/>
    </row>
    <row r="1021" spans="1:6" ht="12.9" customHeight="1">
      <c r="A1021" s="40"/>
      <c r="B1021" s="123"/>
      <c r="C1021" s="42"/>
      <c r="D1021" s="8"/>
      <c r="E1021" s="42"/>
      <c r="F1021" s="362"/>
    </row>
    <row r="1022" spans="1:6" ht="12.9" customHeight="1">
      <c r="A1022" s="21"/>
      <c r="B1022" s="27" t="s">
        <v>188</v>
      </c>
      <c r="C1022" s="26"/>
      <c r="D1022" s="57"/>
      <c r="E1022" s="26"/>
      <c r="F1022" s="333"/>
    </row>
    <row r="1023" spans="1:6" ht="12.9" customHeight="1">
      <c r="A1023" s="21"/>
      <c r="B1023" s="116" t="s">
        <v>430</v>
      </c>
      <c r="C1023" s="21"/>
      <c r="D1023" s="292"/>
      <c r="E1023" s="21"/>
      <c r="F1023" s="466">
        <f>SUM(F989:F1021)</f>
        <v>0</v>
      </c>
    </row>
    <row r="1024" spans="1:6" ht="12.9" customHeight="1" thickBot="1">
      <c r="A1024" s="21"/>
      <c r="B1024" s="23" t="s">
        <v>75</v>
      </c>
      <c r="C1024" s="82"/>
      <c r="D1024" s="45"/>
      <c r="E1024" s="82"/>
      <c r="F1024" s="467"/>
    </row>
    <row r="1025" spans="1:6" ht="12.9" customHeight="1" thickTop="1">
      <c r="A1025" s="111"/>
      <c r="B1025" s="15"/>
      <c r="C1025" s="46"/>
      <c r="D1025" s="246"/>
      <c r="E1025" s="46"/>
      <c r="F1025" s="363"/>
    </row>
    <row r="1026" spans="1:6" ht="12.9" customHeight="1">
      <c r="A1026" s="112"/>
      <c r="B1026" s="124"/>
      <c r="C1026" s="176"/>
      <c r="D1026" s="326"/>
      <c r="E1026" s="176"/>
      <c r="F1026" s="364"/>
    </row>
    <row r="1027" spans="1:6" ht="12.9" customHeight="1">
      <c r="A1027" s="40"/>
      <c r="B1027" s="123"/>
      <c r="C1027" s="42"/>
      <c r="D1027" s="8"/>
      <c r="E1027" s="42"/>
      <c r="F1027" s="362"/>
    </row>
    <row r="1028" spans="1:6" ht="12.9" customHeight="1">
      <c r="A1028" s="40"/>
      <c r="B1028" s="114" t="s">
        <v>196</v>
      </c>
      <c r="C1028" s="42"/>
      <c r="D1028" s="130"/>
      <c r="E1028" s="42"/>
      <c r="F1028" s="362"/>
    </row>
    <row r="1029" spans="1:6" ht="12.9" customHeight="1">
      <c r="A1029" s="40"/>
      <c r="B1029" s="114"/>
      <c r="C1029" s="42"/>
      <c r="D1029" s="130"/>
      <c r="E1029" s="42"/>
      <c r="F1029" s="362"/>
    </row>
    <row r="1030" spans="1:6" ht="12.9" customHeight="1">
      <c r="A1030" s="40"/>
      <c r="B1030" s="114" t="s">
        <v>197</v>
      </c>
      <c r="C1030" s="42"/>
      <c r="D1030" s="130"/>
      <c r="E1030" s="42"/>
      <c r="F1030" s="362"/>
    </row>
    <row r="1031" spans="1:6" ht="12.9" customHeight="1">
      <c r="A1031" s="40"/>
      <c r="B1031" s="114"/>
      <c r="C1031" s="42"/>
      <c r="D1031" s="130"/>
      <c r="E1031" s="42"/>
      <c r="F1031" s="362"/>
    </row>
    <row r="1032" spans="1:6" ht="12.9" customHeight="1">
      <c r="A1032" s="40"/>
      <c r="B1032" s="114" t="s">
        <v>198</v>
      </c>
      <c r="C1032" s="42"/>
      <c r="D1032" s="130"/>
      <c r="E1032" s="42"/>
      <c r="F1032" s="362"/>
    </row>
    <row r="1033" spans="1:6" ht="12.9" customHeight="1">
      <c r="A1033" s="40"/>
      <c r="B1033" s="114"/>
      <c r="C1033" s="42"/>
      <c r="D1033" s="130"/>
      <c r="E1033" s="42"/>
      <c r="F1033" s="362"/>
    </row>
    <row r="1034" spans="1:6" ht="26.1" customHeight="1">
      <c r="A1034" s="40"/>
      <c r="B1034" s="114" t="s">
        <v>199</v>
      </c>
      <c r="C1034" s="42"/>
      <c r="D1034" s="130"/>
      <c r="E1034" s="42"/>
      <c r="F1034" s="362"/>
    </row>
    <row r="1035" spans="1:6" ht="12.9" customHeight="1">
      <c r="A1035" s="40"/>
      <c r="B1035" s="114"/>
      <c r="C1035" s="42"/>
      <c r="D1035" s="130"/>
      <c r="E1035" s="42"/>
      <c r="F1035" s="362"/>
    </row>
    <row r="1036" spans="1:6" ht="12.9" customHeight="1">
      <c r="A1036" s="40" t="s">
        <v>0</v>
      </c>
      <c r="B1036" s="115" t="s">
        <v>431</v>
      </c>
      <c r="C1036" s="42">
        <v>1</v>
      </c>
      <c r="D1036" s="42" t="s">
        <v>15</v>
      </c>
      <c r="E1036" s="376"/>
      <c r="F1036" s="376">
        <f>C1036*E1036</f>
        <v>0</v>
      </c>
    </row>
    <row r="1037" spans="1:6" ht="12.9" customHeight="1">
      <c r="A1037" s="40"/>
      <c r="B1037" s="114"/>
      <c r="C1037" s="42"/>
      <c r="D1037" s="130"/>
      <c r="E1037" s="42"/>
      <c r="F1037" s="362"/>
    </row>
    <row r="1038" spans="1:6" ht="26.1" customHeight="1">
      <c r="A1038" s="40"/>
      <c r="B1038" s="114" t="s">
        <v>200</v>
      </c>
      <c r="C1038" s="42"/>
      <c r="D1038" s="130"/>
      <c r="E1038" s="42"/>
      <c r="F1038" s="362"/>
    </row>
    <row r="1039" spans="1:6" ht="12.9" customHeight="1">
      <c r="A1039" s="40"/>
      <c r="B1039" s="114"/>
      <c r="C1039" s="42"/>
      <c r="D1039" s="130"/>
      <c r="E1039" s="42"/>
      <c r="F1039" s="362"/>
    </row>
    <row r="1040" spans="1:6" ht="66">
      <c r="A1040" s="40"/>
      <c r="B1040" s="114" t="s">
        <v>201</v>
      </c>
      <c r="C1040" s="42"/>
      <c r="D1040" s="130"/>
      <c r="E1040" s="42"/>
      <c r="F1040" s="362"/>
    </row>
    <row r="1041" spans="1:6" ht="12.9" customHeight="1">
      <c r="A1041" s="40"/>
      <c r="B1041" s="114"/>
      <c r="C1041" s="42"/>
      <c r="D1041" s="130"/>
      <c r="E1041" s="42"/>
      <c r="F1041" s="362"/>
    </row>
    <row r="1042" spans="1:6" ht="12.9" customHeight="1">
      <c r="A1042" s="40" t="s">
        <v>1</v>
      </c>
      <c r="B1042" s="115" t="s">
        <v>202</v>
      </c>
      <c r="C1042" s="42">
        <v>1728</v>
      </c>
      <c r="D1042" s="42" t="s">
        <v>15</v>
      </c>
      <c r="E1042" s="376"/>
      <c r="F1042" s="376">
        <f>C1042*E1042</f>
        <v>0</v>
      </c>
    </row>
    <row r="1043" spans="1:6" ht="12.9" customHeight="1">
      <c r="A1043" s="40"/>
      <c r="B1043" s="115"/>
      <c r="C1043" s="42"/>
      <c r="D1043" s="42"/>
      <c r="E1043" s="42"/>
      <c r="F1043" s="362"/>
    </row>
    <row r="1044" spans="1:6" ht="12.9" customHeight="1">
      <c r="A1044" s="40" t="s">
        <v>3</v>
      </c>
      <c r="B1044" s="115" t="s">
        <v>432</v>
      </c>
      <c r="C1044" s="42">
        <f>C1008</f>
        <v>179</v>
      </c>
      <c r="D1044" s="42" t="s">
        <v>15</v>
      </c>
      <c r="E1044" s="376"/>
      <c r="F1044" s="376">
        <f>C1044*E1044</f>
        <v>0</v>
      </c>
    </row>
    <row r="1045" spans="1:6" ht="12.9" customHeight="1">
      <c r="A1045" s="40"/>
      <c r="B1045" s="115"/>
      <c r="C1045" s="42"/>
      <c r="D1045" s="42"/>
      <c r="E1045" s="42"/>
      <c r="F1045" s="362"/>
    </row>
    <row r="1046" spans="1:6" ht="12.9" customHeight="1">
      <c r="A1046" s="40" t="s">
        <v>4</v>
      </c>
      <c r="B1046" s="115" t="s">
        <v>433</v>
      </c>
      <c r="C1046" s="224">
        <f>C902</f>
        <v>106</v>
      </c>
      <c r="D1046" s="42" t="s">
        <v>15</v>
      </c>
      <c r="E1046" s="376"/>
      <c r="F1046" s="376">
        <f>C1046*E1046</f>
        <v>0</v>
      </c>
    </row>
    <row r="1047" spans="1:6" ht="12.9" customHeight="1">
      <c r="A1047" s="40"/>
      <c r="B1047" s="115"/>
      <c r="C1047" s="224"/>
      <c r="D1047" s="42"/>
      <c r="E1047" s="224"/>
      <c r="F1047" s="362"/>
    </row>
    <row r="1048" spans="1:6" ht="12.9" customHeight="1">
      <c r="A1048" s="40" t="s">
        <v>5</v>
      </c>
      <c r="B1048" s="115" t="s">
        <v>203</v>
      </c>
      <c r="C1048" s="42">
        <v>122</v>
      </c>
      <c r="D1048" s="42" t="s">
        <v>15</v>
      </c>
      <c r="E1048" s="376"/>
      <c r="F1048" s="376">
        <f>C1048*E1048</f>
        <v>0</v>
      </c>
    </row>
    <row r="1049" spans="1:6" ht="12.9" customHeight="1">
      <c r="A1049" s="40"/>
      <c r="B1049" s="115"/>
      <c r="C1049" s="42"/>
      <c r="D1049" s="42"/>
      <c r="E1049" s="42"/>
      <c r="F1049" s="362"/>
    </row>
    <row r="1050" spans="1:6" ht="12.9" customHeight="1">
      <c r="A1050" s="40" t="s">
        <v>6</v>
      </c>
      <c r="B1050" s="115" t="s">
        <v>204</v>
      </c>
      <c r="C1050" s="42">
        <v>122</v>
      </c>
      <c r="D1050" s="42" t="s">
        <v>15</v>
      </c>
      <c r="E1050" s="376"/>
      <c r="F1050" s="376">
        <f>C1050*E1050</f>
        <v>0</v>
      </c>
    </row>
    <row r="1051" spans="1:6" ht="12.9" customHeight="1">
      <c r="A1051" s="40"/>
      <c r="B1051" s="115"/>
      <c r="C1051" s="42"/>
      <c r="D1051" s="42"/>
      <c r="E1051" s="42"/>
      <c r="F1051" s="362"/>
    </row>
    <row r="1052" spans="1:6" ht="12.9" customHeight="1">
      <c r="A1052" s="40" t="s">
        <v>7</v>
      </c>
      <c r="B1052" s="115" t="s">
        <v>434</v>
      </c>
      <c r="C1052" s="42">
        <v>182</v>
      </c>
      <c r="D1052" s="42" t="s">
        <v>15</v>
      </c>
      <c r="E1052" s="376"/>
      <c r="F1052" s="376">
        <f>C1052*E1052</f>
        <v>0</v>
      </c>
    </row>
    <row r="1053" spans="1:6" ht="12.9" customHeight="1">
      <c r="A1053" s="40"/>
      <c r="B1053" s="115"/>
      <c r="C1053" s="42"/>
      <c r="D1053" s="42"/>
      <c r="E1053" s="42"/>
      <c r="F1053" s="362"/>
    </row>
    <row r="1054" spans="1:6" ht="12.9" customHeight="1">
      <c r="A1054" s="40" t="s">
        <v>8</v>
      </c>
      <c r="B1054" s="115" t="s">
        <v>205</v>
      </c>
      <c r="C1054" s="42">
        <v>184</v>
      </c>
      <c r="D1054" s="42" t="s">
        <v>15</v>
      </c>
      <c r="E1054" s="376"/>
      <c r="F1054" s="376">
        <f>C1054*E1054</f>
        <v>0</v>
      </c>
    </row>
    <row r="1055" spans="1:6" ht="12.9" customHeight="1">
      <c r="A1055" s="40"/>
      <c r="B1055" s="115"/>
      <c r="C1055" s="42"/>
      <c r="D1055" s="42"/>
      <c r="E1055" s="42"/>
      <c r="F1055" s="362"/>
    </row>
    <row r="1056" spans="1:6" ht="12.9" customHeight="1">
      <c r="A1056" s="40" t="s">
        <v>30</v>
      </c>
      <c r="B1056" s="115" t="s">
        <v>435</v>
      </c>
      <c r="C1056" s="42">
        <v>184</v>
      </c>
      <c r="D1056" s="42" t="s">
        <v>15</v>
      </c>
      <c r="E1056" s="376"/>
      <c r="F1056" s="376">
        <f>C1056*E1056</f>
        <v>0</v>
      </c>
    </row>
    <row r="1057" spans="1:6" ht="12.9" customHeight="1">
      <c r="A1057" s="40"/>
      <c r="B1057" s="115"/>
      <c r="C1057" s="42"/>
      <c r="D1057" s="42"/>
      <c r="E1057" s="42"/>
      <c r="F1057" s="362"/>
    </row>
    <row r="1058" spans="1:6" ht="12.9" customHeight="1">
      <c r="A1058" s="40" t="s">
        <v>31</v>
      </c>
      <c r="B1058" s="115" t="s">
        <v>206</v>
      </c>
      <c r="C1058" s="42">
        <v>129</v>
      </c>
      <c r="D1058" s="42" t="s">
        <v>15</v>
      </c>
      <c r="E1058" s="376"/>
      <c r="F1058" s="376">
        <f>C1058*E1058</f>
        <v>0</v>
      </c>
    </row>
    <row r="1059" spans="1:6" ht="12.9" customHeight="1">
      <c r="A1059" s="40"/>
      <c r="B1059" s="115"/>
      <c r="C1059" s="42"/>
      <c r="D1059" s="42"/>
      <c r="E1059" s="42"/>
      <c r="F1059" s="362"/>
    </row>
    <row r="1060" spans="1:6" ht="12.9" customHeight="1">
      <c r="A1060" s="40" t="s">
        <v>10</v>
      </c>
      <c r="B1060" s="115" t="s">
        <v>207</v>
      </c>
      <c r="C1060" s="82">
        <v>2</v>
      </c>
      <c r="D1060" s="42" t="s">
        <v>15</v>
      </c>
      <c r="E1060" s="376"/>
      <c r="F1060" s="376">
        <f>C1060*E1060</f>
        <v>0</v>
      </c>
    </row>
    <row r="1061" spans="1:6" ht="12.9" customHeight="1">
      <c r="A1061" s="40"/>
      <c r="B1061" s="115"/>
      <c r="C1061" s="82"/>
      <c r="D1061" s="42"/>
      <c r="E1061" s="82"/>
      <c r="F1061" s="357"/>
    </row>
    <row r="1062" spans="1:6" ht="12.9" customHeight="1">
      <c r="A1062" s="40"/>
      <c r="B1062" s="114" t="s">
        <v>436</v>
      </c>
      <c r="C1062" s="42"/>
      <c r="D1062" s="130"/>
      <c r="E1062" s="42"/>
      <c r="F1062" s="362"/>
    </row>
    <row r="1063" spans="1:6" ht="12.9" customHeight="1">
      <c r="A1063" s="40"/>
      <c r="B1063" s="114"/>
      <c r="C1063" s="42"/>
      <c r="D1063" s="130"/>
      <c r="E1063" s="42"/>
      <c r="F1063" s="362"/>
    </row>
    <row r="1064" spans="1:6" ht="12.9" customHeight="1">
      <c r="A1064" s="40" t="s">
        <v>11</v>
      </c>
      <c r="B1064" s="115" t="s">
        <v>208</v>
      </c>
      <c r="C1064" s="42">
        <v>258</v>
      </c>
      <c r="D1064" s="42" t="s">
        <v>15</v>
      </c>
      <c r="E1064" s="376"/>
      <c r="F1064" s="376">
        <f>C1064*E1064</f>
        <v>0</v>
      </c>
    </row>
    <row r="1065" spans="1:6" ht="12.9" customHeight="1">
      <c r="A1065" s="40"/>
      <c r="B1065" s="115"/>
      <c r="C1065" s="42"/>
      <c r="D1065" s="42"/>
      <c r="E1065" s="42"/>
      <c r="F1065" s="362"/>
    </row>
    <row r="1066" spans="1:6" ht="12.9" customHeight="1">
      <c r="A1066" s="40" t="s">
        <v>32</v>
      </c>
      <c r="B1066" s="115" t="s">
        <v>209</v>
      </c>
      <c r="C1066" s="42">
        <v>208</v>
      </c>
      <c r="D1066" s="42" t="s">
        <v>15</v>
      </c>
      <c r="E1066" s="376"/>
      <c r="F1066" s="376">
        <f>C1066*E1066</f>
        <v>0</v>
      </c>
    </row>
    <row r="1067" spans="1:6" ht="12.9" customHeight="1">
      <c r="A1067" s="40"/>
      <c r="B1067" s="115"/>
      <c r="C1067" s="42"/>
      <c r="D1067" s="42"/>
      <c r="E1067" s="42"/>
      <c r="F1067" s="362"/>
    </row>
    <row r="1068" spans="1:6" ht="12.9" customHeight="1">
      <c r="A1068" s="40" t="s">
        <v>20</v>
      </c>
      <c r="B1068" s="115" t="s">
        <v>210</v>
      </c>
      <c r="C1068" s="42">
        <v>60</v>
      </c>
      <c r="D1068" s="42" t="s">
        <v>15</v>
      </c>
      <c r="E1068" s="376"/>
      <c r="F1068" s="376">
        <f>C1068*E1068</f>
        <v>0</v>
      </c>
    </row>
    <row r="1069" spans="1:6" ht="12.9" customHeight="1">
      <c r="A1069" s="40"/>
      <c r="B1069" s="115"/>
      <c r="C1069" s="42"/>
      <c r="D1069" s="42"/>
      <c r="E1069" s="42"/>
      <c r="F1069" s="362"/>
    </row>
    <row r="1070" spans="1:6" ht="12.9" customHeight="1">
      <c r="A1070" s="40" t="s">
        <v>33</v>
      </c>
      <c r="B1070" s="115" t="s">
        <v>437</v>
      </c>
      <c r="C1070" s="42">
        <f>C1044</f>
        <v>179</v>
      </c>
      <c r="D1070" s="42" t="s">
        <v>15</v>
      </c>
      <c r="E1070" s="376"/>
      <c r="F1070" s="376">
        <f>C1070*E1070</f>
        <v>0</v>
      </c>
    </row>
    <row r="1071" spans="1:6" ht="12.9" customHeight="1">
      <c r="A1071" s="40"/>
      <c r="B1071" s="115"/>
      <c r="C1071" s="42"/>
      <c r="D1071" s="42"/>
      <c r="E1071" s="42"/>
      <c r="F1071" s="362"/>
    </row>
    <row r="1072" spans="1:6" ht="12.9" customHeight="1">
      <c r="A1072" s="40" t="s">
        <v>34</v>
      </c>
      <c r="B1072" s="115" t="s">
        <v>211</v>
      </c>
      <c r="C1072" s="224">
        <f>C1046</f>
        <v>106</v>
      </c>
      <c r="D1072" s="42" t="s">
        <v>15</v>
      </c>
      <c r="E1072" s="376"/>
      <c r="F1072" s="376">
        <f>C1072*E1072</f>
        <v>0</v>
      </c>
    </row>
    <row r="1073" spans="1:6" ht="12.9" customHeight="1">
      <c r="A1073" s="40"/>
      <c r="B1073" s="115"/>
      <c r="C1073" s="224"/>
      <c r="D1073" s="42"/>
      <c r="E1073" s="224"/>
      <c r="F1073" s="362"/>
    </row>
    <row r="1074" spans="1:6" ht="12.9" customHeight="1">
      <c r="A1074" s="40"/>
      <c r="B1074" s="115"/>
      <c r="C1074" s="224"/>
      <c r="D1074" s="42"/>
      <c r="E1074" s="224"/>
      <c r="F1074" s="362"/>
    </row>
    <row r="1075" spans="1:6" ht="12.9" customHeight="1">
      <c r="A1075" s="40"/>
      <c r="B1075" s="115"/>
      <c r="C1075" s="224"/>
      <c r="D1075" s="42"/>
      <c r="E1075" s="224"/>
      <c r="F1075" s="362"/>
    </row>
    <row r="1076" spans="1:6" ht="12.9" customHeight="1">
      <c r="A1076" s="40"/>
      <c r="B1076" s="115"/>
      <c r="C1076" s="224"/>
      <c r="D1076" s="42"/>
      <c r="E1076" s="224"/>
      <c r="F1076" s="362"/>
    </row>
    <row r="1077" spans="1:6" ht="12.9" customHeight="1">
      <c r="A1077" s="40"/>
      <c r="B1077" s="115"/>
      <c r="C1077" s="224"/>
      <c r="D1077" s="42"/>
      <c r="E1077" s="224"/>
      <c r="F1077" s="362"/>
    </row>
    <row r="1078" spans="1:6" ht="12.9" customHeight="1">
      <c r="A1078" s="40"/>
      <c r="B1078" s="115"/>
      <c r="C1078" s="224"/>
      <c r="D1078" s="42"/>
      <c r="E1078" s="224"/>
      <c r="F1078" s="362"/>
    </row>
    <row r="1079" spans="1:6" ht="12.9" customHeight="1">
      <c r="A1079" s="40"/>
      <c r="B1079" s="115"/>
      <c r="C1079" s="224"/>
      <c r="D1079" s="42"/>
      <c r="E1079" s="224"/>
      <c r="F1079" s="362"/>
    </row>
    <row r="1080" spans="1:6" ht="12.9" customHeight="1">
      <c r="A1080" s="40"/>
      <c r="B1080" s="115"/>
      <c r="C1080" s="42"/>
      <c r="D1080" s="42"/>
      <c r="E1080" s="42"/>
      <c r="F1080" s="362"/>
    </row>
    <row r="1081" spans="1:6" ht="12.9" customHeight="1" thickBot="1">
      <c r="A1081" s="21"/>
      <c r="B1081" s="84" t="s">
        <v>51</v>
      </c>
      <c r="C1081" s="201"/>
      <c r="D1081" s="20"/>
      <c r="E1081" s="201"/>
      <c r="F1081" s="335">
        <f>SUM(F1032:F1077)</f>
        <v>0</v>
      </c>
    </row>
    <row r="1082" spans="1:6" ht="12.9" customHeight="1" thickTop="1">
      <c r="A1082" s="111"/>
      <c r="B1082" s="125"/>
      <c r="C1082" s="174"/>
      <c r="D1082" s="174"/>
      <c r="E1082" s="174"/>
      <c r="F1082" s="339"/>
    </row>
    <row r="1083" spans="1:6" ht="12.9" customHeight="1">
      <c r="A1083" s="112"/>
      <c r="B1083" s="126"/>
      <c r="C1083" s="176"/>
      <c r="D1083" s="176"/>
      <c r="E1083" s="176"/>
      <c r="F1083" s="364"/>
    </row>
    <row r="1084" spans="1:6" ht="12.9" customHeight="1">
      <c r="A1084" s="40"/>
      <c r="B1084" s="115"/>
      <c r="C1084" s="42"/>
      <c r="D1084" s="42"/>
      <c r="E1084" s="42"/>
      <c r="F1084" s="362"/>
    </row>
    <row r="1085" spans="1:6" ht="12.9" customHeight="1">
      <c r="A1085" s="40" t="s">
        <v>0</v>
      </c>
      <c r="B1085" s="115" t="s">
        <v>212</v>
      </c>
      <c r="C1085" s="42">
        <f>C1048</f>
        <v>122</v>
      </c>
      <c r="D1085" s="42" t="s">
        <v>15</v>
      </c>
      <c r="E1085" s="376"/>
      <c r="F1085" s="376">
        <f>C1085*E1085</f>
        <v>0</v>
      </c>
    </row>
    <row r="1086" spans="1:6" ht="12.9" customHeight="1">
      <c r="A1086" s="40"/>
      <c r="B1086" s="115"/>
      <c r="C1086" s="42"/>
      <c r="D1086" s="42"/>
      <c r="E1086" s="42"/>
      <c r="F1086" s="362"/>
    </row>
    <row r="1087" spans="1:6" ht="12.9" customHeight="1">
      <c r="A1087" s="40" t="s">
        <v>1</v>
      </c>
      <c r="B1087" s="115" t="s">
        <v>213</v>
      </c>
      <c r="C1087" s="42">
        <f>C1050</f>
        <v>122</v>
      </c>
      <c r="D1087" s="42" t="s">
        <v>15</v>
      </c>
      <c r="E1087" s="376"/>
      <c r="F1087" s="376">
        <f>C1087*E1087</f>
        <v>0</v>
      </c>
    </row>
    <row r="1088" spans="1:6" ht="12.9" customHeight="1">
      <c r="A1088" s="40"/>
      <c r="B1088" s="115"/>
      <c r="C1088" s="42"/>
      <c r="D1088" s="42"/>
      <c r="E1088" s="42"/>
      <c r="F1088" s="362"/>
    </row>
    <row r="1089" spans="1:6" ht="12.9" customHeight="1">
      <c r="A1089" s="40" t="s">
        <v>3</v>
      </c>
      <c r="B1089" s="115" t="s">
        <v>438</v>
      </c>
      <c r="C1089" s="42">
        <f>C1052</f>
        <v>182</v>
      </c>
      <c r="D1089" s="42" t="s">
        <v>15</v>
      </c>
      <c r="E1089" s="376"/>
      <c r="F1089" s="376">
        <f>C1089*E1089</f>
        <v>0</v>
      </c>
    </row>
    <row r="1090" spans="1:6" ht="12.9" customHeight="1">
      <c r="A1090" s="40"/>
      <c r="B1090" s="115"/>
      <c r="C1090" s="42"/>
      <c r="D1090" s="42"/>
      <c r="E1090" s="42"/>
      <c r="F1090" s="362"/>
    </row>
    <row r="1091" spans="1:6" ht="12.9" customHeight="1">
      <c r="A1091" s="40" t="s">
        <v>4</v>
      </c>
      <c r="B1091" s="115" t="s">
        <v>214</v>
      </c>
      <c r="C1091" s="42">
        <f>C1054</f>
        <v>184</v>
      </c>
      <c r="D1091" s="42" t="s">
        <v>15</v>
      </c>
      <c r="E1091" s="376"/>
      <c r="F1091" s="376">
        <f>C1091*E1091</f>
        <v>0</v>
      </c>
    </row>
    <row r="1092" spans="1:6" ht="12.9" customHeight="1">
      <c r="A1092" s="40"/>
      <c r="B1092" s="115"/>
      <c r="C1092" s="42"/>
      <c r="D1092" s="42"/>
      <c r="E1092" s="42"/>
      <c r="F1092" s="362"/>
    </row>
    <row r="1093" spans="1:6" ht="12.9" customHeight="1">
      <c r="A1093" s="40" t="s">
        <v>5</v>
      </c>
      <c r="B1093" s="115" t="s">
        <v>439</v>
      </c>
      <c r="C1093" s="42">
        <f>C1056</f>
        <v>184</v>
      </c>
      <c r="D1093" s="42" t="s">
        <v>15</v>
      </c>
      <c r="E1093" s="376"/>
      <c r="F1093" s="376">
        <f>C1093*E1093</f>
        <v>0</v>
      </c>
    </row>
    <row r="1094" spans="1:6" ht="12.9" customHeight="1">
      <c r="A1094" s="40"/>
      <c r="B1094" s="115"/>
      <c r="C1094" s="42"/>
      <c r="D1094" s="42"/>
      <c r="E1094" s="42"/>
      <c r="F1094" s="362"/>
    </row>
    <row r="1095" spans="1:6" ht="12.9" customHeight="1">
      <c r="A1095" s="40" t="s">
        <v>6</v>
      </c>
      <c r="B1095" s="115" t="s">
        <v>215</v>
      </c>
      <c r="C1095" s="42">
        <f>C1058</f>
        <v>129</v>
      </c>
      <c r="D1095" s="42" t="s">
        <v>15</v>
      </c>
      <c r="E1095" s="376"/>
      <c r="F1095" s="376">
        <f>C1095*E1095</f>
        <v>0</v>
      </c>
    </row>
    <row r="1096" spans="1:6" ht="12.9" customHeight="1">
      <c r="A1096" s="40"/>
      <c r="B1096" s="115"/>
      <c r="C1096" s="42"/>
      <c r="D1096" s="42"/>
      <c r="E1096" s="42"/>
      <c r="F1096" s="362"/>
    </row>
    <row r="1097" spans="1:6" ht="12.9" customHeight="1">
      <c r="A1097" s="40" t="s">
        <v>7</v>
      </c>
      <c r="B1097" s="115" t="s">
        <v>216</v>
      </c>
      <c r="C1097" s="82">
        <f>C1060</f>
        <v>2</v>
      </c>
      <c r="D1097" s="42" t="s">
        <v>15</v>
      </c>
      <c r="E1097" s="376"/>
      <c r="F1097" s="376">
        <f>C1097*E1097</f>
        <v>0</v>
      </c>
    </row>
    <row r="1098" spans="1:6" ht="12.9" customHeight="1">
      <c r="A1098" s="40"/>
      <c r="B1098" s="115"/>
      <c r="C1098" s="42"/>
      <c r="D1098" s="42"/>
      <c r="E1098" s="42"/>
      <c r="F1098" s="362"/>
    </row>
    <row r="1099" spans="1:6" ht="12.9" customHeight="1">
      <c r="A1099" s="40"/>
      <c r="B1099" s="114" t="s">
        <v>217</v>
      </c>
      <c r="C1099" s="42"/>
      <c r="D1099" s="130"/>
      <c r="E1099" s="42"/>
      <c r="F1099" s="362"/>
    </row>
    <row r="1100" spans="1:6" ht="12.9" customHeight="1">
      <c r="A1100" s="40" t="s">
        <v>8</v>
      </c>
      <c r="B1100" s="62" t="s">
        <v>218</v>
      </c>
      <c r="C1100" s="40">
        <v>4</v>
      </c>
      <c r="D1100" s="40" t="s">
        <v>15</v>
      </c>
      <c r="E1100" s="376"/>
      <c r="F1100" s="376">
        <f>C1100*E1100</f>
        <v>0</v>
      </c>
    </row>
    <row r="1101" spans="1:6" ht="12.9" customHeight="1">
      <c r="A1101" s="40"/>
      <c r="B1101" s="115"/>
      <c r="C1101" s="42"/>
      <c r="D1101" s="42"/>
      <c r="E1101" s="42"/>
      <c r="F1101" s="362"/>
    </row>
    <row r="1102" spans="1:6" ht="12.9" customHeight="1">
      <c r="A1102" s="40" t="s">
        <v>30</v>
      </c>
      <c r="B1102" s="62" t="s">
        <v>219</v>
      </c>
      <c r="C1102" s="40">
        <v>4</v>
      </c>
      <c r="D1102" s="40" t="s">
        <v>15</v>
      </c>
      <c r="E1102" s="376"/>
      <c r="F1102" s="376">
        <f>C1102*E1102</f>
        <v>0</v>
      </c>
    </row>
    <row r="1103" spans="1:6" ht="12.9" customHeight="1">
      <c r="A1103" s="40"/>
      <c r="B1103" s="62"/>
      <c r="C1103" s="40"/>
      <c r="D1103" s="40"/>
      <c r="E1103" s="40"/>
      <c r="F1103" s="360"/>
    </row>
    <row r="1104" spans="1:6" ht="12.9" customHeight="1">
      <c r="A1104" s="40" t="s">
        <v>31</v>
      </c>
      <c r="B1104" s="62" t="s">
        <v>220</v>
      </c>
      <c r="C1104" s="40">
        <v>1</v>
      </c>
      <c r="D1104" s="40" t="s">
        <v>69</v>
      </c>
      <c r="E1104" s="376"/>
      <c r="F1104" s="376">
        <f>C1104*E1104</f>
        <v>0</v>
      </c>
    </row>
    <row r="1105" spans="1:6" ht="12.9" customHeight="1">
      <c r="A1105" s="40"/>
      <c r="B1105" s="115"/>
      <c r="C1105" s="42"/>
      <c r="D1105" s="42"/>
      <c r="E1105" s="42"/>
      <c r="F1105" s="362"/>
    </row>
    <row r="1106" spans="1:6" ht="12.9" customHeight="1">
      <c r="A1106" s="40"/>
      <c r="B1106" s="114" t="s">
        <v>221</v>
      </c>
      <c r="C1106" s="42"/>
      <c r="D1106" s="130"/>
      <c r="E1106" s="42"/>
      <c r="F1106" s="362"/>
    </row>
    <row r="1107" spans="1:6" ht="26.1" customHeight="1">
      <c r="A1107" s="40"/>
      <c r="B1107" s="114" t="s">
        <v>222</v>
      </c>
      <c r="C1107" s="42"/>
      <c r="D1107" s="130"/>
      <c r="E1107" s="42"/>
      <c r="F1107" s="362"/>
    </row>
    <row r="1108" spans="1:6" ht="12.9" customHeight="1">
      <c r="A1108" s="40" t="s">
        <v>10</v>
      </c>
      <c r="B1108" s="115" t="s">
        <v>440</v>
      </c>
      <c r="C1108" s="224">
        <v>502</v>
      </c>
      <c r="D1108" s="42" t="s">
        <v>15</v>
      </c>
      <c r="E1108" s="376"/>
      <c r="F1108" s="376">
        <f>C1108*E1108</f>
        <v>0</v>
      </c>
    </row>
    <row r="1109" spans="1:6" ht="12.9" customHeight="1">
      <c r="A1109" s="40"/>
      <c r="B1109" s="115"/>
      <c r="C1109" s="42"/>
      <c r="D1109" s="42"/>
      <c r="E1109" s="42"/>
      <c r="F1109" s="362"/>
    </row>
    <row r="1110" spans="1:6" ht="12.9" customHeight="1">
      <c r="A1110" s="40" t="s">
        <v>11</v>
      </c>
      <c r="B1110" s="62" t="s">
        <v>441</v>
      </c>
      <c r="C1110" s="40">
        <v>550</v>
      </c>
      <c r="D1110" s="40" t="s">
        <v>15</v>
      </c>
      <c r="E1110" s="376"/>
      <c r="F1110" s="376">
        <f>C1110*E1110</f>
        <v>0</v>
      </c>
    </row>
    <row r="1111" spans="1:6" ht="12.9" customHeight="1">
      <c r="A1111" s="40"/>
      <c r="B1111" s="115"/>
      <c r="C1111" s="42"/>
      <c r="D1111" s="42"/>
      <c r="E1111" s="42"/>
      <c r="F1111" s="362"/>
    </row>
    <row r="1112" spans="1:6" ht="12.9" customHeight="1">
      <c r="A1112" s="40" t="s">
        <v>32</v>
      </c>
      <c r="B1112" s="62" t="s">
        <v>522</v>
      </c>
      <c r="C1112" s="40">
        <v>135</v>
      </c>
      <c r="D1112" s="40" t="s">
        <v>15</v>
      </c>
      <c r="E1112" s="376"/>
      <c r="F1112" s="376">
        <f>C1112*E1112</f>
        <v>0</v>
      </c>
    </row>
    <row r="1113" spans="1:6" ht="12.9" customHeight="1">
      <c r="A1113" s="40"/>
      <c r="B1113" s="62"/>
      <c r="C1113" s="40"/>
      <c r="D1113" s="40"/>
      <c r="E1113" s="40"/>
      <c r="F1113" s="360"/>
    </row>
    <row r="1114" spans="1:6" ht="12.9" customHeight="1">
      <c r="A1114" s="40" t="s">
        <v>20</v>
      </c>
      <c r="B1114" s="62" t="s">
        <v>521</v>
      </c>
      <c r="C1114" s="224">
        <v>330</v>
      </c>
      <c r="D1114" s="40" t="s">
        <v>15</v>
      </c>
      <c r="E1114" s="376"/>
      <c r="F1114" s="376">
        <f>C1114*E1114</f>
        <v>0</v>
      </c>
    </row>
    <row r="1115" spans="1:6" ht="12.9" customHeight="1">
      <c r="A1115" s="40"/>
      <c r="B1115" s="62"/>
      <c r="C1115" s="224"/>
      <c r="D1115" s="40"/>
      <c r="E1115" s="224"/>
      <c r="F1115" s="362"/>
    </row>
    <row r="1116" spans="1:6" ht="12.9" customHeight="1">
      <c r="A1116" s="40" t="s">
        <v>33</v>
      </c>
      <c r="B1116" s="62" t="s">
        <v>442</v>
      </c>
      <c r="C1116" s="224">
        <v>40</v>
      </c>
      <c r="D1116" s="40" t="s">
        <v>15</v>
      </c>
      <c r="E1116" s="376"/>
      <c r="F1116" s="376">
        <f>C1116*E1116</f>
        <v>0</v>
      </c>
    </row>
    <row r="1117" spans="1:6" ht="12.9" customHeight="1">
      <c r="A1117" s="40"/>
      <c r="B1117" s="115"/>
      <c r="C1117" s="40"/>
      <c r="D1117" s="42"/>
      <c r="E1117" s="40"/>
      <c r="F1117" s="360"/>
    </row>
    <row r="1118" spans="1:6" s="81" customFormat="1" ht="12.9" customHeight="1">
      <c r="A1118" s="40" t="s">
        <v>34</v>
      </c>
      <c r="B1118" s="115" t="s">
        <v>443</v>
      </c>
      <c r="C1118" s="224">
        <v>51</v>
      </c>
      <c r="D1118" s="42" t="s">
        <v>15</v>
      </c>
      <c r="E1118" s="376"/>
      <c r="F1118" s="376">
        <f>C1118*E1118</f>
        <v>0</v>
      </c>
    </row>
    <row r="1119" spans="1:6" s="81" customFormat="1" ht="12.9" customHeight="1">
      <c r="A1119" s="40"/>
      <c r="B1119" s="115"/>
      <c r="C1119" s="224"/>
      <c r="D1119" s="42"/>
      <c r="E1119" s="224"/>
      <c r="F1119" s="362"/>
    </row>
    <row r="1120" spans="1:6" s="81" customFormat="1" ht="12.9" customHeight="1">
      <c r="A1120" s="40" t="s">
        <v>12</v>
      </c>
      <c r="B1120" s="115" t="s">
        <v>444</v>
      </c>
      <c r="C1120" s="224">
        <v>11</v>
      </c>
      <c r="D1120" s="42" t="s">
        <v>15</v>
      </c>
      <c r="E1120" s="376"/>
      <c r="F1120" s="376">
        <f>C1120*E1120</f>
        <v>0</v>
      </c>
    </row>
    <row r="1121" spans="1:6" s="81" customFormat="1" ht="12.9" customHeight="1">
      <c r="A1121" s="40"/>
      <c r="B1121" s="115"/>
      <c r="C1121" s="224"/>
      <c r="D1121" s="42"/>
      <c r="E1121" s="224"/>
      <c r="F1121" s="362"/>
    </row>
    <row r="1122" spans="1:6" s="81" customFormat="1" ht="12.9" customHeight="1">
      <c r="A1122" s="40" t="s">
        <v>13</v>
      </c>
      <c r="B1122" s="115" t="s">
        <v>445</v>
      </c>
      <c r="C1122" s="224">
        <v>113</v>
      </c>
      <c r="D1122" s="42" t="s">
        <v>15</v>
      </c>
      <c r="E1122" s="376"/>
      <c r="F1122" s="376">
        <f>C1122*E1122</f>
        <v>0</v>
      </c>
    </row>
    <row r="1123" spans="1:6" s="81" customFormat="1" ht="12.9" customHeight="1">
      <c r="A1123" s="40"/>
      <c r="B1123" s="115"/>
      <c r="C1123" s="224"/>
      <c r="D1123" s="42"/>
      <c r="E1123" s="224"/>
      <c r="F1123" s="362"/>
    </row>
    <row r="1124" spans="1:6" s="104" customFormat="1" ht="12.9" customHeight="1">
      <c r="A1124" s="40"/>
      <c r="B1124" s="114" t="s">
        <v>223</v>
      </c>
      <c r="C1124" s="221"/>
      <c r="D1124" s="130"/>
      <c r="E1124" s="221"/>
      <c r="F1124" s="360"/>
    </row>
    <row r="1125" spans="1:6" s="104" customFormat="1" ht="12.9" customHeight="1">
      <c r="A1125" s="40" t="s">
        <v>14</v>
      </c>
      <c r="B1125" s="403" t="s">
        <v>520</v>
      </c>
      <c r="C1125" s="40">
        <v>228</v>
      </c>
      <c r="D1125" s="327" t="s">
        <v>15</v>
      </c>
      <c r="E1125" s="376"/>
      <c r="F1125" s="376">
        <f>C1125*E1125</f>
        <v>0</v>
      </c>
    </row>
    <row r="1126" spans="1:6" s="104" customFormat="1" ht="12.9" customHeight="1">
      <c r="A1126" s="40"/>
      <c r="B1126" s="114"/>
      <c r="C1126" s="40"/>
      <c r="D1126" s="130"/>
      <c r="E1126" s="40"/>
      <c r="F1126" s="360"/>
    </row>
    <row r="1127" spans="1:6" s="104" customFormat="1" ht="39" customHeight="1">
      <c r="A1127" s="40"/>
      <c r="B1127" s="44" t="s">
        <v>224</v>
      </c>
      <c r="C1127" s="40"/>
      <c r="D1127" s="42"/>
      <c r="E1127" s="40"/>
      <c r="F1127" s="360"/>
    </row>
    <row r="1128" spans="1:6" s="104" customFormat="1" ht="12.9" customHeight="1">
      <c r="A1128" s="40" t="s">
        <v>35</v>
      </c>
      <c r="B1128" s="44" t="s">
        <v>225</v>
      </c>
      <c r="C1128" s="40">
        <v>192</v>
      </c>
      <c r="D1128" s="42" t="s">
        <v>15</v>
      </c>
      <c r="E1128" s="376"/>
      <c r="F1128" s="376">
        <f>C1128*E1128</f>
        <v>0</v>
      </c>
    </row>
    <row r="1129" spans="1:6" s="104" customFormat="1" ht="12.9" customHeight="1">
      <c r="A1129" s="40"/>
      <c r="B1129" s="44"/>
      <c r="C1129" s="40"/>
      <c r="D1129" s="42"/>
      <c r="E1129" s="40"/>
      <c r="F1129" s="360"/>
    </row>
    <row r="1130" spans="1:6" s="104" customFormat="1" ht="12.9" customHeight="1">
      <c r="A1130" s="40"/>
      <c r="B1130" s="44" t="s">
        <v>226</v>
      </c>
      <c r="C1130" s="40"/>
      <c r="D1130" s="42"/>
      <c r="E1130" s="40"/>
      <c r="F1130" s="360"/>
    </row>
    <row r="1131" spans="1:6" s="104" customFormat="1" ht="12.9" customHeight="1">
      <c r="A1131" s="40" t="s">
        <v>36</v>
      </c>
      <c r="B1131" s="44" t="s">
        <v>519</v>
      </c>
      <c r="C1131" s="40">
        <v>13</v>
      </c>
      <c r="D1131" s="42" t="s">
        <v>15</v>
      </c>
      <c r="E1131" s="376"/>
      <c r="F1131" s="376">
        <f>C1131*E1131</f>
        <v>0</v>
      </c>
    </row>
    <row r="1132" spans="1:6" s="104" customFormat="1" ht="12.9" customHeight="1">
      <c r="A1132" s="40"/>
      <c r="B1132" s="114"/>
      <c r="C1132" s="40"/>
      <c r="D1132" s="130"/>
      <c r="E1132" s="40"/>
      <c r="F1132" s="360"/>
    </row>
    <row r="1133" spans="1:6" s="104" customFormat="1" ht="12.9" customHeight="1">
      <c r="A1133" s="40"/>
      <c r="B1133" s="44" t="s">
        <v>227</v>
      </c>
      <c r="C1133" s="40"/>
      <c r="D1133" s="42"/>
      <c r="E1133" s="40"/>
      <c r="F1133" s="360"/>
    </row>
    <row r="1134" spans="1:6" s="104" customFormat="1" ht="12.9" customHeight="1">
      <c r="A1134" s="40" t="s">
        <v>37</v>
      </c>
      <c r="B1134" s="44" t="s">
        <v>519</v>
      </c>
      <c r="C1134" s="40">
        <v>13</v>
      </c>
      <c r="D1134" s="42" t="s">
        <v>15</v>
      </c>
      <c r="E1134" s="376"/>
      <c r="F1134" s="376">
        <f>C1134*E1134</f>
        <v>0</v>
      </c>
    </row>
    <row r="1135" spans="1:6" s="104" customFormat="1" ht="12.9" customHeight="1">
      <c r="A1135" s="40"/>
      <c r="B1135" s="115"/>
      <c r="C1135" s="40"/>
      <c r="D1135" s="42"/>
      <c r="E1135" s="40"/>
      <c r="F1135" s="360"/>
    </row>
    <row r="1136" spans="1:6" s="104" customFormat="1" ht="12.9" customHeight="1">
      <c r="A1136" s="40"/>
      <c r="B1136" s="44" t="s">
        <v>446</v>
      </c>
      <c r="C1136" s="40"/>
      <c r="D1136" s="42"/>
      <c r="E1136" s="40"/>
      <c r="F1136" s="360"/>
    </row>
    <row r="1137" spans="1:6" s="104" customFormat="1" ht="12.9" customHeight="1">
      <c r="A1137" s="40" t="s">
        <v>38</v>
      </c>
      <c r="B1137" s="44" t="s">
        <v>519</v>
      </c>
      <c r="C1137" s="40">
        <v>13</v>
      </c>
      <c r="D1137" s="42" t="s">
        <v>15</v>
      </c>
      <c r="E1137" s="376"/>
      <c r="F1137" s="376">
        <f>C1137*E1137</f>
        <v>0</v>
      </c>
    </row>
    <row r="1138" spans="1:6" s="104" customFormat="1" ht="12.9" customHeight="1">
      <c r="A1138" s="40"/>
      <c r="B1138" s="44"/>
      <c r="C1138" s="40"/>
      <c r="D1138" s="42"/>
      <c r="E1138" s="40"/>
      <c r="F1138" s="360"/>
    </row>
    <row r="1139" spans="1:6" s="104" customFormat="1" ht="12.9" customHeight="1">
      <c r="A1139" s="40"/>
      <c r="B1139" s="44"/>
      <c r="C1139" s="40"/>
      <c r="D1139" s="42"/>
      <c r="E1139" s="40"/>
      <c r="F1139" s="360"/>
    </row>
    <row r="1140" spans="1:6" s="104" customFormat="1" ht="12.9" customHeight="1">
      <c r="A1140" s="40"/>
      <c r="B1140" s="44"/>
      <c r="C1140" s="40"/>
      <c r="D1140" s="42"/>
      <c r="E1140" s="40"/>
      <c r="F1140" s="360"/>
    </row>
    <row r="1141" spans="1:6" ht="12.9" customHeight="1" thickBot="1">
      <c r="A1141" s="21"/>
      <c r="B1141" s="84" t="s">
        <v>51</v>
      </c>
      <c r="C1141" s="201"/>
      <c r="D1141" s="20"/>
      <c r="E1141" s="201"/>
      <c r="F1141" s="335">
        <f>SUM(F1085:F1139)</f>
        <v>0</v>
      </c>
    </row>
    <row r="1142" spans="1:6" s="104" customFormat="1" ht="12.9" customHeight="1" thickTop="1">
      <c r="A1142" s="111"/>
      <c r="B1142" s="175"/>
      <c r="C1142" s="111"/>
      <c r="D1142" s="174"/>
      <c r="E1142" s="111"/>
      <c r="F1142" s="368"/>
    </row>
    <row r="1143" spans="1:6" s="104" customFormat="1" ht="12.9" customHeight="1">
      <c r="A1143" s="112"/>
      <c r="B1143" s="177"/>
      <c r="C1143" s="112"/>
      <c r="D1143" s="176"/>
      <c r="E1143" s="112"/>
      <c r="F1143" s="369"/>
    </row>
    <row r="1144" spans="1:6" s="104" customFormat="1" ht="12.9" customHeight="1">
      <c r="A1144" s="40"/>
      <c r="B1144" s="225"/>
      <c r="C1144" s="40"/>
      <c r="D1144" s="327"/>
      <c r="E1144" s="40"/>
      <c r="F1144" s="360"/>
    </row>
    <row r="1145" spans="1:6" s="104" customFormat="1" ht="12.9" customHeight="1">
      <c r="A1145" s="40"/>
      <c r="B1145" s="11" t="s">
        <v>228</v>
      </c>
      <c r="C1145" s="40"/>
      <c r="D1145" s="130"/>
      <c r="E1145" s="40"/>
      <c r="F1145" s="360"/>
    </row>
    <row r="1146" spans="1:6" s="104" customFormat="1" ht="51.9" customHeight="1">
      <c r="A1146" s="40"/>
      <c r="B1146" s="44" t="s">
        <v>229</v>
      </c>
      <c r="C1146" s="40"/>
      <c r="D1146" s="42"/>
      <c r="E1146" s="40"/>
      <c r="F1146" s="360"/>
    </row>
    <row r="1147" spans="1:6" s="104" customFormat="1" ht="12.9" customHeight="1">
      <c r="A1147" s="40" t="s">
        <v>0</v>
      </c>
      <c r="B1147" s="44" t="s">
        <v>230</v>
      </c>
      <c r="C1147" s="40">
        <v>1</v>
      </c>
      <c r="D1147" s="42" t="s">
        <v>15</v>
      </c>
      <c r="E1147" s="376"/>
      <c r="F1147" s="376">
        <f>C1147*E1147</f>
        <v>0</v>
      </c>
    </row>
    <row r="1148" spans="1:6" s="104" customFormat="1" ht="12.9" customHeight="1">
      <c r="A1148" s="40"/>
      <c r="B1148" s="225"/>
      <c r="C1148" s="40"/>
      <c r="D1148" s="327"/>
      <c r="E1148" s="40"/>
      <c r="F1148" s="360"/>
    </row>
    <row r="1149" spans="1:6" s="104" customFormat="1" ht="51.9" customHeight="1">
      <c r="A1149" s="40"/>
      <c r="B1149" s="44" t="s">
        <v>447</v>
      </c>
      <c r="C1149" s="40"/>
      <c r="D1149" s="42"/>
      <c r="E1149" s="40"/>
      <c r="F1149" s="360"/>
    </row>
    <row r="1150" spans="1:6" s="104" customFormat="1" ht="12.9" customHeight="1">
      <c r="A1150" s="40" t="s">
        <v>1</v>
      </c>
      <c r="B1150" s="44" t="s">
        <v>448</v>
      </c>
      <c r="C1150" s="40">
        <v>1</v>
      </c>
      <c r="D1150" s="42" t="s">
        <v>15</v>
      </c>
      <c r="E1150" s="376"/>
      <c r="F1150" s="376">
        <f>C1150*E1150</f>
        <v>0</v>
      </c>
    </row>
    <row r="1151" spans="1:6" s="104" customFormat="1" ht="12.9" customHeight="1">
      <c r="A1151" s="40"/>
      <c r="B1151" s="225"/>
      <c r="C1151" s="40"/>
      <c r="D1151" s="327"/>
      <c r="E1151" s="40"/>
      <c r="F1151" s="360"/>
    </row>
    <row r="1152" spans="1:6" ht="12.9" customHeight="1">
      <c r="A1152" s="40"/>
      <c r="B1152" s="127" t="s">
        <v>231</v>
      </c>
      <c r="C1152" s="40"/>
      <c r="D1152" s="328"/>
      <c r="E1152" s="40"/>
      <c r="F1152" s="360"/>
    </row>
    <row r="1153" spans="1:6" ht="53.4" customHeight="1">
      <c r="A1153" s="40" t="s">
        <v>3</v>
      </c>
      <c r="B1153" s="128" t="s">
        <v>449</v>
      </c>
      <c r="C1153" s="40">
        <v>1</v>
      </c>
      <c r="D1153" s="299" t="s">
        <v>66</v>
      </c>
      <c r="E1153" s="376"/>
      <c r="F1153" s="376">
        <f>C1153*E1153</f>
        <v>0</v>
      </c>
    </row>
    <row r="1154" spans="1:6" ht="12.9" customHeight="1">
      <c r="A1154" s="40"/>
      <c r="B1154" s="115"/>
      <c r="C1154" s="42"/>
      <c r="D1154" s="42"/>
      <c r="E1154" s="42"/>
      <c r="F1154" s="362"/>
    </row>
    <row r="1155" spans="1:6" ht="12.9" customHeight="1">
      <c r="A1155" s="40"/>
      <c r="B1155" s="114" t="s">
        <v>232</v>
      </c>
      <c r="C1155" s="42"/>
      <c r="D1155" s="130"/>
      <c r="E1155" s="42"/>
      <c r="F1155" s="362"/>
    </row>
    <row r="1156" spans="1:6" ht="12.9" customHeight="1">
      <c r="A1156" s="40"/>
      <c r="B1156" s="114" t="s">
        <v>233</v>
      </c>
      <c r="C1156" s="42"/>
      <c r="D1156" s="130"/>
      <c r="E1156" s="42"/>
      <c r="F1156" s="362"/>
    </row>
    <row r="1157" spans="1:6" ht="39" customHeight="1">
      <c r="A1157" s="40" t="s">
        <v>4</v>
      </c>
      <c r="B1157" s="62" t="s">
        <v>234</v>
      </c>
      <c r="C1157" s="40">
        <v>1</v>
      </c>
      <c r="D1157" s="40" t="s">
        <v>66</v>
      </c>
      <c r="E1157" s="376"/>
      <c r="F1157" s="376">
        <f>C1157*E1157</f>
        <v>0</v>
      </c>
    </row>
    <row r="1158" spans="1:6" ht="12.9" customHeight="1">
      <c r="A1158" s="40"/>
      <c r="B1158" s="62"/>
      <c r="C1158" s="40"/>
      <c r="D1158" s="40"/>
      <c r="E1158" s="40"/>
      <c r="F1158" s="360"/>
    </row>
    <row r="1159" spans="1:6" ht="12.9" customHeight="1">
      <c r="A1159" s="40"/>
      <c r="B1159" s="129" t="s">
        <v>235</v>
      </c>
      <c r="C1159" s="40"/>
      <c r="D1159" s="295"/>
      <c r="E1159" s="40"/>
      <c r="F1159" s="360"/>
    </row>
    <row r="1160" spans="1:6" ht="36.75" customHeight="1">
      <c r="A1160" s="40" t="s">
        <v>5</v>
      </c>
      <c r="B1160" s="115" t="s">
        <v>236</v>
      </c>
      <c r="C1160" s="40">
        <v>1</v>
      </c>
      <c r="D1160" s="40" t="s">
        <v>15</v>
      </c>
      <c r="E1160" s="376"/>
      <c r="F1160" s="376">
        <f>C1160*E1160</f>
        <v>0</v>
      </c>
    </row>
    <row r="1161" spans="1:6" ht="12.9" customHeight="1">
      <c r="A1161" s="40"/>
      <c r="B1161" s="62"/>
      <c r="C1161" s="40"/>
      <c r="D1161" s="40"/>
      <c r="E1161" s="40"/>
      <c r="F1161" s="360"/>
    </row>
    <row r="1162" spans="1:6" s="68" customFormat="1" ht="12.9" customHeight="1">
      <c r="A1162" s="21"/>
      <c r="B1162" s="114" t="s">
        <v>270</v>
      </c>
      <c r="C1162" s="201"/>
      <c r="D1162" s="130"/>
      <c r="E1162" s="201"/>
      <c r="F1162" s="333"/>
    </row>
    <row r="1163" spans="1:6" s="68" customFormat="1" ht="26.1" customHeight="1">
      <c r="A1163" s="21" t="s">
        <v>6</v>
      </c>
      <c r="B1163" s="62" t="s">
        <v>450</v>
      </c>
      <c r="C1163" s="40">
        <v>1</v>
      </c>
      <c r="D1163" s="40" t="s">
        <v>69</v>
      </c>
      <c r="E1163" s="376"/>
      <c r="F1163" s="376">
        <f>C1163*E1163</f>
        <v>0</v>
      </c>
    </row>
    <row r="1164" spans="1:6" s="68" customFormat="1" ht="12.9" customHeight="1">
      <c r="A1164" s="21"/>
      <c r="B1164" s="59"/>
      <c r="C1164" s="201"/>
      <c r="D1164" s="24"/>
      <c r="E1164" s="201"/>
      <c r="F1164" s="333"/>
    </row>
    <row r="1165" spans="1:6" s="68" customFormat="1" ht="12.9" customHeight="1">
      <c r="A1165" s="21"/>
      <c r="B1165" s="114" t="s">
        <v>237</v>
      </c>
      <c r="C1165" s="201"/>
      <c r="D1165" s="130"/>
      <c r="E1165" s="201"/>
      <c r="F1165" s="333"/>
    </row>
    <row r="1166" spans="1:6" s="68" customFormat="1" ht="26.1" customHeight="1">
      <c r="A1166" s="21" t="s">
        <v>7</v>
      </c>
      <c r="B1166" s="62" t="s">
        <v>451</v>
      </c>
      <c r="C1166" s="40">
        <v>1</v>
      </c>
      <c r="D1166" s="40" t="s">
        <v>66</v>
      </c>
      <c r="E1166" s="376"/>
      <c r="F1166" s="376">
        <f>C1166*E1166</f>
        <v>0</v>
      </c>
    </row>
    <row r="1167" spans="1:6" s="68" customFormat="1" ht="12.9" customHeight="1">
      <c r="A1167" s="21"/>
      <c r="B1167" s="59"/>
      <c r="C1167" s="201"/>
      <c r="D1167" s="24"/>
      <c r="E1167" s="201"/>
      <c r="F1167" s="333"/>
    </row>
    <row r="1168" spans="1:6" s="68" customFormat="1" ht="12.9" customHeight="1">
      <c r="A1168" s="21"/>
      <c r="B1168" s="129" t="s">
        <v>187</v>
      </c>
      <c r="C1168" s="201"/>
      <c r="D1168" s="295"/>
      <c r="E1168" s="201"/>
      <c r="F1168" s="333"/>
    </row>
    <row r="1169" spans="1:6" s="68" customFormat="1" ht="24">
      <c r="A1169" s="21" t="s">
        <v>8</v>
      </c>
      <c r="B1169" s="62" t="s">
        <v>238</v>
      </c>
      <c r="C1169" s="40">
        <v>1</v>
      </c>
      <c r="D1169" s="40" t="s">
        <v>66</v>
      </c>
      <c r="E1169" s="376"/>
      <c r="F1169" s="376">
        <f>C1169*E1169</f>
        <v>0</v>
      </c>
    </row>
    <row r="1170" spans="1:6" s="68" customFormat="1" ht="12.9" customHeight="1">
      <c r="A1170" s="21"/>
      <c r="B1170" s="59"/>
      <c r="C1170" s="201"/>
      <c r="D1170" s="24"/>
      <c r="E1170" s="201"/>
      <c r="F1170" s="333"/>
    </row>
    <row r="1171" spans="1:6" ht="12.9" customHeight="1">
      <c r="A1171" s="21"/>
      <c r="B1171" s="23" t="s">
        <v>452</v>
      </c>
      <c r="C1171" s="21"/>
      <c r="D1171" s="45"/>
      <c r="E1171" s="21"/>
      <c r="F1171" s="333"/>
    </row>
    <row r="1172" spans="1:6" ht="26.1" customHeight="1">
      <c r="A1172" s="24" t="s">
        <v>30</v>
      </c>
      <c r="B1172" s="25" t="s">
        <v>453</v>
      </c>
      <c r="C1172" s="28">
        <v>1</v>
      </c>
      <c r="D1172" s="24" t="s">
        <v>194</v>
      </c>
      <c r="E1172" s="376"/>
      <c r="F1172" s="376">
        <f>C1172*E1172</f>
        <v>0</v>
      </c>
    </row>
    <row r="1173" spans="1:6" s="68" customFormat="1" ht="12.9" customHeight="1">
      <c r="A1173" s="21"/>
      <c r="B1173" s="59"/>
      <c r="C1173" s="201"/>
      <c r="D1173" s="24"/>
      <c r="E1173" s="201"/>
      <c r="F1173" s="333"/>
    </row>
    <row r="1174" spans="1:6" ht="12.9" customHeight="1">
      <c r="A1174" s="21"/>
      <c r="B1174" s="27" t="s">
        <v>67</v>
      </c>
      <c r="C1174" s="26"/>
      <c r="D1174" s="57"/>
      <c r="E1174" s="26"/>
      <c r="F1174" s="333"/>
    </row>
    <row r="1175" spans="1:6" s="68" customFormat="1" ht="12.9" customHeight="1">
      <c r="A1175" s="21" t="s">
        <v>31</v>
      </c>
      <c r="B1175" s="59" t="s">
        <v>68</v>
      </c>
      <c r="C1175" s="201"/>
      <c r="D1175" s="24" t="s">
        <v>69</v>
      </c>
      <c r="E1175" s="201"/>
      <c r="F1175" s="333"/>
    </row>
    <row r="1176" spans="1:6" s="68" customFormat="1" ht="12.9" customHeight="1">
      <c r="A1176" s="21"/>
      <c r="B1176" s="59"/>
      <c r="C1176" s="201"/>
      <c r="D1176" s="24"/>
      <c r="E1176" s="201"/>
      <c r="F1176" s="333"/>
    </row>
    <row r="1177" spans="1:6" ht="12.9" customHeight="1" thickBot="1">
      <c r="A1177" s="21"/>
      <c r="B1177" s="84" t="s">
        <v>51</v>
      </c>
      <c r="C1177" s="201"/>
      <c r="D1177" s="20"/>
      <c r="E1177" s="201"/>
      <c r="F1177" s="335">
        <f>SUM(F1145:F1174)</f>
        <v>0</v>
      </c>
    </row>
    <row r="1178" spans="1:6" ht="12.9" customHeight="1" thickTop="1">
      <c r="A1178" s="40"/>
      <c r="B1178" s="130" t="s">
        <v>70</v>
      </c>
      <c r="C1178" s="42"/>
      <c r="D1178" s="130"/>
      <c r="E1178" s="42"/>
      <c r="F1178" s="370"/>
    </row>
    <row r="1179" spans="1:6" ht="12.9" customHeight="1">
      <c r="A1179" s="40"/>
      <c r="B1179" s="130"/>
      <c r="C1179" s="42"/>
      <c r="D1179" s="130"/>
      <c r="E1179" s="42"/>
      <c r="F1179" s="370"/>
    </row>
    <row r="1180" spans="1:6" ht="12.9" customHeight="1">
      <c r="A1180" s="40"/>
      <c r="B1180" s="26" t="s">
        <v>454</v>
      </c>
      <c r="C1180" s="42"/>
      <c r="D1180" s="26"/>
      <c r="E1180" s="42"/>
      <c r="F1180" s="370">
        <f>F1081</f>
        <v>0</v>
      </c>
    </row>
    <row r="1181" spans="1:6" ht="12.9" customHeight="1">
      <c r="A1181" s="40"/>
      <c r="B1181" s="26"/>
      <c r="C1181" s="42"/>
      <c r="D1181" s="26"/>
      <c r="E1181" s="42"/>
      <c r="F1181" s="370"/>
    </row>
    <row r="1182" spans="1:6" ht="12.9" customHeight="1">
      <c r="A1182" s="40"/>
      <c r="B1182" s="26" t="s">
        <v>455</v>
      </c>
      <c r="C1182" s="42"/>
      <c r="D1182" s="26"/>
      <c r="E1182" s="42"/>
      <c r="F1182" s="370">
        <f>F1141</f>
        <v>0</v>
      </c>
    </row>
    <row r="1183" spans="1:6" ht="12.9" customHeight="1">
      <c r="A1183" s="40"/>
      <c r="B1183" s="26"/>
      <c r="C1183" s="42"/>
      <c r="D1183" s="26"/>
      <c r="E1183" s="42"/>
      <c r="F1183" s="370"/>
    </row>
    <row r="1184" spans="1:6" ht="12.9" customHeight="1">
      <c r="A1184" s="40"/>
      <c r="B1184" s="26" t="s">
        <v>456</v>
      </c>
      <c r="C1184" s="42"/>
      <c r="D1184" s="26"/>
      <c r="E1184" s="42"/>
      <c r="F1184" s="370">
        <f>F1177</f>
        <v>0</v>
      </c>
    </row>
    <row r="1185" spans="1:6" ht="12.9" customHeight="1">
      <c r="A1185" s="21"/>
      <c r="B1185" s="27" t="s">
        <v>196</v>
      </c>
      <c r="C1185" s="26"/>
      <c r="D1185" s="57"/>
      <c r="E1185" s="26"/>
      <c r="F1185" s="351"/>
    </row>
    <row r="1186" spans="1:6" ht="12.9" customHeight="1">
      <c r="A1186" s="21"/>
      <c r="B1186" s="116" t="s">
        <v>239</v>
      </c>
      <c r="C1186" s="21"/>
      <c r="D1186" s="292"/>
      <c r="E1186" s="21"/>
      <c r="F1186" s="466">
        <f>SUM(F1178:F1184)</f>
        <v>0</v>
      </c>
    </row>
    <row r="1187" spans="1:6" ht="12.9" customHeight="1" thickBot="1">
      <c r="A1187" s="21"/>
      <c r="B1187" s="23" t="s">
        <v>75</v>
      </c>
      <c r="C1187" s="82"/>
      <c r="D1187" s="45"/>
      <c r="E1187" s="82"/>
      <c r="F1187" s="467"/>
    </row>
    <row r="1188" spans="1:6" ht="12.9" customHeight="1" thickTop="1">
      <c r="A1188" s="30"/>
      <c r="B1188" s="71"/>
      <c r="C1188" s="46"/>
      <c r="D1188" s="325"/>
      <c r="E1188" s="46"/>
      <c r="F1188" s="363"/>
    </row>
    <row r="1189" spans="1:6" ht="12.9" customHeight="1">
      <c r="A1189" s="33"/>
      <c r="B1189" s="73"/>
      <c r="C1189" s="58"/>
      <c r="D1189" s="322"/>
      <c r="E1189" s="58"/>
      <c r="F1189" s="342"/>
    </row>
    <row r="1190" spans="1:6" ht="12.9" customHeight="1">
      <c r="A1190" s="21"/>
      <c r="B1190" s="27"/>
      <c r="C1190" s="26"/>
      <c r="D1190" s="57"/>
      <c r="E1190" s="26"/>
      <c r="F1190" s="333"/>
    </row>
    <row r="1191" spans="1:6" ht="12.9" customHeight="1">
      <c r="A1191" s="42"/>
      <c r="B1191" s="11" t="s">
        <v>457</v>
      </c>
      <c r="C1191" s="26"/>
      <c r="D1191" s="130"/>
      <c r="E1191" s="26"/>
      <c r="F1191" s="333"/>
    </row>
    <row r="1192" spans="1:6" ht="12.9" customHeight="1">
      <c r="A1192" s="42"/>
      <c r="B1192" s="11"/>
      <c r="C1192" s="26"/>
      <c r="D1192" s="130"/>
      <c r="E1192" s="26"/>
      <c r="F1192" s="333"/>
    </row>
    <row r="1193" spans="1:6" s="81" customFormat="1" ht="12.9" customHeight="1">
      <c r="A1193" s="226"/>
      <c r="B1193" s="11" t="s">
        <v>458</v>
      </c>
      <c r="C1193" s="227"/>
      <c r="D1193" s="130"/>
      <c r="E1193" s="227"/>
      <c r="F1193" s="366"/>
    </row>
    <row r="1194" spans="1:6" s="81" customFormat="1" ht="12.9" customHeight="1">
      <c r="A1194" s="226"/>
      <c r="B1194" s="10"/>
      <c r="C1194" s="227"/>
      <c r="D1194" s="315"/>
      <c r="E1194" s="227"/>
      <c r="F1194" s="366"/>
    </row>
    <row r="1195" spans="1:6" s="229" customFormat="1" ht="118.8">
      <c r="A1195" s="8"/>
      <c r="B1195" s="11" t="s">
        <v>459</v>
      </c>
      <c r="C1195" s="228"/>
      <c r="D1195" s="295"/>
      <c r="E1195" s="228"/>
      <c r="F1195" s="367"/>
    </row>
    <row r="1196" spans="1:6" s="81" customFormat="1" ht="12.9" customHeight="1">
      <c r="A1196" s="142"/>
      <c r="B1196" s="44"/>
      <c r="C1196" s="230"/>
      <c r="D1196" s="42"/>
      <c r="E1196" s="230"/>
      <c r="F1196" s="371"/>
    </row>
    <row r="1197" spans="1:6" s="81" customFormat="1" ht="26.1" customHeight="1">
      <c r="A1197" s="40" t="s">
        <v>0</v>
      </c>
      <c r="B1197" s="141" t="s">
        <v>460</v>
      </c>
      <c r="C1197" s="204">
        <v>2</v>
      </c>
      <c r="D1197" s="40" t="s">
        <v>15</v>
      </c>
      <c r="E1197" s="376"/>
      <c r="F1197" s="376">
        <f>C1197*E1197</f>
        <v>0</v>
      </c>
    </row>
    <row r="1198" spans="1:6" s="81" customFormat="1" ht="12.9" customHeight="1">
      <c r="A1198" s="142"/>
      <c r="B1198" s="44"/>
      <c r="C1198" s="230"/>
      <c r="D1198" s="42"/>
      <c r="E1198" s="230"/>
      <c r="F1198" s="371"/>
    </row>
    <row r="1199" spans="1:6" s="81" customFormat="1" ht="12.9" customHeight="1">
      <c r="A1199" s="142" t="s">
        <v>1</v>
      </c>
      <c r="B1199" s="44" t="s">
        <v>461</v>
      </c>
      <c r="C1199" s="230">
        <v>1</v>
      </c>
      <c r="D1199" s="42" t="s">
        <v>15</v>
      </c>
      <c r="E1199" s="376"/>
      <c r="F1199" s="376">
        <f>C1199*E1199</f>
        <v>0</v>
      </c>
    </row>
    <row r="1200" spans="1:6" s="81" customFormat="1" ht="12.9" customHeight="1">
      <c r="A1200" s="142"/>
      <c r="B1200" s="44"/>
      <c r="C1200" s="230"/>
      <c r="D1200" s="42"/>
      <c r="E1200" s="230"/>
      <c r="F1200" s="371"/>
    </row>
    <row r="1201" spans="1:6" s="81" customFormat="1" ht="12.9" customHeight="1">
      <c r="A1201" s="142" t="s">
        <v>3</v>
      </c>
      <c r="B1201" s="44" t="s">
        <v>462</v>
      </c>
      <c r="C1201" s="230">
        <v>3</v>
      </c>
      <c r="D1201" s="42" t="s">
        <v>15</v>
      </c>
      <c r="E1201" s="376"/>
      <c r="F1201" s="376">
        <f>C1201*E1201</f>
        <v>0</v>
      </c>
    </row>
    <row r="1202" spans="1:6" s="81" customFormat="1" ht="12.9" customHeight="1">
      <c r="A1202" s="142"/>
      <c r="B1202" s="44"/>
      <c r="C1202" s="230"/>
      <c r="D1202" s="42"/>
      <c r="E1202" s="230"/>
      <c r="F1202" s="371"/>
    </row>
    <row r="1203" spans="1:6" s="81" customFormat="1" ht="12.9" customHeight="1">
      <c r="A1203" s="142"/>
      <c r="B1203" s="114" t="s">
        <v>186</v>
      </c>
      <c r="C1203" s="224"/>
      <c r="D1203" s="130"/>
      <c r="E1203" s="224"/>
      <c r="F1203" s="362"/>
    </row>
    <row r="1204" spans="1:6" s="81" customFormat="1" ht="12.9" customHeight="1">
      <c r="A1204" s="142"/>
      <c r="B1204" s="115"/>
      <c r="C1204" s="224"/>
      <c r="D1204" s="42"/>
      <c r="E1204" s="224"/>
      <c r="F1204" s="362"/>
    </row>
    <row r="1205" spans="1:6" s="81" customFormat="1" ht="13.2">
      <c r="A1205" s="40" t="s">
        <v>4</v>
      </c>
      <c r="B1205" s="62" t="s">
        <v>487</v>
      </c>
      <c r="C1205" s="221">
        <v>1</v>
      </c>
      <c r="D1205" s="40" t="s">
        <v>194</v>
      </c>
      <c r="E1205" s="376"/>
      <c r="F1205" s="376">
        <f>C1205*E1205</f>
        <v>0</v>
      </c>
    </row>
    <row r="1206" spans="1:6" s="81" customFormat="1" ht="12.9" customHeight="1">
      <c r="A1206" s="42"/>
      <c r="B1206" s="115"/>
      <c r="C1206" s="224"/>
      <c r="D1206" s="42"/>
      <c r="E1206" s="224"/>
      <c r="F1206" s="362"/>
    </row>
    <row r="1207" spans="1:6" s="81" customFormat="1" ht="12.9" customHeight="1">
      <c r="A1207" s="42"/>
      <c r="B1207" s="114" t="s">
        <v>187</v>
      </c>
      <c r="C1207" s="224"/>
      <c r="D1207" s="130"/>
      <c r="E1207" s="224"/>
      <c r="F1207" s="362"/>
    </row>
    <row r="1208" spans="1:6" s="81" customFormat="1" ht="12.9" customHeight="1">
      <c r="A1208" s="42"/>
      <c r="B1208" s="115"/>
      <c r="C1208" s="224"/>
      <c r="D1208" s="42"/>
      <c r="E1208" s="224"/>
      <c r="F1208" s="362"/>
    </row>
    <row r="1209" spans="1:6" s="81" customFormat="1" ht="12.9" customHeight="1">
      <c r="A1209" s="40" t="s">
        <v>5</v>
      </c>
      <c r="B1209" s="62" t="s">
        <v>463</v>
      </c>
      <c r="C1209" s="221">
        <v>1</v>
      </c>
      <c r="D1209" s="40" t="s">
        <v>66</v>
      </c>
      <c r="E1209" s="376"/>
      <c r="F1209" s="376">
        <f>C1209*E1209</f>
        <v>0</v>
      </c>
    </row>
    <row r="1210" spans="1:6" s="81" customFormat="1" ht="12.9" customHeight="1">
      <c r="A1210" s="42"/>
      <c r="B1210" s="115"/>
      <c r="C1210" s="224"/>
      <c r="D1210" s="42"/>
      <c r="E1210" s="224"/>
      <c r="F1210" s="362"/>
    </row>
    <row r="1211" spans="1:6" s="81" customFormat="1" ht="12.9" customHeight="1">
      <c r="A1211" s="42"/>
      <c r="B1211" s="114" t="s">
        <v>45</v>
      </c>
      <c r="C1211" s="224"/>
      <c r="D1211" s="130"/>
      <c r="E1211" s="224"/>
      <c r="F1211" s="362"/>
    </row>
    <row r="1212" spans="1:6" s="81" customFormat="1" ht="12.9" customHeight="1">
      <c r="A1212" s="42"/>
      <c r="B1212" s="115"/>
      <c r="C1212" s="224"/>
      <c r="D1212" s="42"/>
      <c r="E1212" s="224"/>
      <c r="F1212" s="362"/>
    </row>
    <row r="1213" spans="1:6" s="81" customFormat="1" ht="39.6">
      <c r="A1213" s="40" t="s">
        <v>6</v>
      </c>
      <c r="B1213" s="62" t="s">
        <v>464</v>
      </c>
      <c r="C1213" s="221">
        <v>1</v>
      </c>
      <c r="D1213" s="40" t="s">
        <v>69</v>
      </c>
      <c r="E1213" s="376"/>
      <c r="F1213" s="376">
        <f>C1213*E1213</f>
        <v>0</v>
      </c>
    </row>
    <row r="1214" spans="1:6" s="81" customFormat="1" ht="12.9" customHeight="1">
      <c r="A1214" s="142"/>
      <c r="B1214" s="115"/>
      <c r="C1214" s="224"/>
      <c r="D1214" s="42"/>
      <c r="E1214" s="224"/>
      <c r="F1214" s="362"/>
    </row>
    <row r="1215" spans="1:6" ht="12.9" customHeight="1">
      <c r="A1215" s="21"/>
      <c r="B1215" s="27" t="s">
        <v>67</v>
      </c>
      <c r="C1215" s="26"/>
      <c r="D1215" s="57"/>
      <c r="E1215" s="26"/>
      <c r="F1215" s="333"/>
    </row>
    <row r="1216" spans="1:6" ht="12.9" customHeight="1">
      <c r="A1216" s="42"/>
      <c r="B1216" s="115"/>
      <c r="C1216" s="42"/>
      <c r="D1216" s="42"/>
      <c r="E1216" s="42"/>
      <c r="F1216" s="362"/>
    </row>
    <row r="1217" spans="1:6" s="68" customFormat="1" ht="12.9" customHeight="1">
      <c r="A1217" s="21" t="s">
        <v>7</v>
      </c>
      <c r="B1217" s="59" t="s">
        <v>68</v>
      </c>
      <c r="C1217" s="201"/>
      <c r="D1217" s="24" t="s">
        <v>69</v>
      </c>
      <c r="E1217" s="201"/>
      <c r="F1217" s="333"/>
    </row>
    <row r="1218" spans="1:6" ht="12.9" customHeight="1">
      <c r="A1218" s="21"/>
      <c r="B1218" s="27"/>
      <c r="C1218" s="26"/>
      <c r="D1218" s="57"/>
      <c r="E1218" s="26"/>
      <c r="F1218" s="333"/>
    </row>
    <row r="1219" spans="1:6" ht="12.9" customHeight="1">
      <c r="A1219" s="21"/>
      <c r="B1219" s="27"/>
      <c r="C1219" s="26"/>
      <c r="D1219" s="57"/>
      <c r="E1219" s="26"/>
      <c r="F1219" s="333"/>
    </row>
    <row r="1220" spans="1:6" ht="12.9" customHeight="1">
      <c r="A1220" s="21"/>
      <c r="B1220" s="27"/>
      <c r="C1220" s="26"/>
      <c r="D1220" s="57"/>
      <c r="E1220" s="26"/>
      <c r="F1220" s="333"/>
    </row>
    <row r="1221" spans="1:6" ht="12.9" customHeight="1">
      <c r="A1221" s="21"/>
      <c r="B1221" s="27"/>
      <c r="C1221" s="26"/>
      <c r="D1221" s="57"/>
      <c r="E1221" s="26"/>
      <c r="F1221" s="333"/>
    </row>
    <row r="1222" spans="1:6" ht="12.9" customHeight="1">
      <c r="A1222" s="21"/>
      <c r="B1222" s="27"/>
      <c r="C1222" s="26"/>
      <c r="D1222" s="57"/>
      <c r="E1222" s="26"/>
      <c r="F1222" s="333"/>
    </row>
    <row r="1223" spans="1:6" ht="12.9" customHeight="1">
      <c r="A1223" s="21"/>
      <c r="B1223" s="27"/>
      <c r="C1223" s="26"/>
      <c r="D1223" s="57"/>
      <c r="E1223" s="26"/>
      <c r="F1223" s="333"/>
    </row>
    <row r="1224" spans="1:6" ht="12.9" customHeight="1">
      <c r="A1224" s="21"/>
      <c r="B1224" s="27"/>
      <c r="C1224" s="26"/>
      <c r="D1224" s="57"/>
      <c r="E1224" s="26"/>
      <c r="F1224" s="333"/>
    </row>
    <row r="1225" spans="1:6" ht="12.9" customHeight="1">
      <c r="A1225" s="21"/>
      <c r="B1225" s="27"/>
      <c r="C1225" s="26"/>
      <c r="D1225" s="57"/>
      <c r="E1225" s="26"/>
      <c r="F1225" s="333"/>
    </row>
    <row r="1226" spans="1:6" ht="12.9" customHeight="1">
      <c r="A1226" s="21"/>
      <c r="B1226" s="27"/>
      <c r="C1226" s="26"/>
      <c r="D1226" s="57"/>
      <c r="E1226" s="26"/>
      <c r="F1226" s="333"/>
    </row>
    <row r="1227" spans="1:6" ht="12.9" customHeight="1">
      <c r="A1227" s="21"/>
      <c r="B1227" s="27"/>
      <c r="C1227" s="26"/>
      <c r="D1227" s="57"/>
      <c r="E1227" s="26"/>
      <c r="F1227" s="333"/>
    </row>
    <row r="1228" spans="1:6" ht="12.9" customHeight="1">
      <c r="A1228" s="21"/>
      <c r="B1228" s="27"/>
      <c r="C1228" s="26"/>
      <c r="D1228" s="57"/>
      <c r="E1228" s="26"/>
      <c r="F1228" s="333"/>
    </row>
    <row r="1229" spans="1:6" ht="12.9" customHeight="1">
      <c r="A1229" s="21"/>
      <c r="B1229" s="27"/>
      <c r="C1229" s="26"/>
      <c r="D1229" s="57"/>
      <c r="E1229" s="26"/>
      <c r="F1229" s="333"/>
    </row>
    <row r="1230" spans="1:6" ht="12.9" customHeight="1">
      <c r="A1230" s="21"/>
      <c r="B1230" s="27"/>
      <c r="C1230" s="26"/>
      <c r="D1230" s="57"/>
      <c r="E1230" s="26"/>
      <c r="F1230" s="333"/>
    </row>
    <row r="1231" spans="1:6" ht="12.9" customHeight="1">
      <c r="A1231" s="21"/>
      <c r="B1231" s="27"/>
      <c r="C1231" s="26"/>
      <c r="D1231" s="57"/>
      <c r="E1231" s="26"/>
      <c r="F1231" s="333"/>
    </row>
    <row r="1232" spans="1:6" ht="12.9" customHeight="1">
      <c r="A1232" s="21"/>
      <c r="B1232" s="27"/>
      <c r="C1232" s="26"/>
      <c r="D1232" s="57"/>
      <c r="E1232" s="26"/>
      <c r="F1232" s="333"/>
    </row>
    <row r="1233" spans="1:6" ht="12.9" customHeight="1">
      <c r="A1233" s="21"/>
      <c r="B1233" s="27"/>
      <c r="C1233" s="26"/>
      <c r="D1233" s="57"/>
      <c r="E1233" s="26"/>
      <c r="F1233" s="333"/>
    </row>
    <row r="1234" spans="1:6" ht="12.9" customHeight="1">
      <c r="A1234" s="21"/>
      <c r="B1234" s="27"/>
      <c r="C1234" s="26"/>
      <c r="D1234" s="57"/>
      <c r="E1234" s="26"/>
      <c r="F1234" s="333"/>
    </row>
    <row r="1235" spans="1:6" ht="12.9" customHeight="1">
      <c r="A1235" s="21"/>
      <c r="B1235" s="27"/>
      <c r="C1235" s="26"/>
      <c r="D1235" s="57"/>
      <c r="E1235" s="26"/>
      <c r="F1235" s="333"/>
    </row>
    <row r="1236" spans="1:6" s="81" customFormat="1" ht="12.9" customHeight="1">
      <c r="A1236" s="142"/>
      <c r="B1236" s="27" t="s">
        <v>240</v>
      </c>
      <c r="C1236" s="221"/>
      <c r="D1236" s="57"/>
      <c r="E1236" s="221"/>
      <c r="F1236" s="360"/>
    </row>
    <row r="1237" spans="1:6" s="81" customFormat="1" ht="12.9" customHeight="1">
      <c r="A1237" s="42"/>
      <c r="B1237" s="11" t="s">
        <v>465</v>
      </c>
      <c r="C1237" s="224"/>
      <c r="D1237" s="130"/>
      <c r="E1237" s="224"/>
      <c r="F1237" s="362"/>
    </row>
    <row r="1238" spans="1:6" s="81" customFormat="1" ht="12.9" customHeight="1" thickBot="1">
      <c r="A1238" s="42"/>
      <c r="B1238" s="11" t="s">
        <v>75</v>
      </c>
      <c r="C1238" s="224"/>
      <c r="D1238" s="130"/>
      <c r="E1238" s="224"/>
      <c r="F1238" s="372">
        <f>SUM(F1192:F1223)</f>
        <v>0</v>
      </c>
    </row>
    <row r="1239" spans="1:6" ht="12.9" customHeight="1" thickTop="1">
      <c r="A1239" s="30"/>
      <c r="B1239" s="71"/>
      <c r="C1239" s="46"/>
      <c r="D1239" s="325"/>
      <c r="E1239" s="46"/>
      <c r="F1239" s="363"/>
    </row>
    <row r="1240" spans="1:6" ht="12.9" customHeight="1">
      <c r="A1240" s="33"/>
      <c r="B1240" s="73"/>
      <c r="C1240" s="58"/>
      <c r="D1240" s="322"/>
      <c r="E1240" s="58"/>
      <c r="F1240" s="342"/>
    </row>
    <row r="1241" spans="1:6" ht="12.9" customHeight="1">
      <c r="A1241" s="21"/>
      <c r="B1241" s="27"/>
      <c r="C1241" s="26"/>
      <c r="D1241" s="57"/>
      <c r="E1241" s="26"/>
      <c r="F1241" s="333"/>
    </row>
    <row r="1242" spans="1:6" ht="12.9" customHeight="1">
      <c r="A1242" s="21"/>
      <c r="B1242" s="114" t="s">
        <v>250</v>
      </c>
      <c r="C1242" s="26"/>
      <c r="D1242" s="130"/>
      <c r="E1242" s="26"/>
      <c r="F1242" s="333"/>
    </row>
    <row r="1243" spans="1:6" ht="12.9" customHeight="1">
      <c r="A1243" s="21"/>
      <c r="B1243" s="114"/>
      <c r="C1243" s="26"/>
      <c r="D1243" s="130"/>
      <c r="E1243" s="26"/>
      <c r="F1243" s="333"/>
    </row>
    <row r="1244" spans="1:6" ht="12.9" customHeight="1">
      <c r="A1244" s="24"/>
      <c r="B1244" s="69" t="s">
        <v>241</v>
      </c>
      <c r="C1244" s="24"/>
      <c r="D1244" s="57"/>
      <c r="E1244" s="24"/>
      <c r="F1244" s="334"/>
    </row>
    <row r="1245" spans="1:6" ht="12.9" customHeight="1">
      <c r="A1245" s="24"/>
      <c r="B1245" s="69"/>
      <c r="C1245" s="24"/>
      <c r="D1245" s="57"/>
      <c r="E1245" s="24"/>
      <c r="F1245" s="334"/>
    </row>
    <row r="1246" spans="1:6" ht="12.9" customHeight="1">
      <c r="A1246" s="24"/>
      <c r="B1246" s="27" t="s">
        <v>252</v>
      </c>
      <c r="C1246" s="24"/>
      <c r="D1246" s="57"/>
      <c r="E1246" s="24"/>
      <c r="F1246" s="334"/>
    </row>
    <row r="1247" spans="1:6" ht="12.9" customHeight="1">
      <c r="A1247" s="24"/>
      <c r="B1247" s="27"/>
      <c r="C1247" s="24"/>
      <c r="D1247" s="57"/>
      <c r="E1247" s="24"/>
      <c r="F1247" s="334"/>
    </row>
    <row r="1248" spans="1:6" s="104" customFormat="1" ht="12.9" customHeight="1">
      <c r="A1248" s="24"/>
      <c r="B1248" s="11" t="s">
        <v>105</v>
      </c>
      <c r="C1248" s="24"/>
      <c r="D1248" s="130"/>
      <c r="E1248" s="24"/>
      <c r="F1248" s="334"/>
    </row>
    <row r="1249" spans="1:6" s="104" customFormat="1" ht="12.9" customHeight="1">
      <c r="A1249" s="24"/>
      <c r="B1249" s="44"/>
      <c r="C1249" s="24"/>
      <c r="D1249" s="42"/>
      <c r="E1249" s="24"/>
      <c r="F1249" s="334"/>
    </row>
    <row r="1250" spans="1:6" s="104" customFormat="1" ht="12.9" customHeight="1">
      <c r="A1250" s="24" t="s">
        <v>0</v>
      </c>
      <c r="B1250" s="44" t="s">
        <v>107</v>
      </c>
      <c r="C1250" s="26">
        <v>7631</v>
      </c>
      <c r="D1250" s="24" t="s">
        <v>489</v>
      </c>
      <c r="E1250" s="376"/>
      <c r="F1250" s="376">
        <f>C1250*E1250</f>
        <v>0</v>
      </c>
    </row>
    <row r="1251" spans="1:6" s="104" customFormat="1" ht="12.9" customHeight="1">
      <c r="A1251" s="24"/>
      <c r="B1251" s="44"/>
      <c r="C1251" s="26"/>
      <c r="D1251" s="42"/>
      <c r="E1251" s="26"/>
      <c r="F1251" s="333"/>
    </row>
    <row r="1252" spans="1:6" ht="12.9" customHeight="1">
      <c r="A1252" s="24" t="s">
        <v>1</v>
      </c>
      <c r="B1252" s="59" t="s">
        <v>242</v>
      </c>
      <c r="C1252" s="26">
        <v>825</v>
      </c>
      <c r="D1252" s="24" t="s">
        <v>9</v>
      </c>
      <c r="E1252" s="376"/>
      <c r="F1252" s="376">
        <f>C1252*E1252</f>
        <v>0</v>
      </c>
    </row>
    <row r="1253" spans="1:6" ht="12.9" customHeight="1">
      <c r="A1253" s="24"/>
      <c r="B1253" s="59"/>
      <c r="C1253" s="26"/>
      <c r="D1253" s="24"/>
      <c r="E1253" s="26"/>
      <c r="F1253" s="333"/>
    </row>
    <row r="1254" spans="1:6" ht="12.9" customHeight="1">
      <c r="A1254" s="21"/>
      <c r="B1254" s="27" t="s">
        <v>243</v>
      </c>
      <c r="C1254" s="26"/>
      <c r="D1254" s="57"/>
      <c r="E1254" s="26"/>
      <c r="F1254" s="333"/>
    </row>
    <row r="1255" spans="1:6" ht="12.9" customHeight="1">
      <c r="A1255" s="21"/>
      <c r="B1255" s="27"/>
      <c r="C1255" s="26"/>
      <c r="D1255" s="57"/>
      <c r="E1255" s="26"/>
      <c r="F1255" s="333"/>
    </row>
    <row r="1256" spans="1:6" ht="39" customHeight="1">
      <c r="A1256" s="21" t="s">
        <v>3</v>
      </c>
      <c r="B1256" s="25" t="s">
        <v>466</v>
      </c>
      <c r="C1256" s="26">
        <v>3108</v>
      </c>
      <c r="D1256" s="24" t="s">
        <v>489</v>
      </c>
      <c r="E1256" s="376"/>
      <c r="F1256" s="376">
        <f>C1256*E1256</f>
        <v>0</v>
      </c>
    </row>
    <row r="1257" spans="1:6" ht="12.9" customHeight="1">
      <c r="A1257" s="21"/>
      <c r="B1257" s="70"/>
      <c r="C1257" s="26"/>
      <c r="D1257" s="314"/>
      <c r="E1257" s="26"/>
      <c r="F1257" s="333"/>
    </row>
    <row r="1258" spans="1:6" ht="12.9" customHeight="1">
      <c r="A1258" s="21" t="s">
        <v>4</v>
      </c>
      <c r="B1258" s="25" t="s">
        <v>244</v>
      </c>
      <c r="C1258" s="26">
        <f>C1256*0.3</f>
        <v>932.4</v>
      </c>
      <c r="D1258" s="24" t="s">
        <v>9</v>
      </c>
      <c r="E1258" s="376"/>
      <c r="F1258" s="376">
        <f>C1258*E1258</f>
        <v>0</v>
      </c>
    </row>
    <row r="1259" spans="1:6" ht="12.9" customHeight="1">
      <c r="A1259" s="21"/>
      <c r="B1259" s="25"/>
      <c r="C1259" s="26"/>
      <c r="D1259" s="24"/>
      <c r="E1259" s="26"/>
      <c r="F1259" s="333"/>
    </row>
    <row r="1260" spans="1:6" s="104" customFormat="1" ht="12.9" customHeight="1">
      <c r="A1260" s="21" t="s">
        <v>5</v>
      </c>
      <c r="B1260" s="115" t="s">
        <v>245</v>
      </c>
      <c r="C1260" s="26">
        <f>C1258/3</f>
        <v>310.8</v>
      </c>
      <c r="D1260" s="42" t="s">
        <v>9</v>
      </c>
      <c r="E1260" s="376"/>
      <c r="F1260" s="376">
        <f>C1260*E1260</f>
        <v>0</v>
      </c>
    </row>
    <row r="1261" spans="1:6" s="104" customFormat="1" ht="12.9" customHeight="1">
      <c r="A1261" s="21"/>
      <c r="B1261" s="115"/>
      <c r="C1261" s="204"/>
      <c r="D1261" s="42"/>
      <c r="E1261" s="204"/>
      <c r="F1261" s="348"/>
    </row>
    <row r="1262" spans="1:6" ht="12.9" customHeight="1">
      <c r="A1262" s="24"/>
      <c r="B1262" s="69" t="s">
        <v>467</v>
      </c>
      <c r="C1262" s="26"/>
      <c r="D1262" s="57"/>
      <c r="E1262" s="26"/>
      <c r="F1262" s="333"/>
    </row>
    <row r="1263" spans="1:6" ht="12.9" customHeight="1">
      <c r="A1263" s="24"/>
      <c r="B1263" s="69"/>
      <c r="C1263" s="26"/>
      <c r="D1263" s="57"/>
      <c r="E1263" s="26"/>
      <c r="F1263" s="333"/>
    </row>
    <row r="1264" spans="1:6" ht="12.9" customHeight="1">
      <c r="A1264" s="24" t="s">
        <v>6</v>
      </c>
      <c r="B1264" s="59" t="s">
        <v>468</v>
      </c>
      <c r="C1264" s="26">
        <f>C1256</f>
        <v>3108</v>
      </c>
      <c r="D1264" s="24" t="s">
        <v>489</v>
      </c>
      <c r="E1264" s="376"/>
      <c r="F1264" s="376">
        <f>C1264*E1264</f>
        <v>0</v>
      </c>
    </row>
    <row r="1265" spans="1:6" ht="12.9" customHeight="1">
      <c r="A1265" s="24"/>
      <c r="B1265" s="69"/>
      <c r="C1265" s="26"/>
      <c r="D1265" s="57"/>
      <c r="E1265" s="26"/>
      <c r="F1265" s="333"/>
    </row>
    <row r="1266" spans="1:6" ht="12.9" customHeight="1">
      <c r="A1266" s="24" t="s">
        <v>7</v>
      </c>
      <c r="B1266" s="59" t="s">
        <v>244</v>
      </c>
      <c r="C1266" s="26">
        <f>C1258</f>
        <v>932.4</v>
      </c>
      <c r="D1266" s="24" t="s">
        <v>9</v>
      </c>
      <c r="E1266" s="376"/>
      <c r="F1266" s="376">
        <f>C1266*E1266</f>
        <v>0</v>
      </c>
    </row>
    <row r="1267" spans="1:6" ht="12.9" customHeight="1">
      <c r="A1267" s="24"/>
      <c r="B1267" s="59"/>
      <c r="C1267" s="26"/>
      <c r="D1267" s="24"/>
      <c r="E1267" s="26"/>
      <c r="F1267" s="333"/>
    </row>
    <row r="1268" spans="1:6" s="104" customFormat="1" ht="12.9" customHeight="1">
      <c r="A1268" s="21"/>
      <c r="B1268" s="114" t="s">
        <v>246</v>
      </c>
      <c r="C1268" s="26"/>
      <c r="D1268" s="130"/>
      <c r="E1268" s="26"/>
      <c r="F1268" s="333"/>
    </row>
    <row r="1269" spans="1:6" s="104" customFormat="1" ht="12.9" customHeight="1">
      <c r="A1269" s="21"/>
      <c r="B1269" s="114"/>
      <c r="C1269" s="26"/>
      <c r="D1269" s="130"/>
      <c r="E1269" s="26"/>
      <c r="F1269" s="333"/>
    </row>
    <row r="1270" spans="1:6" s="104" customFormat="1" ht="12.9" customHeight="1">
      <c r="A1270" s="21"/>
      <c r="B1270" s="114" t="s">
        <v>247</v>
      </c>
      <c r="C1270" s="26"/>
      <c r="D1270" s="130"/>
      <c r="E1270" s="26"/>
      <c r="F1270" s="333"/>
    </row>
    <row r="1271" spans="1:6" s="104" customFormat="1" ht="12.9" customHeight="1">
      <c r="A1271" s="21"/>
      <c r="B1271" s="115"/>
      <c r="C1271" s="24"/>
      <c r="D1271" s="42"/>
      <c r="E1271" s="24"/>
      <c r="F1271" s="334"/>
    </row>
    <row r="1272" spans="1:6" s="104" customFormat="1" ht="12.9" customHeight="1">
      <c r="A1272" s="21" t="s">
        <v>8</v>
      </c>
      <c r="B1272" s="115" t="s">
        <v>248</v>
      </c>
      <c r="C1272" s="26">
        <v>1393</v>
      </c>
      <c r="D1272" s="24" t="s">
        <v>489</v>
      </c>
      <c r="E1272" s="376"/>
      <c r="F1272" s="376">
        <f>C1272*E1272</f>
        <v>0</v>
      </c>
    </row>
    <row r="1273" spans="1:6" s="104" customFormat="1" ht="12.9" customHeight="1">
      <c r="A1273" s="21"/>
      <c r="B1273" s="115"/>
      <c r="C1273" s="26"/>
      <c r="D1273" s="42"/>
      <c r="E1273" s="26"/>
      <c r="F1273" s="333"/>
    </row>
    <row r="1274" spans="1:6" ht="12.9" customHeight="1">
      <c r="A1274" s="24" t="s">
        <v>30</v>
      </c>
      <c r="B1274" s="59" t="s">
        <v>242</v>
      </c>
      <c r="C1274" s="26">
        <v>418</v>
      </c>
      <c r="D1274" s="24" t="s">
        <v>9</v>
      </c>
      <c r="E1274" s="376"/>
      <c r="F1274" s="376">
        <f>C1274*E1274</f>
        <v>0</v>
      </c>
    </row>
    <row r="1275" spans="1:6" s="104" customFormat="1" ht="12.9" customHeight="1">
      <c r="A1275" s="21"/>
      <c r="B1275" s="115"/>
      <c r="C1275" s="26"/>
      <c r="D1275" s="42"/>
      <c r="E1275" s="26"/>
      <c r="F1275" s="333"/>
    </row>
    <row r="1276" spans="1:6" ht="12.9" customHeight="1">
      <c r="A1276" s="21"/>
      <c r="B1276" s="27" t="s">
        <v>67</v>
      </c>
      <c r="C1276" s="26"/>
      <c r="D1276" s="57"/>
      <c r="E1276" s="26"/>
      <c r="F1276" s="333"/>
    </row>
    <row r="1277" spans="1:6" ht="12.9" customHeight="1">
      <c r="A1277" s="21"/>
      <c r="B1277" s="27"/>
      <c r="C1277" s="26"/>
      <c r="D1277" s="57"/>
      <c r="E1277" s="26"/>
      <c r="F1277" s="333"/>
    </row>
    <row r="1278" spans="1:6" s="68" customFormat="1" ht="12.9" customHeight="1">
      <c r="A1278" s="21" t="s">
        <v>31</v>
      </c>
      <c r="B1278" s="59" t="s">
        <v>68</v>
      </c>
      <c r="C1278" s="201"/>
      <c r="D1278" s="24" t="s">
        <v>69</v>
      </c>
      <c r="E1278" s="201"/>
      <c r="F1278" s="333"/>
    </row>
    <row r="1279" spans="1:6" ht="12.9" customHeight="1">
      <c r="A1279" s="24"/>
      <c r="B1279" s="59"/>
      <c r="C1279" s="26"/>
      <c r="D1279" s="24"/>
      <c r="E1279" s="26"/>
      <c r="F1279" s="333"/>
    </row>
    <row r="1280" spans="1:6" ht="12.9" customHeight="1">
      <c r="A1280" s="24"/>
      <c r="B1280" s="59"/>
      <c r="C1280" s="26"/>
      <c r="D1280" s="24"/>
      <c r="E1280" s="26"/>
      <c r="F1280" s="333"/>
    </row>
    <row r="1281" spans="1:6" ht="12.9" customHeight="1">
      <c r="A1281" s="24"/>
      <c r="B1281" s="59"/>
      <c r="C1281" s="26"/>
      <c r="D1281" s="24"/>
      <c r="E1281" s="26"/>
      <c r="F1281" s="333"/>
    </row>
    <row r="1282" spans="1:6" ht="12.9" customHeight="1">
      <c r="A1282" s="24"/>
      <c r="B1282" s="59"/>
      <c r="C1282" s="26"/>
      <c r="D1282" s="24"/>
      <c r="E1282" s="26"/>
      <c r="F1282" s="333"/>
    </row>
    <row r="1283" spans="1:6" ht="12.9" customHeight="1">
      <c r="A1283" s="24"/>
      <c r="B1283" s="59"/>
      <c r="C1283" s="26"/>
      <c r="D1283" s="24"/>
      <c r="E1283" s="26"/>
      <c r="F1283" s="333"/>
    </row>
    <row r="1284" spans="1:6" ht="12.9" customHeight="1">
      <c r="A1284" s="24"/>
      <c r="B1284" s="59"/>
      <c r="C1284" s="26"/>
      <c r="D1284" s="24"/>
      <c r="E1284" s="26"/>
      <c r="F1284" s="333"/>
    </row>
    <row r="1285" spans="1:6" ht="12.9" customHeight="1">
      <c r="A1285" s="24"/>
      <c r="B1285" s="59"/>
      <c r="C1285" s="26"/>
      <c r="D1285" s="24"/>
      <c r="E1285" s="26"/>
      <c r="F1285" s="333"/>
    </row>
    <row r="1286" spans="1:6" ht="12.9" customHeight="1">
      <c r="A1286" s="24"/>
      <c r="B1286" s="59"/>
      <c r="C1286" s="26"/>
      <c r="D1286" s="24"/>
      <c r="E1286" s="26"/>
      <c r="F1286" s="333"/>
    </row>
    <row r="1287" spans="1:6" ht="12.9" customHeight="1">
      <c r="A1287" s="24"/>
      <c r="B1287" s="59"/>
      <c r="C1287" s="26"/>
      <c r="D1287" s="24"/>
      <c r="E1287" s="26"/>
      <c r="F1287" s="333"/>
    </row>
    <row r="1288" spans="1:6" ht="12.9" customHeight="1">
      <c r="A1288" s="24"/>
      <c r="B1288" s="59"/>
      <c r="C1288" s="26"/>
      <c r="D1288" s="24"/>
      <c r="E1288" s="26"/>
      <c r="F1288" s="333"/>
    </row>
    <row r="1289" spans="1:6" ht="12.9" customHeight="1">
      <c r="A1289" s="24"/>
      <c r="B1289" s="59"/>
      <c r="C1289" s="26"/>
      <c r="D1289" s="24"/>
      <c r="E1289" s="26"/>
      <c r="F1289" s="333"/>
    </row>
    <row r="1290" spans="1:6" ht="12.9" customHeight="1">
      <c r="A1290" s="24"/>
      <c r="B1290" s="59"/>
      <c r="C1290" s="26"/>
      <c r="D1290" s="24"/>
      <c r="E1290" s="26"/>
      <c r="F1290" s="333"/>
    </row>
    <row r="1291" spans="1:6" ht="12.9" customHeight="1">
      <c r="A1291" s="24"/>
      <c r="B1291" s="59"/>
      <c r="C1291" s="26"/>
      <c r="D1291" s="24"/>
      <c r="E1291" s="26"/>
      <c r="F1291" s="333"/>
    </row>
    <row r="1292" spans="1:6" ht="12.9" customHeight="1">
      <c r="A1292" s="24"/>
      <c r="B1292" s="59"/>
      <c r="C1292" s="26"/>
      <c r="D1292" s="24"/>
      <c r="E1292" s="26"/>
      <c r="F1292" s="333"/>
    </row>
    <row r="1293" spans="1:6" ht="12.9" customHeight="1">
      <c r="A1293" s="24"/>
      <c r="B1293" s="59"/>
      <c r="C1293" s="26"/>
      <c r="D1293" s="24"/>
      <c r="E1293" s="26"/>
      <c r="F1293" s="333"/>
    </row>
    <row r="1294" spans="1:6" ht="12.9" customHeight="1">
      <c r="A1294" s="24"/>
      <c r="B1294" s="59"/>
      <c r="C1294" s="26"/>
      <c r="D1294" s="24"/>
      <c r="E1294" s="26"/>
      <c r="F1294" s="333"/>
    </row>
    <row r="1295" spans="1:6" ht="12.9" customHeight="1">
      <c r="A1295" s="24"/>
      <c r="B1295" s="59"/>
      <c r="C1295" s="26"/>
      <c r="D1295" s="24"/>
      <c r="E1295" s="26"/>
      <c r="F1295" s="333"/>
    </row>
    <row r="1296" spans="1:6" ht="12.9" customHeight="1">
      <c r="A1296" s="24"/>
      <c r="B1296" s="59"/>
      <c r="C1296" s="26"/>
      <c r="D1296" s="24"/>
      <c r="E1296" s="26"/>
      <c r="F1296" s="333"/>
    </row>
    <row r="1297" spans="1:6" ht="12.9" customHeight="1">
      <c r="A1297" s="21"/>
      <c r="B1297" s="27" t="s">
        <v>250</v>
      </c>
      <c r="C1297" s="26"/>
      <c r="D1297" s="57"/>
      <c r="E1297" s="26"/>
      <c r="F1297" s="333"/>
    </row>
    <row r="1298" spans="1:6" ht="12.9" customHeight="1">
      <c r="A1298" s="21"/>
      <c r="B1298" s="116" t="s">
        <v>249</v>
      </c>
      <c r="C1298" s="21"/>
      <c r="D1298" s="292"/>
      <c r="E1298" s="21"/>
      <c r="F1298" s="466">
        <f>SUM(F1244:F1292)</f>
        <v>0</v>
      </c>
    </row>
    <row r="1299" spans="1:6" ht="12.9" customHeight="1" thickBot="1">
      <c r="A1299" s="21"/>
      <c r="B1299" s="23" t="s">
        <v>75</v>
      </c>
      <c r="C1299" s="82"/>
      <c r="D1299" s="45"/>
      <c r="E1299" s="82"/>
      <c r="F1299" s="467"/>
    </row>
    <row r="1300" spans="1:6" ht="12.9" customHeight="1" thickTop="1">
      <c r="A1300" s="72"/>
      <c r="B1300" s="131"/>
      <c r="C1300" s="46"/>
      <c r="D1300" s="72"/>
      <c r="E1300" s="46"/>
      <c r="F1300" s="339"/>
    </row>
    <row r="1301" spans="1:6" ht="12.9" customHeight="1">
      <c r="A1301" s="74"/>
      <c r="B1301" s="132"/>
      <c r="C1301" s="58"/>
      <c r="D1301" s="74"/>
      <c r="E1301" s="58"/>
      <c r="F1301" s="342"/>
    </row>
    <row r="1302" spans="1:6" ht="12.9" customHeight="1">
      <c r="A1302" s="24"/>
      <c r="B1302" s="59"/>
      <c r="C1302" s="26"/>
      <c r="D1302" s="24"/>
      <c r="E1302" s="26"/>
      <c r="F1302" s="333"/>
    </row>
    <row r="1303" spans="1:6" ht="12.9" customHeight="1">
      <c r="A1303" s="21"/>
      <c r="B1303" s="114" t="s">
        <v>260</v>
      </c>
      <c r="C1303" s="26"/>
      <c r="D1303" s="130"/>
      <c r="E1303" s="26"/>
      <c r="F1303" s="333"/>
    </row>
    <row r="1304" spans="1:6" ht="12.9" customHeight="1">
      <c r="A1304" s="21"/>
      <c r="B1304" s="114"/>
      <c r="C1304" s="26"/>
      <c r="D1304" s="130"/>
      <c r="E1304" s="26"/>
      <c r="F1304" s="333"/>
    </row>
    <row r="1305" spans="1:6" ht="12.9" customHeight="1">
      <c r="A1305" s="21"/>
      <c r="B1305" s="27" t="s">
        <v>251</v>
      </c>
      <c r="C1305" s="26"/>
      <c r="D1305" s="57"/>
      <c r="E1305" s="26"/>
      <c r="F1305" s="333"/>
    </row>
    <row r="1306" spans="1:6" ht="12.9" customHeight="1">
      <c r="A1306" s="21"/>
      <c r="B1306" s="27"/>
      <c r="C1306" s="26"/>
      <c r="D1306" s="57"/>
      <c r="E1306" s="26"/>
      <c r="F1306" s="333"/>
    </row>
    <row r="1307" spans="1:6" ht="12.9" customHeight="1">
      <c r="A1307" s="21"/>
      <c r="B1307" s="27" t="s">
        <v>252</v>
      </c>
      <c r="C1307" s="26"/>
      <c r="D1307" s="57"/>
      <c r="E1307" s="26"/>
      <c r="F1307" s="333"/>
    </row>
    <row r="1308" spans="1:6" ht="12.9" customHeight="1">
      <c r="A1308" s="21"/>
      <c r="B1308" s="27"/>
      <c r="C1308" s="26"/>
      <c r="D1308" s="57"/>
      <c r="E1308" s="26"/>
      <c r="F1308" s="333"/>
    </row>
    <row r="1309" spans="1:6" s="203" customFormat="1" ht="26.1" customHeight="1">
      <c r="A1309" s="51"/>
      <c r="B1309" s="27" t="s">
        <v>469</v>
      </c>
      <c r="C1309" s="60"/>
      <c r="D1309" s="57"/>
      <c r="E1309" s="60"/>
      <c r="F1309" s="347"/>
    </row>
    <row r="1310" spans="1:6" s="203" customFormat="1" ht="12.9" customHeight="1">
      <c r="A1310" s="51"/>
      <c r="B1310" s="27"/>
      <c r="C1310" s="60"/>
      <c r="D1310" s="57"/>
      <c r="E1310" s="60"/>
      <c r="F1310" s="347"/>
    </row>
    <row r="1311" spans="1:6" ht="12.9" customHeight="1">
      <c r="A1311" s="21" t="s">
        <v>0</v>
      </c>
      <c r="B1311" s="25" t="s">
        <v>470</v>
      </c>
      <c r="C1311" s="26">
        <v>9613</v>
      </c>
      <c r="D1311" s="24" t="s">
        <v>489</v>
      </c>
      <c r="E1311" s="376"/>
      <c r="F1311" s="376">
        <f>C1311*E1311</f>
        <v>0</v>
      </c>
    </row>
    <row r="1312" spans="1:6" ht="12.9" customHeight="1">
      <c r="A1312" s="21"/>
      <c r="B1312" s="25"/>
      <c r="C1312" s="26"/>
      <c r="D1312" s="24"/>
      <c r="E1312" s="26"/>
      <c r="F1312" s="333"/>
    </row>
    <row r="1313" spans="1:6" s="217" customFormat="1" ht="12.9" customHeight="1">
      <c r="A1313" s="61" t="s">
        <v>1</v>
      </c>
      <c r="B1313" s="62" t="s">
        <v>500</v>
      </c>
      <c r="C1313" s="204">
        <v>689</v>
      </c>
      <c r="D1313" s="24" t="s">
        <v>489</v>
      </c>
      <c r="E1313" s="376"/>
      <c r="F1313" s="376">
        <f>C1313*E1313</f>
        <v>0</v>
      </c>
    </row>
    <row r="1314" spans="1:6" ht="12.9" customHeight="1">
      <c r="A1314" s="21"/>
      <c r="B1314" s="25"/>
      <c r="C1314" s="26"/>
      <c r="D1314" s="24"/>
      <c r="E1314" s="26"/>
      <c r="F1314" s="333"/>
    </row>
    <row r="1315" spans="1:6" ht="12.9" customHeight="1">
      <c r="A1315" s="21" t="s">
        <v>3</v>
      </c>
      <c r="B1315" s="25" t="s">
        <v>253</v>
      </c>
      <c r="C1315" s="204">
        <v>9177</v>
      </c>
      <c r="D1315" s="24" t="s">
        <v>9</v>
      </c>
      <c r="E1315" s="376"/>
      <c r="F1315" s="376">
        <f>C1315*E1315</f>
        <v>0</v>
      </c>
    </row>
    <row r="1316" spans="1:6" ht="12.9" customHeight="1">
      <c r="A1316" s="21"/>
      <c r="B1316" s="27"/>
      <c r="C1316" s="26"/>
      <c r="D1316" s="57"/>
      <c r="E1316" s="26"/>
      <c r="F1316" s="333"/>
    </row>
    <row r="1317" spans="1:6" s="203" customFormat="1" ht="26.1" customHeight="1">
      <c r="A1317" s="51"/>
      <c r="B1317" s="27" t="s">
        <v>471</v>
      </c>
      <c r="C1317" s="60"/>
      <c r="D1317" s="57"/>
      <c r="E1317" s="60"/>
      <c r="F1317" s="347"/>
    </row>
    <row r="1318" spans="1:6" s="203" customFormat="1" ht="12.9" customHeight="1">
      <c r="A1318" s="51"/>
      <c r="B1318" s="27"/>
      <c r="C1318" s="60"/>
      <c r="D1318" s="57"/>
      <c r="E1318" s="60"/>
      <c r="F1318" s="347"/>
    </row>
    <row r="1319" spans="1:6" ht="12.9" customHeight="1">
      <c r="A1319" s="21" t="s">
        <v>4</v>
      </c>
      <c r="B1319" s="25" t="s">
        <v>472</v>
      </c>
      <c r="C1319" s="26">
        <v>508</v>
      </c>
      <c r="D1319" s="24" t="s">
        <v>489</v>
      </c>
      <c r="E1319" s="376"/>
      <c r="F1319" s="376">
        <f>C1319*E1319</f>
        <v>0</v>
      </c>
    </row>
    <row r="1320" spans="1:6" ht="12.9" customHeight="1">
      <c r="A1320" s="21"/>
      <c r="B1320" s="25"/>
      <c r="C1320" s="26"/>
      <c r="D1320" s="24"/>
      <c r="E1320" s="26"/>
      <c r="F1320" s="333"/>
    </row>
    <row r="1321" spans="1:6" ht="12.9" customHeight="1">
      <c r="A1321" s="21"/>
      <c r="B1321" s="116" t="s">
        <v>254</v>
      </c>
      <c r="C1321" s="24"/>
      <c r="D1321" s="292"/>
      <c r="E1321" s="24"/>
      <c r="F1321" s="334"/>
    </row>
    <row r="1322" spans="1:6" ht="12.9" customHeight="1">
      <c r="A1322" s="21"/>
      <c r="B1322" s="116"/>
      <c r="C1322" s="24"/>
      <c r="D1322" s="292"/>
      <c r="E1322" s="24"/>
      <c r="F1322" s="334"/>
    </row>
    <row r="1323" spans="1:6" ht="12.9" customHeight="1">
      <c r="A1323" s="21" t="s">
        <v>5</v>
      </c>
      <c r="B1323" s="25" t="s">
        <v>101</v>
      </c>
      <c r="C1323" s="26">
        <f>C1311+C1313+C1319</f>
        <v>10810</v>
      </c>
      <c r="D1323" s="24" t="s">
        <v>489</v>
      </c>
      <c r="E1323" s="376"/>
      <c r="F1323" s="376">
        <f>C1323*E1323</f>
        <v>0</v>
      </c>
    </row>
    <row r="1324" spans="1:6" ht="12.9" customHeight="1">
      <c r="A1324" s="21"/>
      <c r="B1324" s="25"/>
      <c r="C1324" s="26"/>
      <c r="D1324" s="24"/>
      <c r="E1324" s="26"/>
      <c r="F1324" s="333"/>
    </row>
    <row r="1325" spans="1:6" s="68" customFormat="1" ht="12.9" customHeight="1">
      <c r="A1325" s="21" t="s">
        <v>6</v>
      </c>
      <c r="B1325" s="208" t="s">
        <v>104</v>
      </c>
      <c r="C1325" s="207">
        <f>C1315</f>
        <v>9177</v>
      </c>
      <c r="D1325" s="21" t="s">
        <v>9</v>
      </c>
      <c r="E1325" s="376"/>
      <c r="F1325" s="376">
        <f>C1325*E1325</f>
        <v>0</v>
      </c>
    </row>
    <row r="1326" spans="1:6" s="68" customFormat="1" ht="12.9" customHeight="1">
      <c r="A1326" s="21"/>
      <c r="B1326" s="208"/>
      <c r="C1326" s="207"/>
      <c r="D1326" s="21"/>
      <c r="E1326" s="207"/>
      <c r="F1326" s="348"/>
    </row>
    <row r="1327" spans="1:6" s="68" customFormat="1" ht="12.9" customHeight="1">
      <c r="A1327" s="21"/>
      <c r="B1327" s="129" t="s">
        <v>255</v>
      </c>
      <c r="C1327" s="201"/>
      <c r="D1327" s="295"/>
      <c r="E1327" s="201"/>
      <c r="F1327" s="333"/>
    </row>
    <row r="1328" spans="1:6" s="78" customFormat="1" ht="12.9" customHeight="1">
      <c r="A1328" s="24"/>
      <c r="B1328" s="83" t="s">
        <v>256</v>
      </c>
      <c r="C1328" s="216"/>
      <c r="D1328" s="295"/>
      <c r="E1328" s="216"/>
      <c r="F1328" s="334"/>
    </row>
    <row r="1329" spans="1:6" s="78" customFormat="1" ht="12.9" customHeight="1">
      <c r="A1329" s="24"/>
      <c r="B1329" s="83" t="s">
        <v>257</v>
      </c>
      <c r="C1329" s="216"/>
      <c r="D1329" s="295"/>
      <c r="E1329" s="216"/>
      <c r="F1329" s="334"/>
    </row>
    <row r="1330" spans="1:6" s="78" customFormat="1" ht="12.9" customHeight="1">
      <c r="A1330" s="24"/>
      <c r="B1330" s="83" t="s">
        <v>258</v>
      </c>
      <c r="C1330" s="216"/>
      <c r="D1330" s="295"/>
      <c r="E1330" s="216"/>
      <c r="F1330" s="334"/>
    </row>
    <row r="1331" spans="1:6" s="78" customFormat="1" ht="12.9" customHeight="1">
      <c r="A1331" s="24"/>
      <c r="B1331" s="83" t="s">
        <v>22</v>
      </c>
      <c r="C1331" s="216"/>
      <c r="D1331" s="295"/>
      <c r="E1331" s="216"/>
      <c r="F1331" s="334"/>
    </row>
    <row r="1332" spans="1:6" s="78" customFormat="1" ht="12.9" customHeight="1">
      <c r="A1332" s="24"/>
      <c r="B1332" s="83"/>
      <c r="C1332" s="216"/>
      <c r="D1332" s="295"/>
      <c r="E1332" s="216"/>
      <c r="F1332" s="334"/>
    </row>
    <row r="1333" spans="1:6" s="78" customFormat="1" ht="12.9" customHeight="1">
      <c r="A1333" s="24" t="s">
        <v>7</v>
      </c>
      <c r="B1333" s="231" t="s">
        <v>473</v>
      </c>
      <c r="C1333" s="216">
        <v>486</v>
      </c>
      <c r="D1333" s="24" t="s">
        <v>489</v>
      </c>
      <c r="E1333" s="376"/>
      <c r="F1333" s="376">
        <f>C1333*E1333</f>
        <v>0</v>
      </c>
    </row>
    <row r="1334" spans="1:6" s="78" customFormat="1" ht="12.9" customHeight="1">
      <c r="A1334" s="24"/>
      <c r="B1334" s="231"/>
      <c r="C1334" s="216"/>
      <c r="D1334" s="61"/>
      <c r="E1334" s="216"/>
      <c r="F1334" s="334"/>
    </row>
    <row r="1335" spans="1:6" s="78" customFormat="1" ht="12.9" customHeight="1">
      <c r="A1335" s="24" t="s">
        <v>8</v>
      </c>
      <c r="B1335" s="231" t="s">
        <v>259</v>
      </c>
      <c r="C1335" s="216">
        <v>1016</v>
      </c>
      <c r="D1335" s="61" t="s">
        <v>9</v>
      </c>
      <c r="E1335" s="376"/>
      <c r="F1335" s="376">
        <f>C1335*E1335</f>
        <v>0</v>
      </c>
    </row>
    <row r="1336" spans="1:6" s="68" customFormat="1" ht="12.9" customHeight="1">
      <c r="A1336" s="21"/>
      <c r="B1336" s="208"/>
      <c r="C1336" s="201"/>
      <c r="D1336" s="21"/>
      <c r="E1336" s="201"/>
      <c r="F1336" s="333"/>
    </row>
    <row r="1337" spans="1:6" ht="12.9" customHeight="1">
      <c r="A1337" s="21"/>
      <c r="B1337" s="27" t="s">
        <v>67</v>
      </c>
      <c r="C1337" s="26"/>
      <c r="D1337" s="57"/>
      <c r="E1337" s="26"/>
      <c r="F1337" s="333"/>
    </row>
    <row r="1338" spans="1:6" ht="12.9" customHeight="1">
      <c r="A1338" s="21"/>
      <c r="B1338" s="27"/>
      <c r="C1338" s="26"/>
      <c r="D1338" s="57"/>
      <c r="E1338" s="26"/>
      <c r="F1338" s="333"/>
    </row>
    <row r="1339" spans="1:6" s="68" customFormat="1" ht="12.9" customHeight="1">
      <c r="A1339" s="21" t="s">
        <v>30</v>
      </c>
      <c r="B1339" s="59" t="s">
        <v>68</v>
      </c>
      <c r="C1339" s="201"/>
      <c r="D1339" s="24" t="s">
        <v>69</v>
      </c>
      <c r="E1339" s="201"/>
      <c r="F1339" s="333"/>
    </row>
    <row r="1340" spans="1:6" ht="12.9" customHeight="1">
      <c r="A1340" s="21"/>
      <c r="B1340" s="84"/>
      <c r="C1340" s="201"/>
      <c r="D1340" s="20"/>
      <c r="E1340" s="201"/>
      <c r="F1340" s="333"/>
    </row>
    <row r="1341" spans="1:6" ht="12.9" customHeight="1">
      <c r="A1341" s="21"/>
      <c r="B1341" s="84"/>
      <c r="C1341" s="201"/>
      <c r="D1341" s="20"/>
      <c r="E1341" s="201"/>
      <c r="F1341" s="333"/>
    </row>
    <row r="1342" spans="1:6" ht="12.9" customHeight="1">
      <c r="A1342" s="21"/>
      <c r="B1342" s="84"/>
      <c r="C1342" s="201"/>
      <c r="D1342" s="20"/>
      <c r="E1342" s="201"/>
      <c r="F1342" s="333"/>
    </row>
    <row r="1343" spans="1:6" ht="12.9" customHeight="1">
      <c r="A1343" s="21"/>
      <c r="B1343" s="84"/>
      <c r="C1343" s="201"/>
      <c r="D1343" s="20"/>
      <c r="E1343" s="201"/>
      <c r="F1343" s="333"/>
    </row>
    <row r="1344" spans="1:6" ht="12.9" customHeight="1">
      <c r="A1344" s="21"/>
      <c r="B1344" s="84"/>
      <c r="C1344" s="201"/>
      <c r="D1344" s="20"/>
      <c r="E1344" s="201"/>
      <c r="F1344" s="333"/>
    </row>
    <row r="1345" spans="1:6" ht="12.9" customHeight="1">
      <c r="A1345" s="21"/>
      <c r="B1345" s="84"/>
      <c r="C1345" s="201"/>
      <c r="D1345" s="20"/>
      <c r="E1345" s="201"/>
      <c r="F1345" s="333"/>
    </row>
    <row r="1346" spans="1:6" ht="12.9" customHeight="1">
      <c r="A1346" s="21"/>
      <c r="B1346" s="84"/>
      <c r="C1346" s="201"/>
      <c r="D1346" s="20"/>
      <c r="E1346" s="201"/>
      <c r="F1346" s="333"/>
    </row>
    <row r="1347" spans="1:6" ht="12.9" customHeight="1">
      <c r="A1347" s="21"/>
      <c r="B1347" s="84"/>
      <c r="C1347" s="201"/>
      <c r="D1347" s="20"/>
      <c r="E1347" s="201"/>
      <c r="F1347" s="333"/>
    </row>
    <row r="1348" spans="1:6" ht="12.9" customHeight="1">
      <c r="A1348" s="21"/>
      <c r="B1348" s="84"/>
      <c r="C1348" s="201"/>
      <c r="D1348" s="20"/>
      <c r="E1348" s="201"/>
      <c r="F1348" s="333"/>
    </row>
    <row r="1349" spans="1:6" ht="12.9" customHeight="1">
      <c r="A1349" s="21"/>
      <c r="B1349" s="84"/>
      <c r="C1349" s="201"/>
      <c r="D1349" s="20"/>
      <c r="E1349" s="201"/>
      <c r="F1349" s="333"/>
    </row>
    <row r="1350" spans="1:6" ht="12.9" customHeight="1">
      <c r="A1350" s="21"/>
      <c r="B1350" s="84"/>
      <c r="C1350" s="201"/>
      <c r="D1350" s="20"/>
      <c r="E1350" s="201"/>
      <c r="F1350" s="333"/>
    </row>
    <row r="1351" spans="1:6" ht="12.9" customHeight="1">
      <c r="A1351" s="21"/>
      <c r="B1351" s="84"/>
      <c r="C1351" s="201"/>
      <c r="D1351" s="20"/>
      <c r="E1351" s="201"/>
      <c r="F1351" s="333"/>
    </row>
    <row r="1352" spans="1:6" ht="12.9" customHeight="1">
      <c r="A1352" s="21"/>
      <c r="B1352" s="84"/>
      <c r="C1352" s="201"/>
      <c r="D1352" s="20"/>
      <c r="E1352" s="201"/>
      <c r="F1352" s="333"/>
    </row>
    <row r="1353" spans="1:6" ht="12.9" customHeight="1">
      <c r="A1353" s="21"/>
      <c r="B1353" s="84"/>
      <c r="C1353" s="201"/>
      <c r="D1353" s="20"/>
      <c r="E1353" s="201"/>
      <c r="F1353" s="333"/>
    </row>
    <row r="1354" spans="1:6" ht="12.9" customHeight="1">
      <c r="A1354" s="21"/>
      <c r="B1354" s="84"/>
      <c r="C1354" s="201"/>
      <c r="D1354" s="20"/>
      <c r="E1354" s="201"/>
      <c r="F1354" s="333"/>
    </row>
    <row r="1355" spans="1:6" ht="12.9" customHeight="1">
      <c r="A1355" s="21"/>
      <c r="B1355" s="84"/>
      <c r="C1355" s="201"/>
      <c r="D1355" s="20"/>
      <c r="E1355" s="201"/>
      <c r="F1355" s="333"/>
    </row>
    <row r="1356" spans="1:6" ht="12.9" customHeight="1">
      <c r="A1356" s="21"/>
      <c r="B1356" s="84"/>
      <c r="C1356" s="201"/>
      <c r="D1356" s="20"/>
      <c r="E1356" s="201"/>
      <c r="F1356" s="333"/>
    </row>
    <row r="1357" spans="1:6" ht="12.9" customHeight="1">
      <c r="A1357" s="21"/>
      <c r="B1357" s="84"/>
      <c r="C1357" s="201"/>
      <c r="D1357" s="20"/>
      <c r="E1357" s="201"/>
      <c r="F1357" s="333"/>
    </row>
    <row r="1358" spans="1:6" ht="12.9" customHeight="1">
      <c r="A1358" s="21"/>
      <c r="B1358" s="27" t="s">
        <v>260</v>
      </c>
      <c r="C1358" s="26"/>
      <c r="D1358" s="57"/>
      <c r="E1358" s="26"/>
      <c r="F1358" s="333"/>
    </row>
    <row r="1359" spans="1:6" ht="12.9" customHeight="1">
      <c r="A1359" s="21"/>
      <c r="B1359" s="116" t="s">
        <v>251</v>
      </c>
      <c r="C1359" s="21"/>
      <c r="D1359" s="292"/>
      <c r="E1359" s="21"/>
      <c r="F1359" s="466">
        <f>SUM(F1304:F1353)</f>
        <v>0</v>
      </c>
    </row>
    <row r="1360" spans="1:6" ht="12.9" customHeight="1" thickBot="1">
      <c r="A1360" s="21"/>
      <c r="B1360" s="23" t="s">
        <v>75</v>
      </c>
      <c r="C1360" s="82"/>
      <c r="D1360" s="45"/>
      <c r="E1360" s="82"/>
      <c r="F1360" s="467"/>
    </row>
    <row r="1361" spans="1:6" ht="12.9" customHeight="1" thickTop="1">
      <c r="A1361" s="30"/>
      <c r="B1361" s="232"/>
      <c r="C1361" s="46"/>
      <c r="D1361" s="30"/>
      <c r="E1361" s="46"/>
      <c r="F1361" s="339"/>
    </row>
    <row r="1362" spans="1:6" ht="12.9" customHeight="1">
      <c r="A1362" s="33"/>
      <c r="B1362" s="233"/>
      <c r="C1362" s="58"/>
      <c r="D1362" s="33"/>
      <c r="E1362" s="58"/>
      <c r="F1362" s="342"/>
    </row>
    <row r="1363" spans="1:6" ht="12.9" customHeight="1">
      <c r="A1363" s="21"/>
      <c r="B1363" s="208"/>
      <c r="C1363" s="26"/>
      <c r="D1363" s="21"/>
      <c r="E1363" s="26"/>
      <c r="F1363" s="333"/>
    </row>
    <row r="1364" spans="1:6" ht="12.9" customHeight="1">
      <c r="A1364" s="21"/>
      <c r="B1364" s="114" t="s">
        <v>262</v>
      </c>
      <c r="C1364" s="26"/>
      <c r="D1364" s="130"/>
      <c r="E1364" s="26"/>
      <c r="F1364" s="333"/>
    </row>
    <row r="1365" spans="1:6" ht="12.9" customHeight="1">
      <c r="A1365" s="21"/>
      <c r="B1365" s="114"/>
      <c r="C1365" s="26"/>
      <c r="D1365" s="130"/>
      <c r="E1365" s="26"/>
      <c r="F1365" s="333"/>
    </row>
    <row r="1366" spans="1:6" ht="12.9" customHeight="1">
      <c r="A1366" s="21"/>
      <c r="B1366" s="27" t="s">
        <v>261</v>
      </c>
      <c r="C1366" s="26"/>
      <c r="D1366" s="57"/>
      <c r="E1366" s="26"/>
      <c r="F1366" s="333"/>
    </row>
    <row r="1367" spans="1:6" ht="12.9" customHeight="1">
      <c r="A1367" s="21"/>
      <c r="B1367" s="214"/>
      <c r="C1367" s="26"/>
      <c r="D1367" s="121"/>
      <c r="E1367" s="26"/>
      <c r="F1367" s="333"/>
    </row>
    <row r="1368" spans="1:6" ht="12.9" customHeight="1">
      <c r="A1368" s="21"/>
      <c r="B1368" s="75" t="s">
        <v>118</v>
      </c>
      <c r="C1368" s="26"/>
      <c r="D1368" s="315"/>
      <c r="E1368" s="26"/>
      <c r="F1368" s="333"/>
    </row>
    <row r="1369" spans="1:6" ht="12.9" customHeight="1">
      <c r="A1369" s="21"/>
      <c r="B1369" s="75"/>
      <c r="C1369" s="26"/>
      <c r="D1369" s="315"/>
      <c r="E1369" s="26"/>
      <c r="F1369" s="333"/>
    </row>
    <row r="1370" spans="1:6" ht="39" customHeight="1">
      <c r="A1370" s="21" t="s">
        <v>0</v>
      </c>
      <c r="B1370" s="25" t="s">
        <v>474</v>
      </c>
      <c r="C1370" s="26">
        <v>10810</v>
      </c>
      <c r="D1370" s="24" t="s">
        <v>489</v>
      </c>
      <c r="E1370" s="376"/>
      <c r="F1370" s="376">
        <f>C1370*E1370</f>
        <v>0</v>
      </c>
    </row>
    <row r="1371" spans="1:6" ht="12.9" customHeight="1">
      <c r="A1371" s="21"/>
      <c r="B1371" s="25"/>
      <c r="C1371" s="26"/>
      <c r="D1371" s="24"/>
      <c r="E1371" s="26"/>
      <c r="F1371" s="333"/>
    </row>
    <row r="1372" spans="1:6" ht="12.9" customHeight="1">
      <c r="A1372" s="21"/>
      <c r="B1372" s="27" t="s">
        <v>67</v>
      </c>
      <c r="C1372" s="26"/>
      <c r="D1372" s="57"/>
      <c r="E1372" s="26"/>
      <c r="F1372" s="333"/>
    </row>
    <row r="1373" spans="1:6" ht="12.9" customHeight="1">
      <c r="A1373" s="21"/>
      <c r="B1373" s="27"/>
      <c r="C1373" s="26"/>
      <c r="D1373" s="57"/>
      <c r="E1373" s="26"/>
      <c r="F1373" s="333"/>
    </row>
    <row r="1374" spans="1:6" ht="12.9" customHeight="1">
      <c r="A1374" s="21" t="s">
        <v>1</v>
      </c>
      <c r="B1374" s="59" t="s">
        <v>68</v>
      </c>
      <c r="C1374" s="24"/>
      <c r="D1374" s="24" t="s">
        <v>69</v>
      </c>
      <c r="E1374" s="24"/>
      <c r="F1374" s="334"/>
    </row>
    <row r="1375" spans="1:6" ht="12.9" customHeight="1">
      <c r="A1375" s="21"/>
      <c r="B1375" s="59"/>
      <c r="C1375" s="24"/>
      <c r="D1375" s="24"/>
      <c r="E1375" s="24"/>
      <c r="F1375" s="334"/>
    </row>
    <row r="1376" spans="1:6" ht="12.9" customHeight="1">
      <c r="A1376" s="21"/>
      <c r="B1376" s="59"/>
      <c r="C1376" s="24"/>
      <c r="D1376" s="24"/>
      <c r="E1376" s="24"/>
      <c r="F1376" s="334"/>
    </row>
    <row r="1377" spans="1:6" ht="12.9" customHeight="1">
      <c r="A1377" s="21"/>
      <c r="B1377" s="59"/>
      <c r="C1377" s="24"/>
      <c r="D1377" s="24"/>
      <c r="E1377" s="24"/>
      <c r="F1377" s="334"/>
    </row>
    <row r="1378" spans="1:6" ht="12.9" customHeight="1">
      <c r="A1378" s="21"/>
      <c r="B1378" s="59"/>
      <c r="C1378" s="24"/>
      <c r="D1378" s="24"/>
      <c r="E1378" s="24"/>
      <c r="F1378" s="334"/>
    </row>
    <row r="1379" spans="1:6" ht="12.9" customHeight="1">
      <c r="A1379" s="21"/>
      <c r="B1379" s="59"/>
      <c r="C1379" s="24"/>
      <c r="D1379" s="24"/>
      <c r="E1379" s="24"/>
      <c r="F1379" s="334"/>
    </row>
    <row r="1380" spans="1:6" ht="12.9" customHeight="1">
      <c r="A1380" s="21"/>
      <c r="B1380" s="59"/>
      <c r="C1380" s="24"/>
      <c r="D1380" s="24"/>
      <c r="E1380" s="24"/>
      <c r="F1380" s="334"/>
    </row>
    <row r="1381" spans="1:6" ht="12.9" customHeight="1">
      <c r="A1381" s="21"/>
      <c r="B1381" s="59"/>
      <c r="C1381" s="24"/>
      <c r="D1381" s="24"/>
      <c r="E1381" s="24"/>
      <c r="F1381" s="334"/>
    </row>
    <row r="1382" spans="1:6" ht="12.9" customHeight="1">
      <c r="A1382" s="21"/>
      <c r="B1382" s="59"/>
      <c r="C1382" s="24"/>
      <c r="D1382" s="24"/>
      <c r="E1382" s="24"/>
      <c r="F1382" s="334"/>
    </row>
    <row r="1383" spans="1:6" ht="12.9" customHeight="1">
      <c r="A1383" s="21"/>
      <c r="B1383" s="59"/>
      <c r="C1383" s="24"/>
      <c r="D1383" s="24"/>
      <c r="E1383" s="24"/>
      <c r="F1383" s="334"/>
    </row>
    <row r="1384" spans="1:6" ht="12.9" customHeight="1">
      <c r="A1384" s="21"/>
      <c r="B1384" s="59"/>
      <c r="C1384" s="24"/>
      <c r="D1384" s="24"/>
      <c r="E1384" s="24"/>
      <c r="F1384" s="334"/>
    </row>
    <row r="1385" spans="1:6" ht="12.9" customHeight="1">
      <c r="A1385" s="21"/>
      <c r="B1385" s="59"/>
      <c r="C1385" s="24"/>
      <c r="D1385" s="24"/>
      <c r="E1385" s="24"/>
      <c r="F1385" s="334"/>
    </row>
    <row r="1386" spans="1:6" ht="12.9" customHeight="1">
      <c r="A1386" s="21"/>
      <c r="B1386" s="59"/>
      <c r="C1386" s="24"/>
      <c r="D1386" s="24"/>
      <c r="E1386" s="24"/>
      <c r="F1386" s="334"/>
    </row>
    <row r="1387" spans="1:6" ht="12.9" customHeight="1">
      <c r="A1387" s="21"/>
      <c r="B1387" s="59"/>
      <c r="C1387" s="24"/>
      <c r="D1387" s="24"/>
      <c r="E1387" s="24"/>
      <c r="F1387" s="334"/>
    </row>
    <row r="1388" spans="1:6" ht="12.9" customHeight="1">
      <c r="A1388" s="21"/>
      <c r="B1388" s="59"/>
      <c r="C1388" s="24"/>
      <c r="D1388" s="24"/>
      <c r="E1388" s="24"/>
      <c r="F1388" s="334"/>
    </row>
    <row r="1389" spans="1:6" ht="12.9" customHeight="1">
      <c r="A1389" s="21"/>
      <c r="B1389" s="59"/>
      <c r="C1389" s="24"/>
      <c r="D1389" s="24"/>
      <c r="E1389" s="24"/>
      <c r="F1389" s="334"/>
    </row>
    <row r="1390" spans="1:6" ht="12.9" customHeight="1">
      <c r="A1390" s="21"/>
      <c r="B1390" s="59"/>
      <c r="C1390" s="24"/>
      <c r="D1390" s="24"/>
      <c r="E1390" s="24"/>
      <c r="F1390" s="334"/>
    </row>
    <row r="1391" spans="1:6" ht="12.9" customHeight="1">
      <c r="A1391" s="21"/>
      <c r="B1391" s="59"/>
      <c r="C1391" s="24"/>
      <c r="D1391" s="24"/>
      <c r="E1391" s="24"/>
      <c r="F1391" s="334"/>
    </row>
    <row r="1392" spans="1:6" ht="12.9" customHeight="1">
      <c r="A1392" s="21"/>
      <c r="B1392" s="59"/>
      <c r="C1392" s="24"/>
      <c r="D1392" s="24"/>
      <c r="E1392" s="24"/>
      <c r="F1392" s="334"/>
    </row>
    <row r="1393" spans="1:6" ht="12.9" customHeight="1">
      <c r="A1393" s="21"/>
      <c r="B1393" s="59"/>
      <c r="C1393" s="24"/>
      <c r="D1393" s="24"/>
      <c r="E1393" s="24"/>
      <c r="F1393" s="334"/>
    </row>
    <row r="1394" spans="1:6" ht="12.9" customHeight="1">
      <c r="A1394" s="21"/>
      <c r="B1394" s="59"/>
      <c r="C1394" s="24"/>
      <c r="D1394" s="24"/>
      <c r="E1394" s="24"/>
      <c r="F1394" s="334"/>
    </row>
    <row r="1395" spans="1:6" ht="12.9" customHeight="1">
      <c r="A1395" s="21"/>
      <c r="B1395" s="59"/>
      <c r="C1395" s="24"/>
      <c r="D1395" s="24"/>
      <c r="E1395" s="24"/>
      <c r="F1395" s="334"/>
    </row>
    <row r="1396" spans="1:6" ht="12.9" customHeight="1">
      <c r="A1396" s="21"/>
      <c r="B1396" s="59"/>
      <c r="C1396" s="24"/>
      <c r="D1396" s="24"/>
      <c r="E1396" s="24"/>
      <c r="F1396" s="334"/>
    </row>
    <row r="1397" spans="1:6" ht="12.9" customHeight="1">
      <c r="A1397" s="21"/>
      <c r="B1397" s="59"/>
      <c r="C1397" s="24"/>
      <c r="D1397" s="24"/>
      <c r="E1397" s="24"/>
      <c r="F1397" s="334"/>
    </row>
    <row r="1398" spans="1:6" ht="12.9" customHeight="1">
      <c r="A1398" s="21"/>
      <c r="B1398" s="59"/>
      <c r="C1398" s="24"/>
      <c r="D1398" s="24"/>
      <c r="E1398" s="24"/>
      <c r="F1398" s="334"/>
    </row>
    <row r="1399" spans="1:6" ht="12.9" customHeight="1">
      <c r="A1399" s="21"/>
      <c r="B1399" s="59"/>
      <c r="C1399" s="24"/>
      <c r="D1399" s="24"/>
      <c r="E1399" s="24"/>
      <c r="F1399" s="334"/>
    </row>
    <row r="1400" spans="1:6" ht="12.9" customHeight="1">
      <c r="A1400" s="21"/>
      <c r="B1400" s="59"/>
      <c r="C1400" s="24"/>
      <c r="D1400" s="24"/>
      <c r="E1400" s="24"/>
      <c r="F1400" s="334"/>
    </row>
    <row r="1401" spans="1:6" ht="12.9" customHeight="1">
      <c r="A1401" s="21"/>
      <c r="B1401" s="59"/>
      <c r="C1401" s="24"/>
      <c r="D1401" s="24"/>
      <c r="E1401" s="24"/>
      <c r="F1401" s="334"/>
    </row>
    <row r="1402" spans="1:6" ht="12.9" customHeight="1">
      <c r="A1402" s="21"/>
      <c r="B1402" s="59"/>
      <c r="C1402" s="24"/>
      <c r="D1402" s="24"/>
      <c r="E1402" s="24"/>
      <c r="F1402" s="334"/>
    </row>
    <row r="1403" spans="1:6" ht="12.9" customHeight="1">
      <c r="A1403" s="21"/>
      <c r="B1403" s="59"/>
      <c r="C1403" s="24"/>
      <c r="D1403" s="24"/>
      <c r="E1403" s="24"/>
      <c r="F1403" s="334"/>
    </row>
    <row r="1404" spans="1:6" ht="12.9" customHeight="1">
      <c r="A1404" s="21"/>
      <c r="B1404" s="59"/>
      <c r="C1404" s="24"/>
      <c r="D1404" s="24"/>
      <c r="E1404" s="24"/>
      <c r="F1404" s="334"/>
    </row>
    <row r="1405" spans="1:6" ht="12.9" customHeight="1">
      <c r="A1405" s="21"/>
      <c r="B1405" s="59"/>
      <c r="C1405" s="24"/>
      <c r="D1405" s="24"/>
      <c r="E1405" s="24"/>
      <c r="F1405" s="334"/>
    </row>
    <row r="1406" spans="1:6" ht="12.9" customHeight="1">
      <c r="A1406" s="21"/>
      <c r="B1406" s="59"/>
      <c r="C1406" s="24"/>
      <c r="D1406" s="24"/>
      <c r="E1406" s="24"/>
      <c r="F1406" s="334"/>
    </row>
    <row r="1407" spans="1:6" ht="12.9" customHeight="1">
      <c r="A1407" s="21"/>
      <c r="B1407" s="59"/>
      <c r="C1407" s="24"/>
      <c r="D1407" s="24"/>
      <c r="E1407" s="24"/>
      <c r="F1407" s="334"/>
    </row>
    <row r="1408" spans="1:6" ht="12.9" customHeight="1">
      <c r="A1408" s="21"/>
      <c r="B1408" s="59"/>
      <c r="C1408" s="24"/>
      <c r="D1408" s="24"/>
      <c r="E1408" s="24"/>
      <c r="F1408" s="334"/>
    </row>
    <row r="1409" spans="1:6" ht="12.9" customHeight="1">
      <c r="A1409" s="21"/>
      <c r="B1409" s="59"/>
      <c r="C1409" s="24"/>
      <c r="D1409" s="24"/>
      <c r="E1409" s="24"/>
      <c r="F1409" s="334"/>
    </row>
    <row r="1410" spans="1:6" ht="12.9" customHeight="1">
      <c r="A1410" s="21"/>
      <c r="B1410" s="59"/>
      <c r="C1410" s="24"/>
      <c r="D1410" s="24"/>
      <c r="E1410" s="24"/>
      <c r="F1410" s="334"/>
    </row>
    <row r="1411" spans="1:6" ht="12.9" customHeight="1">
      <c r="A1411" s="21"/>
      <c r="B1411" s="59"/>
      <c r="C1411" s="24"/>
      <c r="D1411" s="24"/>
      <c r="E1411" s="24"/>
      <c r="F1411" s="334"/>
    </row>
    <row r="1412" spans="1:6" ht="12.9" customHeight="1">
      <c r="A1412" s="21"/>
      <c r="B1412" s="59"/>
      <c r="C1412" s="24"/>
      <c r="D1412" s="24"/>
      <c r="E1412" s="24"/>
      <c r="F1412" s="334"/>
    </row>
    <row r="1413" spans="1:6" ht="12.9" customHeight="1">
      <c r="A1413" s="21"/>
      <c r="B1413" s="59"/>
      <c r="C1413" s="24"/>
      <c r="D1413" s="24"/>
      <c r="E1413" s="24"/>
      <c r="F1413" s="334"/>
    </row>
    <row r="1414" spans="1:6" ht="12.9" customHeight="1">
      <c r="A1414" s="21"/>
      <c r="B1414" s="59"/>
      <c r="C1414" s="24"/>
      <c r="D1414" s="24"/>
      <c r="E1414" s="24"/>
      <c r="F1414" s="334"/>
    </row>
    <row r="1415" spans="1:6" ht="12.9" customHeight="1">
      <c r="A1415" s="21"/>
      <c r="B1415" s="59"/>
      <c r="C1415" s="24"/>
      <c r="D1415" s="24"/>
      <c r="E1415" s="24"/>
      <c r="F1415" s="334"/>
    </row>
    <row r="1416" spans="1:6" ht="12.9" customHeight="1">
      <c r="A1416" s="21"/>
      <c r="B1416" s="59"/>
      <c r="C1416" s="24"/>
      <c r="D1416" s="24"/>
      <c r="E1416" s="24"/>
      <c r="F1416" s="334"/>
    </row>
    <row r="1417" spans="1:6" ht="12.9" customHeight="1">
      <c r="A1417" s="21"/>
      <c r="B1417" s="59"/>
      <c r="C1417" s="24"/>
      <c r="D1417" s="24"/>
      <c r="E1417" s="24"/>
      <c r="F1417" s="334"/>
    </row>
    <row r="1418" spans="1:6" ht="12.9" customHeight="1">
      <c r="A1418" s="21"/>
      <c r="B1418" s="59"/>
      <c r="C1418" s="24"/>
      <c r="D1418" s="24"/>
      <c r="E1418" s="24"/>
      <c r="F1418" s="334"/>
    </row>
    <row r="1419" spans="1:6" ht="12.9" customHeight="1">
      <c r="A1419" s="21"/>
      <c r="B1419" s="27" t="s">
        <v>262</v>
      </c>
      <c r="C1419" s="26"/>
      <c r="D1419" s="57"/>
      <c r="E1419" s="26"/>
      <c r="F1419" s="333"/>
    </row>
    <row r="1420" spans="1:6" ht="12.9" customHeight="1">
      <c r="A1420" s="21"/>
      <c r="B1420" s="116" t="s">
        <v>261</v>
      </c>
      <c r="C1420" s="21"/>
      <c r="D1420" s="292"/>
      <c r="E1420" s="21"/>
      <c r="F1420" s="466">
        <f>SUM(F1365:F1415)</f>
        <v>0</v>
      </c>
    </row>
    <row r="1421" spans="1:6" ht="12.9" customHeight="1" thickBot="1">
      <c r="A1421" s="21"/>
      <c r="B1421" s="23" t="s">
        <v>75</v>
      </c>
      <c r="C1421" s="82"/>
      <c r="D1421" s="45"/>
      <c r="E1421" s="82"/>
      <c r="F1421" s="467"/>
    </row>
    <row r="1422" spans="1:6" ht="12.9" customHeight="1" thickTop="1">
      <c r="A1422" s="30"/>
      <c r="B1422" s="133"/>
      <c r="C1422" s="46"/>
      <c r="D1422" s="329"/>
      <c r="E1422" s="46"/>
      <c r="F1422" s="363"/>
    </row>
    <row r="1423" spans="1:6" ht="12.9" customHeight="1">
      <c r="A1423" s="397"/>
      <c r="B1423" s="398"/>
      <c r="C1423" s="378"/>
      <c r="D1423" s="399"/>
      <c r="E1423" s="378"/>
      <c r="F1423" s="400"/>
    </row>
    <row r="1424" spans="1:6" ht="12.9" customHeight="1">
      <c r="A1424" s="21"/>
      <c r="B1424" s="70"/>
      <c r="C1424" s="26"/>
      <c r="D1424" s="314"/>
      <c r="E1424" s="26"/>
      <c r="F1424" s="333"/>
    </row>
    <row r="1425" spans="1:6" ht="12.9" customHeight="1">
      <c r="A1425" s="21"/>
      <c r="B1425" s="27" t="s">
        <v>475</v>
      </c>
      <c r="C1425" s="26"/>
      <c r="D1425" s="57"/>
      <c r="E1425" s="26"/>
      <c r="F1425" s="333"/>
    </row>
    <row r="1426" spans="1:6" ht="12.9" customHeight="1">
      <c r="A1426" s="21"/>
      <c r="B1426" s="27"/>
      <c r="C1426" s="26"/>
      <c r="D1426" s="57"/>
      <c r="E1426" s="26"/>
      <c r="F1426" s="333"/>
    </row>
    <row r="1427" spans="1:6" ht="12.9" customHeight="1">
      <c r="A1427" s="21"/>
      <c r="B1427" s="27" t="s">
        <v>263</v>
      </c>
      <c r="C1427" s="26"/>
      <c r="D1427" s="57"/>
      <c r="E1427" s="26"/>
      <c r="F1427" s="333"/>
    </row>
    <row r="1428" spans="1:6" ht="12.9" customHeight="1">
      <c r="A1428" s="21"/>
      <c r="B1428" s="27"/>
      <c r="C1428" s="26"/>
      <c r="D1428" s="57"/>
      <c r="E1428" s="26"/>
      <c r="F1428" s="333"/>
    </row>
    <row r="1429" spans="1:6" ht="12.9" customHeight="1">
      <c r="A1429" s="21"/>
      <c r="B1429" s="27" t="s">
        <v>113</v>
      </c>
      <c r="C1429" s="26"/>
      <c r="D1429" s="57"/>
      <c r="E1429" s="26"/>
      <c r="F1429" s="333"/>
    </row>
    <row r="1430" spans="1:6" ht="12.9" customHeight="1">
      <c r="A1430" s="21"/>
      <c r="B1430" s="70"/>
      <c r="C1430" s="26"/>
      <c r="D1430" s="314"/>
      <c r="E1430" s="26"/>
      <c r="F1430" s="333"/>
    </row>
    <row r="1431" spans="1:6" s="104" customFormat="1" ht="26.1" customHeight="1">
      <c r="A1431" s="21" t="s">
        <v>0</v>
      </c>
      <c r="B1431" s="134" t="s">
        <v>114</v>
      </c>
      <c r="C1431" s="26">
        <v>19550</v>
      </c>
      <c r="D1431" s="24" t="s">
        <v>489</v>
      </c>
      <c r="E1431" s="376"/>
      <c r="F1431" s="376">
        <f>C1431*E1431</f>
        <v>0</v>
      </c>
    </row>
    <row r="1432" spans="1:6" ht="12.9" customHeight="1">
      <c r="A1432" s="21"/>
      <c r="B1432" s="70"/>
      <c r="C1432" s="26"/>
      <c r="D1432" s="314"/>
      <c r="E1432" s="26"/>
      <c r="F1432" s="333"/>
    </row>
    <row r="1433" spans="1:6" s="104" customFormat="1" ht="26.1" customHeight="1">
      <c r="A1433" s="21" t="s">
        <v>1</v>
      </c>
      <c r="B1433" s="134" t="s">
        <v>264</v>
      </c>
      <c r="C1433" s="26">
        <f>C1431</f>
        <v>19550</v>
      </c>
      <c r="D1433" s="24" t="s">
        <v>489</v>
      </c>
      <c r="E1433" s="376"/>
      <c r="F1433" s="376">
        <f>C1433*E1433</f>
        <v>0</v>
      </c>
    </row>
    <row r="1434" spans="1:6" ht="12.9" customHeight="1">
      <c r="A1434" s="21"/>
      <c r="B1434" s="25"/>
      <c r="C1434" s="26"/>
      <c r="D1434" s="24"/>
      <c r="E1434" s="26"/>
      <c r="F1434" s="333"/>
    </row>
    <row r="1435" spans="1:6" s="104" customFormat="1" ht="12.9" customHeight="1">
      <c r="A1435" s="21" t="s">
        <v>3</v>
      </c>
      <c r="B1435" s="134" t="s">
        <v>265</v>
      </c>
      <c r="C1435" s="135">
        <v>5843</v>
      </c>
      <c r="D1435" s="82" t="s">
        <v>9</v>
      </c>
      <c r="E1435" s="376"/>
      <c r="F1435" s="376">
        <f>C1435*E1435</f>
        <v>0</v>
      </c>
    </row>
    <row r="1436" spans="1:6" s="104" customFormat="1" ht="12.9" customHeight="1">
      <c r="A1436" s="21"/>
      <c r="B1436" s="134"/>
      <c r="C1436" s="135"/>
      <c r="D1436" s="82"/>
      <c r="E1436" s="135"/>
      <c r="F1436" s="356"/>
    </row>
    <row r="1437" spans="1:6" ht="12.9" customHeight="1">
      <c r="A1437" s="21"/>
      <c r="B1437" s="27" t="s">
        <v>246</v>
      </c>
      <c r="C1437" s="26"/>
      <c r="D1437" s="57"/>
      <c r="E1437" s="26"/>
      <c r="F1437" s="333"/>
    </row>
    <row r="1438" spans="1:6" ht="12.9" customHeight="1">
      <c r="A1438" s="21"/>
      <c r="B1438" s="70"/>
      <c r="C1438" s="26"/>
      <c r="D1438" s="314"/>
      <c r="E1438" s="26"/>
      <c r="F1438" s="333"/>
    </row>
    <row r="1439" spans="1:6" ht="12.9" customHeight="1">
      <c r="A1439" s="21"/>
      <c r="B1439" s="27" t="s">
        <v>476</v>
      </c>
      <c r="C1439" s="26"/>
      <c r="D1439" s="57"/>
      <c r="E1439" s="26"/>
      <c r="F1439" s="333"/>
    </row>
    <row r="1440" spans="1:6" ht="12.9" customHeight="1">
      <c r="A1440" s="21"/>
      <c r="B1440" s="70"/>
      <c r="C1440" s="26"/>
      <c r="D1440" s="314"/>
      <c r="E1440" s="26"/>
      <c r="F1440" s="333"/>
    </row>
    <row r="1441" spans="1:6" ht="12.9" customHeight="1">
      <c r="A1441" s="21" t="s">
        <v>4</v>
      </c>
      <c r="B1441" s="25" t="s">
        <v>106</v>
      </c>
      <c r="C1441" s="26">
        <v>5023</v>
      </c>
      <c r="D1441" s="24" t="s">
        <v>489</v>
      </c>
      <c r="E1441" s="376"/>
      <c r="F1441" s="376">
        <f>C1441*E1441</f>
        <v>0</v>
      </c>
    </row>
    <row r="1442" spans="1:6" ht="12.9" customHeight="1">
      <c r="A1442" s="21"/>
      <c r="B1442" s="25"/>
      <c r="C1442" s="26"/>
      <c r="D1442" s="24"/>
      <c r="E1442" s="26"/>
      <c r="F1442" s="333"/>
    </row>
    <row r="1443" spans="1:6" ht="12.9" customHeight="1">
      <c r="A1443" s="21" t="s">
        <v>5</v>
      </c>
      <c r="B1443" s="25" t="s">
        <v>266</v>
      </c>
      <c r="C1443" s="26">
        <v>1485</v>
      </c>
      <c r="D1443" s="24" t="s">
        <v>9</v>
      </c>
      <c r="E1443" s="376"/>
      <c r="F1443" s="376">
        <f>C1443*E1443</f>
        <v>0</v>
      </c>
    </row>
    <row r="1444" spans="1:6" s="104" customFormat="1" ht="12.9" customHeight="1">
      <c r="A1444" s="21"/>
      <c r="B1444" s="134"/>
      <c r="C1444" s="135"/>
      <c r="D1444" s="82"/>
      <c r="E1444" s="135"/>
      <c r="F1444" s="356"/>
    </row>
    <row r="1445" spans="1:6" ht="12.9" customHeight="1">
      <c r="A1445" s="21"/>
      <c r="B1445" s="27" t="s">
        <v>67</v>
      </c>
      <c r="C1445" s="26"/>
      <c r="D1445" s="57"/>
      <c r="E1445" s="26"/>
      <c r="F1445" s="333"/>
    </row>
    <row r="1446" spans="1:6" ht="12.9" customHeight="1">
      <c r="A1446" s="21"/>
      <c r="B1446" s="27"/>
      <c r="C1446" s="26"/>
      <c r="D1446" s="57"/>
      <c r="E1446" s="26"/>
      <c r="F1446" s="333"/>
    </row>
    <row r="1447" spans="1:6" ht="12.9" customHeight="1">
      <c r="A1447" s="21" t="s">
        <v>6</v>
      </c>
      <c r="B1447" s="59" t="s">
        <v>68</v>
      </c>
      <c r="C1447" s="24"/>
      <c r="D1447" s="24" t="s">
        <v>69</v>
      </c>
      <c r="E1447" s="24"/>
      <c r="F1447" s="334"/>
    </row>
    <row r="1448" spans="1:6" ht="12.9" customHeight="1">
      <c r="A1448" s="21"/>
      <c r="B1448" s="59"/>
      <c r="C1448" s="24"/>
      <c r="D1448" s="24"/>
      <c r="E1448" s="24"/>
      <c r="F1448" s="334"/>
    </row>
    <row r="1449" spans="1:6" ht="12.9" customHeight="1">
      <c r="A1449" s="21"/>
      <c r="B1449" s="59"/>
      <c r="C1449" s="24"/>
      <c r="D1449" s="24"/>
      <c r="E1449" s="24"/>
      <c r="F1449" s="334"/>
    </row>
    <row r="1450" spans="1:6" ht="12.9" customHeight="1">
      <c r="A1450" s="21"/>
      <c r="B1450" s="59"/>
      <c r="C1450" s="24"/>
      <c r="D1450" s="24"/>
      <c r="E1450" s="24"/>
      <c r="F1450" s="334"/>
    </row>
    <row r="1451" spans="1:6" ht="12.9" customHeight="1">
      <c r="A1451" s="21"/>
      <c r="B1451" s="59"/>
      <c r="C1451" s="24"/>
      <c r="D1451" s="24"/>
      <c r="E1451" s="24"/>
      <c r="F1451" s="334"/>
    </row>
    <row r="1452" spans="1:6" ht="12.9" customHeight="1">
      <c r="A1452" s="21"/>
      <c r="B1452" s="59"/>
      <c r="C1452" s="24"/>
      <c r="D1452" s="24"/>
      <c r="E1452" s="24"/>
      <c r="F1452" s="334"/>
    </row>
    <row r="1453" spans="1:6" ht="12.9" customHeight="1">
      <c r="A1453" s="21"/>
      <c r="B1453" s="59"/>
      <c r="C1453" s="24"/>
      <c r="D1453" s="24"/>
      <c r="E1453" s="24"/>
      <c r="F1453" s="334"/>
    </row>
    <row r="1454" spans="1:6" ht="12.9" customHeight="1">
      <c r="A1454" s="21"/>
      <c r="B1454" s="59"/>
      <c r="C1454" s="24"/>
      <c r="D1454" s="24"/>
      <c r="E1454" s="24"/>
      <c r="F1454" s="334"/>
    </row>
    <row r="1455" spans="1:6" ht="12.9" customHeight="1">
      <c r="A1455" s="21"/>
      <c r="B1455" s="59"/>
      <c r="C1455" s="24"/>
      <c r="D1455" s="24"/>
      <c r="E1455" s="24"/>
      <c r="F1455" s="334"/>
    </row>
    <row r="1456" spans="1:6" ht="12.9" customHeight="1">
      <c r="A1456" s="21"/>
      <c r="B1456" s="59"/>
      <c r="C1456" s="24"/>
      <c r="D1456" s="24"/>
      <c r="E1456" s="24"/>
      <c r="F1456" s="334"/>
    </row>
    <row r="1457" spans="1:6" ht="12.9" customHeight="1">
      <c r="A1457" s="21"/>
      <c r="B1457" s="59"/>
      <c r="C1457" s="24"/>
      <c r="D1457" s="24"/>
      <c r="E1457" s="24"/>
      <c r="F1457" s="334"/>
    </row>
    <row r="1458" spans="1:6" ht="12.9" customHeight="1">
      <c r="A1458" s="21"/>
      <c r="B1458" s="59"/>
      <c r="C1458" s="24"/>
      <c r="D1458" s="24"/>
      <c r="E1458" s="24"/>
      <c r="F1458" s="334"/>
    </row>
    <row r="1459" spans="1:6" ht="12.9" customHeight="1">
      <c r="A1459" s="21"/>
      <c r="B1459" s="59"/>
      <c r="C1459" s="24"/>
      <c r="D1459" s="24"/>
      <c r="E1459" s="24"/>
      <c r="F1459" s="334"/>
    </row>
    <row r="1460" spans="1:6" ht="12.9" customHeight="1">
      <c r="A1460" s="21"/>
      <c r="B1460" s="59"/>
      <c r="C1460" s="24"/>
      <c r="D1460" s="24"/>
      <c r="E1460" s="24"/>
      <c r="F1460" s="334"/>
    </row>
    <row r="1461" spans="1:6" ht="12.9" customHeight="1">
      <c r="A1461" s="21"/>
      <c r="B1461" s="59"/>
      <c r="C1461" s="24"/>
      <c r="D1461" s="24"/>
      <c r="E1461" s="24"/>
      <c r="F1461" s="334"/>
    </row>
    <row r="1462" spans="1:6" ht="12.9" customHeight="1">
      <c r="A1462" s="21"/>
      <c r="B1462" s="59"/>
      <c r="C1462" s="24"/>
      <c r="D1462" s="24"/>
      <c r="E1462" s="24"/>
      <c r="F1462" s="334"/>
    </row>
    <row r="1463" spans="1:6" ht="12.9" customHeight="1">
      <c r="A1463" s="21"/>
      <c r="B1463" s="59"/>
      <c r="C1463" s="24"/>
      <c r="D1463" s="24"/>
      <c r="E1463" s="24"/>
      <c r="F1463" s="334"/>
    </row>
    <row r="1464" spans="1:6" ht="12.9" customHeight="1">
      <c r="A1464" s="21"/>
      <c r="B1464" s="59"/>
      <c r="C1464" s="24"/>
      <c r="D1464" s="24"/>
      <c r="E1464" s="24"/>
      <c r="F1464" s="334"/>
    </row>
    <row r="1465" spans="1:6" ht="12.9" customHeight="1">
      <c r="A1465" s="21"/>
      <c r="B1465" s="59"/>
      <c r="C1465" s="24"/>
      <c r="D1465" s="24"/>
      <c r="E1465" s="24"/>
      <c r="F1465" s="334"/>
    </row>
    <row r="1466" spans="1:6" ht="12.9" customHeight="1">
      <c r="A1466" s="21"/>
      <c r="B1466" s="59"/>
      <c r="C1466" s="24"/>
      <c r="D1466" s="24"/>
      <c r="E1466" s="24"/>
      <c r="F1466" s="334"/>
    </row>
    <row r="1467" spans="1:6" ht="12.9" customHeight="1">
      <c r="A1467" s="21"/>
      <c r="B1467" s="59"/>
      <c r="C1467" s="24"/>
      <c r="D1467" s="24"/>
      <c r="E1467" s="24"/>
      <c r="F1467" s="334"/>
    </row>
    <row r="1468" spans="1:6" ht="12.9" customHeight="1">
      <c r="A1468" s="21"/>
      <c r="B1468" s="59"/>
      <c r="C1468" s="24"/>
      <c r="D1468" s="24"/>
      <c r="E1468" s="24"/>
      <c r="F1468" s="334"/>
    </row>
    <row r="1469" spans="1:6" ht="12.9" customHeight="1">
      <c r="A1469" s="21"/>
      <c r="B1469" s="59"/>
      <c r="C1469" s="24"/>
      <c r="D1469" s="24"/>
      <c r="E1469" s="24"/>
      <c r="F1469" s="334"/>
    </row>
    <row r="1470" spans="1:6" ht="12.9" customHeight="1">
      <c r="A1470" s="21"/>
      <c r="B1470" s="59"/>
      <c r="C1470" s="24"/>
      <c r="D1470" s="24"/>
      <c r="E1470" s="24"/>
      <c r="F1470" s="334"/>
    </row>
    <row r="1471" spans="1:6" ht="12.9" customHeight="1">
      <c r="A1471" s="21"/>
      <c r="B1471" s="59"/>
      <c r="C1471" s="24"/>
      <c r="D1471" s="24"/>
      <c r="E1471" s="24"/>
      <c r="F1471" s="334"/>
    </row>
    <row r="1472" spans="1:6" ht="12.9" customHeight="1">
      <c r="A1472" s="21"/>
      <c r="B1472" s="59"/>
      <c r="C1472" s="24"/>
      <c r="D1472" s="24"/>
      <c r="E1472" s="24"/>
      <c r="F1472" s="334"/>
    </row>
    <row r="1473" spans="1:6" ht="12.9" customHeight="1">
      <c r="A1473" s="21"/>
      <c r="B1473" s="59"/>
      <c r="C1473" s="24"/>
      <c r="D1473" s="24"/>
      <c r="E1473" s="24"/>
      <c r="F1473" s="334"/>
    </row>
    <row r="1474" spans="1:6" ht="12.9" customHeight="1">
      <c r="A1474" s="21"/>
      <c r="B1474" s="59"/>
      <c r="C1474" s="24"/>
      <c r="D1474" s="24"/>
      <c r="E1474" s="24"/>
      <c r="F1474" s="334"/>
    </row>
    <row r="1475" spans="1:6" ht="12.9" customHeight="1">
      <c r="A1475" s="21"/>
      <c r="B1475" s="59"/>
      <c r="C1475" s="24"/>
      <c r="D1475" s="24"/>
      <c r="E1475" s="24"/>
      <c r="F1475" s="334"/>
    </row>
    <row r="1476" spans="1:6" ht="12.9" customHeight="1">
      <c r="A1476" s="21"/>
      <c r="B1476" s="59"/>
      <c r="C1476" s="24"/>
      <c r="D1476" s="24"/>
      <c r="E1476" s="24"/>
      <c r="F1476" s="334"/>
    </row>
    <row r="1477" spans="1:6" ht="12.9" customHeight="1">
      <c r="A1477" s="21"/>
      <c r="B1477" s="59"/>
      <c r="C1477" s="24"/>
      <c r="D1477" s="24"/>
      <c r="E1477" s="24"/>
      <c r="F1477" s="334"/>
    </row>
    <row r="1478" spans="1:6" ht="12.9" customHeight="1">
      <c r="A1478" s="21"/>
      <c r="B1478" s="59"/>
      <c r="C1478" s="24"/>
      <c r="D1478" s="24"/>
      <c r="E1478" s="24"/>
      <c r="F1478" s="334"/>
    </row>
    <row r="1479" spans="1:6" ht="12.9" customHeight="1">
      <c r="A1479" s="21"/>
      <c r="B1479" s="27"/>
      <c r="C1479" s="26"/>
      <c r="D1479" s="57"/>
      <c r="E1479" s="26"/>
      <c r="F1479" s="333"/>
    </row>
    <row r="1480" spans="1:6" ht="12.9" customHeight="1">
      <c r="A1480" s="21"/>
      <c r="B1480" s="27" t="s">
        <v>475</v>
      </c>
      <c r="C1480" s="26"/>
      <c r="D1480" s="57"/>
      <c r="E1480" s="26"/>
      <c r="F1480" s="333"/>
    </row>
    <row r="1481" spans="1:6" ht="12.9" customHeight="1">
      <c r="A1481" s="21"/>
      <c r="B1481" s="116" t="s">
        <v>263</v>
      </c>
      <c r="C1481" s="21"/>
      <c r="D1481" s="292"/>
      <c r="E1481" s="21"/>
      <c r="F1481" s="466">
        <f>SUM(F1426:F1475)</f>
        <v>0</v>
      </c>
    </row>
    <row r="1482" spans="1:6" ht="12.9" customHeight="1" thickBot="1">
      <c r="A1482" s="21"/>
      <c r="B1482" s="23" t="s">
        <v>75</v>
      </c>
      <c r="C1482" s="82"/>
      <c r="D1482" s="45"/>
      <c r="E1482" s="82"/>
      <c r="F1482" s="467"/>
    </row>
    <row r="1483" spans="1:6" ht="12.9" customHeight="1" thickTop="1">
      <c r="A1483" s="30"/>
      <c r="B1483" s="133"/>
      <c r="C1483" s="46"/>
      <c r="D1483" s="329"/>
      <c r="E1483" s="46"/>
      <c r="F1483" s="363"/>
    </row>
    <row r="1484" spans="1:6" ht="12.9" customHeight="1">
      <c r="A1484" s="80"/>
      <c r="B1484" s="80"/>
      <c r="C1484" s="80"/>
      <c r="D1484" s="80"/>
      <c r="E1484" s="80"/>
      <c r="F1484" s="373"/>
    </row>
    <row r="1485" spans="1:6" ht="12.9" customHeight="1">
      <c r="A1485" s="21"/>
      <c r="B1485" s="70"/>
      <c r="C1485" s="26"/>
      <c r="D1485" s="314"/>
      <c r="E1485" s="26"/>
      <c r="F1485" s="333"/>
    </row>
    <row r="1486" spans="1:6" ht="25.8" customHeight="1">
      <c r="A1486" s="21"/>
      <c r="B1486" s="27" t="str">
        <f>B4</f>
        <v>BILL NR.2: REMODELING/REFURBISHMENT WORKS OF HOSPITAL/ INCINERATOR  BUILDING</v>
      </c>
      <c r="C1486" s="26"/>
      <c r="D1486" s="57"/>
      <c r="E1486" s="26"/>
      <c r="F1486" s="333"/>
    </row>
    <row r="1487" spans="1:6" ht="12.9" customHeight="1">
      <c r="A1487" s="21"/>
      <c r="B1487" s="27"/>
      <c r="C1487" s="26"/>
      <c r="D1487" s="57"/>
      <c r="E1487" s="26"/>
      <c r="F1487" s="333"/>
    </row>
    <row r="1488" spans="1:6" ht="12.9" customHeight="1">
      <c r="A1488" s="21"/>
      <c r="B1488" s="27" t="s">
        <v>267</v>
      </c>
      <c r="C1488" s="26"/>
      <c r="D1488" s="57"/>
      <c r="E1488" s="26"/>
      <c r="F1488" s="333"/>
    </row>
    <row r="1489" spans="1:6" ht="12.9" customHeight="1">
      <c r="A1489" s="21"/>
      <c r="B1489" s="70"/>
      <c r="C1489" s="26"/>
      <c r="D1489" s="314"/>
      <c r="E1489" s="26"/>
      <c r="F1489" s="333"/>
    </row>
    <row r="1490" spans="1:6" ht="12.9" customHeight="1">
      <c r="A1490" s="21"/>
      <c r="B1490" s="25" t="s">
        <v>477</v>
      </c>
      <c r="C1490" s="26"/>
      <c r="D1490" s="24"/>
      <c r="E1490" s="26"/>
      <c r="F1490" s="370">
        <f>F113</f>
        <v>0</v>
      </c>
    </row>
    <row r="1491" spans="1:6" ht="12.9" customHeight="1">
      <c r="A1491" s="21"/>
      <c r="B1491" s="25"/>
      <c r="C1491" s="26"/>
      <c r="D1491" s="24"/>
      <c r="E1491" s="26"/>
      <c r="F1491" s="370"/>
    </row>
    <row r="1492" spans="1:6" s="104" customFormat="1" ht="26.1" customHeight="1">
      <c r="A1492" s="21"/>
      <c r="B1492" s="134" t="s">
        <v>504</v>
      </c>
      <c r="C1492" s="26"/>
      <c r="D1492" s="82"/>
      <c r="E1492" s="26"/>
      <c r="F1492" s="374">
        <f>F284</f>
        <v>0</v>
      </c>
    </row>
    <row r="1493" spans="1:6" s="104" customFormat="1" ht="12.9" customHeight="1">
      <c r="A1493" s="21"/>
      <c r="B1493" s="115"/>
      <c r="C1493" s="26"/>
      <c r="D1493" s="42"/>
      <c r="E1493" s="26"/>
      <c r="F1493" s="374"/>
    </row>
    <row r="1494" spans="1:6" s="104" customFormat="1" ht="12.9" customHeight="1">
      <c r="A1494" s="21"/>
      <c r="B1494" s="25" t="s">
        <v>505</v>
      </c>
      <c r="C1494" s="26"/>
      <c r="D1494" s="24"/>
      <c r="E1494" s="26"/>
      <c r="F1494" s="374">
        <f>F343</f>
        <v>0</v>
      </c>
    </row>
    <row r="1495" spans="1:6" s="104" customFormat="1" ht="12.9" customHeight="1">
      <c r="A1495" s="21"/>
      <c r="B1495" s="115"/>
      <c r="C1495" s="26"/>
      <c r="D1495" s="42"/>
      <c r="E1495" s="26"/>
      <c r="F1495" s="374"/>
    </row>
    <row r="1496" spans="1:6" s="104" customFormat="1" ht="12.9" customHeight="1">
      <c r="A1496" s="21"/>
      <c r="B1496" s="25" t="s">
        <v>506</v>
      </c>
      <c r="C1496" s="26"/>
      <c r="D1496" s="24"/>
      <c r="E1496" s="26"/>
      <c r="F1496" s="374">
        <f>F408</f>
        <v>0</v>
      </c>
    </row>
    <row r="1497" spans="1:6" ht="12.9" customHeight="1">
      <c r="A1497" s="21"/>
      <c r="B1497" s="25"/>
      <c r="C1497" s="26"/>
      <c r="D1497" s="24"/>
      <c r="E1497" s="26"/>
      <c r="F1497" s="370"/>
    </row>
    <row r="1498" spans="1:6" ht="12.9" customHeight="1">
      <c r="A1498" s="21"/>
      <c r="B1498" s="25" t="s">
        <v>507</v>
      </c>
      <c r="C1498" s="26"/>
      <c r="D1498" s="24"/>
      <c r="E1498" s="26"/>
      <c r="F1498" s="370">
        <f>F518</f>
        <v>0</v>
      </c>
    </row>
    <row r="1499" spans="1:6" ht="12.9" customHeight="1">
      <c r="A1499" s="21"/>
      <c r="B1499" s="25"/>
      <c r="C1499" s="26"/>
      <c r="D1499" s="24"/>
      <c r="E1499" s="26"/>
      <c r="F1499" s="370"/>
    </row>
    <row r="1500" spans="1:6" ht="12.9" customHeight="1">
      <c r="A1500" s="21"/>
      <c r="B1500" s="25" t="s">
        <v>508</v>
      </c>
      <c r="C1500" s="26"/>
      <c r="D1500" s="24"/>
      <c r="E1500" s="26"/>
      <c r="F1500" s="370">
        <f>F580</f>
        <v>0</v>
      </c>
    </row>
    <row r="1501" spans="1:6" ht="12.9" customHeight="1">
      <c r="A1501" s="21"/>
      <c r="B1501" s="25"/>
      <c r="C1501" s="26"/>
      <c r="D1501" s="24"/>
      <c r="E1501" s="26"/>
      <c r="F1501" s="370"/>
    </row>
    <row r="1502" spans="1:6" ht="12.9" customHeight="1">
      <c r="A1502" s="21"/>
      <c r="B1502" s="25" t="s">
        <v>509</v>
      </c>
      <c r="C1502" s="26"/>
      <c r="D1502" s="24"/>
      <c r="E1502" s="26"/>
      <c r="F1502" s="370">
        <f>F693</f>
        <v>0</v>
      </c>
    </row>
    <row r="1503" spans="1:6" ht="12.9" customHeight="1">
      <c r="A1503" s="21"/>
      <c r="B1503" s="25"/>
      <c r="C1503" s="26"/>
      <c r="D1503" s="24"/>
      <c r="E1503" s="26"/>
      <c r="F1503" s="370"/>
    </row>
    <row r="1504" spans="1:6" ht="12.9" customHeight="1">
      <c r="A1504" s="21"/>
      <c r="B1504" s="25" t="s">
        <v>510</v>
      </c>
      <c r="C1504" s="26"/>
      <c r="D1504" s="24"/>
      <c r="E1504" s="26"/>
      <c r="F1504" s="370">
        <f>F756</f>
        <v>0</v>
      </c>
    </row>
    <row r="1505" spans="1:6" ht="12.9" customHeight="1">
      <c r="A1505" s="21"/>
      <c r="B1505" s="25"/>
      <c r="C1505" s="26"/>
      <c r="D1505" s="24"/>
      <c r="E1505" s="26"/>
      <c r="F1505" s="370"/>
    </row>
    <row r="1506" spans="1:6" ht="12.9" customHeight="1">
      <c r="A1506" s="21"/>
      <c r="B1506" s="25" t="s">
        <v>511</v>
      </c>
      <c r="C1506" s="26"/>
      <c r="D1506" s="24"/>
      <c r="E1506" s="26"/>
      <c r="F1506" s="370">
        <f>F813</f>
        <v>0</v>
      </c>
    </row>
    <row r="1507" spans="1:6" ht="12.9" customHeight="1">
      <c r="A1507" s="21"/>
      <c r="B1507" s="25"/>
      <c r="C1507" s="26"/>
      <c r="D1507" s="24"/>
      <c r="E1507" s="26"/>
      <c r="F1507" s="370"/>
    </row>
    <row r="1508" spans="1:6" ht="12.9" customHeight="1">
      <c r="A1508" s="21"/>
      <c r="B1508" s="25" t="s">
        <v>512</v>
      </c>
      <c r="C1508" s="26"/>
      <c r="D1508" s="24"/>
      <c r="E1508" s="26"/>
      <c r="F1508" s="370">
        <f>F873</f>
        <v>0</v>
      </c>
    </row>
    <row r="1509" spans="1:6" ht="12.9" customHeight="1">
      <c r="A1509" s="21"/>
      <c r="B1509" s="25"/>
      <c r="C1509" s="26"/>
      <c r="D1509" s="24"/>
      <c r="E1509" s="26"/>
      <c r="F1509" s="370"/>
    </row>
    <row r="1510" spans="1:6" ht="12.9" customHeight="1">
      <c r="A1510" s="21"/>
      <c r="B1510" s="25" t="s">
        <v>513</v>
      </c>
      <c r="C1510" s="26"/>
      <c r="D1510" s="24"/>
      <c r="E1510" s="26"/>
      <c r="F1510" s="370">
        <f>F983</f>
        <v>0</v>
      </c>
    </row>
    <row r="1511" spans="1:6" ht="12.9" customHeight="1">
      <c r="A1511" s="21"/>
      <c r="B1511" s="25"/>
      <c r="C1511" s="26"/>
      <c r="D1511" s="24"/>
      <c r="E1511" s="26"/>
      <c r="F1511" s="370"/>
    </row>
    <row r="1512" spans="1:6" ht="12.9" customHeight="1">
      <c r="A1512" s="21"/>
      <c r="B1512" s="25" t="s">
        <v>514</v>
      </c>
      <c r="C1512" s="26"/>
      <c r="D1512" s="24"/>
      <c r="E1512" s="26"/>
      <c r="F1512" s="370">
        <f>F1023</f>
        <v>0</v>
      </c>
    </row>
    <row r="1513" spans="1:6" ht="12.9" customHeight="1">
      <c r="A1513" s="21"/>
      <c r="B1513" s="25"/>
      <c r="C1513" s="26"/>
      <c r="D1513" s="24"/>
      <c r="E1513" s="26"/>
      <c r="F1513" s="370"/>
    </row>
    <row r="1514" spans="1:6" ht="12.9" customHeight="1">
      <c r="A1514" s="21"/>
      <c r="B1514" s="25" t="s">
        <v>515</v>
      </c>
      <c r="C1514" s="26"/>
      <c r="D1514" s="24"/>
      <c r="E1514" s="26"/>
      <c r="F1514" s="370">
        <f>F1186</f>
        <v>0</v>
      </c>
    </row>
    <row r="1515" spans="1:6" ht="12.9" customHeight="1">
      <c r="A1515" s="21"/>
      <c r="B1515" s="25"/>
      <c r="C1515" s="26"/>
      <c r="D1515" s="24"/>
      <c r="E1515" s="26"/>
      <c r="F1515" s="370"/>
    </row>
    <row r="1516" spans="1:6" ht="12.9" customHeight="1">
      <c r="A1516" s="21"/>
      <c r="B1516" s="25" t="s">
        <v>516</v>
      </c>
      <c r="C1516" s="26"/>
      <c r="D1516" s="24"/>
      <c r="E1516" s="26"/>
      <c r="F1516" s="370">
        <f>F1238</f>
        <v>0</v>
      </c>
    </row>
    <row r="1517" spans="1:6" ht="12.9" customHeight="1">
      <c r="A1517" s="21"/>
      <c r="B1517" s="25"/>
      <c r="C1517" s="26"/>
      <c r="D1517" s="24"/>
      <c r="E1517" s="26"/>
      <c r="F1517" s="370"/>
    </row>
    <row r="1518" spans="1:6" ht="12.9" customHeight="1">
      <c r="A1518" s="21"/>
      <c r="B1518" s="25" t="s">
        <v>517</v>
      </c>
      <c r="C1518" s="26"/>
      <c r="D1518" s="24"/>
      <c r="E1518" s="26"/>
      <c r="F1518" s="370">
        <f>F1298</f>
        <v>0</v>
      </c>
    </row>
    <row r="1519" spans="1:6" ht="12.9" customHeight="1">
      <c r="A1519" s="21"/>
      <c r="B1519" s="25"/>
      <c r="C1519" s="26"/>
      <c r="D1519" s="24"/>
      <c r="E1519" s="26"/>
      <c r="F1519" s="370"/>
    </row>
    <row r="1520" spans="1:6" ht="12.9" customHeight="1">
      <c r="A1520" s="21"/>
      <c r="B1520" s="25" t="s">
        <v>518</v>
      </c>
      <c r="C1520" s="26"/>
      <c r="D1520" s="24"/>
      <c r="E1520" s="26"/>
      <c r="F1520" s="370">
        <f>F1359</f>
        <v>0</v>
      </c>
    </row>
    <row r="1521" spans="1:6" ht="12.9" customHeight="1">
      <c r="A1521" s="391"/>
      <c r="B1521" s="401"/>
      <c r="C1521" s="392"/>
      <c r="D1521" s="395"/>
      <c r="E1521" s="392"/>
      <c r="F1521" s="402"/>
    </row>
    <row r="1522" spans="1:6" ht="12.9" customHeight="1">
      <c r="A1522" s="21"/>
      <c r="B1522" s="25" t="s">
        <v>550</v>
      </c>
      <c r="C1522" s="26"/>
      <c r="D1522" s="24"/>
      <c r="E1522" s="26"/>
      <c r="F1522" s="370">
        <f>F1420</f>
        <v>0</v>
      </c>
    </row>
    <row r="1523" spans="1:6" ht="12.9" customHeight="1">
      <c r="A1523" s="21"/>
      <c r="B1523" s="25"/>
      <c r="C1523" s="26"/>
      <c r="D1523" s="24"/>
      <c r="E1523" s="26"/>
      <c r="F1523" s="370"/>
    </row>
    <row r="1524" spans="1:6" ht="12.9" customHeight="1">
      <c r="A1524" s="21"/>
      <c r="B1524" s="25" t="s">
        <v>551</v>
      </c>
      <c r="C1524" s="26"/>
      <c r="D1524" s="24"/>
      <c r="E1524" s="26"/>
      <c r="F1524" s="370">
        <f>F1481</f>
        <v>0</v>
      </c>
    </row>
    <row r="1525" spans="1:6" ht="12.9" customHeight="1">
      <c r="A1525" s="21"/>
      <c r="B1525" s="25"/>
      <c r="C1525" s="26"/>
      <c r="D1525" s="24"/>
      <c r="E1525" s="26"/>
      <c r="F1525" s="370"/>
    </row>
    <row r="1526" spans="1:6" ht="12.9" customHeight="1">
      <c r="A1526" s="21"/>
      <c r="B1526" s="29"/>
      <c r="C1526" s="26"/>
      <c r="D1526" s="20"/>
      <c r="E1526" s="26"/>
      <c r="F1526" s="375"/>
    </row>
    <row r="1527" spans="1:6" ht="12.9" customHeight="1">
      <c r="A1527" s="21"/>
      <c r="B1527" s="25"/>
      <c r="C1527" s="26"/>
      <c r="D1527" s="24"/>
      <c r="E1527" s="26"/>
      <c r="F1527" s="370"/>
    </row>
    <row r="1528" spans="1:6" ht="12.9" customHeight="1">
      <c r="A1528" s="21"/>
      <c r="B1528" s="25"/>
      <c r="C1528" s="26"/>
      <c r="D1528" s="24"/>
      <c r="E1528" s="26"/>
      <c r="F1528" s="370"/>
    </row>
    <row r="1529" spans="1:6" ht="12.9" customHeight="1">
      <c r="A1529" s="21"/>
      <c r="B1529" s="25"/>
      <c r="C1529" s="26"/>
      <c r="D1529" s="24"/>
      <c r="E1529" s="26"/>
      <c r="F1529" s="370"/>
    </row>
    <row r="1530" spans="1:6" ht="12.9" customHeight="1">
      <c r="A1530" s="21"/>
      <c r="B1530" s="25"/>
      <c r="C1530" s="26"/>
      <c r="D1530" s="24"/>
      <c r="E1530" s="26"/>
      <c r="F1530" s="370"/>
    </row>
    <row r="1531" spans="1:6" ht="12.9" customHeight="1">
      <c r="A1531" s="21"/>
      <c r="B1531" s="25"/>
      <c r="C1531" s="26"/>
      <c r="D1531" s="24"/>
      <c r="E1531" s="26"/>
      <c r="F1531" s="370"/>
    </row>
    <row r="1532" spans="1:6" ht="12.9" customHeight="1">
      <c r="A1532" s="21"/>
      <c r="B1532" s="25"/>
      <c r="C1532" s="26"/>
      <c r="D1532" s="24"/>
      <c r="E1532" s="26"/>
      <c r="F1532" s="370"/>
    </row>
    <row r="1533" spans="1:6" ht="12.9" customHeight="1">
      <c r="A1533" s="21"/>
      <c r="B1533" s="25"/>
      <c r="C1533" s="26"/>
      <c r="D1533" s="24"/>
      <c r="E1533" s="26"/>
      <c r="F1533" s="370"/>
    </row>
    <row r="1534" spans="1:6" ht="12.9" customHeight="1">
      <c r="A1534" s="21"/>
      <c r="B1534" s="25"/>
      <c r="C1534" s="26"/>
      <c r="D1534" s="24"/>
      <c r="E1534" s="26"/>
      <c r="F1534" s="370"/>
    </row>
    <row r="1535" spans="1:6" ht="12.9" customHeight="1">
      <c r="A1535" s="21"/>
      <c r="B1535" s="25"/>
      <c r="C1535" s="26"/>
      <c r="D1535" s="24"/>
      <c r="E1535" s="26"/>
      <c r="F1535" s="370"/>
    </row>
    <row r="1536" spans="1:6" ht="12.9" customHeight="1">
      <c r="A1536" s="21"/>
      <c r="B1536" s="25"/>
      <c r="C1536" s="26"/>
      <c r="D1536" s="24"/>
      <c r="E1536" s="26"/>
      <c r="F1536" s="370"/>
    </row>
    <row r="1537" spans="1:6" ht="12.9" customHeight="1">
      <c r="A1537" s="21"/>
      <c r="B1537" s="25"/>
      <c r="C1537" s="26"/>
      <c r="D1537" s="24"/>
      <c r="E1537" s="26"/>
      <c r="F1537" s="370"/>
    </row>
    <row r="1538" spans="1:6" ht="12.9" customHeight="1">
      <c r="A1538" s="21"/>
      <c r="B1538" s="25"/>
      <c r="C1538" s="26"/>
      <c r="D1538" s="24"/>
      <c r="E1538" s="26"/>
      <c r="F1538" s="370"/>
    </row>
    <row r="1539" spans="1:6" ht="12.9" customHeight="1">
      <c r="A1539" s="21"/>
      <c r="B1539" s="25"/>
      <c r="C1539" s="26"/>
      <c r="D1539" s="24"/>
      <c r="E1539" s="26"/>
      <c r="F1539" s="370"/>
    </row>
    <row r="1540" spans="1:6" ht="12.9" customHeight="1">
      <c r="A1540" s="21"/>
      <c r="B1540" s="27" t="s">
        <v>268</v>
      </c>
      <c r="C1540" s="26"/>
      <c r="D1540" s="57"/>
      <c r="E1540" s="26"/>
      <c r="F1540" s="351"/>
    </row>
    <row r="1541" spans="1:6" ht="26.4">
      <c r="A1541" s="21"/>
      <c r="B1541" s="27" t="s">
        <v>478</v>
      </c>
      <c r="C1541" s="21"/>
      <c r="D1541" s="57"/>
      <c r="E1541" s="21"/>
      <c r="F1541" s="466">
        <f>SUM(F1486:F1535)</f>
        <v>0</v>
      </c>
    </row>
    <row r="1542" spans="1:6" ht="12.9" customHeight="1" thickBot="1">
      <c r="A1542" s="21"/>
      <c r="B1542" s="23" t="s">
        <v>269</v>
      </c>
      <c r="C1542" s="82"/>
      <c r="D1542" s="45"/>
      <c r="E1542" s="82"/>
      <c r="F1542" s="467"/>
    </row>
    <row r="1543" spans="1:6" ht="12.9" customHeight="1" thickTop="1">
      <c r="A1543" s="30"/>
      <c r="B1543" s="71"/>
      <c r="C1543" s="46"/>
      <c r="D1543" s="325"/>
      <c r="E1543" s="46"/>
      <c r="F1543" s="363"/>
    </row>
    <row r="1544" spans="1:6" ht="12.9" customHeight="1">
      <c r="A1544" s="234"/>
      <c r="B1544" s="235"/>
      <c r="C1544" s="236"/>
      <c r="D1544" s="330"/>
      <c r="E1544" s="378"/>
      <c r="F1544" s="379"/>
    </row>
  </sheetData>
  <mergeCells count="15">
    <mergeCell ref="A1:F1"/>
    <mergeCell ref="F113:F114"/>
    <mergeCell ref="F284:F285"/>
    <mergeCell ref="F693:F694"/>
    <mergeCell ref="F756:F757"/>
    <mergeCell ref="F813:F814"/>
    <mergeCell ref="F873:F874"/>
    <mergeCell ref="F983:F984"/>
    <mergeCell ref="F1541:F1542"/>
    <mergeCell ref="F1023:F1024"/>
    <mergeCell ref="F1186:F1187"/>
    <mergeCell ref="F1298:F1299"/>
    <mergeCell ref="F1359:F1360"/>
    <mergeCell ref="F1420:F1421"/>
    <mergeCell ref="F1481:F1482"/>
  </mergeCells>
  <conditionalFormatting sqref="F52:F53 F1490:F1544">
    <cfRule type="cellIs" dxfId="24" priority="319" stopIfTrue="1" operator="equal">
      <formula>0</formula>
    </cfRule>
  </conditionalFormatting>
  <conditionalFormatting sqref="F115 F113 F77:F111">
    <cfRule type="cellIs" dxfId="23" priority="313" stopIfTrue="1" operator="equal">
      <formula>0</formula>
    </cfRule>
  </conditionalFormatting>
  <conditionalFormatting sqref="F409">
    <cfRule type="cellIs" dxfId="22" priority="260" stopIfTrue="1" operator="equal">
      <formula>0</formula>
    </cfRule>
  </conditionalFormatting>
  <conditionalFormatting sqref="F461">
    <cfRule type="cellIs" dxfId="21" priority="245" stopIfTrue="1" operator="equal">
      <formula>0</formula>
    </cfRule>
  </conditionalFormatting>
  <conditionalFormatting sqref="F507:F519">
    <cfRule type="cellIs" dxfId="20" priority="219" stopIfTrue="1" operator="equal">
      <formula>0</formula>
    </cfRule>
  </conditionalFormatting>
  <conditionalFormatting sqref="F581">
    <cfRule type="cellIs" dxfId="19" priority="214" stopIfTrue="1" operator="equal">
      <formula>0</formula>
    </cfRule>
  </conditionalFormatting>
  <conditionalFormatting sqref="F636">
    <cfRule type="cellIs" dxfId="18" priority="194" stopIfTrue="1" operator="equal">
      <formula>0</formula>
    </cfRule>
  </conditionalFormatting>
  <conditionalFormatting sqref="F695 F663:F693">
    <cfRule type="cellIs" dxfId="17" priority="184" stopIfTrue="1" operator="equal">
      <formula>0</formula>
    </cfRule>
  </conditionalFormatting>
  <conditionalFormatting sqref="F756:F758">
    <cfRule type="cellIs" dxfId="16" priority="169" stopIfTrue="1" operator="equal">
      <formula>0</formula>
    </cfRule>
  </conditionalFormatting>
  <conditionalFormatting sqref="F815 F813">
    <cfRule type="cellIs" dxfId="15" priority="157" stopIfTrue="1" operator="equal">
      <formula>0</formula>
    </cfRule>
  </conditionalFormatting>
  <conditionalFormatting sqref="F873:F875">
    <cfRule type="cellIs" dxfId="14" priority="145" stopIfTrue="1" operator="equal">
      <formula>0</formula>
    </cfRule>
  </conditionalFormatting>
  <conditionalFormatting sqref="F920:F921">
    <cfRule type="cellIs" dxfId="13" priority="66" stopIfTrue="1" operator="equal">
      <formula>0</formula>
    </cfRule>
  </conditionalFormatting>
  <conditionalFormatting sqref="F968:F985">
    <cfRule type="cellIs" dxfId="12" priority="65" stopIfTrue="1" operator="equal">
      <formula>0</formula>
    </cfRule>
  </conditionalFormatting>
  <conditionalFormatting sqref="F1023:F1025">
    <cfRule type="cellIs" dxfId="11" priority="64" stopIfTrue="1" operator="equal">
      <formula>0</formula>
    </cfRule>
  </conditionalFormatting>
  <conditionalFormatting sqref="F1081:F1082">
    <cfRule type="cellIs" dxfId="10" priority="63" stopIfTrue="1" operator="equal">
      <formula>0</formula>
    </cfRule>
  </conditionalFormatting>
  <conditionalFormatting sqref="F1141:F1142">
    <cfRule type="cellIs" dxfId="9" priority="62" stopIfTrue="1" operator="equal">
      <formula>0</formula>
    </cfRule>
  </conditionalFormatting>
  <conditionalFormatting sqref="F1177:F1188">
    <cfRule type="cellIs" dxfId="8" priority="61" stopIfTrue="1" operator="equal">
      <formula>0</formula>
    </cfRule>
  </conditionalFormatting>
  <conditionalFormatting sqref="F1238:F1239">
    <cfRule type="cellIs" dxfId="7" priority="54" stopIfTrue="1" operator="equal">
      <formula>0</formula>
    </cfRule>
  </conditionalFormatting>
  <conditionalFormatting sqref="F1298:F1300">
    <cfRule type="cellIs" dxfId="6" priority="28" stopIfTrue="1" operator="equal">
      <formula>0</formula>
    </cfRule>
  </conditionalFormatting>
  <conditionalFormatting sqref="F1359:F1361">
    <cfRule type="cellIs" dxfId="5" priority="16" stopIfTrue="1" operator="equal">
      <formula>0</formula>
    </cfRule>
  </conditionalFormatting>
  <conditionalFormatting sqref="F1420:F1423">
    <cfRule type="cellIs" dxfId="4" priority="14" stopIfTrue="1" operator="equal">
      <formula>0</formula>
    </cfRule>
  </conditionalFormatting>
  <conditionalFormatting sqref="F1481:F1483">
    <cfRule type="cellIs" dxfId="3" priority="3" stopIfTrue="1" operator="equal">
      <formula>0</formula>
    </cfRule>
  </conditionalFormatting>
  <conditionalFormatting sqref="F967">
    <cfRule type="cellIs" dxfId="2" priority="1" stopIfTrue="1" operator="equal">
      <formula>0</formula>
    </cfRule>
  </conditionalFormatting>
  <pageMargins left="0.9055118110236221" right="0.23622047244094491" top="0.98425196850393704" bottom="0.51181102362204722" header="0.23622047244094491" footer="0.23622047244094491"/>
  <pageSetup paperSize="9" scale="75" orientation="portrait" r:id="rId1"/>
  <headerFooter>
    <oddHeader>&amp;RRemodeling/Refurbishment Works  of Hospital Building</oddHeader>
    <oddFooter>&amp;CMain Complex. Page &amp;P of &amp;N</oddFooter>
  </headerFooter>
  <rowBreaks count="26" manualBreakCount="26">
    <brk id="54" max="5" man="1"/>
    <brk id="116" max="5" man="1"/>
    <brk id="165" max="5" man="1"/>
    <brk id="225" max="5" man="1"/>
    <brk id="287" max="5" man="1"/>
    <brk id="345" max="5" man="1"/>
    <brk id="410" max="5" man="1"/>
    <brk id="463" max="5" man="1"/>
    <brk id="520" max="5" man="1"/>
    <brk id="582" max="5" man="1"/>
    <brk id="638" max="5" man="1"/>
    <brk id="696" max="5" man="1"/>
    <brk id="759" max="5" man="1"/>
    <brk id="816" max="5" man="1"/>
    <brk id="876" max="5" man="1"/>
    <brk id="922" max="5" man="1"/>
    <brk id="986" max="5" man="1"/>
    <brk id="1026" max="5" man="1"/>
    <brk id="1083" max="5" man="1"/>
    <brk id="1143" max="5" man="1"/>
    <brk id="1189" max="5" man="1"/>
    <brk id="1240" max="5" man="1"/>
    <brk id="1301" max="5" man="1"/>
    <brk id="1362" max="5" man="1"/>
    <brk id="1423" max="5" man="1"/>
    <brk id="1484"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652"/>
  <sheetViews>
    <sheetView tabSelected="1" view="pageBreakPreview" zoomScaleNormal="100" zoomScaleSheetLayoutView="100" workbookViewId="0">
      <selection activeCell="B47" sqref="B47:F47"/>
    </sheetView>
  </sheetViews>
  <sheetFormatPr defaultColWidth="9.125" defaultRowHeight="15.6"/>
  <cols>
    <col min="1" max="1" width="6.75" style="144" customWidth="1"/>
    <col min="2" max="2" width="63.125" style="144" customWidth="1"/>
    <col min="3" max="3" width="6.75" style="144" customWidth="1"/>
    <col min="4" max="4" width="11.125" style="144" customWidth="1"/>
    <col min="5" max="5" width="12.75" style="144" customWidth="1"/>
    <col min="6" max="6" width="26.875" style="144" customWidth="1"/>
    <col min="7" max="16384" width="9.125" style="144"/>
  </cols>
  <sheetData>
    <row r="1" spans="1:6" s="43" customFormat="1" ht="26.1" customHeight="1">
      <c r="A1" s="465" t="s">
        <v>494</v>
      </c>
      <c r="B1" s="465"/>
      <c r="C1" s="465"/>
      <c r="D1" s="465"/>
      <c r="E1" s="465"/>
      <c r="F1" s="465"/>
    </row>
    <row r="2" spans="1:6" ht="26.1" customHeight="1">
      <c r="A2" s="6" t="s">
        <v>28</v>
      </c>
      <c r="B2" s="6" t="s">
        <v>16</v>
      </c>
      <c r="C2" s="6" t="s">
        <v>29</v>
      </c>
      <c r="D2" s="6" t="s">
        <v>17</v>
      </c>
      <c r="E2" s="7" t="s">
        <v>19</v>
      </c>
      <c r="F2" s="7" t="s">
        <v>18</v>
      </c>
    </row>
    <row r="3" spans="1:6" ht="12.9" customHeight="1">
      <c r="A3" s="237"/>
      <c r="B3" s="18"/>
      <c r="C3" s="146"/>
      <c r="D3" s="145"/>
      <c r="E3" s="147"/>
      <c r="F3" s="148"/>
    </row>
    <row r="4" spans="1:6" s="149" customFormat="1" ht="12.9" customHeight="1">
      <c r="A4" s="51"/>
      <c r="B4" s="45" t="s">
        <v>271</v>
      </c>
      <c r="C4" s="53"/>
      <c r="D4" s="54"/>
      <c r="E4" s="56"/>
      <c r="F4" s="280"/>
    </row>
    <row r="5" spans="1:6" s="149" customFormat="1" ht="12.9" customHeight="1">
      <c r="A5" s="51"/>
      <c r="B5" s="45"/>
      <c r="C5" s="53"/>
      <c r="D5" s="54"/>
      <c r="E5" s="56"/>
      <c r="F5" s="280"/>
    </row>
    <row r="6" spans="1:6" s="152" customFormat="1" ht="12.9" customHeight="1">
      <c r="A6" s="54" t="s">
        <v>0</v>
      </c>
      <c r="B6" s="166" t="s">
        <v>479</v>
      </c>
      <c r="C6" s="53"/>
      <c r="D6" s="54"/>
      <c r="E6" s="150">
        <v>0.01</v>
      </c>
      <c r="F6" s="281">
        <f>F12*1%</f>
        <v>0</v>
      </c>
    </row>
    <row r="7" spans="1:6" s="152" customFormat="1" ht="12.9" customHeight="1">
      <c r="A7" s="54"/>
      <c r="B7" s="166"/>
      <c r="C7" s="53"/>
      <c r="D7" s="54"/>
      <c r="E7" s="150"/>
      <c r="F7" s="281"/>
    </row>
    <row r="8" spans="1:6" s="152" customFormat="1" ht="12.9" customHeight="1">
      <c r="A8" s="54"/>
      <c r="B8" s="166"/>
      <c r="C8" s="53"/>
      <c r="D8" s="54"/>
      <c r="E8" s="150"/>
      <c r="F8" s="281"/>
    </row>
    <row r="9" spans="1:6" s="153" customFormat="1" ht="12.9" customHeight="1">
      <c r="A9" s="20" t="s">
        <v>1</v>
      </c>
      <c r="B9" s="29" t="s">
        <v>272</v>
      </c>
      <c r="C9" s="20"/>
      <c r="D9" s="20"/>
      <c r="E9" s="85"/>
      <c r="F9" s="282">
        <f>Prelims!C323</f>
        <v>0</v>
      </c>
    </row>
    <row r="10" spans="1:6" s="153" customFormat="1" ht="12.9" customHeight="1">
      <c r="A10" s="20"/>
      <c r="B10" s="29"/>
      <c r="C10" s="20"/>
      <c r="D10" s="20"/>
      <c r="E10" s="85"/>
      <c r="F10" s="283"/>
    </row>
    <row r="11" spans="1:6" s="153" customFormat="1" ht="12.9" customHeight="1">
      <c r="A11" s="20"/>
      <c r="B11" s="29"/>
      <c r="C11" s="20"/>
      <c r="D11" s="20"/>
      <c r="E11" s="85"/>
      <c r="F11" s="283"/>
    </row>
    <row r="12" spans="1:6" ht="26.1" customHeight="1">
      <c r="A12" s="20" t="s">
        <v>3</v>
      </c>
      <c r="B12" s="241" t="s">
        <v>480</v>
      </c>
      <c r="C12" s="51"/>
      <c r="D12" s="51"/>
      <c r="E12" s="55"/>
      <c r="F12" s="284">
        <f>Hospital!F1541</f>
        <v>0</v>
      </c>
    </row>
    <row r="13" spans="1:6" ht="12.9" customHeight="1">
      <c r="A13" s="20"/>
      <c r="B13" s="211"/>
      <c r="C13" s="51"/>
      <c r="D13" s="51"/>
      <c r="E13" s="55"/>
      <c r="F13" s="284"/>
    </row>
    <row r="14" spans="1:6" ht="12.9" customHeight="1">
      <c r="A14" s="20"/>
      <c r="B14" s="211"/>
      <c r="C14" s="51"/>
      <c r="D14" s="51"/>
      <c r="E14" s="55"/>
      <c r="F14" s="284"/>
    </row>
    <row r="15" spans="1:6" ht="12.9" customHeight="1">
      <c r="A15" s="252" t="s">
        <v>4</v>
      </c>
      <c r="B15" s="418" t="s">
        <v>732</v>
      </c>
      <c r="C15" s="419"/>
      <c r="D15" s="252"/>
      <c r="E15" s="289"/>
      <c r="F15" s="420" t="s">
        <v>552</v>
      </c>
    </row>
    <row r="16" spans="1:6" ht="12.9" customHeight="1">
      <c r="A16" s="252"/>
      <c r="B16" s="418"/>
      <c r="C16" s="419"/>
      <c r="D16" s="252"/>
      <c r="E16" s="289"/>
      <c r="F16" s="420"/>
    </row>
    <row r="17" spans="1:6" ht="12.9" customHeight="1">
      <c r="A17" s="20"/>
      <c r="B17" s="211"/>
      <c r="C17" s="51"/>
      <c r="D17" s="51"/>
      <c r="E17" s="55"/>
      <c r="F17" s="284"/>
    </row>
    <row r="18" spans="1:6" ht="12.9" customHeight="1">
      <c r="A18" s="51"/>
      <c r="B18" s="29" t="s">
        <v>273</v>
      </c>
      <c r="C18" s="60"/>
      <c r="D18" s="51"/>
      <c r="E18" s="154"/>
      <c r="F18" s="285">
        <f>SUM(F4:F15)</f>
        <v>0</v>
      </c>
    </row>
    <row r="19" spans="1:6" ht="12.9" customHeight="1">
      <c r="A19" s="51"/>
      <c r="B19" s="29"/>
      <c r="C19" s="60"/>
      <c r="D19" s="51"/>
      <c r="E19" s="154"/>
      <c r="F19" s="284"/>
    </row>
    <row r="20" spans="1:6" ht="12.9" customHeight="1">
      <c r="A20" s="51"/>
      <c r="B20" s="29"/>
      <c r="C20" s="60"/>
      <c r="D20" s="51"/>
      <c r="E20" s="154"/>
      <c r="F20" s="284"/>
    </row>
    <row r="21" spans="1:6" ht="12.9" customHeight="1">
      <c r="A21" s="51"/>
      <c r="B21" s="29"/>
      <c r="C21" s="60"/>
      <c r="D21" s="51"/>
      <c r="E21" s="154"/>
      <c r="F21" s="284"/>
    </row>
    <row r="22" spans="1:6" ht="33" customHeight="1">
      <c r="A22" s="51" t="s">
        <v>6</v>
      </c>
      <c r="B22" s="291" t="s">
        <v>481</v>
      </c>
      <c r="C22" s="60"/>
      <c r="D22" s="51"/>
      <c r="E22" s="238">
        <v>0.11</v>
      </c>
      <c r="F22" s="286" t="s">
        <v>482</v>
      </c>
    </row>
    <row r="23" spans="1:6" ht="12.9" customHeight="1">
      <c r="A23" s="51"/>
      <c r="B23" s="29"/>
      <c r="C23" s="60"/>
      <c r="D23" s="51"/>
      <c r="E23" s="154"/>
      <c r="F23" s="284"/>
    </row>
    <row r="24" spans="1:6" ht="12.9" customHeight="1">
      <c r="A24" s="51"/>
      <c r="B24" s="29"/>
      <c r="C24" s="60"/>
      <c r="D24" s="51"/>
      <c r="E24" s="154"/>
      <c r="F24" s="284"/>
    </row>
    <row r="25" spans="1:6" ht="12.9" customHeight="1">
      <c r="A25" s="51"/>
      <c r="B25" s="29"/>
      <c r="C25" s="60"/>
      <c r="D25" s="51"/>
      <c r="E25" s="154"/>
      <c r="F25" s="285"/>
    </row>
    <row r="26" spans="1:6" ht="12.9" customHeight="1">
      <c r="A26" s="51"/>
      <c r="B26" s="291" t="s">
        <v>274</v>
      </c>
      <c r="C26" s="60"/>
      <c r="D26" s="51"/>
      <c r="E26" s="154"/>
      <c r="F26" s="284">
        <f>SUM(F18:F23)</f>
        <v>0</v>
      </c>
    </row>
    <row r="27" spans="1:6" ht="12.9" customHeight="1">
      <c r="A27" s="51"/>
      <c r="B27" s="29"/>
      <c r="C27" s="60"/>
      <c r="D27" s="51"/>
      <c r="E27" s="154"/>
      <c r="F27" s="284"/>
    </row>
    <row r="28" spans="1:6" ht="39.6">
      <c r="A28" s="51" t="s">
        <v>7</v>
      </c>
      <c r="B28" s="290" t="s">
        <v>484</v>
      </c>
      <c r="C28" s="254"/>
      <c r="D28" s="252"/>
      <c r="E28" s="256">
        <v>0.05</v>
      </c>
      <c r="F28" s="284">
        <f>E28*F26</f>
        <v>0</v>
      </c>
    </row>
    <row r="29" spans="1:6">
      <c r="A29" s="252"/>
      <c r="B29" s="257"/>
      <c r="C29" s="254"/>
      <c r="D29" s="252"/>
      <c r="E29" s="256"/>
      <c r="F29" s="284"/>
    </row>
    <row r="30" spans="1:6" ht="12.9" customHeight="1">
      <c r="A30" s="51"/>
      <c r="B30" s="291" t="s">
        <v>486</v>
      </c>
      <c r="C30" s="60"/>
      <c r="D30" s="51"/>
      <c r="E30" s="154"/>
      <c r="F30" s="284">
        <f>F26+F28</f>
        <v>0</v>
      </c>
    </row>
    <row r="31" spans="1:6" ht="12.9" customHeight="1">
      <c r="A31" s="252"/>
      <c r="B31" s="253"/>
      <c r="C31" s="254"/>
      <c r="D31" s="252"/>
      <c r="E31" s="255"/>
      <c r="F31" s="284"/>
    </row>
    <row r="32" spans="1:6" ht="12.9" customHeight="1">
      <c r="A32" s="252"/>
      <c r="B32" s="253"/>
      <c r="C32" s="254"/>
      <c r="D32" s="252"/>
      <c r="E32" s="255"/>
      <c r="F32" s="284"/>
    </row>
    <row r="33" spans="1:6" ht="12.9" customHeight="1">
      <c r="A33" s="51"/>
      <c r="B33" s="29"/>
      <c r="C33" s="60"/>
      <c r="D33" s="51"/>
      <c r="E33" s="154"/>
      <c r="F33" s="284"/>
    </row>
    <row r="34" spans="1:6" s="152" customFormat="1" ht="13.2" customHeight="1">
      <c r="A34" s="54" t="s">
        <v>7</v>
      </c>
      <c r="B34" s="239" t="s">
        <v>483</v>
      </c>
      <c r="C34" s="53"/>
      <c r="D34" s="54"/>
      <c r="E34" s="240">
        <v>7.4999999999999997E-2</v>
      </c>
      <c r="F34" s="287">
        <f>E34*F30</f>
        <v>0</v>
      </c>
    </row>
    <row r="35" spans="1:6" s="152" customFormat="1" ht="13.2" customHeight="1">
      <c r="A35" s="54"/>
      <c r="B35" s="239"/>
      <c r="C35" s="53"/>
      <c r="D35" s="54"/>
      <c r="E35" s="240"/>
      <c r="F35" s="287"/>
    </row>
    <row r="36" spans="1:6" s="152" customFormat="1" ht="12.9" customHeight="1">
      <c r="A36" s="54"/>
      <c r="B36" s="241"/>
      <c r="C36" s="53"/>
      <c r="D36" s="54"/>
      <c r="E36" s="242"/>
      <c r="F36" s="287"/>
    </row>
    <row r="37" spans="1:6" ht="12.9" customHeight="1">
      <c r="A37" s="51"/>
      <c r="B37" s="243"/>
      <c r="C37" s="60"/>
      <c r="D37" s="51"/>
      <c r="E37" s="238"/>
      <c r="F37" s="284"/>
    </row>
    <row r="38" spans="1:6" ht="12.9" customHeight="1">
      <c r="A38" s="51"/>
      <c r="B38" s="243"/>
      <c r="C38" s="60"/>
      <c r="D38" s="51"/>
      <c r="E38" s="238"/>
      <c r="F38" s="284"/>
    </row>
    <row r="39" spans="1:6" ht="12.9" customHeight="1">
      <c r="A39" s="51"/>
      <c r="B39" s="243"/>
      <c r="C39" s="60"/>
      <c r="D39" s="51"/>
      <c r="E39" s="238"/>
      <c r="F39" s="284"/>
    </row>
    <row r="40" spans="1:6" ht="12.9" customHeight="1">
      <c r="A40" s="51"/>
      <c r="B40" s="243"/>
      <c r="C40" s="60"/>
      <c r="D40" s="51"/>
      <c r="E40" s="244"/>
      <c r="F40" s="284"/>
    </row>
    <row r="41" spans="1:6" ht="12.9" customHeight="1">
      <c r="A41" s="51"/>
      <c r="B41" s="243"/>
      <c r="C41" s="60"/>
      <c r="D41" s="51"/>
      <c r="E41" s="244"/>
      <c r="F41" s="284"/>
    </row>
    <row r="42" spans="1:6" ht="12.9" customHeight="1">
      <c r="A42" s="51"/>
      <c r="B42" s="243"/>
      <c r="C42" s="60"/>
      <c r="D42" s="51"/>
      <c r="E42" s="244"/>
      <c r="F42" s="284"/>
    </row>
    <row r="43" spans="1:6" ht="12.9" customHeight="1">
      <c r="A43" s="51"/>
      <c r="B43" s="243"/>
      <c r="C43" s="60"/>
      <c r="D43" s="51"/>
      <c r="E43" s="244"/>
      <c r="F43" s="284"/>
    </row>
    <row r="44" spans="1:6" ht="26.1" customHeight="1" thickBot="1">
      <c r="A44" s="51"/>
      <c r="B44" s="288" t="s">
        <v>485</v>
      </c>
      <c r="C44" s="254"/>
      <c r="D44" s="252"/>
      <c r="E44" s="289"/>
      <c r="F44" s="155">
        <f>F30+F34</f>
        <v>0</v>
      </c>
    </row>
    <row r="45" spans="1:6" ht="12.9" customHeight="1" thickTop="1" thickBot="1">
      <c r="A45" s="158"/>
      <c r="B45" s="156"/>
      <c r="C45" s="157"/>
      <c r="D45" s="158"/>
      <c r="E45" s="159"/>
      <c r="F45" s="245"/>
    </row>
    <row r="46" spans="1:6" s="151" customFormat="1" ht="39" customHeight="1">
      <c r="A46" s="421" t="s">
        <v>553</v>
      </c>
      <c r="B46" s="472" t="s">
        <v>554</v>
      </c>
      <c r="C46" s="473"/>
      <c r="D46" s="473"/>
      <c r="E46" s="473"/>
      <c r="F46" s="474"/>
    </row>
    <row r="47" spans="1:6" s="151" customFormat="1" ht="39" customHeight="1">
      <c r="A47" s="422"/>
      <c r="B47" s="475" t="s">
        <v>555</v>
      </c>
      <c r="C47" s="475"/>
      <c r="D47" s="475"/>
      <c r="E47" s="475"/>
      <c r="F47" s="475"/>
    </row>
    <row r="48" spans="1:6" s="151" customFormat="1" ht="30" customHeight="1">
      <c r="A48" s="476" t="s">
        <v>559</v>
      </c>
      <c r="B48" s="477"/>
      <c r="C48" s="477"/>
      <c r="D48" s="477"/>
      <c r="E48" s="477"/>
      <c r="F48" s="478"/>
    </row>
    <row r="49" spans="1:6" ht="12.9" customHeight="1">
      <c r="A49" s="479" t="s">
        <v>556</v>
      </c>
      <c r="B49" s="480"/>
      <c r="C49" s="480"/>
      <c r="D49" s="480"/>
      <c r="E49" s="480"/>
      <c r="F49" s="481"/>
    </row>
    <row r="50" spans="1:6" ht="12.9" customHeight="1">
      <c r="A50" s="482"/>
      <c r="B50" s="483"/>
      <c r="C50" s="483"/>
      <c r="D50" s="483"/>
      <c r="E50" s="483"/>
      <c r="F50" s="484"/>
    </row>
    <row r="51" spans="1:6" ht="12.9" customHeight="1">
      <c r="A51" s="470" t="s">
        <v>557</v>
      </c>
      <c r="B51" s="470"/>
      <c r="C51" s="470"/>
      <c r="D51" s="470"/>
      <c r="E51" s="470"/>
      <c r="F51" s="470"/>
    </row>
    <row r="52" spans="1:6" ht="12.9" customHeight="1">
      <c r="A52" s="471"/>
      <c r="B52" s="471"/>
      <c r="C52" s="471"/>
      <c r="D52" s="471"/>
      <c r="E52" s="471"/>
      <c r="F52" s="471"/>
    </row>
    <row r="53" spans="1:6" ht="12.9" customHeight="1">
      <c r="A53" s="470" t="s">
        <v>558</v>
      </c>
      <c r="B53" s="470"/>
      <c r="C53" s="470"/>
      <c r="D53" s="470"/>
      <c r="E53" s="470"/>
      <c r="F53" s="470"/>
    </row>
    <row r="54" spans="1:6" ht="15" customHeight="1">
      <c r="A54" s="423"/>
      <c r="B54" s="424"/>
      <c r="C54" s="425"/>
      <c r="D54" s="423"/>
      <c r="E54" s="160"/>
      <c r="F54" s="426"/>
    </row>
    <row r="55" spans="1:6" ht="15" customHeight="1">
      <c r="A55" s="247"/>
      <c r="B55" s="248"/>
      <c r="C55" s="249"/>
      <c r="D55" s="247"/>
      <c r="E55" s="160"/>
      <c r="F55" s="250"/>
    </row>
    <row r="56" spans="1:6" ht="15" customHeight="1">
      <c r="A56" s="247"/>
      <c r="B56" s="248"/>
      <c r="C56" s="249"/>
      <c r="D56" s="247"/>
      <c r="E56" s="160"/>
      <c r="F56" s="250"/>
    </row>
    <row r="57" spans="1:6" ht="15" customHeight="1">
      <c r="A57" s="247"/>
      <c r="B57" s="248"/>
      <c r="C57" s="249"/>
      <c r="D57" s="247"/>
      <c r="E57" s="160"/>
      <c r="F57" s="250"/>
    </row>
    <row r="539" spans="1:1">
      <c r="A539" s="167" t="s">
        <v>5</v>
      </c>
    </row>
    <row r="542" spans="1:1">
      <c r="A542" s="167" t="s">
        <v>6</v>
      </c>
    </row>
    <row r="545" spans="1:3">
      <c r="A545" s="167" t="s">
        <v>7</v>
      </c>
      <c r="C545" s="144">
        <v>9</v>
      </c>
    </row>
    <row r="548" spans="1:3">
      <c r="A548" s="167" t="s">
        <v>8</v>
      </c>
      <c r="C548" s="144">
        <v>26</v>
      </c>
    </row>
    <row r="551" spans="1:3">
      <c r="A551" s="167" t="s">
        <v>30</v>
      </c>
      <c r="C551" s="144">
        <v>26</v>
      </c>
    </row>
    <row r="554" spans="1:3">
      <c r="A554" s="167" t="s">
        <v>31</v>
      </c>
    </row>
    <row r="557" spans="1:3">
      <c r="A557" s="167" t="s">
        <v>10</v>
      </c>
      <c r="C557" s="144">
        <v>122</v>
      </c>
    </row>
    <row r="560" spans="1:3">
      <c r="A560" s="167" t="s">
        <v>11</v>
      </c>
      <c r="C560" s="144">
        <v>122</v>
      </c>
    </row>
    <row r="563" spans="1:5">
      <c r="A563" s="167" t="s">
        <v>32</v>
      </c>
      <c r="C563" s="144">
        <v>122</v>
      </c>
    </row>
    <row r="571" spans="1:5">
      <c r="A571" s="167" t="s">
        <v>0</v>
      </c>
      <c r="C571" s="144">
        <v>122</v>
      </c>
      <c r="E571" s="144">
        <v>8000</v>
      </c>
    </row>
    <row r="574" spans="1:5">
      <c r="A574" s="167" t="s">
        <v>1</v>
      </c>
      <c r="C574" s="144">
        <v>122</v>
      </c>
    </row>
    <row r="577" spans="1:6">
      <c r="A577" s="167" t="s">
        <v>3</v>
      </c>
      <c r="C577" s="144">
        <v>120</v>
      </c>
    </row>
    <row r="579" spans="1:6" s="167" customFormat="1" ht="26.4">
      <c r="A579" s="40" t="s">
        <v>4</v>
      </c>
      <c r="B579" s="115" t="s">
        <v>419</v>
      </c>
      <c r="C579" s="40">
        <v>1</v>
      </c>
      <c r="D579" s="222" t="s">
        <v>15</v>
      </c>
      <c r="E579" s="113">
        <v>350000</v>
      </c>
      <c r="F579" s="22" t="e">
        <f>#REF!*E579+E579</f>
        <v>#REF!</v>
      </c>
    </row>
    <row r="582" spans="1:6">
      <c r="A582" s="167" t="s">
        <v>5</v>
      </c>
      <c r="C582" s="144">
        <v>150</v>
      </c>
    </row>
    <row r="586" spans="1:6">
      <c r="A586" s="167" t="s">
        <v>6</v>
      </c>
      <c r="E586" s="251">
        <v>30500000</v>
      </c>
      <c r="F586" s="251"/>
    </row>
    <row r="589" spans="1:6">
      <c r="A589" s="167" t="s">
        <v>7</v>
      </c>
      <c r="C589" s="144">
        <v>8</v>
      </c>
    </row>
    <row r="592" spans="1:6">
      <c r="A592" s="167" t="s">
        <v>8</v>
      </c>
      <c r="C592" s="144">
        <v>16</v>
      </c>
    </row>
    <row r="594" spans="1:5">
      <c r="A594" s="167" t="s">
        <v>30</v>
      </c>
      <c r="E594" s="144">
        <v>5000000</v>
      </c>
    </row>
    <row r="605" spans="1:5">
      <c r="A605" s="167" t="s">
        <v>31</v>
      </c>
      <c r="C605" s="144">
        <v>26</v>
      </c>
    </row>
    <row r="608" spans="1:5">
      <c r="A608" s="167" t="s">
        <v>10</v>
      </c>
      <c r="E608" s="144">
        <v>3000000</v>
      </c>
    </row>
    <row r="611" spans="1:5">
      <c r="A611" s="167" t="s">
        <v>11</v>
      </c>
      <c r="E611" s="144">
        <v>2000000</v>
      </c>
    </row>
    <row r="614" spans="1:5">
      <c r="A614" s="144" t="s">
        <v>32</v>
      </c>
    </row>
    <row r="636" spans="3:3">
      <c r="C636" s="144">
        <v>60</v>
      </c>
    </row>
    <row r="638" spans="3:3">
      <c r="C638" s="144">
        <v>32</v>
      </c>
    </row>
    <row r="640" spans="3:3">
      <c r="C640" s="144">
        <v>54</v>
      </c>
    </row>
    <row r="646" spans="5:5">
      <c r="E646" s="144">
        <v>5840000</v>
      </c>
    </row>
    <row r="650" spans="5:5">
      <c r="E650" s="144">
        <v>1000000</v>
      </c>
    </row>
    <row r="652" spans="5:5">
      <c r="E652" s="144">
        <v>500000</v>
      </c>
    </row>
  </sheetData>
  <mergeCells count="9">
    <mergeCell ref="A51:F51"/>
    <mergeCell ref="A52:F52"/>
    <mergeCell ref="A53:F53"/>
    <mergeCell ref="A1:F1"/>
    <mergeCell ref="B46:F46"/>
    <mergeCell ref="B47:F47"/>
    <mergeCell ref="A48:F48"/>
    <mergeCell ref="A49:F49"/>
    <mergeCell ref="A50:F50"/>
  </mergeCells>
  <conditionalFormatting sqref="E579 E2:F2">
    <cfRule type="cellIs" dxfId="1" priority="2" stopIfTrue="1" operator="equal">
      <formula>0</formula>
    </cfRule>
  </conditionalFormatting>
  <conditionalFormatting sqref="E48:E50">
    <cfRule type="cellIs" dxfId="0" priority="1" stopIfTrue="1" operator="equal">
      <formula>0</formula>
    </cfRule>
  </conditionalFormatting>
  <pageMargins left="0.94488188976377963" right="0.23622047244094491" top="0.98425196850393704" bottom="0.51181102362204722" header="0.23622047244094491" footer="0.23622047244094491"/>
  <pageSetup paperSize="9" scale="81" orientation="portrait" r:id="rId1"/>
  <headerFooter>
    <oddHeader>&amp;RGeneral Summary</oddHeader>
    <oddFooter>&amp;CGen. Sum. 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29085345-422B-4A61-B51E-3FAC11631E8F}">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Cover</vt:lpstr>
      <vt:lpstr>Prelims</vt:lpstr>
      <vt:lpstr>Hospital</vt:lpstr>
      <vt:lpstr>General Summary</vt:lpstr>
      <vt:lpstr>'General Summary'!Print_Area</vt:lpstr>
      <vt:lpstr>Hospital!Print_Area</vt:lpstr>
      <vt:lpstr>Prelims!Print_Area</vt:lpstr>
      <vt:lpstr>Hospital!Print_Titles</vt:lpstr>
      <vt:lpstr>Prelims!Print_Titles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 FATTAH</dc:creator>
  <cp:lastModifiedBy>USER</cp:lastModifiedBy>
  <cp:lastPrinted>2023-05-26T11:15:42Z</cp:lastPrinted>
  <dcterms:created xsi:type="dcterms:W3CDTF">2018-10-06T10:30:28Z</dcterms:created>
  <dcterms:modified xsi:type="dcterms:W3CDTF">2023-05-26T18:17:17Z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{29085345-422B-4A61-B51E-3FAC11631E8F}</vt:lpwstr>
  </property>
</Properties>
</file>