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3395" windowHeight="12090"/>
  </bookViews>
  <sheets>
    <sheet name="Sheet1" sheetId="1" r:id="rId1"/>
    <sheet name="Sheet2" sheetId="2" r:id="rId2"/>
    <sheet name="Sheet3" sheetId="3" r:id="rId3"/>
  </sheets>
  <calcPr calcId="144525"/>
</workbook>
</file>

<file path=xl/calcChain.xml><?xml version="1.0" encoding="utf-8"?>
<calcChain xmlns="http://schemas.openxmlformats.org/spreadsheetml/2006/main">
  <c r="P31" i="1" l="1"/>
  <c r="Q31" i="1" s="1"/>
  <c r="R31" i="1" s="1"/>
  <c r="T31" i="1" s="1"/>
  <c r="U31" i="1" s="1"/>
  <c r="V31" i="1" s="1"/>
  <c r="X31" i="1" s="1"/>
  <c r="Y31" i="1" s="1"/>
  <c r="Z31" i="1" s="1"/>
  <c r="AB31" i="1" s="1"/>
  <c r="AC31" i="1" s="1"/>
  <c r="Q17" i="3" l="1"/>
  <c r="R17" i="3" l="1"/>
  <c r="S17" i="3" s="1"/>
  <c r="U17" i="3" s="1"/>
  <c r="V17" i="3" s="1"/>
  <c r="W17" i="3" s="1"/>
  <c r="Y17" i="3" s="1"/>
  <c r="Z17" i="3" s="1"/>
  <c r="AA17" i="3" s="1"/>
  <c r="AC17" i="3" l="1"/>
  <c r="AA20" i="3"/>
  <c r="I30" i="1"/>
  <c r="AD17" i="3" l="1"/>
  <c r="AD20" i="3" s="1"/>
  <c r="AC20" i="3"/>
  <c r="G3" i="1"/>
  <c r="G4" i="1" s="1"/>
  <c r="G5" i="1" s="1"/>
  <c r="G6" i="1" s="1"/>
  <c r="G8" i="1" s="1"/>
  <c r="G9" i="1" s="1"/>
  <c r="G10" i="1" s="1"/>
  <c r="G11" i="1" s="1"/>
  <c r="G13" i="1" s="1"/>
  <c r="G14" i="1" s="1"/>
  <c r="G15" i="1" s="1"/>
  <c r="G16" i="1" s="1"/>
  <c r="G18" i="1" s="1"/>
  <c r="G19" i="1" s="1"/>
  <c r="G20" i="1" s="1"/>
  <c r="G21" i="1" s="1"/>
  <c r="G23" i="1" s="1"/>
  <c r="G24" i="1" s="1"/>
  <c r="G25" i="1" s="1"/>
  <c r="G26" i="1" l="1"/>
</calcChain>
</file>

<file path=xl/sharedStrings.xml><?xml version="1.0" encoding="utf-8"?>
<sst xmlns="http://schemas.openxmlformats.org/spreadsheetml/2006/main" count="221" uniqueCount="160">
  <si>
    <t>DATES</t>
  </si>
  <si>
    <t>WEEK</t>
  </si>
  <si>
    <t>RISK ASSESSMENT</t>
  </si>
  <si>
    <t>S/N</t>
  </si>
  <si>
    <t>ACTIVITY</t>
  </si>
  <si>
    <t>START DATE</t>
  </si>
  <si>
    <t>FINISH DATE</t>
  </si>
  <si>
    <t>SPECIAL MEPF SHOP DRAWING PREPARATION, SUBMITTAL AND APPROVAL</t>
  </si>
  <si>
    <t>Mechanical shop drawings</t>
  </si>
  <si>
    <t>Electrical shop drawings</t>
  </si>
  <si>
    <t>Air-conditioning shop drawings</t>
  </si>
  <si>
    <t>Firefighting shop drawings</t>
  </si>
  <si>
    <t>GENERAL MEPF FIRST FIX</t>
  </si>
  <si>
    <t>Mechanical first fix</t>
  </si>
  <si>
    <t>Electrical first fix</t>
  </si>
  <si>
    <t>Firefighting first fix</t>
  </si>
  <si>
    <t>Air conditioning first fix</t>
  </si>
  <si>
    <t>PLASTERING</t>
  </si>
  <si>
    <t>Wall screeding</t>
  </si>
  <si>
    <t>Internal plastering works</t>
  </si>
  <si>
    <t>External plastering works</t>
  </si>
  <si>
    <t>Floor screeding</t>
  </si>
  <si>
    <t>WATER PROOFING</t>
  </si>
  <si>
    <t>Cement, Sand and Water proofing</t>
  </si>
  <si>
    <t>FINISHINGS</t>
  </si>
  <si>
    <t>Floor tiling</t>
  </si>
  <si>
    <t>Wall tiling</t>
  </si>
  <si>
    <t>Doors &amp; Windows</t>
  </si>
  <si>
    <t>Metal works</t>
  </si>
  <si>
    <t xml:space="preserve">            09-Feb-23</t>
  </si>
  <si>
    <t>Suspended ceiling</t>
  </si>
  <si>
    <t xml:space="preserve">            28-Feb-23</t>
  </si>
  <si>
    <t>Furnishing, Vanity &amp; Closets</t>
  </si>
  <si>
    <t>Reception Counter &amp; Kitchen cabinets</t>
  </si>
  <si>
    <t>Primer painting</t>
  </si>
  <si>
    <t>1st &amp; 2nd coat paintings</t>
  </si>
  <si>
    <t>Final painting</t>
  </si>
  <si>
    <t>MEPF SHAFT WORKS</t>
  </si>
  <si>
    <t>Mechanical shaft works</t>
  </si>
  <si>
    <t>Electrical shaft works</t>
  </si>
  <si>
    <t>Firefighting shaft works</t>
  </si>
  <si>
    <t>Air conditioning shaft works</t>
  </si>
  <si>
    <t>MEPF INSTALLATION WORK</t>
  </si>
  <si>
    <t>Mechanical installation</t>
  </si>
  <si>
    <t xml:space="preserve">            04-Apr-23</t>
  </si>
  <si>
    <t>Electrical works installation</t>
  </si>
  <si>
    <t>Firefighting installation</t>
  </si>
  <si>
    <t>Air conditioning installation</t>
  </si>
  <si>
    <t>LIFT SUPPORT FIXATION</t>
  </si>
  <si>
    <t xml:space="preserve">         08-Dec-22</t>
  </si>
  <si>
    <t>Lift support fixation</t>
  </si>
  <si>
    <t xml:space="preserve">HYDROTHERAPY POOL </t>
  </si>
  <si>
    <t>Pool wall and floor tiling</t>
  </si>
  <si>
    <t>SPECIAL EQUIPMENT INSTALLATION</t>
  </si>
  <si>
    <t>Special equipment MEPG piping works</t>
  </si>
  <si>
    <t>Special equipment MEPG installations</t>
  </si>
  <si>
    <t>OPD TESTING AND COMMISSIONING HANDING OVER</t>
  </si>
  <si>
    <t>Testing, commissioning and handing over</t>
  </si>
  <si>
    <t>Pool Piping, Pump &amp; Filtration Installation</t>
  </si>
  <si>
    <t xml:space="preserve"> Eletrical installations, mechanical installations, Firefighting installation, Pool Piping, Pump &amp; Filtration Installation, Special equipment MEPG installations. Testing, commissioning, handing over</t>
  </si>
  <si>
    <t>ACTIVITIES</t>
  </si>
  <si>
    <t>RISK MTIGATION</t>
  </si>
  <si>
    <r>
      <rPr>
        <b/>
        <sz val="11"/>
        <color theme="1"/>
        <rFont val="Calibri"/>
        <family val="2"/>
        <scheme val="minor"/>
      </rPr>
      <t xml:space="preserve">(1) </t>
    </r>
    <r>
      <rPr>
        <sz val="11"/>
        <color theme="1"/>
        <rFont val="Calibri"/>
        <family val="2"/>
        <scheme val="minor"/>
      </rPr>
      <t xml:space="preserve">Coordination with EPUBMA for prompt resolution and implementation.                             </t>
    </r>
    <r>
      <rPr>
        <b/>
        <sz val="11"/>
        <color theme="1"/>
        <rFont val="Calibri"/>
        <family val="2"/>
        <scheme val="minor"/>
      </rPr>
      <t>(2)</t>
    </r>
    <r>
      <rPr>
        <sz val="11"/>
        <color theme="1"/>
        <rFont val="Calibri"/>
        <family val="2"/>
        <scheme val="minor"/>
      </rPr>
      <t xml:space="preserve"> Coordinate with A &amp; K to double workforce from 4th January</t>
    </r>
  </si>
  <si>
    <t>WK 0</t>
  </si>
  <si>
    <t>5 DEC - 12 DEC</t>
  </si>
  <si>
    <t>12 DEC - 19 DEC</t>
  </si>
  <si>
    <t>19 DEC - 26 DEC</t>
  </si>
  <si>
    <t>2 JAN - 9 JAN</t>
  </si>
  <si>
    <t>9 JAN - 16 JAN</t>
  </si>
  <si>
    <t>16 JAN - 23 JAN</t>
  </si>
  <si>
    <t>23 JAN - 30 JAN</t>
  </si>
  <si>
    <t>30 JAN - 6 FEB</t>
  </si>
  <si>
    <t>6 FEB - 13 FEB</t>
  </si>
  <si>
    <t>13 FEB - 20 FEB</t>
  </si>
  <si>
    <t>6 MAR - 13 MAR</t>
  </si>
  <si>
    <t>13 MAR - 20 MAR</t>
  </si>
  <si>
    <t>20 MAR - 27 MAR</t>
  </si>
  <si>
    <t>27 MAR - 3 APR</t>
  </si>
  <si>
    <t>3 APR - 10 APR</t>
  </si>
  <si>
    <t>10 APR - 17 APR</t>
  </si>
  <si>
    <t>17 APR - 24 APR</t>
  </si>
  <si>
    <t>WKS</t>
  </si>
  <si>
    <t>WK 1 (3%) 5DEC 22</t>
  </si>
  <si>
    <t>WK 7 (3%)</t>
  </si>
  <si>
    <t>WK 8 (3%)</t>
  </si>
  <si>
    <t>27 FEB - 6 MAR</t>
  </si>
  <si>
    <t>PROJECTED WEEKLY            % TARGET</t>
  </si>
  <si>
    <t>WK 17 (1%)</t>
  </si>
  <si>
    <t>WK 18 (1%)</t>
  </si>
  <si>
    <t>WK 19 (1%)</t>
  </si>
  <si>
    <t>WK 20 (1%) 24APR 23</t>
  </si>
  <si>
    <t>WK 13 (5.25%)</t>
  </si>
  <si>
    <t>WK 14 (5.25%)</t>
  </si>
  <si>
    <t>WK 15 (5.25%)</t>
  </si>
  <si>
    <t>WK 16 (5.25%)</t>
  </si>
  <si>
    <t>WK 9 (1.5%)</t>
  </si>
  <si>
    <t>WK 10 (1.5%)</t>
  </si>
  <si>
    <t>WK 11 (1.5%)</t>
  </si>
  <si>
    <t>WK 12 (1.5%)</t>
  </si>
  <si>
    <t>EXPECTED WEEKLY TARGET (%)</t>
  </si>
  <si>
    <t>ACTUAL WEEKLY PERFORMANCE (%)</t>
  </si>
  <si>
    <t>WK 2 (3%)</t>
  </si>
  <si>
    <t>WK 3 (3%)</t>
  </si>
  <si>
    <t>WK 4 (3%)</t>
  </si>
  <si>
    <t>WK 5 (3%)</t>
  </si>
  <si>
    <t>WK 6 (3%)</t>
  </si>
  <si>
    <t>26 DEC - 2 JAN</t>
  </si>
  <si>
    <r>
      <rPr>
        <b/>
        <sz val="11"/>
        <color theme="1"/>
        <rFont val="Calibri"/>
        <family val="2"/>
        <scheme val="minor"/>
      </rPr>
      <t>(1)</t>
    </r>
    <r>
      <rPr>
        <sz val="11"/>
        <color theme="1"/>
        <rFont val="Calibri"/>
        <family val="2"/>
        <scheme val="minor"/>
      </rPr>
      <t xml:space="preserve">Alternative source of lighting &amp; Illumination.    </t>
    </r>
    <r>
      <rPr>
        <b/>
        <sz val="11"/>
        <color theme="1"/>
        <rFont val="Calibri"/>
        <family val="2"/>
        <scheme val="minor"/>
      </rPr>
      <t>(2)</t>
    </r>
    <r>
      <rPr>
        <sz val="11"/>
        <color theme="1"/>
        <rFont val="Calibri"/>
        <family val="2"/>
        <scheme val="minor"/>
      </rPr>
      <t xml:space="preserve">Reduction in manpower during Yelutide                          </t>
    </r>
  </si>
  <si>
    <t xml:space="preserve">            05-Jan-23</t>
  </si>
  <si>
    <t>Mechanical first fix, electrical first fix, Firefighting first fix, Air conditioning first fix, Wall screeding, Internal plastering works, External plastering works, floor screeding, Pool wall and floor tiling, Special equipment MEPG piping works,Lift support fixation</t>
  </si>
  <si>
    <t xml:space="preserve"> External plastering works, floor screeding, Cement, Sand and Water proofing, floor tiling, wall tiling, Pool wall and floor tiling, Metal works, Lift support fixation, , Primer painting, 1st &amp; 2nd coat paintings, Furnishing, Vanity &amp; Closets, Mechanical installation works, Electrical installation works.</t>
  </si>
  <si>
    <t>Suspended ceiling,Doors &amp; Windows, Reception Counter &amp; Kitchen cabinets, Mechanical shaft works, Electrical shaft works, Firefighting shaft works, Air-conditioning shaft works, Eletrical installations, mechanical installations,Firefighting installation, Air-condition installation, Pool Piping, Pump &amp; Filtration Installation, Special equipment MEPG installations</t>
  </si>
  <si>
    <t>20 FEB - 27 FEB</t>
  </si>
  <si>
    <t xml:space="preserve"> Suspended ceiling,Eletrical installations, mechanical installations, Firefighting installation, Pool Piping, Pump &amp; Filtration Installation, Special equipment MEPG installations. Testing, commissioning, handing over</t>
  </si>
  <si>
    <t>TASK/ACTIVITY</t>
  </si>
  <si>
    <t>END DATE</t>
  </si>
  <si>
    <t>OPD</t>
  </si>
  <si>
    <t>IPD</t>
  </si>
  <si>
    <t>Jan</t>
  </si>
  <si>
    <t>May</t>
  </si>
  <si>
    <t>June</t>
  </si>
  <si>
    <t>July</t>
  </si>
  <si>
    <t>Feb</t>
  </si>
  <si>
    <t>Mar</t>
  </si>
  <si>
    <t>Apr</t>
  </si>
  <si>
    <t>Aug</t>
  </si>
  <si>
    <t>Sept</t>
  </si>
  <si>
    <t>Oct</t>
  </si>
  <si>
    <t>Nov</t>
  </si>
  <si>
    <t>Cummilative</t>
  </si>
  <si>
    <t>Month</t>
  </si>
  <si>
    <t>Monthly</t>
  </si>
  <si>
    <t>OPD + IPD</t>
  </si>
  <si>
    <t xml:space="preserve">Internal &amp; External plastering works. </t>
  </si>
  <si>
    <t xml:space="preserve">General MEPF first fix.          </t>
  </si>
  <si>
    <t>EXPECTED CUMILATIVE TARGET (%)</t>
  </si>
  <si>
    <t>ACTUAL CUMILATIVE TARGET (%)</t>
  </si>
  <si>
    <t>CHALLENGES</t>
  </si>
  <si>
    <t>SOLUTIONS</t>
  </si>
  <si>
    <t>% COMPLETION</t>
  </si>
  <si>
    <t xml:space="preserve">The current CBN monetry policy has affected  the payment process to casual workers  (These workers constitute 80% of the workforce on site). Which has led to mass exodus of these workers                                  </t>
  </si>
  <si>
    <t>Coordinate with A &amp; K to double workforce &amp; organize a recovery plan</t>
  </si>
  <si>
    <t>Reduction in manpower during Yelutide of December 2022</t>
  </si>
  <si>
    <t>Awaiting contractor mobilization</t>
  </si>
  <si>
    <t>Mobization</t>
  </si>
  <si>
    <t>Coordinating with MOH on project phasing options</t>
  </si>
  <si>
    <t xml:space="preserve">Conclude all necessary documentation with approved vendors for medical and non-medical equipment and financial mobilization.  
</t>
  </si>
  <si>
    <t xml:space="preserve">COMPLETION LEVEL </t>
  </si>
  <si>
    <t>Equipment</t>
  </si>
  <si>
    <t>REEDPRICEMAN</t>
  </si>
  <si>
    <t>INVOICE</t>
  </si>
  <si>
    <t>SUBMITALLS</t>
  </si>
  <si>
    <t>BLUEHUB LTD</t>
  </si>
  <si>
    <t>SABTRAK LTD</t>
  </si>
  <si>
    <t>SUDABELT MEDICAL CO. LTD</t>
  </si>
  <si>
    <t>SUPREME MEDITECH LTD</t>
  </si>
  <si>
    <t>SUPPLY SCHEDULE</t>
  </si>
  <si>
    <t>SUBMITTED</t>
  </si>
  <si>
    <t>PENDING</t>
  </si>
  <si>
    <t>NIL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</si>
</sst>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F800]dddd\,\ mmmm\ dd\,\ yyyy"/>
  </numFmts>
  <fonts count="5" x14ac:knownFonts="1">
    <font>
      <sz val="11"/>
      <color theme="1"/>
      <name val="Calibri"/>
      <family val="2"/>
      <scheme val="minor"/>
    </font>
    <font>
      <b/>
      <sz val="11"/>
      <color theme="1"/>
      <name val="Calibri"/>
      <family val="2"/>
      <scheme val="minor"/>
    </font>
    <font>
      <sz val="11"/>
      <color theme="0"/>
      <name val="Calibri"/>
      <family val="2"/>
      <scheme val="minor"/>
    </font>
    <font>
      <b/>
      <sz val="11"/>
      <color rgb="FFFFC000"/>
      <name val="Calibri"/>
      <family val="2"/>
      <scheme val="minor"/>
    </font>
    <font>
      <b/>
      <sz val="11"/>
      <color theme="8"/>
      <name val="Calibri"/>
      <family val="2"/>
      <scheme val="minor"/>
    </font>
  </fonts>
  <fills count="1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0CCCE0"/>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8"/>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9B67F"/>
        <bgColor indexed="64"/>
      </patternFill>
    </fill>
    <fill>
      <patternFill patternType="solid">
        <fgColor rgb="FFF0EA00"/>
        <bgColor indexed="64"/>
      </patternFill>
    </fill>
    <fill>
      <patternFill patternType="solid">
        <fgColor rgb="FF92D050"/>
        <bgColor indexed="64"/>
      </patternFill>
    </fill>
    <fill>
      <patternFill patternType="solid">
        <fgColor theme="5" tint="-0.249977111117893"/>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top style="thin">
        <color auto="1"/>
      </top>
      <bottom/>
      <diagonal/>
    </border>
    <border>
      <left/>
      <right style="thin">
        <color auto="1"/>
      </right>
      <top/>
      <bottom/>
      <diagonal/>
    </border>
  </borders>
  <cellStyleXfs count="1">
    <xf numFmtId="0" fontId="0" fillId="0" borderId="0"/>
  </cellStyleXfs>
  <cellXfs count="156">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2" borderId="0" xfId="0" applyFill="1" applyAlignment="1">
      <alignment horizontal="center" vertical="center"/>
    </xf>
    <xf numFmtId="0" fontId="0"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1" fillId="2" borderId="0" xfId="0" applyFont="1" applyFill="1" applyAlignment="1">
      <alignment wrapText="1"/>
    </xf>
    <xf numFmtId="15" fontId="1" fillId="2" borderId="0" xfId="0" applyNumberFormat="1" applyFont="1" applyFill="1" applyAlignment="1">
      <alignment vertical="center"/>
    </xf>
    <xf numFmtId="0" fontId="0" fillId="4" borderId="0" xfId="0" applyFill="1" applyAlignment="1">
      <alignment horizontal="center" vertical="center"/>
    </xf>
    <xf numFmtId="0" fontId="1" fillId="2" borderId="0" xfId="0" applyFont="1" applyFill="1" applyAlignment="1">
      <alignment horizontal="center" vertical="center"/>
    </xf>
    <xf numFmtId="15" fontId="0" fillId="0" borderId="0" xfId="0" applyNumberFormat="1"/>
    <xf numFmtId="0" fontId="1" fillId="2" borderId="0" xfId="0" applyFont="1" applyFill="1"/>
    <xf numFmtId="15" fontId="1" fillId="2" borderId="0" xfId="0" applyNumberFormat="1" applyFont="1" applyFill="1"/>
    <xf numFmtId="0" fontId="0" fillId="0" borderId="0" xfId="0" applyFont="1" applyAlignment="1">
      <alignment horizontal="center" vertical="center"/>
    </xf>
    <xf numFmtId="15" fontId="0" fillId="0" borderId="0" xfId="0" applyNumberFormat="1" applyFont="1"/>
    <xf numFmtId="2" fontId="0" fillId="0" borderId="0" xfId="0" applyNumberFormat="1" applyAlignment="1">
      <alignment horizontal="center" vertical="center"/>
    </xf>
    <xf numFmtId="15" fontId="0" fillId="4" borderId="0" xfId="0" applyNumberFormat="1" applyFont="1" applyFill="1"/>
    <xf numFmtId="0" fontId="0" fillId="4" borderId="0" xfId="0" applyFill="1"/>
    <xf numFmtId="0" fontId="1" fillId="2" borderId="0" xfId="0" applyFont="1" applyFill="1" applyAlignment="1">
      <alignment vertical="center" wrapText="1"/>
    </xf>
    <xf numFmtId="15" fontId="0" fillId="4" borderId="0" xfId="0" applyNumberFormat="1" applyFill="1" applyAlignment="1">
      <alignment vertical="center"/>
    </xf>
    <xf numFmtId="0" fontId="0" fillId="0" borderId="0" xfId="0" applyAlignment="1">
      <alignment horizontal="right"/>
    </xf>
    <xf numFmtId="0" fontId="0" fillId="4" borderId="0" xfId="0" applyFill="1" applyAlignment="1">
      <alignment horizontal="right"/>
    </xf>
    <xf numFmtId="0" fontId="1" fillId="2" borderId="0" xfId="0" applyFont="1" applyFill="1" applyAlignment="1">
      <alignment horizontal="right"/>
    </xf>
    <xf numFmtId="0" fontId="0" fillId="0" borderId="1" xfId="0" applyFont="1" applyBorder="1" applyAlignment="1">
      <alignment horizontal="center"/>
    </xf>
    <xf numFmtId="0" fontId="0" fillId="5" borderId="1" xfId="0" applyFont="1" applyFill="1" applyBorder="1" applyAlignment="1">
      <alignment horizontal="center"/>
    </xf>
    <xf numFmtId="0" fontId="0" fillId="6" borderId="1" xfId="0" applyFont="1" applyFill="1" applyBorder="1" applyAlignment="1">
      <alignment horizontal="center"/>
    </xf>
    <xf numFmtId="164" fontId="0" fillId="6" borderId="1" xfId="0" applyNumberFormat="1" applyFont="1" applyFill="1" applyBorder="1" applyAlignment="1">
      <alignment horizontal="center"/>
    </xf>
    <xf numFmtId="0" fontId="0" fillId="3" borderId="1" xfId="0" applyFont="1" applyFill="1" applyBorder="1" applyAlignment="1">
      <alignment horizontal="center"/>
    </xf>
    <xf numFmtId="164" fontId="0" fillId="3" borderId="1" xfId="0" applyNumberFormat="1" applyFont="1" applyFill="1" applyBorder="1" applyAlignment="1">
      <alignment horizontal="center"/>
    </xf>
    <xf numFmtId="0" fontId="1" fillId="0" borderId="3" xfId="0" applyFont="1" applyFill="1" applyBorder="1" applyAlignment="1">
      <alignment horizontal="center" vertical="center" wrapText="1"/>
    </xf>
    <xf numFmtId="0" fontId="1" fillId="0" borderId="3" xfId="0" applyFont="1" applyFill="1" applyBorder="1" applyAlignment="1">
      <alignment horizontal="center" vertical="center"/>
    </xf>
    <xf numFmtId="0" fontId="2"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8" borderId="3"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4" fillId="9" borderId="2" xfId="0" applyFont="1" applyFill="1" applyBorder="1" applyAlignment="1">
      <alignment horizontal="center" vertical="center" wrapText="1"/>
    </xf>
    <xf numFmtId="164" fontId="0" fillId="0" borderId="1" xfId="0" applyNumberFormat="1" applyFont="1" applyBorder="1" applyAlignment="1">
      <alignment horizontal="center"/>
    </xf>
    <xf numFmtId="10" fontId="0" fillId="5" borderId="1" xfId="0" applyNumberFormat="1" applyFont="1" applyFill="1" applyBorder="1" applyAlignment="1">
      <alignment horizontal="center"/>
    </xf>
    <xf numFmtId="10" fontId="0" fillId="3" borderId="1" xfId="0" applyNumberFormat="1" applyFont="1" applyFill="1" applyBorder="1" applyAlignment="1">
      <alignment horizontal="center"/>
    </xf>
    <xf numFmtId="10" fontId="0" fillId="6" borderId="1" xfId="0" applyNumberFormat="1" applyFont="1" applyFill="1" applyBorder="1" applyAlignment="1">
      <alignment horizontal="center"/>
    </xf>
    <xf numFmtId="0" fontId="0" fillId="5" borderId="1" xfId="0" applyFont="1" applyFill="1" applyBorder="1" applyAlignment="1">
      <alignment horizontal="center" wrapText="1"/>
    </xf>
    <xf numFmtId="0" fontId="0" fillId="10" borderId="1" xfId="0" applyFont="1" applyFill="1" applyBorder="1" applyAlignment="1">
      <alignment horizontal="center"/>
    </xf>
    <xf numFmtId="164" fontId="0" fillId="10" borderId="1" xfId="0" applyNumberFormat="1" applyFont="1" applyFill="1" applyBorder="1" applyAlignment="1">
      <alignment horizontal="center"/>
    </xf>
    <xf numFmtId="10" fontId="0" fillId="10" borderId="1" xfId="0" applyNumberFormat="1" applyFont="1" applyFill="1" applyBorder="1" applyAlignment="1">
      <alignment horizontal="center"/>
    </xf>
    <xf numFmtId="0" fontId="0" fillId="10" borderId="1" xfId="0" applyFont="1" applyFill="1" applyBorder="1" applyAlignment="1">
      <alignment horizontal="center" wrapText="1"/>
    </xf>
    <xf numFmtId="16" fontId="0" fillId="5" borderId="1" xfId="0" applyNumberFormat="1" applyFont="1" applyFill="1" applyBorder="1" applyAlignment="1">
      <alignment horizontal="center"/>
    </xf>
    <xf numFmtId="0" fontId="0" fillId="7" borderId="4" xfId="0" applyFill="1" applyBorder="1" applyAlignment="1">
      <alignment horizontal="left" vertical="top" wrapText="1"/>
    </xf>
    <xf numFmtId="0" fontId="0" fillId="7" borderId="4" xfId="0" applyFill="1" applyBorder="1"/>
    <xf numFmtId="0" fontId="0" fillId="7" borderId="2" xfId="0" applyFill="1" applyBorder="1"/>
    <xf numFmtId="10" fontId="0" fillId="0" borderId="0" xfId="0" applyNumberFormat="1"/>
    <xf numFmtId="0" fontId="0" fillId="8" borderId="1" xfId="0" applyFill="1" applyBorder="1" applyAlignment="1">
      <alignment horizontal="center" vertical="center"/>
    </xf>
    <xf numFmtId="0" fontId="0" fillId="11" borderId="1" xfId="0" applyFill="1" applyBorder="1" applyAlignment="1">
      <alignment horizontal="center" vertical="center"/>
    </xf>
    <xf numFmtId="0" fontId="1" fillId="12" borderId="1" xfId="0" applyFont="1" applyFill="1" applyBorder="1" applyAlignment="1">
      <alignment horizontal="center" vertical="center"/>
    </xf>
    <xf numFmtId="0" fontId="0" fillId="11" borderId="1" xfId="0" applyFill="1" applyBorder="1" applyAlignment="1">
      <alignment horizontal="center"/>
    </xf>
    <xf numFmtId="0" fontId="0" fillId="0" borderId="1" xfId="0" applyFill="1" applyBorder="1" applyAlignment="1">
      <alignment vertical="center" wrapText="1"/>
    </xf>
    <xf numFmtId="0" fontId="0" fillId="0" borderId="0" xfId="0" applyNumberFormat="1" applyAlignment="1">
      <alignment horizontal="center"/>
    </xf>
    <xf numFmtId="0" fontId="0" fillId="0" borderId="0" xfId="0" applyNumberFormat="1"/>
    <xf numFmtId="0" fontId="0" fillId="11" borderId="1" xfId="0" applyFont="1" applyFill="1" applyBorder="1" applyAlignment="1">
      <alignment horizontal="center" vertical="center"/>
    </xf>
    <xf numFmtId="0" fontId="0" fillId="0" borderId="1" xfId="0" applyNumberFormat="1" applyFill="1" applyBorder="1" applyAlignment="1">
      <alignment vertical="center" wrapText="1"/>
    </xf>
    <xf numFmtId="165" fontId="0" fillId="8" borderId="1" xfId="0" applyNumberFormat="1" applyFill="1" applyBorder="1" applyAlignment="1">
      <alignment horizontal="center" vertical="center"/>
    </xf>
    <xf numFmtId="0" fontId="0" fillId="14" borderId="1" xfId="0" applyFill="1" applyBorder="1" applyAlignment="1">
      <alignment horizontal="center"/>
    </xf>
    <xf numFmtId="9" fontId="0" fillId="8" borderId="1" xfId="0" applyNumberFormat="1" applyFill="1" applyBorder="1" applyAlignment="1">
      <alignment horizontal="center" vertical="center" wrapText="1"/>
    </xf>
    <xf numFmtId="9" fontId="0" fillId="8" borderId="1" xfId="0" applyNumberFormat="1" applyFill="1" applyBorder="1" applyAlignment="1">
      <alignment horizontal="center" vertical="center"/>
    </xf>
    <xf numFmtId="9" fontId="0" fillId="11" borderId="1" xfId="0" applyNumberFormat="1" applyFill="1" applyBorder="1" applyAlignment="1">
      <alignment horizontal="center" vertical="center"/>
    </xf>
    <xf numFmtId="9" fontId="0" fillId="11" borderId="1" xfId="0" applyNumberFormat="1" applyFont="1" applyFill="1" applyBorder="1" applyAlignment="1">
      <alignment horizontal="center" vertical="center"/>
    </xf>
    <xf numFmtId="9" fontId="0" fillId="11" borderId="1" xfId="0" applyNumberFormat="1" applyFill="1" applyBorder="1" applyAlignment="1">
      <alignment horizontal="center"/>
    </xf>
    <xf numFmtId="9" fontId="0" fillId="14" borderId="1" xfId="0" applyNumberFormat="1" applyFill="1" applyBorder="1" applyAlignment="1">
      <alignment horizontal="center"/>
    </xf>
    <xf numFmtId="9" fontId="0" fillId="13" borderId="1" xfId="0" applyNumberFormat="1" applyFill="1" applyBorder="1" applyAlignment="1">
      <alignment horizontal="center"/>
    </xf>
    <xf numFmtId="0" fontId="0" fillId="0" borderId="1" xfId="0" applyFill="1" applyBorder="1" applyAlignment="1">
      <alignment horizontal="left"/>
    </xf>
    <xf numFmtId="0" fontId="0" fillId="15" borderId="1" xfId="0" applyFill="1" applyBorder="1" applyAlignment="1">
      <alignment horizontal="center"/>
    </xf>
    <xf numFmtId="9" fontId="0" fillId="15" borderId="1" xfId="0" applyNumberFormat="1" applyFill="1" applyBorder="1" applyAlignment="1">
      <alignment horizontal="center"/>
    </xf>
    <xf numFmtId="9" fontId="0" fillId="0" borderId="1" xfId="0" applyNumberFormat="1" applyFill="1" applyBorder="1" applyAlignment="1">
      <alignment vertical="center" wrapText="1"/>
    </xf>
    <xf numFmtId="9" fontId="0" fillId="0" borderId="1" xfId="0" applyNumberFormat="1" applyFill="1" applyBorder="1" applyAlignment="1">
      <alignment horizontal="right"/>
    </xf>
    <xf numFmtId="164" fontId="0" fillId="14" borderId="1" xfId="0" applyNumberFormat="1" applyFill="1" applyBorder="1" applyAlignment="1">
      <alignment horizontal="center"/>
    </xf>
    <xf numFmtId="0" fontId="2" fillId="16" borderId="1" xfId="0" applyFont="1" applyFill="1" applyBorder="1" applyAlignment="1">
      <alignment vertical="center" wrapText="1"/>
    </xf>
    <xf numFmtId="9" fontId="2" fillId="16" borderId="1" xfId="0" applyNumberFormat="1" applyFont="1" applyFill="1" applyBorder="1" applyAlignment="1">
      <alignment vertical="center" wrapText="1"/>
    </xf>
    <xf numFmtId="9" fontId="2" fillId="16" borderId="1" xfId="0" applyNumberFormat="1" applyFont="1" applyFill="1" applyBorder="1" applyAlignment="1">
      <alignment horizontal="right"/>
    </xf>
    <xf numFmtId="164" fontId="0" fillId="15" borderId="1" xfId="0" applyNumberFormat="1" applyFill="1" applyBorder="1" applyAlignment="1">
      <alignment horizontal="center"/>
    </xf>
    <xf numFmtId="9" fontId="0" fillId="0" borderId="0" xfId="0" applyNumberFormat="1" applyAlignment="1">
      <alignment horizontal="center"/>
    </xf>
    <xf numFmtId="164" fontId="0" fillId="0" borderId="0" xfId="0" applyNumberFormat="1" applyAlignment="1">
      <alignment horizontal="center"/>
    </xf>
    <xf numFmtId="0" fontId="0" fillId="5" borderId="1" xfId="0" applyFill="1" applyBorder="1" applyAlignment="1">
      <alignment horizontal="center" vertical="center" wrapText="1"/>
    </xf>
    <xf numFmtId="0" fontId="0" fillId="0" borderId="0" xfId="0" applyFill="1" applyBorder="1" applyAlignment="1">
      <alignment horizontal="left"/>
    </xf>
    <xf numFmtId="9" fontId="2" fillId="16" borderId="0" xfId="0" applyNumberFormat="1" applyFont="1" applyFill="1" applyBorder="1" applyAlignment="1">
      <alignment horizontal="right"/>
    </xf>
    <xf numFmtId="9" fontId="0" fillId="0" borderId="0" xfId="0" applyNumberFormat="1" applyFill="1" applyBorder="1" applyAlignment="1">
      <alignment horizontal="right"/>
    </xf>
    <xf numFmtId="9" fontId="0" fillId="13" borderId="0" xfId="0" applyNumberFormat="1" applyFill="1" applyBorder="1" applyAlignment="1">
      <alignment horizontal="center"/>
    </xf>
    <xf numFmtId="9" fontId="0" fillId="11" borderId="0" xfId="0" applyNumberFormat="1" applyFill="1" applyBorder="1" applyAlignment="1">
      <alignment horizontal="center"/>
    </xf>
    <xf numFmtId="9" fontId="0" fillId="14" borderId="0" xfId="0" applyNumberFormat="1" applyFill="1" applyBorder="1" applyAlignment="1">
      <alignment horizontal="center"/>
    </xf>
    <xf numFmtId="164" fontId="0" fillId="14" borderId="0" xfId="0" applyNumberFormat="1" applyFill="1" applyBorder="1" applyAlignment="1">
      <alignment horizontal="center"/>
    </xf>
    <xf numFmtId="164" fontId="0" fillId="15" borderId="0" xfId="0" applyNumberFormat="1" applyFill="1" applyBorder="1" applyAlignment="1">
      <alignment horizontal="center"/>
    </xf>
    <xf numFmtId="9" fontId="0" fillId="15" borderId="0" xfId="0" applyNumberFormat="1" applyFill="1" applyBorder="1" applyAlignment="1">
      <alignment horizontal="center"/>
    </xf>
    <xf numFmtId="9" fontId="0" fillId="0" borderId="0" xfId="0" applyNumberFormat="1"/>
    <xf numFmtId="164" fontId="0" fillId="0" borderId="0" xfId="0" applyNumberFormat="1"/>
    <xf numFmtId="9" fontId="0" fillId="10" borderId="3" xfId="0" applyNumberFormat="1" applyFont="1" applyFill="1" applyBorder="1" applyAlignment="1">
      <alignment horizontal="center" vertical="center" wrapText="1"/>
    </xf>
    <xf numFmtId="0" fontId="0" fillId="10" borderId="4" xfId="0" applyFont="1" applyFill="1" applyBorder="1" applyAlignment="1">
      <alignment horizontal="center" vertical="center" wrapText="1"/>
    </xf>
    <xf numFmtId="0" fontId="0" fillId="10" borderId="2" xfId="0" applyFont="1" applyFill="1" applyBorder="1" applyAlignment="1">
      <alignment horizontal="center" vertical="center" wrapText="1"/>
    </xf>
    <xf numFmtId="164" fontId="0" fillId="10" borderId="1" xfId="0" applyNumberFormat="1" applyFont="1" applyFill="1" applyBorder="1" applyAlignment="1">
      <alignment horizontal="center" vertical="center" wrapText="1"/>
    </xf>
    <xf numFmtId="0" fontId="0" fillId="7" borderId="1" xfId="0" applyFill="1" applyBorder="1" applyAlignment="1">
      <alignment horizontal="left" vertical="top" wrapText="1"/>
    </xf>
    <xf numFmtId="0" fontId="0" fillId="7" borderId="3" xfId="0" applyFill="1" applyBorder="1" applyAlignment="1">
      <alignment horizontal="left" vertical="top" wrapText="1"/>
    </xf>
    <xf numFmtId="164" fontId="0" fillId="6" borderId="3" xfId="0" applyNumberFormat="1" applyFont="1" applyFill="1" applyBorder="1" applyAlignment="1">
      <alignment horizontal="center" vertical="center" wrapText="1"/>
    </xf>
    <xf numFmtId="164" fontId="0" fillId="6" borderId="4" xfId="0" applyNumberFormat="1" applyFont="1" applyFill="1" applyBorder="1" applyAlignment="1">
      <alignment horizontal="center" vertical="center" wrapText="1"/>
    </xf>
    <xf numFmtId="164" fontId="0" fillId="6" borderId="2" xfId="0" applyNumberFormat="1" applyFont="1" applyFill="1" applyBorder="1" applyAlignment="1">
      <alignment horizontal="center" vertical="center" wrapText="1"/>
    </xf>
    <xf numFmtId="0" fontId="0" fillId="5" borderId="1" xfId="0" applyFill="1" applyBorder="1" applyAlignment="1">
      <alignment horizontal="center" vertical="center" wrapText="1"/>
    </xf>
    <xf numFmtId="164" fontId="0" fillId="5" borderId="3" xfId="0" applyNumberFormat="1" applyFont="1" applyFill="1" applyBorder="1" applyAlignment="1">
      <alignment horizontal="center" vertical="center" wrapText="1"/>
    </xf>
    <xf numFmtId="164" fontId="0" fillId="5" borderId="4" xfId="0" applyNumberFormat="1" applyFont="1" applyFill="1" applyBorder="1" applyAlignment="1">
      <alignment horizontal="center" vertical="center" wrapText="1"/>
    </xf>
    <xf numFmtId="164" fontId="0" fillId="5" borderId="2" xfId="0" applyNumberFormat="1" applyFont="1" applyFill="1" applyBorder="1" applyAlignment="1">
      <alignment horizontal="center" vertical="center" wrapText="1"/>
    </xf>
    <xf numFmtId="164" fontId="0" fillId="6" borderId="1" xfId="0" applyNumberFormat="1" applyFont="1" applyFill="1" applyBorder="1" applyAlignment="1">
      <alignment horizontal="center" vertical="center" wrapText="1"/>
    </xf>
    <xf numFmtId="10" fontId="0" fillId="3" borderId="3"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2" xfId="0" applyFont="1" applyFill="1" applyBorder="1" applyAlignment="1">
      <alignment horizontal="center" vertical="center" wrapText="1"/>
    </xf>
    <xf numFmtId="164" fontId="0" fillId="3" borderId="1" xfId="0" applyNumberFormat="1" applyFont="1" applyFill="1" applyBorder="1" applyAlignment="1">
      <alignment horizontal="center" vertical="center" wrapText="1"/>
    </xf>
    <xf numFmtId="10" fontId="0" fillId="5" borderId="3" xfId="0" applyNumberFormat="1" applyFont="1" applyFill="1" applyBorder="1" applyAlignment="1">
      <alignment horizontal="center" vertical="center" wrapText="1"/>
    </xf>
    <xf numFmtId="10" fontId="0" fillId="5" borderId="4" xfId="0" applyNumberFormat="1" applyFont="1" applyFill="1" applyBorder="1" applyAlignment="1">
      <alignment horizontal="center" vertical="center" wrapText="1"/>
    </xf>
    <xf numFmtId="10" fontId="0" fillId="5" borderId="2" xfId="0" applyNumberFormat="1" applyFont="1" applyFill="1" applyBorder="1" applyAlignment="1">
      <alignment horizontal="center" vertical="center" wrapText="1"/>
    </xf>
    <xf numFmtId="0" fontId="1" fillId="12" borderId="3" xfId="0" applyFont="1" applyFill="1" applyBorder="1" applyAlignment="1">
      <alignment horizontal="center" vertical="center"/>
    </xf>
    <xf numFmtId="0" fontId="1" fillId="12" borderId="2" xfId="0" applyFont="1" applyFill="1" applyBorder="1" applyAlignment="1">
      <alignment horizontal="center" vertical="center"/>
    </xf>
    <xf numFmtId="0" fontId="1" fillId="12" borderId="6" xfId="0" applyFont="1" applyFill="1" applyBorder="1" applyAlignment="1">
      <alignment horizontal="center" vertical="center"/>
    </xf>
    <xf numFmtId="0" fontId="1" fillId="12" borderId="0" xfId="0" applyFont="1" applyFill="1" applyBorder="1" applyAlignment="1">
      <alignment horizontal="center" vertical="center"/>
    </xf>
    <xf numFmtId="0" fontId="1" fillId="12" borderId="1" xfId="0" applyFont="1" applyFill="1" applyBorder="1" applyAlignment="1">
      <alignment horizontal="center" vertical="center"/>
    </xf>
    <xf numFmtId="0" fontId="1" fillId="12" borderId="1" xfId="0" applyFont="1" applyFill="1" applyBorder="1" applyAlignment="1">
      <alignment horizontal="center" vertical="center" wrapText="1"/>
    </xf>
    <xf numFmtId="0" fontId="1" fillId="5" borderId="1" xfId="0" applyFont="1" applyFill="1" applyBorder="1" applyAlignment="1">
      <alignment horizontal="center" vertical="center"/>
    </xf>
    <xf numFmtId="165" fontId="0" fillId="5" borderId="1" xfId="0" applyNumberFormat="1" applyFill="1" applyBorder="1" applyAlignment="1">
      <alignment horizontal="center" vertical="center"/>
    </xf>
    <xf numFmtId="0" fontId="0" fillId="5" borderId="1" xfId="0" applyNumberFormat="1" applyFill="1" applyBorder="1" applyAlignment="1">
      <alignment horizontal="center" vertical="center"/>
    </xf>
    <xf numFmtId="0" fontId="0" fillId="5" borderId="1" xfId="0" applyNumberForma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wrapText="1"/>
    </xf>
    <xf numFmtId="0" fontId="0" fillId="5" borderId="1" xfId="0" applyFont="1" applyFill="1" applyBorder="1" applyAlignment="1">
      <alignment horizontal="left" vertical="center" wrapText="1"/>
    </xf>
    <xf numFmtId="0" fontId="1" fillId="5" borderId="5" xfId="0" applyFont="1" applyFill="1" applyBorder="1" applyAlignment="1">
      <alignment horizontal="center" vertical="center"/>
    </xf>
    <xf numFmtId="0" fontId="1" fillId="5" borderId="6" xfId="0" applyFont="1" applyFill="1" applyBorder="1" applyAlignment="1">
      <alignment horizontal="center" vertical="center"/>
    </xf>
    <xf numFmtId="165" fontId="0" fillId="5" borderId="3" xfId="0" applyNumberFormat="1" applyFill="1" applyBorder="1" applyAlignment="1">
      <alignment horizontal="center" vertical="center"/>
    </xf>
    <xf numFmtId="0" fontId="0" fillId="5" borderId="3" xfId="0" applyFill="1" applyBorder="1" applyAlignment="1">
      <alignment horizontal="center" vertical="center" wrapText="1"/>
    </xf>
    <xf numFmtId="0" fontId="0" fillId="5" borderId="3" xfId="0" applyNumberFormat="1" applyFill="1" applyBorder="1" applyAlignment="1">
      <alignment horizontal="center" vertical="center"/>
    </xf>
    <xf numFmtId="0" fontId="0" fillId="5" borderId="3"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8" xfId="0" applyFont="1" applyFill="1" applyBorder="1" applyAlignment="1">
      <alignment horizontal="center" vertical="center"/>
    </xf>
    <xf numFmtId="165" fontId="0" fillId="5" borderId="2" xfId="0" applyNumberFormat="1" applyFill="1" applyBorder="1" applyAlignment="1">
      <alignment horizontal="center" vertical="center"/>
    </xf>
    <xf numFmtId="0" fontId="0" fillId="5" borderId="2" xfId="0" applyFill="1" applyBorder="1" applyAlignment="1">
      <alignment horizontal="center" vertical="center" wrapText="1"/>
    </xf>
    <xf numFmtId="0" fontId="0" fillId="5" borderId="2" xfId="0" applyNumberFormat="1" applyFill="1" applyBorder="1" applyAlignment="1">
      <alignment horizontal="center" vertical="center"/>
    </xf>
    <xf numFmtId="0" fontId="0" fillId="5" borderId="2" xfId="0" applyFont="1" applyFill="1" applyBorder="1" applyAlignment="1">
      <alignment horizontal="center" vertical="center"/>
    </xf>
    <xf numFmtId="0" fontId="0" fillId="5" borderId="3" xfId="0" applyFill="1" applyBorder="1" applyAlignment="1">
      <alignment horizontal="center" vertical="top" wrapText="1"/>
    </xf>
    <xf numFmtId="0" fontId="0" fillId="5" borderId="2" xfId="0" applyFill="1" applyBorder="1" applyAlignment="1">
      <alignment horizontal="center" vertical="top" wrapText="1"/>
    </xf>
    <xf numFmtId="0" fontId="0" fillId="5" borderId="1" xfId="0" applyFill="1" applyBorder="1" applyAlignment="1">
      <alignment horizontal="left"/>
    </xf>
    <xf numFmtId="165" fontId="0" fillId="5" borderId="1" xfId="0" applyNumberFormat="1" applyFill="1" applyBorder="1" applyAlignment="1">
      <alignment horizontal="center" vertical="center"/>
    </xf>
    <xf numFmtId="0" fontId="0" fillId="5" borderId="1" xfId="0" applyFill="1" applyBorder="1" applyAlignment="1">
      <alignment horizontal="center" vertical="top" wrapText="1"/>
    </xf>
    <xf numFmtId="0" fontId="1" fillId="5" borderId="9" xfId="0" applyFont="1" applyFill="1" applyBorder="1" applyAlignment="1">
      <alignment horizontal="center" vertical="center"/>
    </xf>
    <xf numFmtId="0" fontId="1" fillId="5" borderId="11" xfId="0" applyFont="1" applyFill="1" applyBorder="1" applyAlignment="1">
      <alignment horizontal="center" vertical="center"/>
    </xf>
    <xf numFmtId="165" fontId="0" fillId="0" borderId="10" xfId="0" applyNumberFormat="1" applyFill="1" applyBorder="1" applyAlignment="1">
      <alignment horizontal="left" vertical="center"/>
    </xf>
    <xf numFmtId="165" fontId="0" fillId="0" borderId="0" xfId="0" applyNumberFormat="1" applyFill="1" applyBorder="1" applyAlignment="1">
      <alignment horizontal="left" vertical="center"/>
    </xf>
    <xf numFmtId="0" fontId="1" fillId="12" borderId="10" xfId="0" applyFont="1" applyFill="1" applyBorder="1" applyAlignment="1">
      <alignment horizontal="center" vertical="center"/>
    </xf>
    <xf numFmtId="0" fontId="1" fillId="12" borderId="11" xfId="0" applyFont="1" applyFill="1" applyBorder="1" applyAlignment="1">
      <alignment horizontal="center" vertical="center"/>
    </xf>
    <xf numFmtId="0" fontId="1" fillId="12" borderId="4" xfId="0" applyFont="1" applyFill="1" applyBorder="1" applyAlignment="1">
      <alignment horizontal="center" vertical="center"/>
    </xf>
    <xf numFmtId="0" fontId="0" fillId="5"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E2DD00"/>
      <color rgb="FFE6E100"/>
      <color rgb="FFE1DD27"/>
      <color rgb="FF9999FF"/>
      <color rgb="FF8F8FFF"/>
      <color rgb="FFCC99FF"/>
      <color rgb="FFF0EA00"/>
      <color rgb="FFFFFF66"/>
      <color rgb="FFCCCC00"/>
      <color rgb="FFF9B67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679409639012514E-2"/>
          <c:y val="3.5108424510827338E-2"/>
          <c:w val="0.90772802152130205"/>
          <c:h val="0.87990762415522572"/>
        </c:manualLayout>
      </c:layout>
      <c:barChart>
        <c:barDir val="col"/>
        <c:grouping val="clustered"/>
        <c:varyColors val="0"/>
        <c:ser>
          <c:idx val="0"/>
          <c:order val="0"/>
          <c:spPr>
            <a:solidFill>
              <a:srgbClr val="00B0F0"/>
            </a:solidFill>
          </c:spPr>
          <c:invertIfNegative val="0"/>
          <c:dLbls>
            <c:txPr>
              <a:bodyPr rot="5400000" vert="horz" anchor="b" anchorCtr="1"/>
              <a:lstStyle/>
              <a:p>
                <a:pPr>
                  <a:defRPr/>
                </a:pPr>
                <a:endParaRPr lang="en-US"/>
              </a:p>
            </c:txPr>
            <c:dLblPos val="outEnd"/>
            <c:showLegendKey val="0"/>
            <c:showVal val="1"/>
            <c:showCatName val="0"/>
            <c:showSerName val="0"/>
            <c:showPercent val="0"/>
            <c:showBubbleSize val="0"/>
            <c:showLeaderLines val="0"/>
          </c:dLbls>
          <c:cat>
            <c:strRef>
              <c:f>Sheet1!$C$2:$C$27</c:f>
              <c:strCache>
                <c:ptCount val="26"/>
                <c:pt idx="0">
                  <c:v>WK 0</c:v>
                </c:pt>
                <c:pt idx="1">
                  <c:v>WK 1 (3%) 5DEC 22</c:v>
                </c:pt>
                <c:pt idx="2">
                  <c:v>WK 2 (3%)</c:v>
                </c:pt>
                <c:pt idx="3">
                  <c:v>WK 3 (3%)</c:v>
                </c:pt>
                <c:pt idx="4">
                  <c:v>WK 4 (3%)</c:v>
                </c:pt>
                <c:pt idx="6">
                  <c:v>WK 5 (3%)</c:v>
                </c:pt>
                <c:pt idx="7">
                  <c:v>WK 6 (3%)</c:v>
                </c:pt>
                <c:pt idx="8">
                  <c:v>WK 7 (3%)</c:v>
                </c:pt>
                <c:pt idx="9">
                  <c:v>WK 8 (3%)</c:v>
                </c:pt>
                <c:pt idx="11">
                  <c:v>WK 9 (1.5%)</c:v>
                </c:pt>
                <c:pt idx="12">
                  <c:v>WK 10 (1.5%)</c:v>
                </c:pt>
                <c:pt idx="13">
                  <c:v>WK 11 (1.5%)</c:v>
                </c:pt>
                <c:pt idx="14">
                  <c:v>WK 12 (1.5%)</c:v>
                </c:pt>
                <c:pt idx="16">
                  <c:v>WK 13 (5.25%)</c:v>
                </c:pt>
                <c:pt idx="17">
                  <c:v>WK 14 (5.25%)</c:v>
                </c:pt>
                <c:pt idx="18">
                  <c:v>WK 15 (5.25%)</c:v>
                </c:pt>
                <c:pt idx="19">
                  <c:v>WK 16 (5.25%)</c:v>
                </c:pt>
                <c:pt idx="21">
                  <c:v>WK 17 (1%)</c:v>
                </c:pt>
                <c:pt idx="22">
                  <c:v>WK 18 (1%)</c:v>
                </c:pt>
                <c:pt idx="23">
                  <c:v>WK 19 (1%)</c:v>
                </c:pt>
                <c:pt idx="24">
                  <c:v>WK 20 (1%) 24APR 23</c:v>
                </c:pt>
                <c:pt idx="25">
                  <c:v>WKS</c:v>
                </c:pt>
              </c:strCache>
            </c:strRef>
          </c:cat>
          <c:val>
            <c:numRef>
              <c:f>Sheet1!$F$2:$F$27</c:f>
              <c:numCache>
                <c:formatCode>0.00%</c:formatCode>
                <c:ptCount val="26"/>
                <c:pt idx="0" formatCode="General">
                  <c:v>0</c:v>
                </c:pt>
                <c:pt idx="1">
                  <c:v>0.48</c:v>
                </c:pt>
                <c:pt idx="2">
                  <c:v>0.5</c:v>
                </c:pt>
                <c:pt idx="3">
                  <c:v>0.52</c:v>
                </c:pt>
                <c:pt idx="4">
                  <c:v>0.54</c:v>
                </c:pt>
                <c:pt idx="6">
                  <c:v>0.55000000000000004</c:v>
                </c:pt>
                <c:pt idx="7">
                  <c:v>0.57589999999999997</c:v>
                </c:pt>
                <c:pt idx="8">
                  <c:v>0.60589999999999999</c:v>
                </c:pt>
                <c:pt idx="9">
                  <c:v>0.61639999999999995</c:v>
                </c:pt>
              </c:numCache>
            </c:numRef>
          </c:val>
        </c:ser>
        <c:ser>
          <c:idx val="1"/>
          <c:order val="1"/>
          <c:spPr>
            <a:solidFill>
              <a:srgbClr val="F9B67F"/>
            </a:solidFill>
          </c:spPr>
          <c:invertIfNegative val="0"/>
          <c:dLbls>
            <c:numFmt formatCode="0%" sourceLinked="0"/>
            <c:txPr>
              <a:bodyPr rot="5400000" vert="horz" anchor="t" anchorCtr="0"/>
              <a:lstStyle/>
              <a:p>
                <a:pPr>
                  <a:defRPr/>
                </a:pPr>
                <a:endParaRPr lang="en-US"/>
              </a:p>
            </c:txPr>
            <c:dLblPos val="outEnd"/>
            <c:showLegendKey val="0"/>
            <c:showVal val="1"/>
            <c:showCatName val="0"/>
            <c:showSerName val="0"/>
            <c:showPercent val="0"/>
            <c:showBubbleSize val="0"/>
            <c:showLeaderLines val="0"/>
          </c:dLbls>
          <c:cat>
            <c:strRef>
              <c:f>Sheet1!$C$2:$C$27</c:f>
              <c:strCache>
                <c:ptCount val="26"/>
                <c:pt idx="0">
                  <c:v>WK 0</c:v>
                </c:pt>
                <c:pt idx="1">
                  <c:v>WK 1 (3%) 5DEC 22</c:v>
                </c:pt>
                <c:pt idx="2">
                  <c:v>WK 2 (3%)</c:v>
                </c:pt>
                <c:pt idx="3">
                  <c:v>WK 3 (3%)</c:v>
                </c:pt>
                <c:pt idx="4">
                  <c:v>WK 4 (3%)</c:v>
                </c:pt>
                <c:pt idx="6">
                  <c:v>WK 5 (3%)</c:v>
                </c:pt>
                <c:pt idx="7">
                  <c:v>WK 6 (3%)</c:v>
                </c:pt>
                <c:pt idx="8">
                  <c:v>WK 7 (3%)</c:v>
                </c:pt>
                <c:pt idx="9">
                  <c:v>WK 8 (3%)</c:v>
                </c:pt>
                <c:pt idx="11">
                  <c:v>WK 9 (1.5%)</c:v>
                </c:pt>
                <c:pt idx="12">
                  <c:v>WK 10 (1.5%)</c:v>
                </c:pt>
                <c:pt idx="13">
                  <c:v>WK 11 (1.5%)</c:v>
                </c:pt>
                <c:pt idx="14">
                  <c:v>WK 12 (1.5%)</c:v>
                </c:pt>
                <c:pt idx="16">
                  <c:v>WK 13 (5.25%)</c:v>
                </c:pt>
                <c:pt idx="17">
                  <c:v>WK 14 (5.25%)</c:v>
                </c:pt>
                <c:pt idx="18">
                  <c:v>WK 15 (5.25%)</c:v>
                </c:pt>
                <c:pt idx="19">
                  <c:v>WK 16 (5.25%)</c:v>
                </c:pt>
                <c:pt idx="21">
                  <c:v>WK 17 (1%)</c:v>
                </c:pt>
                <c:pt idx="22">
                  <c:v>WK 18 (1%)</c:v>
                </c:pt>
                <c:pt idx="23">
                  <c:v>WK 19 (1%)</c:v>
                </c:pt>
                <c:pt idx="24">
                  <c:v>WK 20 (1%) 24APR 23</c:v>
                </c:pt>
                <c:pt idx="25">
                  <c:v>WKS</c:v>
                </c:pt>
              </c:strCache>
            </c:strRef>
          </c:cat>
          <c:val>
            <c:numRef>
              <c:f>Sheet1!$G$2:$G$27</c:f>
              <c:numCache>
                <c:formatCode>0.00%</c:formatCode>
                <c:ptCount val="26"/>
                <c:pt idx="0" formatCode="General">
                  <c:v>0</c:v>
                </c:pt>
                <c:pt idx="1">
                  <c:v>0.48</c:v>
                </c:pt>
                <c:pt idx="2">
                  <c:v>0.51</c:v>
                </c:pt>
                <c:pt idx="3">
                  <c:v>0.54</c:v>
                </c:pt>
                <c:pt idx="4">
                  <c:v>0.57000000000000006</c:v>
                </c:pt>
                <c:pt idx="6">
                  <c:v>0.60000000000000009</c:v>
                </c:pt>
                <c:pt idx="7">
                  <c:v>0.63000000000000012</c:v>
                </c:pt>
                <c:pt idx="8">
                  <c:v>0.66000000000000014</c:v>
                </c:pt>
                <c:pt idx="9">
                  <c:v>0.69000000000000017</c:v>
                </c:pt>
                <c:pt idx="11">
                  <c:v>0.70500000000000018</c:v>
                </c:pt>
                <c:pt idx="12">
                  <c:v>0.7200000000000002</c:v>
                </c:pt>
                <c:pt idx="13">
                  <c:v>0.73500000000000021</c:v>
                </c:pt>
                <c:pt idx="14">
                  <c:v>0.75000000000000022</c:v>
                </c:pt>
                <c:pt idx="16">
                  <c:v>0.80250000000000021</c:v>
                </c:pt>
                <c:pt idx="17">
                  <c:v>0.8550000000000002</c:v>
                </c:pt>
                <c:pt idx="18">
                  <c:v>0.9075000000000002</c:v>
                </c:pt>
                <c:pt idx="19">
                  <c:v>0.96000000000000019</c:v>
                </c:pt>
                <c:pt idx="21">
                  <c:v>0.9700000000000002</c:v>
                </c:pt>
                <c:pt idx="22">
                  <c:v>0.9800000000000002</c:v>
                </c:pt>
                <c:pt idx="23">
                  <c:v>0.99000000000000021</c:v>
                </c:pt>
                <c:pt idx="24">
                  <c:v>1.0000000000000002</c:v>
                </c:pt>
              </c:numCache>
            </c:numRef>
          </c:val>
        </c:ser>
        <c:dLbls>
          <c:showLegendKey val="0"/>
          <c:showVal val="0"/>
          <c:showCatName val="0"/>
          <c:showSerName val="0"/>
          <c:showPercent val="0"/>
          <c:showBubbleSize val="0"/>
        </c:dLbls>
        <c:gapWidth val="150"/>
        <c:axId val="262665728"/>
        <c:axId val="262667264"/>
      </c:barChart>
      <c:catAx>
        <c:axId val="262665728"/>
        <c:scaling>
          <c:orientation val="minMax"/>
        </c:scaling>
        <c:delete val="0"/>
        <c:axPos val="b"/>
        <c:majorGridlines/>
        <c:majorTickMark val="out"/>
        <c:minorTickMark val="none"/>
        <c:tickLblPos val="nextTo"/>
        <c:crossAx val="262667264"/>
        <c:crosses val="autoZero"/>
        <c:auto val="1"/>
        <c:lblAlgn val="ctr"/>
        <c:lblOffset val="10"/>
        <c:tickMarkSkip val="1"/>
        <c:noMultiLvlLbl val="0"/>
      </c:catAx>
      <c:valAx>
        <c:axId val="262667264"/>
        <c:scaling>
          <c:orientation val="minMax"/>
          <c:max val="1"/>
          <c:min val="0.4"/>
        </c:scaling>
        <c:delete val="0"/>
        <c:axPos val="l"/>
        <c:majorGridlines/>
        <c:numFmt formatCode="0%" sourceLinked="0"/>
        <c:majorTickMark val="out"/>
        <c:minorTickMark val="none"/>
        <c:tickLblPos val="nextTo"/>
        <c:crossAx val="262665728"/>
        <c:crosses val="autoZero"/>
        <c:crossBetween val="midCat"/>
        <c:majorUnit val="5.000000000000001E-2"/>
      </c:valAx>
    </c:plotArea>
    <c:legend>
      <c:legendPos val="r"/>
      <c:layout>
        <c:manualLayout>
          <c:xMode val="edge"/>
          <c:yMode val="edge"/>
          <c:x val="0.93939333714972884"/>
          <c:y val="0.42518828378121432"/>
          <c:w val="6.060666285027129E-2"/>
          <c:h val="8.2290495336505703E-2"/>
        </c:manualLayout>
      </c:layout>
      <c:overlay val="0"/>
    </c:legend>
    <c:plotVisOnly val="1"/>
    <c:dispBlanksAs val="gap"/>
    <c:showDLblsOverMax val="0"/>
  </c:chart>
  <c:spPr>
    <a:ln w="9525">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accent1"/>
            </a:solidFill>
          </c:spPr>
          <c:invertIfNegative val="0"/>
          <c:dPt>
            <c:idx val="0"/>
            <c:invertIfNegative val="0"/>
            <c:bubble3D val="0"/>
            <c:spPr>
              <a:solidFill>
                <a:schemeClr val="accent2">
                  <a:lumMod val="75000"/>
                </a:schemeClr>
              </a:solidFill>
            </c:spPr>
          </c:dPt>
          <c:dPt>
            <c:idx val="1"/>
            <c:invertIfNegative val="0"/>
            <c:bubble3D val="0"/>
            <c:spPr>
              <a:solidFill>
                <a:schemeClr val="accent6"/>
              </a:solidFill>
            </c:spPr>
          </c:dPt>
          <c:dPt>
            <c:idx val="2"/>
            <c:invertIfNegative val="0"/>
            <c:bubble3D val="0"/>
            <c:spPr>
              <a:solidFill>
                <a:schemeClr val="accent6"/>
              </a:solidFill>
            </c:spPr>
          </c:dPt>
          <c:dPt>
            <c:idx val="3"/>
            <c:invertIfNegative val="0"/>
            <c:bubble3D val="0"/>
            <c:spPr>
              <a:solidFill>
                <a:schemeClr val="accent6"/>
              </a:solidFill>
            </c:spPr>
          </c:dPt>
          <c:dPt>
            <c:idx val="4"/>
            <c:invertIfNegative val="0"/>
            <c:bubble3D val="0"/>
            <c:spPr>
              <a:solidFill>
                <a:schemeClr val="accent6"/>
              </a:solidFill>
            </c:spPr>
          </c:dPt>
          <c:dPt>
            <c:idx val="5"/>
            <c:invertIfNegative val="0"/>
            <c:bubble3D val="0"/>
            <c:spPr>
              <a:solidFill>
                <a:schemeClr val="tx2">
                  <a:lumMod val="40000"/>
                  <a:lumOff val="60000"/>
                </a:schemeClr>
              </a:solidFill>
            </c:spPr>
          </c:dPt>
          <c:dPt>
            <c:idx val="6"/>
            <c:invertIfNegative val="0"/>
            <c:bubble3D val="0"/>
            <c:spPr>
              <a:solidFill>
                <a:schemeClr val="tx2">
                  <a:lumMod val="40000"/>
                  <a:lumOff val="60000"/>
                </a:schemeClr>
              </a:solidFill>
            </c:spPr>
          </c:dPt>
          <c:dPt>
            <c:idx val="7"/>
            <c:invertIfNegative val="0"/>
            <c:bubble3D val="0"/>
            <c:spPr>
              <a:solidFill>
                <a:schemeClr val="tx2">
                  <a:lumMod val="40000"/>
                  <a:lumOff val="60000"/>
                </a:schemeClr>
              </a:solidFill>
            </c:spPr>
          </c:dPt>
          <c:dPt>
            <c:idx val="8"/>
            <c:invertIfNegative val="0"/>
            <c:bubble3D val="0"/>
            <c:spPr>
              <a:solidFill>
                <a:schemeClr val="tx2">
                  <a:lumMod val="40000"/>
                  <a:lumOff val="60000"/>
                </a:schemeClr>
              </a:solidFill>
            </c:spPr>
          </c:dPt>
          <c:dPt>
            <c:idx val="9"/>
            <c:invertIfNegative val="0"/>
            <c:bubble3D val="0"/>
            <c:spPr>
              <a:solidFill>
                <a:srgbClr val="CCCC00"/>
              </a:solidFill>
            </c:spPr>
          </c:dPt>
          <c:dPt>
            <c:idx val="10"/>
            <c:invertIfNegative val="0"/>
            <c:bubble3D val="0"/>
            <c:spPr>
              <a:solidFill>
                <a:srgbClr val="E1DD27"/>
              </a:solidFill>
            </c:spPr>
          </c:dPt>
          <c:dPt>
            <c:idx val="11"/>
            <c:invertIfNegative val="0"/>
            <c:bubble3D val="0"/>
            <c:spPr>
              <a:solidFill>
                <a:srgbClr val="E1DD27"/>
              </a:solidFill>
            </c:spPr>
          </c:dPt>
          <c:dPt>
            <c:idx val="12"/>
            <c:invertIfNegative val="0"/>
            <c:bubble3D val="0"/>
            <c:spPr>
              <a:solidFill>
                <a:srgbClr val="E6E100"/>
              </a:solidFill>
            </c:spPr>
          </c:dPt>
          <c:dPt>
            <c:idx val="13"/>
            <c:invertIfNegative val="0"/>
            <c:bubble3D val="0"/>
            <c:spPr>
              <a:solidFill>
                <a:srgbClr val="92D050"/>
              </a:solidFill>
            </c:spPr>
          </c:dPt>
          <c:dPt>
            <c:idx val="14"/>
            <c:invertIfNegative val="0"/>
            <c:bubble3D val="0"/>
            <c:spPr>
              <a:solidFill>
                <a:srgbClr val="92D050"/>
              </a:solidFill>
            </c:spPr>
          </c:dPt>
          <c:dPt>
            <c:idx val="15"/>
            <c:invertIfNegative val="0"/>
            <c:bubble3D val="0"/>
            <c:spPr>
              <a:solidFill>
                <a:srgbClr val="92D050"/>
              </a:solidFill>
            </c:spPr>
          </c:dPt>
          <c:dLbls>
            <c:showLegendKey val="0"/>
            <c:showVal val="1"/>
            <c:showCatName val="0"/>
            <c:showSerName val="0"/>
            <c:showPercent val="0"/>
            <c:showBubbleSize val="0"/>
            <c:showLeaderLines val="0"/>
          </c:dLbls>
          <c:cat>
            <c:strRef>
              <c:f>Sheet3!$O$15:$AD$15</c:f>
              <c:strCache>
                <c:ptCount val="16"/>
                <c:pt idx="0">
                  <c:v>2022</c:v>
                </c:pt>
                <c:pt idx="2">
                  <c:v>Jan</c:v>
                </c:pt>
                <c:pt idx="3">
                  <c:v>Feb</c:v>
                </c:pt>
                <c:pt idx="4">
                  <c:v>Mar</c:v>
                </c:pt>
                <c:pt idx="6">
                  <c:v>Apr</c:v>
                </c:pt>
                <c:pt idx="7">
                  <c:v>May</c:v>
                </c:pt>
                <c:pt idx="8">
                  <c:v>June</c:v>
                </c:pt>
                <c:pt idx="10">
                  <c:v>July</c:v>
                </c:pt>
                <c:pt idx="11">
                  <c:v>Aug</c:v>
                </c:pt>
                <c:pt idx="12">
                  <c:v>Sept</c:v>
                </c:pt>
                <c:pt idx="14">
                  <c:v>Oct</c:v>
                </c:pt>
                <c:pt idx="15">
                  <c:v>Nov</c:v>
                </c:pt>
              </c:strCache>
            </c:strRef>
          </c:cat>
          <c:val>
            <c:numRef>
              <c:f>Sheet3!$O$17:$AD$17</c:f>
              <c:numCache>
                <c:formatCode>0%</c:formatCode>
                <c:ptCount val="16"/>
                <c:pt idx="0">
                  <c:v>0.18</c:v>
                </c:pt>
                <c:pt idx="2">
                  <c:v>0.22</c:v>
                </c:pt>
                <c:pt idx="3">
                  <c:v>0.25</c:v>
                </c:pt>
                <c:pt idx="4">
                  <c:v>0.35</c:v>
                </c:pt>
                <c:pt idx="6">
                  <c:v>0.51</c:v>
                </c:pt>
                <c:pt idx="7">
                  <c:v>0.67</c:v>
                </c:pt>
                <c:pt idx="8">
                  <c:v>0.77</c:v>
                </c:pt>
                <c:pt idx="10">
                  <c:v>0.87</c:v>
                </c:pt>
                <c:pt idx="11">
                  <c:v>0.96</c:v>
                </c:pt>
                <c:pt idx="12" formatCode="0.0%">
                  <c:v>0.97499999999999998</c:v>
                </c:pt>
                <c:pt idx="14" formatCode="0.0%">
                  <c:v>0.99</c:v>
                </c:pt>
                <c:pt idx="15">
                  <c:v>1</c:v>
                </c:pt>
              </c:numCache>
            </c:numRef>
          </c:val>
        </c:ser>
        <c:dLbls>
          <c:showLegendKey val="0"/>
          <c:showVal val="0"/>
          <c:showCatName val="0"/>
          <c:showSerName val="0"/>
          <c:showPercent val="0"/>
          <c:showBubbleSize val="0"/>
        </c:dLbls>
        <c:gapWidth val="132"/>
        <c:overlap val="4"/>
        <c:axId val="263300992"/>
        <c:axId val="263302528"/>
      </c:barChart>
      <c:catAx>
        <c:axId val="263300992"/>
        <c:scaling>
          <c:orientation val="minMax"/>
        </c:scaling>
        <c:delete val="0"/>
        <c:axPos val="b"/>
        <c:majorTickMark val="out"/>
        <c:minorTickMark val="none"/>
        <c:tickLblPos val="low"/>
        <c:spPr>
          <a:noFill/>
        </c:spPr>
        <c:crossAx val="263302528"/>
        <c:crosses val="autoZero"/>
        <c:auto val="1"/>
        <c:lblAlgn val="ctr"/>
        <c:lblOffset val="100"/>
        <c:noMultiLvlLbl val="0"/>
      </c:catAx>
      <c:valAx>
        <c:axId val="263302528"/>
        <c:scaling>
          <c:orientation val="minMax"/>
        </c:scaling>
        <c:delete val="0"/>
        <c:axPos val="l"/>
        <c:majorGridlines/>
        <c:numFmt formatCode="0%" sourceLinked="1"/>
        <c:majorTickMark val="in"/>
        <c:minorTickMark val="none"/>
        <c:tickLblPos val="nextTo"/>
        <c:crossAx val="263300992"/>
        <c:crosses val="autoZero"/>
        <c:crossBetween val="between"/>
        <c:majorUnit val="0.1"/>
      </c:valAx>
    </c:plotArea>
    <c:legend>
      <c:legendPos val="b"/>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accent1"/>
            </a:solidFill>
          </c:spPr>
          <c:invertIfNegative val="0"/>
          <c:dPt>
            <c:idx val="0"/>
            <c:invertIfNegative val="0"/>
            <c:bubble3D val="0"/>
            <c:spPr>
              <a:solidFill>
                <a:schemeClr val="accent2">
                  <a:lumMod val="75000"/>
                </a:schemeClr>
              </a:solidFill>
            </c:spPr>
          </c:dPt>
          <c:dPt>
            <c:idx val="1"/>
            <c:invertIfNegative val="0"/>
            <c:bubble3D val="0"/>
            <c:spPr>
              <a:solidFill>
                <a:schemeClr val="accent6"/>
              </a:solidFill>
            </c:spPr>
          </c:dPt>
          <c:dPt>
            <c:idx val="2"/>
            <c:invertIfNegative val="0"/>
            <c:bubble3D val="0"/>
            <c:spPr>
              <a:solidFill>
                <a:schemeClr val="accent6"/>
              </a:solidFill>
            </c:spPr>
          </c:dPt>
          <c:dPt>
            <c:idx val="3"/>
            <c:invertIfNegative val="0"/>
            <c:bubble3D val="0"/>
            <c:spPr>
              <a:solidFill>
                <a:schemeClr val="accent6"/>
              </a:solidFill>
            </c:spPr>
          </c:dPt>
          <c:dPt>
            <c:idx val="4"/>
            <c:invertIfNegative val="0"/>
            <c:bubble3D val="0"/>
            <c:spPr>
              <a:solidFill>
                <a:schemeClr val="accent6"/>
              </a:solidFill>
            </c:spPr>
          </c:dPt>
          <c:dPt>
            <c:idx val="5"/>
            <c:invertIfNegative val="0"/>
            <c:bubble3D val="0"/>
            <c:spPr>
              <a:solidFill>
                <a:schemeClr val="tx2">
                  <a:lumMod val="40000"/>
                  <a:lumOff val="60000"/>
                </a:schemeClr>
              </a:solidFill>
            </c:spPr>
          </c:dPt>
          <c:dPt>
            <c:idx val="6"/>
            <c:invertIfNegative val="0"/>
            <c:bubble3D val="0"/>
            <c:spPr>
              <a:solidFill>
                <a:schemeClr val="tx2">
                  <a:lumMod val="40000"/>
                  <a:lumOff val="60000"/>
                </a:schemeClr>
              </a:solidFill>
            </c:spPr>
          </c:dPt>
          <c:dPt>
            <c:idx val="7"/>
            <c:invertIfNegative val="0"/>
            <c:bubble3D val="0"/>
            <c:spPr>
              <a:solidFill>
                <a:schemeClr val="tx2">
                  <a:lumMod val="40000"/>
                  <a:lumOff val="60000"/>
                </a:schemeClr>
              </a:solidFill>
            </c:spPr>
          </c:dPt>
          <c:dPt>
            <c:idx val="8"/>
            <c:invertIfNegative val="0"/>
            <c:bubble3D val="0"/>
            <c:spPr>
              <a:solidFill>
                <a:schemeClr val="tx2">
                  <a:lumMod val="40000"/>
                  <a:lumOff val="60000"/>
                </a:schemeClr>
              </a:solidFill>
            </c:spPr>
          </c:dPt>
          <c:dPt>
            <c:idx val="9"/>
            <c:invertIfNegative val="0"/>
            <c:bubble3D val="0"/>
            <c:spPr>
              <a:solidFill>
                <a:srgbClr val="CCCC00"/>
              </a:solidFill>
            </c:spPr>
          </c:dPt>
          <c:dPt>
            <c:idx val="10"/>
            <c:invertIfNegative val="0"/>
            <c:bubble3D val="0"/>
            <c:spPr>
              <a:solidFill>
                <a:srgbClr val="E1DD27"/>
              </a:solidFill>
            </c:spPr>
          </c:dPt>
          <c:dPt>
            <c:idx val="11"/>
            <c:invertIfNegative val="0"/>
            <c:bubble3D val="0"/>
            <c:spPr>
              <a:solidFill>
                <a:srgbClr val="E1DD27"/>
              </a:solidFill>
            </c:spPr>
          </c:dPt>
          <c:dLbls>
            <c:showLegendKey val="0"/>
            <c:showVal val="1"/>
            <c:showCatName val="0"/>
            <c:showSerName val="0"/>
            <c:showPercent val="0"/>
            <c:showBubbleSize val="0"/>
            <c:showLeaderLines val="0"/>
          </c:dLbls>
          <c:cat>
            <c:strRef>
              <c:f>Sheet3!$O$15:$Z$15</c:f>
              <c:strCache>
                <c:ptCount val="12"/>
                <c:pt idx="0">
                  <c:v>2022</c:v>
                </c:pt>
                <c:pt idx="2">
                  <c:v>Jan</c:v>
                </c:pt>
                <c:pt idx="3">
                  <c:v>Feb</c:v>
                </c:pt>
                <c:pt idx="4">
                  <c:v>Mar</c:v>
                </c:pt>
                <c:pt idx="6">
                  <c:v>Apr</c:v>
                </c:pt>
                <c:pt idx="7">
                  <c:v>May</c:v>
                </c:pt>
                <c:pt idx="8">
                  <c:v>June</c:v>
                </c:pt>
                <c:pt idx="10">
                  <c:v>July</c:v>
                </c:pt>
                <c:pt idx="11">
                  <c:v>Aug</c:v>
                </c:pt>
              </c:strCache>
            </c:strRef>
          </c:cat>
          <c:val>
            <c:numRef>
              <c:f>Sheet3!$O$19:$Z$19</c:f>
              <c:numCache>
                <c:formatCode>General</c:formatCode>
                <c:ptCount val="12"/>
                <c:pt idx="0" formatCode="0%">
                  <c:v>0.35</c:v>
                </c:pt>
                <c:pt idx="2" formatCode="0%">
                  <c:v>0.43</c:v>
                </c:pt>
                <c:pt idx="3" formatCode="0%">
                  <c:v>0.48</c:v>
                </c:pt>
                <c:pt idx="4" formatCode="0%">
                  <c:v>0.53</c:v>
                </c:pt>
                <c:pt idx="6" formatCode="0%">
                  <c:v>0.69</c:v>
                </c:pt>
                <c:pt idx="7" formatCode="0%">
                  <c:v>0.88</c:v>
                </c:pt>
                <c:pt idx="8" formatCode="0%">
                  <c:v>0.94</c:v>
                </c:pt>
                <c:pt idx="10" formatCode="0.0%">
                  <c:v>0.97</c:v>
                </c:pt>
                <c:pt idx="11" formatCode="0%">
                  <c:v>1</c:v>
                </c:pt>
              </c:numCache>
            </c:numRef>
          </c:val>
        </c:ser>
        <c:dLbls>
          <c:showLegendKey val="0"/>
          <c:showVal val="0"/>
          <c:showCatName val="0"/>
          <c:showSerName val="0"/>
          <c:showPercent val="0"/>
          <c:showBubbleSize val="0"/>
        </c:dLbls>
        <c:gapWidth val="132"/>
        <c:overlap val="4"/>
        <c:axId val="263734016"/>
        <c:axId val="263735552"/>
      </c:barChart>
      <c:catAx>
        <c:axId val="263734016"/>
        <c:scaling>
          <c:orientation val="minMax"/>
        </c:scaling>
        <c:delete val="0"/>
        <c:axPos val="b"/>
        <c:majorTickMark val="out"/>
        <c:minorTickMark val="none"/>
        <c:tickLblPos val="low"/>
        <c:spPr>
          <a:noFill/>
        </c:spPr>
        <c:crossAx val="263735552"/>
        <c:crosses val="autoZero"/>
        <c:auto val="1"/>
        <c:lblAlgn val="ctr"/>
        <c:lblOffset val="100"/>
        <c:noMultiLvlLbl val="0"/>
      </c:catAx>
      <c:valAx>
        <c:axId val="263735552"/>
        <c:scaling>
          <c:orientation val="minMax"/>
        </c:scaling>
        <c:delete val="0"/>
        <c:axPos val="l"/>
        <c:majorGridlines/>
        <c:numFmt formatCode="0%" sourceLinked="1"/>
        <c:majorTickMark val="in"/>
        <c:minorTickMark val="none"/>
        <c:tickLblPos val="nextTo"/>
        <c:crossAx val="263734016"/>
        <c:crosses val="autoZero"/>
        <c:crossBetween val="between"/>
        <c:majorUnit val="0.1"/>
      </c:valAx>
    </c:plotArea>
    <c:legend>
      <c:legendPos val="b"/>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accent1"/>
            </a:solidFill>
          </c:spPr>
          <c:invertIfNegative val="0"/>
          <c:dPt>
            <c:idx val="0"/>
            <c:invertIfNegative val="0"/>
            <c:bubble3D val="0"/>
            <c:spPr>
              <a:solidFill>
                <a:schemeClr val="accent2">
                  <a:lumMod val="75000"/>
                </a:schemeClr>
              </a:solidFill>
            </c:spPr>
          </c:dPt>
          <c:dPt>
            <c:idx val="1"/>
            <c:invertIfNegative val="0"/>
            <c:bubble3D val="0"/>
            <c:spPr>
              <a:solidFill>
                <a:schemeClr val="accent6"/>
              </a:solidFill>
            </c:spPr>
          </c:dPt>
          <c:dPt>
            <c:idx val="2"/>
            <c:invertIfNegative val="0"/>
            <c:bubble3D val="0"/>
            <c:spPr>
              <a:solidFill>
                <a:schemeClr val="accent6"/>
              </a:solidFill>
            </c:spPr>
          </c:dPt>
          <c:dPt>
            <c:idx val="3"/>
            <c:invertIfNegative val="0"/>
            <c:bubble3D val="0"/>
            <c:spPr>
              <a:solidFill>
                <a:schemeClr val="accent6"/>
              </a:solidFill>
            </c:spPr>
          </c:dPt>
          <c:dPt>
            <c:idx val="4"/>
            <c:invertIfNegative val="0"/>
            <c:bubble3D val="0"/>
            <c:spPr>
              <a:solidFill>
                <a:schemeClr val="accent6"/>
              </a:solidFill>
            </c:spPr>
          </c:dPt>
          <c:dPt>
            <c:idx val="5"/>
            <c:invertIfNegative val="0"/>
            <c:bubble3D val="0"/>
            <c:spPr>
              <a:solidFill>
                <a:schemeClr val="tx2">
                  <a:lumMod val="40000"/>
                  <a:lumOff val="60000"/>
                </a:schemeClr>
              </a:solidFill>
            </c:spPr>
          </c:dPt>
          <c:dPt>
            <c:idx val="6"/>
            <c:invertIfNegative val="0"/>
            <c:bubble3D val="0"/>
            <c:spPr>
              <a:solidFill>
                <a:schemeClr val="tx2">
                  <a:lumMod val="40000"/>
                  <a:lumOff val="60000"/>
                </a:schemeClr>
              </a:solidFill>
            </c:spPr>
          </c:dPt>
          <c:dPt>
            <c:idx val="7"/>
            <c:invertIfNegative val="0"/>
            <c:bubble3D val="0"/>
            <c:spPr>
              <a:solidFill>
                <a:schemeClr val="tx2">
                  <a:lumMod val="40000"/>
                  <a:lumOff val="60000"/>
                </a:schemeClr>
              </a:solidFill>
            </c:spPr>
          </c:dPt>
          <c:dPt>
            <c:idx val="8"/>
            <c:invertIfNegative val="0"/>
            <c:bubble3D val="0"/>
            <c:spPr>
              <a:solidFill>
                <a:schemeClr val="tx2">
                  <a:lumMod val="40000"/>
                  <a:lumOff val="60000"/>
                </a:schemeClr>
              </a:solidFill>
            </c:spPr>
          </c:dPt>
          <c:dPt>
            <c:idx val="9"/>
            <c:invertIfNegative val="0"/>
            <c:bubble3D val="0"/>
            <c:spPr>
              <a:solidFill>
                <a:srgbClr val="CCCC00"/>
              </a:solidFill>
            </c:spPr>
          </c:dPt>
          <c:dPt>
            <c:idx val="10"/>
            <c:invertIfNegative val="0"/>
            <c:bubble3D val="0"/>
            <c:spPr>
              <a:solidFill>
                <a:srgbClr val="E1DD27"/>
              </a:solidFill>
            </c:spPr>
          </c:dPt>
          <c:dPt>
            <c:idx val="11"/>
            <c:invertIfNegative val="0"/>
            <c:bubble3D val="0"/>
            <c:spPr>
              <a:solidFill>
                <a:srgbClr val="E1DD27"/>
              </a:solidFill>
            </c:spPr>
          </c:dPt>
          <c:dPt>
            <c:idx val="12"/>
            <c:invertIfNegative val="0"/>
            <c:bubble3D val="0"/>
            <c:spPr>
              <a:solidFill>
                <a:srgbClr val="E2DD00"/>
              </a:solidFill>
            </c:spPr>
          </c:dPt>
          <c:dPt>
            <c:idx val="14"/>
            <c:invertIfNegative val="0"/>
            <c:bubble3D val="0"/>
            <c:spPr>
              <a:solidFill>
                <a:srgbClr val="92D050"/>
              </a:solidFill>
            </c:spPr>
          </c:dPt>
          <c:dPt>
            <c:idx val="15"/>
            <c:invertIfNegative val="0"/>
            <c:bubble3D val="0"/>
            <c:spPr>
              <a:solidFill>
                <a:srgbClr val="92D050"/>
              </a:solidFill>
            </c:spPr>
          </c:dPt>
          <c:dLbls>
            <c:showLegendKey val="0"/>
            <c:showVal val="1"/>
            <c:showCatName val="0"/>
            <c:showSerName val="0"/>
            <c:showPercent val="0"/>
            <c:showBubbleSize val="0"/>
            <c:showLeaderLines val="0"/>
          </c:dLbls>
          <c:cat>
            <c:strRef>
              <c:f>Sheet3!$O$15:$AD$15</c:f>
              <c:strCache>
                <c:ptCount val="16"/>
                <c:pt idx="0">
                  <c:v>2022</c:v>
                </c:pt>
                <c:pt idx="2">
                  <c:v>Jan</c:v>
                </c:pt>
                <c:pt idx="3">
                  <c:v>Feb</c:v>
                </c:pt>
                <c:pt idx="4">
                  <c:v>Mar</c:v>
                </c:pt>
                <c:pt idx="6">
                  <c:v>Apr</c:v>
                </c:pt>
                <c:pt idx="7">
                  <c:v>May</c:v>
                </c:pt>
                <c:pt idx="8">
                  <c:v>June</c:v>
                </c:pt>
                <c:pt idx="10">
                  <c:v>July</c:v>
                </c:pt>
                <c:pt idx="11">
                  <c:v>Aug</c:v>
                </c:pt>
                <c:pt idx="12">
                  <c:v>Sept</c:v>
                </c:pt>
                <c:pt idx="14">
                  <c:v>Oct</c:v>
                </c:pt>
                <c:pt idx="15">
                  <c:v>Nov</c:v>
                </c:pt>
              </c:strCache>
            </c:strRef>
          </c:cat>
          <c:val>
            <c:numRef>
              <c:f>Sheet3!$O$21:$AD$21</c:f>
              <c:numCache>
                <c:formatCode>General</c:formatCode>
                <c:ptCount val="16"/>
                <c:pt idx="0" formatCode="0%">
                  <c:v>0</c:v>
                </c:pt>
                <c:pt idx="2" formatCode="0%">
                  <c:v>0</c:v>
                </c:pt>
                <c:pt idx="3" formatCode="0%">
                  <c:v>0.01</c:v>
                </c:pt>
                <c:pt idx="4" formatCode="0%">
                  <c:v>0.17</c:v>
                </c:pt>
                <c:pt idx="6" formatCode="0%">
                  <c:v>0.31</c:v>
                </c:pt>
                <c:pt idx="7" formatCode="0%">
                  <c:v>0.46</c:v>
                </c:pt>
                <c:pt idx="8" formatCode="0%">
                  <c:v>0.57999999999999996</c:v>
                </c:pt>
                <c:pt idx="10" formatCode="0%">
                  <c:v>0.75</c:v>
                </c:pt>
                <c:pt idx="11" formatCode="0%">
                  <c:v>0.92</c:v>
                </c:pt>
                <c:pt idx="12" formatCode="0%">
                  <c:v>0.97</c:v>
                </c:pt>
                <c:pt idx="14" formatCode="0.0%">
                  <c:v>0.98499999999999999</c:v>
                </c:pt>
                <c:pt idx="15" formatCode="0%">
                  <c:v>1</c:v>
                </c:pt>
              </c:numCache>
            </c:numRef>
          </c:val>
        </c:ser>
        <c:dLbls>
          <c:showLegendKey val="0"/>
          <c:showVal val="0"/>
          <c:showCatName val="0"/>
          <c:showSerName val="0"/>
          <c:showPercent val="0"/>
          <c:showBubbleSize val="0"/>
        </c:dLbls>
        <c:gapWidth val="132"/>
        <c:overlap val="4"/>
        <c:axId val="263774592"/>
        <c:axId val="263776128"/>
      </c:barChart>
      <c:catAx>
        <c:axId val="263774592"/>
        <c:scaling>
          <c:orientation val="minMax"/>
        </c:scaling>
        <c:delete val="0"/>
        <c:axPos val="b"/>
        <c:majorTickMark val="out"/>
        <c:minorTickMark val="none"/>
        <c:tickLblPos val="low"/>
        <c:spPr>
          <a:noFill/>
        </c:spPr>
        <c:crossAx val="263776128"/>
        <c:crosses val="autoZero"/>
        <c:auto val="1"/>
        <c:lblAlgn val="ctr"/>
        <c:lblOffset val="100"/>
        <c:noMultiLvlLbl val="0"/>
      </c:catAx>
      <c:valAx>
        <c:axId val="263776128"/>
        <c:scaling>
          <c:orientation val="minMax"/>
        </c:scaling>
        <c:delete val="0"/>
        <c:axPos val="l"/>
        <c:majorGridlines/>
        <c:numFmt formatCode="0%" sourceLinked="1"/>
        <c:majorTickMark val="in"/>
        <c:minorTickMark val="none"/>
        <c:tickLblPos val="nextTo"/>
        <c:crossAx val="263774592"/>
        <c:crosses val="autoZero"/>
        <c:crossBetween val="between"/>
        <c:majorUnit val="0.1"/>
      </c:valAx>
    </c:plotArea>
    <c:legend>
      <c:legendPos val="b"/>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1704975</xdr:colOff>
      <xdr:row>35</xdr:row>
      <xdr:rowOff>19049</xdr:rowOff>
    </xdr:from>
    <xdr:to>
      <xdr:col>11</xdr:col>
      <xdr:colOff>600075</xdr:colOff>
      <xdr:row>68</xdr:row>
      <xdr:rowOff>85725</xdr:rowOff>
    </xdr:to>
    <xdr:graphicFrame macro="">
      <xdr:nvGraphicFramePr>
        <xdr:cNvPr id="2" name="Chart 1" title="GRAPH"/>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xml><?xml version="1.0" encoding="utf-8"?>
<xdr:wsDr xmlns:xdr="http://schemas.openxmlformats.org/drawingml/2006/spreadsheetDrawing" xmlns:a="http://schemas.openxmlformats.org/drawingml/2006/main">
  <xdr:twoCellAnchor>
    <xdr:from>
      <xdr:col>4</xdr:col>
      <xdr:colOff>1981200</xdr:colOff>
      <xdr:row>42</xdr:row>
      <xdr:rowOff>171449</xdr:rowOff>
    </xdr:from>
    <xdr:to>
      <xdr:col>10</xdr:col>
      <xdr:colOff>390525</xdr:colOff>
      <xdr:row>68</xdr:row>
      <xdr:rowOff>9525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66672</xdr:colOff>
      <xdr:row>24</xdr:row>
      <xdr:rowOff>180974</xdr:rowOff>
    </xdr:from>
    <xdr:to>
      <xdr:col>28</xdr:col>
      <xdr:colOff>342900</xdr:colOff>
      <xdr:row>50</xdr:row>
      <xdr:rowOff>19050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228597</xdr:colOff>
      <xdr:row>53</xdr:row>
      <xdr:rowOff>152399</xdr:rowOff>
    </xdr:from>
    <xdr:to>
      <xdr:col>28</xdr:col>
      <xdr:colOff>504825</xdr:colOff>
      <xdr:row>78</xdr:row>
      <xdr:rowOff>180975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tabSelected="1" topLeftCell="B15" zoomScaleNormal="100" workbookViewId="0">
      <selection activeCell="H29" sqref="H29"/>
    </sheetView>
  </sheetViews>
  <sheetFormatPr defaultRowHeight="15" x14ac:dyDescent="0.25"/>
  <cols>
    <col min="1" max="1" width="3.42578125" hidden="1" customWidth="1"/>
    <col min="2" max="2" width="26.140625" customWidth="1"/>
    <col min="3" max="3" width="13" style="1" customWidth="1"/>
    <col min="4" max="4" width="12.42578125" style="1" customWidth="1"/>
    <col min="5" max="5" width="18" style="1" customWidth="1"/>
    <col min="6" max="6" width="14.42578125" style="1" customWidth="1"/>
    <col min="7" max="7" width="14.85546875" style="1" customWidth="1"/>
    <col min="8" max="8" width="76.140625" style="1" customWidth="1"/>
    <col min="9" max="9" width="22" customWidth="1"/>
    <col min="10" max="10" width="28" customWidth="1"/>
    <col min="11" max="11" width="33.5703125" customWidth="1"/>
  </cols>
  <sheetData>
    <row r="1" spans="3:10" ht="60" x14ac:dyDescent="0.25">
      <c r="C1" s="32" t="s">
        <v>1</v>
      </c>
      <c r="D1" s="32" t="s">
        <v>86</v>
      </c>
      <c r="E1" s="33" t="s">
        <v>0</v>
      </c>
      <c r="F1" s="39" t="s">
        <v>100</v>
      </c>
      <c r="G1" s="37" t="s">
        <v>99</v>
      </c>
      <c r="H1" s="32" t="s">
        <v>60</v>
      </c>
      <c r="I1" s="32" t="s">
        <v>2</v>
      </c>
      <c r="J1" s="32" t="s">
        <v>61</v>
      </c>
    </row>
    <row r="2" spans="3:10" x14ac:dyDescent="0.25">
      <c r="C2" s="34" t="s">
        <v>63</v>
      </c>
      <c r="D2" s="35"/>
      <c r="E2" s="36"/>
      <c r="F2" s="40">
        <v>0</v>
      </c>
      <c r="G2" s="38">
        <v>0</v>
      </c>
      <c r="H2" s="35"/>
      <c r="I2" s="35"/>
      <c r="J2" s="35"/>
    </row>
    <row r="3" spans="3:10" ht="29.25" customHeight="1" x14ac:dyDescent="0.25">
      <c r="C3" s="45" t="s">
        <v>82</v>
      </c>
      <c r="D3" s="115">
        <v>0.03</v>
      </c>
      <c r="E3" s="50" t="s">
        <v>64</v>
      </c>
      <c r="F3" s="42">
        <v>0.48</v>
      </c>
      <c r="G3" s="42">
        <f>45%+D3</f>
        <v>0.48</v>
      </c>
      <c r="H3" s="106" t="s">
        <v>109</v>
      </c>
      <c r="I3" s="101" t="s">
        <v>107</v>
      </c>
      <c r="J3" s="101" t="s">
        <v>62</v>
      </c>
    </row>
    <row r="4" spans="3:10" x14ac:dyDescent="0.25">
      <c r="C4" s="27" t="s">
        <v>101</v>
      </c>
      <c r="D4" s="116"/>
      <c r="E4" s="27" t="s">
        <v>65</v>
      </c>
      <c r="F4" s="42">
        <v>0.5</v>
      </c>
      <c r="G4" s="42">
        <f>G3+D3</f>
        <v>0.51</v>
      </c>
      <c r="H4" s="106"/>
      <c r="I4" s="101"/>
      <c r="J4" s="101"/>
    </row>
    <row r="5" spans="3:10" x14ac:dyDescent="0.25">
      <c r="C5" s="27" t="s">
        <v>102</v>
      </c>
      <c r="D5" s="116"/>
      <c r="E5" s="27" t="s">
        <v>66</v>
      </c>
      <c r="F5" s="42">
        <v>0.52</v>
      </c>
      <c r="G5" s="42">
        <f>G4+D3</f>
        <v>0.54</v>
      </c>
      <c r="H5" s="106"/>
      <c r="I5" s="101"/>
      <c r="J5" s="101"/>
    </row>
    <row r="6" spans="3:10" x14ac:dyDescent="0.25">
      <c r="C6" s="27" t="s">
        <v>103</v>
      </c>
      <c r="D6" s="117"/>
      <c r="E6" s="27" t="s">
        <v>106</v>
      </c>
      <c r="F6" s="42">
        <v>0.54</v>
      </c>
      <c r="G6" s="42">
        <f>G5+D3</f>
        <v>0.57000000000000006</v>
      </c>
      <c r="H6" s="106"/>
      <c r="I6" s="101"/>
      <c r="J6" s="101"/>
    </row>
    <row r="7" spans="3:10" x14ac:dyDescent="0.25">
      <c r="C7" s="26"/>
      <c r="D7" s="26"/>
      <c r="E7" s="26"/>
      <c r="F7" s="41"/>
      <c r="G7" s="26"/>
      <c r="H7" s="26"/>
      <c r="I7" s="101"/>
      <c r="J7" s="101"/>
    </row>
    <row r="8" spans="3:10" ht="15" customHeight="1" x14ac:dyDescent="0.25">
      <c r="C8" s="27" t="s">
        <v>104</v>
      </c>
      <c r="D8" s="115">
        <v>0.03</v>
      </c>
      <c r="E8" s="27" t="s">
        <v>67</v>
      </c>
      <c r="F8" s="42">
        <v>0.55000000000000004</v>
      </c>
      <c r="G8" s="42">
        <f>G6+D8</f>
        <v>0.60000000000000009</v>
      </c>
      <c r="H8" s="107" t="s">
        <v>110</v>
      </c>
      <c r="I8" s="101"/>
      <c r="J8" s="101"/>
    </row>
    <row r="9" spans="3:10" x14ac:dyDescent="0.25">
      <c r="C9" s="27" t="s">
        <v>105</v>
      </c>
      <c r="D9" s="116"/>
      <c r="E9" s="27" t="s">
        <v>68</v>
      </c>
      <c r="F9" s="42">
        <v>0.57589999999999997</v>
      </c>
      <c r="G9" s="42">
        <f>G8+D8</f>
        <v>0.63000000000000012</v>
      </c>
      <c r="H9" s="108"/>
      <c r="I9" s="101"/>
      <c r="J9" s="101"/>
    </row>
    <row r="10" spans="3:10" x14ac:dyDescent="0.25">
      <c r="C10" s="27" t="s">
        <v>83</v>
      </c>
      <c r="D10" s="116"/>
      <c r="E10" s="27" t="s">
        <v>69</v>
      </c>
      <c r="F10" s="42">
        <v>0.60589999999999999</v>
      </c>
      <c r="G10" s="42">
        <f>G9+D8</f>
        <v>0.66000000000000014</v>
      </c>
      <c r="H10" s="108"/>
      <c r="I10" s="101"/>
      <c r="J10" s="101"/>
    </row>
    <row r="11" spans="3:10" x14ac:dyDescent="0.25">
      <c r="C11" s="27" t="s">
        <v>84</v>
      </c>
      <c r="D11" s="117"/>
      <c r="E11" s="27" t="s">
        <v>70</v>
      </c>
      <c r="F11" s="42">
        <v>0.61639999999999995</v>
      </c>
      <c r="G11" s="42">
        <f>G10+D8</f>
        <v>0.69000000000000017</v>
      </c>
      <c r="H11" s="109"/>
      <c r="I11" s="101"/>
      <c r="J11" s="101"/>
    </row>
    <row r="12" spans="3:10" x14ac:dyDescent="0.25">
      <c r="C12" s="26"/>
      <c r="D12" s="26"/>
      <c r="E12" s="26"/>
      <c r="F12" s="41"/>
      <c r="G12" s="26"/>
      <c r="H12" s="26"/>
      <c r="I12" s="101"/>
      <c r="J12" s="101"/>
    </row>
    <row r="13" spans="3:10" ht="15" customHeight="1" x14ac:dyDescent="0.25">
      <c r="C13" s="28" t="s">
        <v>95</v>
      </c>
      <c r="D13" s="103">
        <v>1.4999999999999999E-2</v>
      </c>
      <c r="E13" s="28" t="s">
        <v>71</v>
      </c>
      <c r="F13" s="29"/>
      <c r="G13" s="44">
        <f>G11+D13</f>
        <v>0.70500000000000018</v>
      </c>
      <c r="H13" s="110" t="s">
        <v>111</v>
      </c>
      <c r="I13" s="101"/>
      <c r="J13" s="101"/>
    </row>
    <row r="14" spans="3:10" x14ac:dyDescent="0.25">
      <c r="C14" s="28" t="s">
        <v>96</v>
      </c>
      <c r="D14" s="104"/>
      <c r="E14" s="28" t="s">
        <v>72</v>
      </c>
      <c r="F14" s="29"/>
      <c r="G14" s="44">
        <f>G13+D13</f>
        <v>0.7200000000000002</v>
      </c>
      <c r="H14" s="110"/>
      <c r="I14" s="101"/>
      <c r="J14" s="101"/>
    </row>
    <row r="15" spans="3:10" x14ac:dyDescent="0.25">
      <c r="C15" s="28" t="s">
        <v>97</v>
      </c>
      <c r="D15" s="104"/>
      <c r="E15" s="28" t="s">
        <v>73</v>
      </c>
      <c r="F15" s="29"/>
      <c r="G15" s="44">
        <f>G14+D13</f>
        <v>0.73500000000000021</v>
      </c>
      <c r="H15" s="110"/>
      <c r="I15" s="101"/>
      <c r="J15" s="101"/>
    </row>
    <row r="16" spans="3:10" x14ac:dyDescent="0.25">
      <c r="C16" s="28" t="s">
        <v>98</v>
      </c>
      <c r="D16" s="105"/>
      <c r="E16" s="28" t="s">
        <v>112</v>
      </c>
      <c r="F16" s="29"/>
      <c r="G16" s="44">
        <f>G15+D13</f>
        <v>0.75000000000000022</v>
      </c>
      <c r="H16" s="110"/>
      <c r="I16" s="101"/>
      <c r="J16" s="101"/>
    </row>
    <row r="17" spans="3:29" ht="14.25" customHeight="1" x14ac:dyDescent="0.25">
      <c r="C17" s="26"/>
      <c r="D17" s="26"/>
      <c r="E17" s="26"/>
      <c r="F17" s="41"/>
      <c r="G17" s="26"/>
      <c r="H17" s="26"/>
      <c r="I17" s="101"/>
      <c r="J17" s="101"/>
    </row>
    <row r="18" spans="3:29" ht="15" customHeight="1" x14ac:dyDescent="0.25">
      <c r="C18" s="30" t="s">
        <v>91</v>
      </c>
      <c r="D18" s="111">
        <v>5.2499999999999998E-2</v>
      </c>
      <c r="E18" s="30" t="s">
        <v>85</v>
      </c>
      <c r="F18" s="31"/>
      <c r="G18" s="43">
        <f>G16+D18</f>
        <v>0.80250000000000021</v>
      </c>
      <c r="H18" s="114" t="s">
        <v>113</v>
      </c>
      <c r="I18" s="101"/>
      <c r="J18" s="101"/>
    </row>
    <row r="19" spans="3:29" x14ac:dyDescent="0.25">
      <c r="C19" s="30" t="s">
        <v>92</v>
      </c>
      <c r="D19" s="112"/>
      <c r="E19" s="30" t="s">
        <v>74</v>
      </c>
      <c r="F19" s="31"/>
      <c r="G19" s="43">
        <f>G18+D18</f>
        <v>0.8550000000000002</v>
      </c>
      <c r="H19" s="114"/>
      <c r="I19" s="101"/>
      <c r="J19" s="101"/>
    </row>
    <row r="20" spans="3:29" x14ac:dyDescent="0.25">
      <c r="C20" s="30" t="s">
        <v>93</v>
      </c>
      <c r="D20" s="112"/>
      <c r="E20" s="30" t="s">
        <v>75</v>
      </c>
      <c r="F20" s="31"/>
      <c r="G20" s="43">
        <f>G19+D18</f>
        <v>0.9075000000000002</v>
      </c>
      <c r="H20" s="114"/>
      <c r="I20" s="101"/>
      <c r="J20" s="101"/>
    </row>
    <row r="21" spans="3:29" x14ac:dyDescent="0.25">
      <c r="C21" s="30" t="s">
        <v>94</v>
      </c>
      <c r="D21" s="113"/>
      <c r="E21" s="30" t="s">
        <v>76</v>
      </c>
      <c r="F21" s="31"/>
      <c r="G21" s="43">
        <f>G20+D18</f>
        <v>0.96000000000000019</v>
      </c>
      <c r="H21" s="114"/>
      <c r="I21" s="102"/>
      <c r="J21" s="102"/>
    </row>
    <row r="22" spans="3:29" ht="14.25" customHeight="1" x14ac:dyDescent="0.25">
      <c r="C22" s="26"/>
      <c r="D22" s="26"/>
      <c r="E22" s="26"/>
      <c r="F22" s="41"/>
      <c r="G22" s="26"/>
      <c r="H22" s="26"/>
      <c r="I22" s="51"/>
      <c r="J22" s="51"/>
    </row>
    <row r="23" spans="3:29" ht="15" customHeight="1" x14ac:dyDescent="0.25">
      <c r="C23" s="46" t="s">
        <v>87</v>
      </c>
      <c r="D23" s="97">
        <v>0.01</v>
      </c>
      <c r="E23" s="46" t="s">
        <v>77</v>
      </c>
      <c r="F23" s="47"/>
      <c r="G23" s="48">
        <f>G21+D23</f>
        <v>0.9700000000000002</v>
      </c>
      <c r="H23" s="100" t="s">
        <v>59</v>
      </c>
      <c r="I23" s="52"/>
      <c r="J23" s="52"/>
    </row>
    <row r="24" spans="3:29" x14ac:dyDescent="0.25">
      <c r="C24" s="46" t="s">
        <v>88</v>
      </c>
      <c r="D24" s="98"/>
      <c r="E24" s="46" t="s">
        <v>78</v>
      </c>
      <c r="F24" s="47"/>
      <c r="G24" s="48">
        <f>G23+D23</f>
        <v>0.9800000000000002</v>
      </c>
      <c r="H24" s="100"/>
      <c r="I24" s="52"/>
      <c r="J24" s="52"/>
    </row>
    <row r="25" spans="3:29" x14ac:dyDescent="0.25">
      <c r="C25" s="46" t="s">
        <v>89</v>
      </c>
      <c r="D25" s="98"/>
      <c r="E25" s="46" t="s">
        <v>79</v>
      </c>
      <c r="F25" s="47"/>
      <c r="G25" s="48">
        <f>G24+D23</f>
        <v>0.99000000000000021</v>
      </c>
      <c r="H25" s="100"/>
      <c r="I25" s="52"/>
      <c r="J25" s="52"/>
    </row>
    <row r="26" spans="3:29" ht="30" x14ac:dyDescent="0.25">
      <c r="C26" s="49" t="s">
        <v>90</v>
      </c>
      <c r="D26" s="99"/>
      <c r="E26" s="46" t="s">
        <v>80</v>
      </c>
      <c r="F26" s="47"/>
      <c r="G26" s="48">
        <f>G25+1%</f>
        <v>1.0000000000000002</v>
      </c>
      <c r="H26" s="100"/>
      <c r="I26" s="53"/>
      <c r="J26" s="53"/>
    </row>
    <row r="27" spans="3:29" x14ac:dyDescent="0.25">
      <c r="C27" s="1" t="s">
        <v>81</v>
      </c>
    </row>
    <row r="29" spans="3:29" x14ac:dyDescent="0.25">
      <c r="M29" s="59" t="s">
        <v>130</v>
      </c>
      <c r="N29" s="79">
        <v>2022</v>
      </c>
      <c r="O29" s="59"/>
      <c r="P29" s="55" t="s">
        <v>118</v>
      </c>
      <c r="Q29" s="64" t="s">
        <v>122</v>
      </c>
      <c r="R29" s="64" t="s">
        <v>123</v>
      </c>
      <c r="S29" s="64"/>
      <c r="T29" s="56" t="s">
        <v>124</v>
      </c>
      <c r="U29" s="62" t="s">
        <v>119</v>
      </c>
      <c r="V29" s="58" t="s">
        <v>120</v>
      </c>
      <c r="W29" s="58"/>
      <c r="X29" s="65" t="s">
        <v>121</v>
      </c>
      <c r="Y29" s="65" t="s">
        <v>125</v>
      </c>
      <c r="Z29" s="65" t="s">
        <v>126</v>
      </c>
      <c r="AA29" s="65"/>
      <c r="AB29" s="74" t="s">
        <v>127</v>
      </c>
      <c r="AC29" s="74" t="s">
        <v>128</v>
      </c>
    </row>
    <row r="30" spans="3:29" x14ac:dyDescent="0.25">
      <c r="I30" s="54">
        <f>G11-F11</f>
        <v>7.3600000000000221E-2</v>
      </c>
      <c r="K30" t="s">
        <v>132</v>
      </c>
      <c r="M30" s="63" t="s">
        <v>131</v>
      </c>
      <c r="N30" s="80"/>
      <c r="O30" s="76"/>
      <c r="P30" s="66">
        <v>0.04</v>
      </c>
      <c r="Q30" s="67">
        <v>0.03</v>
      </c>
      <c r="R30" s="67">
        <v>0.1</v>
      </c>
      <c r="S30" s="67"/>
      <c r="T30" s="68">
        <v>0.16</v>
      </c>
      <c r="U30" s="69">
        <v>0.16</v>
      </c>
      <c r="V30" s="70">
        <v>0.1</v>
      </c>
      <c r="W30" s="70"/>
      <c r="X30" s="71">
        <v>0.1</v>
      </c>
      <c r="Y30" s="71">
        <v>0.09</v>
      </c>
      <c r="Z30" s="78">
        <v>1.4999999999999999E-2</v>
      </c>
      <c r="AA30" s="71"/>
      <c r="AB30" s="82">
        <v>1.4999999999999999E-2</v>
      </c>
      <c r="AC30" s="75">
        <v>0.01</v>
      </c>
    </row>
    <row r="31" spans="3:29" x14ac:dyDescent="0.25">
      <c r="I31" s="54"/>
      <c r="M31" s="73" t="s">
        <v>129</v>
      </c>
      <c r="N31" s="81">
        <v>0.18</v>
      </c>
      <c r="O31" s="77"/>
      <c r="P31" s="72">
        <f>N31+P30</f>
        <v>0.22</v>
      </c>
      <c r="Q31" s="72">
        <f>P31+Q30</f>
        <v>0.25</v>
      </c>
      <c r="R31" s="72">
        <f>Q31+R30</f>
        <v>0.35</v>
      </c>
      <c r="S31" s="72"/>
      <c r="T31" s="70">
        <f>R31+T30</f>
        <v>0.51</v>
      </c>
      <c r="U31" s="70">
        <f>T31+U30</f>
        <v>0.67</v>
      </c>
      <c r="V31" s="70">
        <f>U31+V30</f>
        <v>0.77</v>
      </c>
      <c r="W31" s="70"/>
      <c r="X31" s="71">
        <f>V31+X30</f>
        <v>0.87</v>
      </c>
      <c r="Y31" s="71">
        <f>X31+Y30</f>
        <v>0.96</v>
      </c>
      <c r="Z31" s="78">
        <f>Y31+Z30</f>
        <v>0.97499999999999998</v>
      </c>
      <c r="AA31" s="71"/>
      <c r="AB31" s="82">
        <f>Z31+AB30</f>
        <v>0.99</v>
      </c>
      <c r="AC31" s="75">
        <f>AB31+AC30</f>
        <v>1</v>
      </c>
    </row>
    <row r="32" spans="3:29" x14ac:dyDescent="0.25">
      <c r="K32" t="s">
        <v>116</v>
      </c>
      <c r="M32" s="86" t="s">
        <v>131</v>
      </c>
      <c r="N32" s="87"/>
      <c r="O32" s="88"/>
      <c r="P32" s="89"/>
      <c r="Q32" s="89"/>
      <c r="R32" s="89"/>
      <c r="S32" s="89"/>
      <c r="T32" s="90"/>
      <c r="U32" s="90"/>
      <c r="V32" s="90"/>
      <c r="W32" s="90"/>
      <c r="X32" s="91"/>
      <c r="Y32" s="91"/>
      <c r="Z32" s="92"/>
      <c r="AA32" s="91"/>
      <c r="AB32" s="93"/>
      <c r="AC32" s="94"/>
    </row>
  </sheetData>
  <mergeCells count="12">
    <mergeCell ref="D23:D26"/>
    <mergeCell ref="H23:H26"/>
    <mergeCell ref="I3:I21"/>
    <mergeCell ref="J3:J21"/>
    <mergeCell ref="D13:D16"/>
    <mergeCell ref="H3:H6"/>
    <mergeCell ref="H8:H11"/>
    <mergeCell ref="H13:H16"/>
    <mergeCell ref="D18:D21"/>
    <mergeCell ref="H18:H21"/>
    <mergeCell ref="D3:D6"/>
    <mergeCell ref="D8:D11"/>
  </mergeCells>
  <pageMargins left="0.7" right="0.17" top="1.76" bottom="2.3199999999999998" header="0.3" footer="0.3"/>
  <pageSetup paperSize="9" scale="50" orientation="landscape" r:id="rId1"/>
  <rowBreaks count="1" manualBreakCount="1">
    <brk id="23" max="16383" man="1"/>
  </rowBreaks>
  <drawing r:id="rId2"/>
  <extLst>
    <ext xmlns:x14="http://schemas.microsoft.com/office/spreadsheetml/2009/9/main" uri="{05C60535-1F16-4fd2-B633-F4F36F0B64E0}">
      <x14:sparklineGroups xmlns:xm="http://schemas.microsoft.com/office/excel/2006/main">
        <x14:sparklineGroup manualMax="0" manualMin="0" displayEmptyCellsAs="gap" rightToLeft="1">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Sheet1!C22:C22</xm:f>
              <xm:sqref>G22</xm:sqref>
            </x14:sparkline>
            <x14:sparkline>
              <xm:f>Sheet1!D22:D22</xm:f>
              <xm:sqref>H22</xm:sqref>
            </x14:sparkline>
            <x14:sparkline>
              <xm:f>Sheet1!C23:C23</xm:f>
              <xm:sqref>G23</xm:sqref>
            </x14:sparkline>
            <x14:sparkline>
              <xm:f>Sheet1!D23:D23</xm:f>
              <xm:sqref>H23</xm:sqref>
            </x14:sparkline>
            <x14:sparkline>
              <xm:f>Sheet1!C24:C24</xm:f>
              <xm:sqref>G24</xm:sqref>
            </x14:sparkline>
            <x14:sparkline>
              <xm:f>Sheet1!C25:C25</xm:f>
              <xm:sqref>G25</xm:sqref>
            </x14:sparkline>
            <x14:sparkline>
              <xm:f>Sheet1!C26:C26</xm:f>
              <xm:sqref>G26</xm:sqref>
            </x14:sparkline>
          </x14:sparklines>
        </x14:sparklineGroup>
        <x14:sparklineGroup manualMax="0" manualMin="0" displayEmptyCellsAs="gap" rightToLeft="1">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Sheet1!C3:C3</xm:f>
              <xm:sqref>G3</xm:sqref>
            </x14:sparkline>
            <x14:sparkline>
              <xm:f>Sheet1!C4:C4</xm:f>
              <xm:sqref>G4</xm:sqref>
            </x14:sparkline>
            <x14:sparkline>
              <xm:f>Sheet1!C7:C7</xm:f>
              <xm:sqref>G7</xm:sqref>
            </x14:sparkline>
            <x14:sparkline>
              <xm:f>Sheet1!D7:D7</xm:f>
              <xm:sqref>H7</xm:sqref>
            </x14:sparkline>
            <x14:sparkline>
              <xm:f>Sheet1!C8:C8</xm:f>
              <xm:sqref>G8</xm:sqref>
            </x14:sparkline>
            <x14:sparkline>
              <xm:f>Sheet1!D8:D8</xm:f>
              <xm:sqref>H8</xm:sqref>
            </x14:sparkline>
            <x14:sparkline>
              <xm:f>Sheet1!C12:C12</xm:f>
              <xm:sqref>G12</xm:sqref>
            </x14:sparkline>
            <x14:sparkline>
              <xm:f>Sheet1!D12:D12</xm:f>
              <xm:sqref>H12</xm:sqref>
            </x14:sparkline>
            <x14:sparkline>
              <xm:f>Sheet1!C13:C13</xm:f>
              <xm:sqref>G13</xm:sqref>
            </x14:sparkline>
            <x14:sparkline>
              <xm:f>Sheet1!D13:D13</xm:f>
              <xm:sqref>H13</xm:sqref>
            </x14:sparkline>
            <x14:sparkline>
              <xm:f>Sheet1!C14:C14</xm:f>
              <xm:sqref>G14</xm:sqref>
            </x14:sparkline>
            <x14:sparkline>
              <xm:f>Sheet1!C15:C15</xm:f>
              <xm:sqref>G15</xm:sqref>
            </x14:sparkline>
            <x14:sparkline>
              <xm:f>Sheet1!C16:C16</xm:f>
              <xm:sqref>G16</xm:sqref>
            </x14:sparkline>
            <x14:sparkline>
              <xm:f>Sheet1!C17:C17</xm:f>
              <xm:sqref>G17</xm:sqref>
            </x14:sparkline>
            <x14:sparkline>
              <xm:f>Sheet1!D17:D17</xm:f>
              <xm:sqref>H17</xm:sqref>
            </x14:sparkline>
            <x14:sparkline>
              <xm:f>Sheet1!C18:C18</xm:f>
              <xm:sqref>G18</xm:sqref>
            </x14:sparkline>
            <x14:sparkline>
              <xm:f>Sheet1!D18:D18</xm:f>
              <xm:sqref>H18</xm:sqref>
            </x14:sparkline>
            <x14:sparkline>
              <xm:f>Sheet1!C19:C19</xm:f>
              <xm:sqref>G19</xm:sqref>
            </x14:sparkline>
            <x14:sparkline>
              <xm:f>Sheet1!C20:C20</xm:f>
              <xm:sqref>G20</xm:sqref>
            </x14:sparkline>
            <x14:sparkline>
              <xm:f>Sheet1!C21:C21</xm:f>
              <xm:sqref>G21</xm:sqref>
            </x14:sparkline>
            <x14:sparkline>
              <xm:f>Sheet1!C5:C5</xm:f>
              <xm:sqref>G5</xm:sqref>
            </x14:sparkline>
            <x14:sparkline>
              <xm:f>Sheet1!C6:C6</xm:f>
              <xm:sqref>G6</xm:sqref>
            </x14:sparkline>
            <x14:sparkline>
              <xm:f>Sheet1!C9:C9</xm:f>
              <xm:sqref>G9</xm:sqref>
            </x14:sparkline>
            <x14:sparkline>
              <xm:f>Sheet1!C10:C10</xm:f>
              <xm:sqref>G10</xm:sqref>
            </x14:sparkline>
            <x14:sparkline>
              <xm:f>Sheet1!C11:C11</xm:f>
              <xm:sqref>G11</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3" workbookViewId="0">
      <selection activeCell="G40" sqref="G40"/>
    </sheetView>
  </sheetViews>
  <sheetFormatPr defaultRowHeight="15" x14ac:dyDescent="0.25"/>
  <cols>
    <col min="1" max="1" width="6" customWidth="1"/>
    <col min="2" max="2" width="38.28515625" customWidth="1"/>
    <col min="3" max="3" width="15.5703125" customWidth="1"/>
    <col min="4" max="4" width="19.5703125" customWidth="1"/>
  </cols>
  <sheetData>
    <row r="1" spans="1:4" x14ac:dyDescent="0.25">
      <c r="A1" s="7" t="s">
        <v>3</v>
      </c>
      <c r="B1" s="7" t="s">
        <v>4</v>
      </c>
      <c r="C1" s="8" t="s">
        <v>5</v>
      </c>
      <c r="D1" s="8" t="s">
        <v>6</v>
      </c>
    </row>
    <row r="2" spans="1:4" ht="45" x14ac:dyDescent="0.25">
      <c r="A2" s="5">
        <v>1</v>
      </c>
      <c r="B2" s="21" t="s">
        <v>7</v>
      </c>
      <c r="C2" s="10">
        <v>44896</v>
      </c>
      <c r="D2" s="10">
        <v>44905</v>
      </c>
    </row>
    <row r="3" spans="1:4" s="2" customFormat="1" x14ac:dyDescent="0.25">
      <c r="A3" s="11">
        <v>1.1000000000000001</v>
      </c>
      <c r="B3" s="4" t="s">
        <v>8</v>
      </c>
      <c r="C3" s="22">
        <v>44896</v>
      </c>
      <c r="D3" s="22">
        <v>44905</v>
      </c>
    </row>
    <row r="4" spans="1:4" s="2" customFormat="1" x14ac:dyDescent="0.25">
      <c r="A4" s="11">
        <v>1.2</v>
      </c>
      <c r="B4" s="4" t="s">
        <v>9</v>
      </c>
      <c r="C4" s="22">
        <v>44896</v>
      </c>
      <c r="D4" s="22">
        <v>44905</v>
      </c>
    </row>
    <row r="5" spans="1:4" s="2" customFormat="1" x14ac:dyDescent="0.25">
      <c r="A5" s="11">
        <v>1.3</v>
      </c>
      <c r="B5" s="4" t="s">
        <v>10</v>
      </c>
      <c r="C5" s="22">
        <v>44896</v>
      </c>
      <c r="D5" s="22">
        <v>44905</v>
      </c>
    </row>
    <row r="6" spans="1:4" s="2" customFormat="1" x14ac:dyDescent="0.25">
      <c r="A6" s="11">
        <v>1.4</v>
      </c>
      <c r="B6" s="4" t="s">
        <v>11</v>
      </c>
      <c r="C6" s="22">
        <v>44896</v>
      </c>
      <c r="D6" s="22">
        <v>44905</v>
      </c>
    </row>
    <row r="7" spans="1:4" x14ac:dyDescent="0.25">
      <c r="A7" s="12">
        <v>2</v>
      </c>
      <c r="B7" s="9" t="s">
        <v>12</v>
      </c>
      <c r="C7" s="10">
        <v>44898</v>
      </c>
      <c r="D7" s="10">
        <v>44922</v>
      </c>
    </row>
    <row r="8" spans="1:4" x14ac:dyDescent="0.25">
      <c r="A8" s="11">
        <v>2.1</v>
      </c>
      <c r="B8" t="s">
        <v>13</v>
      </c>
      <c r="C8" s="13">
        <v>44905</v>
      </c>
      <c r="D8" s="13">
        <v>44922</v>
      </c>
    </row>
    <row r="9" spans="1:4" x14ac:dyDescent="0.25">
      <c r="A9" s="11">
        <v>2.2000000000000002</v>
      </c>
      <c r="B9" t="s">
        <v>14</v>
      </c>
      <c r="C9" s="13">
        <v>44905</v>
      </c>
      <c r="D9" s="13">
        <v>44922</v>
      </c>
    </row>
    <row r="10" spans="1:4" x14ac:dyDescent="0.25">
      <c r="A10" s="11">
        <v>2.2999999999999998</v>
      </c>
      <c r="B10" t="s">
        <v>15</v>
      </c>
      <c r="C10" s="13">
        <v>44905</v>
      </c>
      <c r="D10" s="13">
        <v>44922</v>
      </c>
    </row>
    <row r="11" spans="1:4" x14ac:dyDescent="0.25">
      <c r="A11" s="11">
        <v>2.4</v>
      </c>
      <c r="B11" t="s">
        <v>16</v>
      </c>
      <c r="C11" s="13">
        <v>44905</v>
      </c>
      <c r="D11" s="13">
        <v>44922</v>
      </c>
    </row>
    <row r="12" spans="1:4" x14ac:dyDescent="0.25">
      <c r="A12" s="12">
        <v>3</v>
      </c>
      <c r="B12" s="14" t="s">
        <v>17</v>
      </c>
      <c r="C12" s="15">
        <v>44896</v>
      </c>
      <c r="D12" s="15">
        <v>44956</v>
      </c>
    </row>
    <row r="13" spans="1:4" x14ac:dyDescent="0.25">
      <c r="A13" s="16">
        <v>3.1</v>
      </c>
      <c r="B13" s="6" t="s">
        <v>18</v>
      </c>
      <c r="C13" s="13">
        <v>44896</v>
      </c>
      <c r="D13" s="13">
        <v>44922</v>
      </c>
    </row>
    <row r="14" spans="1:4" x14ac:dyDescent="0.25">
      <c r="A14" s="3">
        <v>3.2</v>
      </c>
      <c r="B14" t="s">
        <v>19</v>
      </c>
      <c r="C14" s="13">
        <v>44915</v>
      </c>
      <c r="D14" s="17">
        <v>44944</v>
      </c>
    </row>
    <row r="15" spans="1:4" x14ac:dyDescent="0.25">
      <c r="A15" s="3">
        <v>3.3</v>
      </c>
      <c r="B15" t="s">
        <v>20</v>
      </c>
      <c r="C15" s="17">
        <v>44922</v>
      </c>
      <c r="D15" s="17">
        <v>44947</v>
      </c>
    </row>
    <row r="16" spans="1:4" x14ac:dyDescent="0.25">
      <c r="A16" s="3">
        <v>3.4</v>
      </c>
      <c r="B16" t="s">
        <v>21</v>
      </c>
      <c r="C16" s="17">
        <v>44931</v>
      </c>
      <c r="D16" s="17">
        <v>44956</v>
      </c>
    </row>
    <row r="17" spans="1:4" x14ac:dyDescent="0.25">
      <c r="A17" s="12">
        <v>4</v>
      </c>
      <c r="B17" s="14" t="s">
        <v>22</v>
      </c>
      <c r="C17" s="15">
        <v>44942</v>
      </c>
      <c r="D17" s="15">
        <v>44956</v>
      </c>
    </row>
    <row r="18" spans="1:4" x14ac:dyDescent="0.25">
      <c r="A18" s="3">
        <v>4.0999999999999996</v>
      </c>
      <c r="B18" s="6" t="s">
        <v>23</v>
      </c>
      <c r="C18" s="17">
        <v>44942</v>
      </c>
      <c r="D18" s="17">
        <v>44956</v>
      </c>
    </row>
    <row r="19" spans="1:4" x14ac:dyDescent="0.25">
      <c r="A19" s="12">
        <v>5</v>
      </c>
      <c r="B19" s="14" t="s">
        <v>24</v>
      </c>
      <c r="C19" s="15">
        <v>44937</v>
      </c>
      <c r="D19" s="15">
        <v>45020</v>
      </c>
    </row>
    <row r="20" spans="1:4" x14ac:dyDescent="0.25">
      <c r="A20" s="3">
        <v>5.0999999999999996</v>
      </c>
      <c r="B20" s="6" t="s">
        <v>25</v>
      </c>
      <c r="C20" s="17">
        <v>44937</v>
      </c>
      <c r="D20" s="17">
        <v>44956</v>
      </c>
    </row>
    <row r="21" spans="1:4" x14ac:dyDescent="0.25">
      <c r="A21" s="3">
        <v>5.2</v>
      </c>
      <c r="B21" s="6" t="s">
        <v>26</v>
      </c>
      <c r="C21" s="17">
        <v>44937</v>
      </c>
      <c r="D21" s="17">
        <v>44956</v>
      </c>
    </row>
    <row r="22" spans="1:4" x14ac:dyDescent="0.25">
      <c r="A22" s="3">
        <v>5.3</v>
      </c>
      <c r="B22" s="6" t="s">
        <v>27</v>
      </c>
      <c r="C22" s="17">
        <v>44975</v>
      </c>
      <c r="D22" s="17">
        <v>44988</v>
      </c>
    </row>
    <row r="23" spans="1:4" x14ac:dyDescent="0.25">
      <c r="A23" s="3">
        <v>5.4</v>
      </c>
      <c r="B23" s="6" t="s">
        <v>28</v>
      </c>
      <c r="C23" s="13">
        <v>44956</v>
      </c>
      <c r="D23" s="23" t="s">
        <v>29</v>
      </c>
    </row>
    <row r="24" spans="1:4" x14ac:dyDescent="0.25">
      <c r="A24" s="3">
        <v>5.5</v>
      </c>
      <c r="B24" s="6" t="s">
        <v>30</v>
      </c>
      <c r="C24" s="13">
        <v>44963</v>
      </c>
      <c r="D24" s="23" t="s">
        <v>31</v>
      </c>
    </row>
    <row r="25" spans="1:4" x14ac:dyDescent="0.25">
      <c r="A25" s="3">
        <v>5.6</v>
      </c>
      <c r="B25" s="6" t="s">
        <v>32</v>
      </c>
      <c r="C25" s="13">
        <v>44970</v>
      </c>
      <c r="D25" s="13">
        <v>44985</v>
      </c>
    </row>
    <row r="26" spans="1:4" x14ac:dyDescent="0.25">
      <c r="A26" s="3">
        <v>5.7</v>
      </c>
      <c r="B26" s="6" t="s">
        <v>33</v>
      </c>
      <c r="C26" s="13">
        <v>44986</v>
      </c>
      <c r="D26" s="13">
        <v>45007</v>
      </c>
    </row>
    <row r="27" spans="1:4" x14ac:dyDescent="0.25">
      <c r="A27" s="3">
        <v>5.8</v>
      </c>
      <c r="B27" s="6" t="s">
        <v>34</v>
      </c>
      <c r="C27" s="13">
        <v>44944</v>
      </c>
      <c r="D27" s="13">
        <v>44959</v>
      </c>
    </row>
    <row r="28" spans="1:4" x14ac:dyDescent="0.25">
      <c r="A28" s="3">
        <v>5.9</v>
      </c>
      <c r="B28" s="6" t="s">
        <v>35</v>
      </c>
      <c r="C28" s="13">
        <v>44963</v>
      </c>
      <c r="D28" s="13">
        <v>44978</v>
      </c>
    </row>
    <row r="29" spans="1:4" x14ac:dyDescent="0.25">
      <c r="A29" s="18">
        <v>5.0999999999999996</v>
      </c>
      <c r="B29" s="6" t="s">
        <v>36</v>
      </c>
      <c r="C29" s="13">
        <v>45010</v>
      </c>
      <c r="D29" s="13">
        <v>45020</v>
      </c>
    </row>
    <row r="30" spans="1:4" x14ac:dyDescent="0.25">
      <c r="A30" s="12">
        <v>6</v>
      </c>
      <c r="B30" s="14" t="s">
        <v>37</v>
      </c>
      <c r="C30" s="15">
        <v>44986</v>
      </c>
      <c r="D30" s="15">
        <v>44992</v>
      </c>
    </row>
    <row r="31" spans="1:4" x14ac:dyDescent="0.25">
      <c r="A31" s="3">
        <v>6.1</v>
      </c>
      <c r="B31" s="6" t="s">
        <v>38</v>
      </c>
      <c r="C31" s="19">
        <v>44986</v>
      </c>
      <c r="D31" s="19">
        <v>44992</v>
      </c>
    </row>
    <row r="32" spans="1:4" x14ac:dyDescent="0.25">
      <c r="A32" s="3">
        <v>6.2</v>
      </c>
      <c r="B32" s="6" t="s">
        <v>39</v>
      </c>
      <c r="C32" s="19">
        <v>44986</v>
      </c>
      <c r="D32" s="19">
        <v>44992</v>
      </c>
    </row>
    <row r="33" spans="1:4" x14ac:dyDescent="0.25">
      <c r="A33" s="3">
        <v>6.3</v>
      </c>
      <c r="B33" s="6" t="s">
        <v>40</v>
      </c>
      <c r="C33" s="19">
        <v>44986</v>
      </c>
      <c r="D33" s="19">
        <v>44992</v>
      </c>
    </row>
    <row r="34" spans="1:4" x14ac:dyDescent="0.25">
      <c r="A34" s="3">
        <v>6.4</v>
      </c>
      <c r="B34" s="6" t="s">
        <v>41</v>
      </c>
      <c r="C34" s="19">
        <v>44986</v>
      </c>
      <c r="D34" s="19">
        <v>44992</v>
      </c>
    </row>
    <row r="35" spans="1:4" x14ac:dyDescent="0.25">
      <c r="A35" s="12">
        <v>7</v>
      </c>
      <c r="B35" s="14" t="s">
        <v>42</v>
      </c>
      <c r="C35" s="15">
        <v>44959</v>
      </c>
      <c r="D35" s="15">
        <v>45020</v>
      </c>
    </row>
    <row r="36" spans="1:4" x14ac:dyDescent="0.25">
      <c r="A36" s="3">
        <v>7.1</v>
      </c>
      <c r="B36" s="6" t="s">
        <v>43</v>
      </c>
      <c r="C36" s="13">
        <v>44972</v>
      </c>
      <c r="D36" s="23" t="s">
        <v>44</v>
      </c>
    </row>
    <row r="37" spans="1:4" x14ac:dyDescent="0.25">
      <c r="A37" s="3">
        <v>7.2</v>
      </c>
      <c r="B37" s="6" t="s">
        <v>45</v>
      </c>
      <c r="C37" s="13">
        <v>44959</v>
      </c>
      <c r="D37" s="23" t="s">
        <v>44</v>
      </c>
    </row>
    <row r="38" spans="1:4" x14ac:dyDescent="0.25">
      <c r="A38" s="3">
        <v>7.3</v>
      </c>
      <c r="B38" s="6" t="s">
        <v>46</v>
      </c>
      <c r="C38" s="13">
        <v>44993</v>
      </c>
      <c r="D38" s="13">
        <v>45020</v>
      </c>
    </row>
    <row r="39" spans="1:4" x14ac:dyDescent="0.25">
      <c r="A39" s="3">
        <v>7.4</v>
      </c>
      <c r="B39" s="6" t="s">
        <v>47</v>
      </c>
      <c r="C39" s="13">
        <v>44993</v>
      </c>
      <c r="D39" s="13">
        <v>45006</v>
      </c>
    </row>
    <row r="40" spans="1:4" x14ac:dyDescent="0.25">
      <c r="A40" s="12">
        <v>8</v>
      </c>
      <c r="B40" s="14" t="s">
        <v>48</v>
      </c>
      <c r="C40" s="25" t="s">
        <v>49</v>
      </c>
      <c r="D40" s="25" t="s">
        <v>108</v>
      </c>
    </row>
    <row r="41" spans="1:4" x14ac:dyDescent="0.25">
      <c r="A41" s="3">
        <v>8.1</v>
      </c>
      <c r="B41" s="6" t="s">
        <v>50</v>
      </c>
      <c r="C41" s="24" t="s">
        <v>49</v>
      </c>
      <c r="D41" s="24" t="s">
        <v>108</v>
      </c>
    </row>
    <row r="42" spans="1:4" x14ac:dyDescent="0.25">
      <c r="A42" s="12">
        <v>9</v>
      </c>
      <c r="B42" s="14" t="s">
        <v>51</v>
      </c>
      <c r="C42" s="15">
        <v>44937</v>
      </c>
      <c r="D42" s="15">
        <v>45015</v>
      </c>
    </row>
    <row r="43" spans="1:4" x14ac:dyDescent="0.25">
      <c r="A43" s="3">
        <v>9.1</v>
      </c>
      <c r="B43" s="6" t="s">
        <v>52</v>
      </c>
      <c r="C43" s="13">
        <v>44937</v>
      </c>
      <c r="D43" s="13">
        <v>44947</v>
      </c>
    </row>
    <row r="44" spans="1:4" x14ac:dyDescent="0.25">
      <c r="A44" s="3">
        <v>9.1999999999999993</v>
      </c>
      <c r="B44" s="20" t="s">
        <v>58</v>
      </c>
      <c r="C44" s="13">
        <v>44993</v>
      </c>
      <c r="D44" s="13">
        <v>45015</v>
      </c>
    </row>
    <row r="45" spans="1:4" x14ac:dyDescent="0.25">
      <c r="A45" s="5">
        <v>10</v>
      </c>
      <c r="B45" s="14" t="s">
        <v>53</v>
      </c>
      <c r="C45" s="15">
        <v>44905</v>
      </c>
      <c r="D45" s="15">
        <v>44655</v>
      </c>
    </row>
    <row r="46" spans="1:4" x14ac:dyDescent="0.25">
      <c r="A46" s="3">
        <v>10.1</v>
      </c>
      <c r="B46" t="s">
        <v>54</v>
      </c>
      <c r="C46" s="13">
        <v>44905</v>
      </c>
      <c r="D46" s="13">
        <v>44922</v>
      </c>
    </row>
    <row r="47" spans="1:4" x14ac:dyDescent="0.25">
      <c r="A47" s="3">
        <v>10.199999999999999</v>
      </c>
      <c r="B47" t="s">
        <v>55</v>
      </c>
      <c r="C47" s="13">
        <v>44972</v>
      </c>
      <c r="D47" s="13">
        <v>45020</v>
      </c>
    </row>
    <row r="48" spans="1:4" x14ac:dyDescent="0.25">
      <c r="A48" s="12">
        <v>11</v>
      </c>
      <c r="B48" s="14" t="s">
        <v>56</v>
      </c>
      <c r="C48" s="15">
        <v>45021</v>
      </c>
      <c r="D48" s="15">
        <v>45044</v>
      </c>
    </row>
    <row r="49" spans="1:4" x14ac:dyDescent="0.25">
      <c r="A49" s="3">
        <v>11.1</v>
      </c>
      <c r="B49" t="s">
        <v>57</v>
      </c>
      <c r="C49" s="13">
        <v>45021</v>
      </c>
      <c r="D49" s="13">
        <v>45044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3"/>
  <sheetViews>
    <sheetView topLeftCell="G42" workbookViewId="0">
      <selection activeCell="L15" sqref="L15:AD18"/>
    </sheetView>
  </sheetViews>
  <sheetFormatPr defaultRowHeight="15" x14ac:dyDescent="0.25"/>
  <cols>
    <col min="1" max="2" width="9.140625" style="1"/>
    <col min="3" max="3" width="27.140625" style="1" customWidth="1"/>
    <col min="4" max="4" width="19.85546875" style="1" customWidth="1"/>
    <col min="5" max="5" width="32" customWidth="1"/>
    <col min="6" max="7" width="21.5703125" customWidth="1"/>
    <col min="8" max="9" width="21.140625" customWidth="1"/>
    <col min="10" max="10" width="26.140625" customWidth="1"/>
    <col min="11" max="11" width="12.28515625" customWidth="1"/>
    <col min="12" max="12" width="7.140625" customWidth="1"/>
    <col min="13" max="13" width="2.42578125" customWidth="1"/>
    <col min="14" max="14" width="14" style="1" customWidth="1"/>
    <col min="15" max="15" width="8" style="1" customWidth="1"/>
    <col min="16" max="16" width="7.42578125" style="1" customWidth="1"/>
    <col min="17" max="17" width="4.7109375" style="1" customWidth="1"/>
    <col min="18" max="18" width="7.28515625" style="1" customWidth="1"/>
    <col min="19" max="19" width="8.28515625" style="1" customWidth="1"/>
    <col min="20" max="20" width="7.140625" style="1" customWidth="1"/>
    <col min="21" max="21" width="5.42578125" style="1" customWidth="1"/>
    <col min="22" max="22" width="7.5703125" style="1" customWidth="1"/>
    <col min="23" max="23" width="5.7109375" style="1" customWidth="1"/>
    <col min="24" max="24" width="3.85546875" style="1" customWidth="1"/>
    <col min="25" max="25" width="6.85546875" style="1" customWidth="1"/>
    <col min="26" max="26" width="7.42578125" style="1" customWidth="1"/>
    <col min="27" max="27" width="7" style="1" customWidth="1"/>
  </cols>
  <sheetData>
    <row r="1" spans="1:30" ht="15" customHeight="1" x14ac:dyDescent="0.25">
      <c r="A1" s="122" t="s">
        <v>1</v>
      </c>
      <c r="B1" s="122"/>
      <c r="C1" s="122" t="s">
        <v>5</v>
      </c>
      <c r="D1" s="122" t="s">
        <v>115</v>
      </c>
      <c r="E1" s="122" t="s">
        <v>114</v>
      </c>
      <c r="F1" s="122" t="s">
        <v>139</v>
      </c>
      <c r="G1" s="123" t="s">
        <v>136</v>
      </c>
      <c r="H1" s="123" t="s">
        <v>135</v>
      </c>
      <c r="I1" s="122" t="s">
        <v>137</v>
      </c>
      <c r="J1" s="122" t="s">
        <v>138</v>
      </c>
    </row>
    <row r="2" spans="1:30" x14ac:dyDescent="0.25">
      <c r="A2" s="122"/>
      <c r="B2" s="122"/>
      <c r="C2" s="122"/>
      <c r="D2" s="122"/>
      <c r="E2" s="122"/>
      <c r="F2" s="122"/>
      <c r="G2" s="123"/>
      <c r="H2" s="123"/>
      <c r="I2" s="122"/>
      <c r="J2" s="122"/>
    </row>
    <row r="3" spans="1:30" s="2" customFormat="1" ht="111" customHeight="1" x14ac:dyDescent="0.25">
      <c r="A3" s="124">
        <v>6</v>
      </c>
      <c r="B3" s="124"/>
      <c r="C3" s="125">
        <v>44958</v>
      </c>
      <c r="D3" s="125">
        <v>44985</v>
      </c>
      <c r="E3" s="85" t="s">
        <v>133</v>
      </c>
      <c r="F3" s="126">
        <v>63</v>
      </c>
      <c r="G3" s="127">
        <v>65</v>
      </c>
      <c r="H3" s="128">
        <v>70</v>
      </c>
      <c r="I3" s="129" t="s">
        <v>142</v>
      </c>
      <c r="J3" s="106" t="s">
        <v>141</v>
      </c>
      <c r="N3" s="3"/>
      <c r="O3" s="3"/>
      <c r="P3" s="3"/>
      <c r="Q3" s="3"/>
      <c r="R3" s="3"/>
      <c r="S3" s="3"/>
      <c r="T3" s="3"/>
      <c r="U3" s="3"/>
      <c r="V3" s="3"/>
      <c r="W3" s="3"/>
      <c r="X3" s="3"/>
      <c r="Y3" s="3"/>
      <c r="Z3" s="3"/>
      <c r="AA3" s="3"/>
    </row>
    <row r="4" spans="1:30" ht="159.75" customHeight="1" x14ac:dyDescent="0.25">
      <c r="A4" s="124"/>
      <c r="B4" s="124"/>
      <c r="C4" s="125"/>
      <c r="D4" s="125"/>
      <c r="E4" s="85" t="s">
        <v>134</v>
      </c>
      <c r="F4" s="126">
        <v>80</v>
      </c>
      <c r="G4" s="127"/>
      <c r="H4" s="128"/>
      <c r="I4" s="130" t="s">
        <v>140</v>
      </c>
      <c r="J4" s="106"/>
    </row>
    <row r="5" spans="1:30" s="61" customFormat="1" x14ac:dyDescent="0.25">
      <c r="N5" s="60"/>
      <c r="O5" s="60"/>
      <c r="P5" s="60"/>
      <c r="Q5" s="60"/>
      <c r="R5" s="60"/>
      <c r="S5" s="60"/>
      <c r="T5" s="60"/>
      <c r="U5" s="60"/>
      <c r="V5" s="60"/>
      <c r="W5" s="60"/>
      <c r="X5" s="60"/>
      <c r="Y5" s="60"/>
      <c r="Z5" s="60"/>
      <c r="AA5" s="60"/>
    </row>
    <row r="6" spans="1:30" s="61" customFormat="1" x14ac:dyDescent="0.25">
      <c r="N6" s="60"/>
      <c r="O6" s="60"/>
      <c r="P6" s="60"/>
      <c r="Q6" s="60"/>
      <c r="R6" s="60"/>
      <c r="S6" s="60"/>
      <c r="T6" s="60"/>
      <c r="U6" s="60"/>
      <c r="V6" s="60"/>
      <c r="W6" s="60"/>
      <c r="X6" s="60"/>
      <c r="Y6" s="60"/>
      <c r="Z6" s="60"/>
      <c r="AA6" s="60"/>
    </row>
    <row r="7" spans="1:30" s="61" customFormat="1" x14ac:dyDescent="0.25">
      <c r="N7" s="60"/>
      <c r="O7" s="60"/>
      <c r="P7" s="60"/>
      <c r="Q7" s="60"/>
      <c r="R7" s="60"/>
      <c r="S7" s="60"/>
      <c r="T7" s="60"/>
      <c r="U7" s="60"/>
      <c r="V7" s="60"/>
      <c r="W7" s="60"/>
      <c r="X7" s="60"/>
      <c r="Y7" s="60"/>
      <c r="Z7" s="60"/>
      <c r="AA7" s="60"/>
    </row>
    <row r="8" spans="1:30" s="61" customFormat="1" x14ac:dyDescent="0.25">
      <c r="N8" s="60"/>
      <c r="O8" s="60"/>
      <c r="P8" s="60"/>
      <c r="Q8" s="60"/>
      <c r="R8" s="60"/>
      <c r="S8" s="60"/>
      <c r="T8" s="60"/>
      <c r="U8" s="60"/>
      <c r="V8" s="60"/>
      <c r="W8" s="60"/>
      <c r="X8" s="60"/>
      <c r="Y8" s="60"/>
      <c r="Z8" s="60"/>
      <c r="AA8" s="60"/>
    </row>
    <row r="9" spans="1:30" x14ac:dyDescent="0.25">
      <c r="E9" t="s">
        <v>117</v>
      </c>
    </row>
    <row r="10" spans="1:30" ht="15" customHeight="1" x14ac:dyDescent="0.25">
      <c r="A10" s="122" t="s">
        <v>1</v>
      </c>
      <c r="B10" s="122"/>
      <c r="C10" s="122" t="s">
        <v>5</v>
      </c>
      <c r="D10" s="122" t="s">
        <v>115</v>
      </c>
      <c r="E10" s="122" t="s">
        <v>114</v>
      </c>
      <c r="F10" s="122" t="s">
        <v>139</v>
      </c>
      <c r="G10" s="123" t="s">
        <v>136</v>
      </c>
      <c r="H10" s="123" t="s">
        <v>135</v>
      </c>
      <c r="I10" s="122" t="s">
        <v>137</v>
      </c>
      <c r="J10" s="122" t="s">
        <v>138</v>
      </c>
    </row>
    <row r="11" spans="1:30" x14ac:dyDescent="0.25">
      <c r="A11" s="122"/>
      <c r="B11" s="122"/>
      <c r="C11" s="122"/>
      <c r="D11" s="122"/>
      <c r="E11" s="122"/>
      <c r="F11" s="122"/>
      <c r="G11" s="123"/>
      <c r="H11" s="123"/>
      <c r="I11" s="122"/>
      <c r="J11" s="122"/>
    </row>
    <row r="12" spans="1:30" ht="60" customHeight="1" x14ac:dyDescent="0.25">
      <c r="A12" s="131">
        <v>6</v>
      </c>
      <c r="B12" s="132"/>
      <c r="C12" s="133">
        <v>44958</v>
      </c>
      <c r="D12" s="133">
        <v>44985</v>
      </c>
      <c r="E12" s="134" t="s">
        <v>143</v>
      </c>
      <c r="F12" s="135">
        <v>1</v>
      </c>
      <c r="G12" s="135">
        <v>1</v>
      </c>
      <c r="H12" s="136">
        <v>1</v>
      </c>
      <c r="I12" s="134" t="s">
        <v>144</v>
      </c>
      <c r="J12" s="134" t="s">
        <v>145</v>
      </c>
    </row>
    <row r="13" spans="1:30" x14ac:dyDescent="0.25">
      <c r="A13" s="137"/>
      <c r="B13" s="138"/>
      <c r="C13" s="139"/>
      <c r="D13" s="139"/>
      <c r="E13" s="140"/>
      <c r="F13" s="141"/>
      <c r="G13" s="141"/>
      <c r="H13" s="142"/>
      <c r="I13" s="140"/>
      <c r="J13" s="140"/>
    </row>
    <row r="14" spans="1:30" x14ac:dyDescent="0.25">
      <c r="W14" s="83"/>
      <c r="X14" s="84"/>
      <c r="Z14" s="84"/>
      <c r="AA14" s="83"/>
    </row>
    <row r="15" spans="1:30" x14ac:dyDescent="0.25">
      <c r="E15" t="s">
        <v>148</v>
      </c>
      <c r="N15" s="59" t="s">
        <v>130</v>
      </c>
      <c r="O15" s="79">
        <v>2022</v>
      </c>
      <c r="P15" s="59"/>
      <c r="Q15" s="55" t="s">
        <v>118</v>
      </c>
      <c r="R15" s="64" t="s">
        <v>122</v>
      </c>
      <c r="S15" s="64" t="s">
        <v>123</v>
      </c>
      <c r="T15" s="64"/>
      <c r="U15" s="56" t="s">
        <v>124</v>
      </c>
      <c r="V15" s="62" t="s">
        <v>119</v>
      </c>
      <c r="W15" s="58" t="s">
        <v>120</v>
      </c>
      <c r="X15" s="58"/>
      <c r="Y15" s="65" t="s">
        <v>121</v>
      </c>
      <c r="Z15" s="65" t="s">
        <v>125</v>
      </c>
      <c r="AA15" s="65" t="s">
        <v>126</v>
      </c>
      <c r="AB15" s="65"/>
      <c r="AC15" s="74" t="s">
        <v>127</v>
      </c>
      <c r="AD15" s="74" t="s">
        <v>128</v>
      </c>
    </row>
    <row r="16" spans="1:30" x14ac:dyDescent="0.25">
      <c r="A16" s="122" t="s">
        <v>1</v>
      </c>
      <c r="B16" s="122"/>
      <c r="C16" s="122" t="s">
        <v>5</v>
      </c>
      <c r="D16" s="122" t="s">
        <v>115</v>
      </c>
      <c r="E16" s="122" t="s">
        <v>114</v>
      </c>
      <c r="F16" s="122" t="s">
        <v>147</v>
      </c>
      <c r="G16" s="123" t="s">
        <v>136</v>
      </c>
      <c r="H16" s="123" t="s">
        <v>135</v>
      </c>
      <c r="I16" s="122" t="s">
        <v>137</v>
      </c>
      <c r="J16" s="122" t="s">
        <v>138</v>
      </c>
      <c r="L16" t="s">
        <v>132</v>
      </c>
      <c r="N16" s="63" t="s">
        <v>131</v>
      </c>
      <c r="O16" s="80"/>
      <c r="P16" s="76"/>
      <c r="Q16" s="66">
        <v>0.04</v>
      </c>
      <c r="R16" s="67">
        <v>0.03</v>
      </c>
      <c r="S16" s="67">
        <v>0.1</v>
      </c>
      <c r="T16" s="67"/>
      <c r="U16" s="68">
        <v>0.16</v>
      </c>
      <c r="V16" s="69">
        <v>0.16</v>
      </c>
      <c r="W16" s="70">
        <v>0.1</v>
      </c>
      <c r="X16" s="70"/>
      <c r="Y16" s="71">
        <v>0.1</v>
      </c>
      <c r="Z16" s="71">
        <v>0.09</v>
      </c>
      <c r="AA16" s="78">
        <v>1.4999999999999999E-2</v>
      </c>
      <c r="AB16" s="71"/>
      <c r="AC16" s="82">
        <v>1.4999999999999999E-2</v>
      </c>
      <c r="AD16" s="75">
        <v>0.01</v>
      </c>
    </row>
    <row r="17" spans="1:30" ht="12" customHeight="1" x14ac:dyDescent="0.25">
      <c r="A17" s="122"/>
      <c r="B17" s="122"/>
      <c r="C17" s="122"/>
      <c r="D17" s="122"/>
      <c r="E17" s="122"/>
      <c r="F17" s="122"/>
      <c r="G17" s="123"/>
      <c r="H17" s="123"/>
      <c r="I17" s="122"/>
      <c r="J17" s="122"/>
      <c r="N17" s="73" t="s">
        <v>129</v>
      </c>
      <c r="O17" s="81">
        <v>0.18</v>
      </c>
      <c r="P17" s="77"/>
      <c r="Q17" s="72">
        <f>O17+Q16</f>
        <v>0.22</v>
      </c>
      <c r="R17" s="72">
        <f>Q17+R16</f>
        <v>0.25</v>
      </c>
      <c r="S17" s="72">
        <f>R17+S16</f>
        <v>0.35</v>
      </c>
      <c r="T17" s="72"/>
      <c r="U17" s="70">
        <f>S17+U16</f>
        <v>0.51</v>
      </c>
      <c r="V17" s="70">
        <f>U17+V16</f>
        <v>0.67</v>
      </c>
      <c r="W17" s="70">
        <f>V17+W16</f>
        <v>0.77</v>
      </c>
      <c r="X17" s="70"/>
      <c r="Y17" s="71">
        <f>W17+Y16</f>
        <v>0.87</v>
      </c>
      <c r="Z17" s="71">
        <f>Y17+Z16</f>
        <v>0.96</v>
      </c>
      <c r="AA17" s="78">
        <f>Z17+AA16</f>
        <v>0.97499999999999998</v>
      </c>
      <c r="AB17" s="71"/>
      <c r="AC17" s="82">
        <f>AA17+AC16</f>
        <v>0.99</v>
      </c>
      <c r="AD17" s="75">
        <f>AC17+AD16</f>
        <v>1</v>
      </c>
    </row>
    <row r="18" spans="1:30" x14ac:dyDescent="0.25">
      <c r="A18" s="131">
        <v>6</v>
      </c>
      <c r="B18" s="132"/>
      <c r="C18" s="133">
        <v>44958</v>
      </c>
      <c r="D18" s="133">
        <v>44985</v>
      </c>
      <c r="E18" s="143" t="s">
        <v>146</v>
      </c>
      <c r="F18" s="135">
        <v>1</v>
      </c>
      <c r="G18" s="135">
        <v>1</v>
      </c>
      <c r="H18" s="136">
        <v>1</v>
      </c>
      <c r="I18" s="134" t="s">
        <v>144</v>
      </c>
      <c r="J18" s="134" t="s">
        <v>145</v>
      </c>
      <c r="L18" t="s">
        <v>116</v>
      </c>
      <c r="N18" s="86" t="s">
        <v>131</v>
      </c>
      <c r="O18" s="87"/>
      <c r="P18" s="88"/>
      <c r="Q18" s="89"/>
      <c r="R18" s="89"/>
      <c r="S18" s="89"/>
      <c r="T18" s="89"/>
      <c r="U18" s="90"/>
      <c r="V18" s="90"/>
      <c r="W18" s="90"/>
      <c r="X18" s="90"/>
      <c r="Y18" s="91"/>
      <c r="Z18" s="91"/>
      <c r="AA18" s="92"/>
      <c r="AB18" s="91"/>
      <c r="AC18" s="93"/>
      <c r="AD18" s="94"/>
    </row>
    <row r="19" spans="1:30" ht="65.25" customHeight="1" x14ac:dyDescent="0.25">
      <c r="A19" s="137"/>
      <c r="B19" s="138"/>
      <c r="C19" s="139"/>
      <c r="D19" s="139"/>
      <c r="E19" s="144"/>
      <c r="F19" s="141"/>
      <c r="G19" s="141"/>
      <c r="H19" s="142"/>
      <c r="I19" s="140"/>
      <c r="J19" s="140"/>
      <c r="N19" t="s">
        <v>129</v>
      </c>
      <c r="O19" s="95">
        <v>0.35</v>
      </c>
      <c r="P19"/>
      <c r="Q19" s="83">
        <v>0.43</v>
      </c>
      <c r="R19" s="83">
        <v>0.48</v>
      </c>
      <c r="S19" s="83">
        <v>0.53</v>
      </c>
      <c r="U19" s="83">
        <v>0.69</v>
      </c>
      <c r="V19" s="83">
        <v>0.88</v>
      </c>
      <c r="W19" s="83">
        <v>0.94</v>
      </c>
      <c r="Y19" s="84">
        <v>0.97</v>
      </c>
      <c r="Z19" s="83">
        <v>1</v>
      </c>
      <c r="AB19" s="1"/>
      <c r="AC19" s="1"/>
      <c r="AD19" s="1"/>
    </row>
    <row r="20" spans="1:30" x14ac:dyDescent="0.25">
      <c r="L20" t="s">
        <v>117</v>
      </c>
      <c r="N20" s="86" t="s">
        <v>131</v>
      </c>
      <c r="O20"/>
      <c r="P20"/>
      <c r="Z20" s="83">
        <v>0.96</v>
      </c>
      <c r="AA20" s="84">
        <f>AA17</f>
        <v>0.97499999999999998</v>
      </c>
      <c r="AB20" s="1"/>
      <c r="AC20" s="84">
        <f>AC17</f>
        <v>0.99</v>
      </c>
      <c r="AD20" s="83">
        <f>AD17</f>
        <v>1</v>
      </c>
    </row>
    <row r="21" spans="1:30" x14ac:dyDescent="0.25">
      <c r="N21" t="s">
        <v>129</v>
      </c>
      <c r="O21" s="83">
        <v>0</v>
      </c>
      <c r="Q21" s="83">
        <v>0</v>
      </c>
      <c r="R21" s="83">
        <v>0.01</v>
      </c>
      <c r="S21" s="83">
        <v>0.17</v>
      </c>
      <c r="U21" s="83">
        <v>0.31</v>
      </c>
      <c r="V21" s="83">
        <v>0.46</v>
      </c>
      <c r="W21" s="83">
        <v>0.57999999999999996</v>
      </c>
      <c r="X21" s="84"/>
      <c r="Y21" s="83">
        <v>0.75</v>
      </c>
      <c r="Z21" s="83">
        <v>0.92</v>
      </c>
      <c r="AA21" s="83">
        <v>0.97</v>
      </c>
      <c r="AC21" s="96">
        <v>0.98499999999999999</v>
      </c>
      <c r="AD21" s="83">
        <v>1</v>
      </c>
    </row>
    <row r="22" spans="1:30" ht="15" customHeight="1" x14ac:dyDescent="0.25">
      <c r="A22" s="152" t="s">
        <v>1</v>
      </c>
      <c r="B22" s="120"/>
      <c r="C22" s="122" t="s">
        <v>5</v>
      </c>
      <c r="D22" s="122" t="s">
        <v>151</v>
      </c>
      <c r="E22" s="122"/>
      <c r="F22" s="118" t="s">
        <v>137</v>
      </c>
      <c r="G22" s="118" t="s">
        <v>138</v>
      </c>
      <c r="K22" s="1"/>
      <c r="L22" s="1"/>
      <c r="M22" s="1"/>
      <c r="T22" s="83"/>
      <c r="U22" s="84"/>
      <c r="W22" s="84"/>
      <c r="X22" s="83"/>
      <c r="Y22"/>
      <c r="Z22"/>
      <c r="AA22"/>
    </row>
    <row r="23" spans="1:30" x14ac:dyDescent="0.25">
      <c r="A23" s="121"/>
      <c r="B23" s="153"/>
      <c r="C23" s="122"/>
      <c r="D23" s="122"/>
      <c r="E23" s="122"/>
      <c r="F23" s="154"/>
      <c r="G23" s="154"/>
      <c r="K23" s="1"/>
      <c r="L23" s="1"/>
      <c r="M23" s="1"/>
      <c r="Q23" s="1" t="s">
        <v>116</v>
      </c>
      <c r="Y23"/>
      <c r="Z23"/>
      <c r="AA23"/>
    </row>
    <row r="24" spans="1:30" x14ac:dyDescent="0.25">
      <c r="A24" s="121"/>
      <c r="B24" s="153"/>
      <c r="C24" s="57"/>
      <c r="D24" s="57" t="s">
        <v>150</v>
      </c>
      <c r="E24" s="57" t="s">
        <v>156</v>
      </c>
      <c r="F24" s="119"/>
      <c r="G24" s="119"/>
      <c r="K24" s="1"/>
      <c r="L24" s="1"/>
      <c r="M24" s="1"/>
      <c r="Y24"/>
      <c r="Z24"/>
      <c r="AA24"/>
    </row>
    <row r="25" spans="1:30" ht="15" customHeight="1" x14ac:dyDescent="0.25">
      <c r="A25" s="148">
        <v>6</v>
      </c>
      <c r="B25" s="149"/>
      <c r="C25" s="145" t="s">
        <v>152</v>
      </c>
      <c r="D25" s="146" t="s">
        <v>157</v>
      </c>
      <c r="E25" s="147" t="s">
        <v>158</v>
      </c>
      <c r="F25" s="134" t="s">
        <v>159</v>
      </c>
      <c r="G25" s="134" t="s">
        <v>159</v>
      </c>
      <c r="K25" s="1"/>
      <c r="L25" s="1"/>
      <c r="M25" s="1"/>
      <c r="Y25"/>
      <c r="Z25"/>
      <c r="AA25"/>
    </row>
    <row r="26" spans="1:30" x14ac:dyDescent="0.25">
      <c r="A26" s="148"/>
      <c r="B26" s="149"/>
      <c r="C26" s="145" t="s">
        <v>149</v>
      </c>
      <c r="D26" s="146" t="s">
        <v>157</v>
      </c>
      <c r="E26" s="147" t="s">
        <v>157</v>
      </c>
      <c r="F26" s="155"/>
      <c r="G26" s="155"/>
      <c r="K26" s="1"/>
      <c r="L26" s="1"/>
      <c r="M26" s="1"/>
      <c r="Y26"/>
      <c r="Z26"/>
      <c r="AA26"/>
    </row>
    <row r="27" spans="1:30" x14ac:dyDescent="0.25">
      <c r="A27" s="148"/>
      <c r="B27" s="149"/>
      <c r="C27" s="145" t="s">
        <v>153</v>
      </c>
      <c r="D27" s="147" t="s">
        <v>158</v>
      </c>
      <c r="E27" s="147" t="s">
        <v>158</v>
      </c>
      <c r="F27" s="155"/>
      <c r="G27" s="155"/>
      <c r="K27" s="1"/>
      <c r="L27" s="1"/>
      <c r="M27" s="1"/>
      <c r="Y27"/>
      <c r="Z27"/>
      <c r="AA27"/>
    </row>
    <row r="28" spans="1:30" x14ac:dyDescent="0.25">
      <c r="A28" s="148"/>
      <c r="B28" s="149"/>
      <c r="C28" s="145" t="s">
        <v>154</v>
      </c>
      <c r="D28" s="147" t="s">
        <v>158</v>
      </c>
      <c r="E28" s="147" t="s">
        <v>158</v>
      </c>
      <c r="F28" s="155"/>
      <c r="G28" s="155"/>
    </row>
    <row r="29" spans="1:30" x14ac:dyDescent="0.25">
      <c r="A29" s="137"/>
      <c r="B29" s="138"/>
      <c r="C29" s="145" t="s">
        <v>155</v>
      </c>
      <c r="D29" s="147" t="s">
        <v>158</v>
      </c>
      <c r="E29" s="147" t="s">
        <v>158</v>
      </c>
      <c r="F29" s="140"/>
      <c r="G29" s="140"/>
    </row>
    <row r="30" spans="1:30" x14ac:dyDescent="0.25">
      <c r="C30" s="150"/>
    </row>
    <row r="31" spans="1:30" x14ac:dyDescent="0.25">
      <c r="C31" s="151"/>
    </row>
    <row r="53" spans="21:21" x14ac:dyDescent="0.25">
      <c r="U53" s="1" t="s">
        <v>117</v>
      </c>
    </row>
  </sheetData>
  <mergeCells count="60">
    <mergeCell ref="A25:B29"/>
    <mergeCell ref="A22:B24"/>
    <mergeCell ref="F22:F24"/>
    <mergeCell ref="G22:G24"/>
    <mergeCell ref="F25:F29"/>
    <mergeCell ref="G25:G29"/>
    <mergeCell ref="C30:C31"/>
    <mergeCell ref="D22:E23"/>
    <mergeCell ref="C22:C23"/>
    <mergeCell ref="G16:G17"/>
    <mergeCell ref="H16:H17"/>
    <mergeCell ref="I16:I17"/>
    <mergeCell ref="J16:J17"/>
    <mergeCell ref="A18:B19"/>
    <mergeCell ref="C18:C19"/>
    <mergeCell ref="D18:D19"/>
    <mergeCell ref="E18:E19"/>
    <mergeCell ref="F18:F19"/>
    <mergeCell ref="G18:G19"/>
    <mergeCell ref="H18:H19"/>
    <mergeCell ref="I18:I19"/>
    <mergeCell ref="J18:J19"/>
    <mergeCell ref="A16:B17"/>
    <mergeCell ref="C16:C17"/>
    <mergeCell ref="D16:D17"/>
    <mergeCell ref="E16:E17"/>
    <mergeCell ref="F16:F17"/>
    <mergeCell ref="D12:D13"/>
    <mergeCell ref="G12:G13"/>
    <mergeCell ref="H12:H13"/>
    <mergeCell ref="J12:J13"/>
    <mergeCell ref="A10:B11"/>
    <mergeCell ref="C10:C11"/>
    <mergeCell ref="A12:B13"/>
    <mergeCell ref="C12:C13"/>
    <mergeCell ref="E12:E13"/>
    <mergeCell ref="F12:F13"/>
    <mergeCell ref="I12:I13"/>
    <mergeCell ref="F10:F11"/>
    <mergeCell ref="G10:G11"/>
    <mergeCell ref="H10:H11"/>
    <mergeCell ref="I10:I11"/>
    <mergeCell ref="J10:J11"/>
    <mergeCell ref="J1:J2"/>
    <mergeCell ref="A3:B4"/>
    <mergeCell ref="C3:C4"/>
    <mergeCell ref="D3:D4"/>
    <mergeCell ref="G3:G4"/>
    <mergeCell ref="H3:H4"/>
    <mergeCell ref="J3:J4"/>
    <mergeCell ref="H1:H2"/>
    <mergeCell ref="E1:E2"/>
    <mergeCell ref="A1:B2"/>
    <mergeCell ref="F1:F2"/>
    <mergeCell ref="G1:G2"/>
    <mergeCell ref="I1:I2"/>
    <mergeCell ref="D10:D11"/>
    <mergeCell ref="E10:E11"/>
    <mergeCell ref="C1:C2"/>
    <mergeCell ref="D1:D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prius</dc:creator>
  <cp:lastModifiedBy>prius</cp:lastModifiedBy>
  <cp:lastPrinted>2022-12-21T14:45:20Z</cp:lastPrinted>
  <dcterms:created xsi:type="dcterms:W3CDTF">2022-12-18T22:08:51Z</dcterms:created>
  <dcterms:modified xsi:type="dcterms:W3CDTF">2023-02-09T15:31:13Z</dcterms:modified>
</cp:coreProperties>
</file>