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13395" windowHeight="12090" activeTab="2"/>
  </bookViews>
  <sheets>
    <sheet name="Sheet1" sheetId="1" r:id="rId1"/>
    <sheet name="Sheet2" sheetId="2" r:id="rId2"/>
    <sheet name="Sheet3" sheetId="3" r:id="rId3"/>
  </sheets>
  <calcPr calcId="144525"/>
</workbook>
</file>

<file path=xl/calcChain.xml><?xml version="1.0" encoding="utf-8"?>
<calcChain xmlns="http://schemas.openxmlformats.org/spreadsheetml/2006/main">
  <c r="L24" i="3" l="1"/>
  <c r="M24" i="3" s="1"/>
  <c r="N24" i="3" s="1"/>
  <c r="O24" i="3" s="1"/>
  <c r="P24" i="3" s="1"/>
  <c r="Q24" i="3" s="1"/>
  <c r="R24" i="3" s="1"/>
  <c r="S24" i="3" s="1"/>
  <c r="T24" i="3" s="1"/>
  <c r="U24" i="3" s="1"/>
  <c r="L19" i="3"/>
  <c r="M19" i="3" s="1"/>
  <c r="N19" i="3" s="1"/>
  <c r="O19" i="3" s="1"/>
  <c r="P19" i="3" s="1"/>
  <c r="Q19" i="3" s="1"/>
  <c r="R19" i="3" s="1"/>
  <c r="S19" i="3" s="1"/>
  <c r="T19" i="3" s="1"/>
  <c r="U19" i="3" s="1"/>
  <c r="I30" i="1" l="1"/>
  <c r="G3" i="1" l="1"/>
  <c r="G4" i="1" s="1"/>
  <c r="G5" i="1" s="1"/>
  <c r="G6" i="1" s="1"/>
  <c r="G8" i="1" s="1"/>
  <c r="G9" i="1" s="1"/>
  <c r="G10" i="1" s="1"/>
  <c r="G11" i="1" s="1"/>
  <c r="G13" i="1" s="1"/>
  <c r="G14" i="1" s="1"/>
  <c r="G15" i="1" s="1"/>
  <c r="G16" i="1" s="1"/>
  <c r="G18" i="1" s="1"/>
  <c r="G19" i="1" s="1"/>
  <c r="G20" i="1" s="1"/>
  <c r="G21" i="1" s="1"/>
  <c r="G23" i="1" s="1"/>
  <c r="G24" i="1" s="1"/>
  <c r="G25" i="1" s="1"/>
  <c r="G26" i="1" l="1"/>
</calcChain>
</file>

<file path=xl/sharedStrings.xml><?xml version="1.0" encoding="utf-8"?>
<sst xmlns="http://schemas.openxmlformats.org/spreadsheetml/2006/main" count="181" uniqueCount="160">
  <si>
    <t>DATES</t>
  </si>
  <si>
    <t>WEEK</t>
  </si>
  <si>
    <t>RISK ASSESSMENT</t>
  </si>
  <si>
    <t>S/N</t>
  </si>
  <si>
    <t>ACTIVITY</t>
  </si>
  <si>
    <t>START DATE</t>
  </si>
  <si>
    <t>FINISH DATE</t>
  </si>
  <si>
    <t>SPECIAL MEPF SHOP DRAWING PREPARATION, SUBMITTAL AND APPROVAL</t>
  </si>
  <si>
    <t>Mechanical shop drawings</t>
  </si>
  <si>
    <t>Electrical shop drawings</t>
  </si>
  <si>
    <t>Air-conditioning shop drawings</t>
  </si>
  <si>
    <t>Firefighting shop drawings</t>
  </si>
  <si>
    <t>GENERAL MEPF FIRST FIX</t>
  </si>
  <si>
    <t>Mechanical first fix</t>
  </si>
  <si>
    <t>Electrical first fix</t>
  </si>
  <si>
    <t>Firefighting first fix</t>
  </si>
  <si>
    <t>Air conditioning first fix</t>
  </si>
  <si>
    <t>PLASTERING</t>
  </si>
  <si>
    <t>Wall screeding</t>
  </si>
  <si>
    <t>Internal plastering works</t>
  </si>
  <si>
    <t>External plastering works</t>
  </si>
  <si>
    <t>Floor screeding</t>
  </si>
  <si>
    <t>WATER PROOFING</t>
  </si>
  <si>
    <t>Cement, Sand and Water proofing</t>
  </si>
  <si>
    <t>FINISHINGS</t>
  </si>
  <si>
    <t>Floor tiling</t>
  </si>
  <si>
    <t>Wall tiling</t>
  </si>
  <si>
    <t>Doors &amp; Windows</t>
  </si>
  <si>
    <t>Metal works</t>
  </si>
  <si>
    <t xml:space="preserve">            09-Feb-23</t>
  </si>
  <si>
    <t>Suspended ceiling</t>
  </si>
  <si>
    <t xml:space="preserve">            28-Feb-23</t>
  </si>
  <si>
    <t>Furnishing, Vanity &amp; Closets</t>
  </si>
  <si>
    <t>Reception Counter &amp; Kitchen cabinets</t>
  </si>
  <si>
    <t>Primer painting</t>
  </si>
  <si>
    <t>1st &amp; 2nd coat paintings</t>
  </si>
  <si>
    <t>Final painting</t>
  </si>
  <si>
    <t>MEPF SHAFT WORKS</t>
  </si>
  <si>
    <t>Mechanical shaft works</t>
  </si>
  <si>
    <t>Electrical shaft works</t>
  </si>
  <si>
    <t>Firefighting shaft works</t>
  </si>
  <si>
    <t>Air conditioning shaft works</t>
  </si>
  <si>
    <t>MEPF INSTALLATION WORK</t>
  </si>
  <si>
    <t>Mechanical installation</t>
  </si>
  <si>
    <t xml:space="preserve">            04-Apr-23</t>
  </si>
  <si>
    <t>Electrical works installation</t>
  </si>
  <si>
    <t>Firefighting installation</t>
  </si>
  <si>
    <t>Air conditioning installation</t>
  </si>
  <si>
    <t>LIFT SUPPORT FIXATION</t>
  </si>
  <si>
    <t xml:space="preserve">         08-Dec-22</t>
  </si>
  <si>
    <t>Lift support fixation</t>
  </si>
  <si>
    <t xml:space="preserve">HYDROTHERAPY POOL </t>
  </si>
  <si>
    <t>Pool wall and floor tiling</t>
  </si>
  <si>
    <t>SPECIAL EQUIPMENT INSTALLATION</t>
  </si>
  <si>
    <t>Special equipment MEPG piping works</t>
  </si>
  <si>
    <t>Special equipment MEPG installations</t>
  </si>
  <si>
    <t>OPD TESTING AND COMMISSIONING HANDING OVER</t>
  </si>
  <si>
    <t>Testing, commissioning and handing over</t>
  </si>
  <si>
    <t>Pool Piping, Pump &amp; Filtration Installation</t>
  </si>
  <si>
    <t xml:space="preserve"> Eletrical installations, mechanical installations, Firefighting installation, Pool Piping, Pump &amp; Filtration Installation, Special equipment MEPG installations. Testing, commissioning, handing over</t>
  </si>
  <si>
    <t>ACTIVITIES</t>
  </si>
  <si>
    <t>RISK MTIGATION</t>
  </si>
  <si>
    <r>
      <rPr>
        <b/>
        <sz val="11"/>
        <color theme="1"/>
        <rFont val="Calibri"/>
        <family val="2"/>
        <scheme val="minor"/>
      </rPr>
      <t xml:space="preserve">(1) </t>
    </r>
    <r>
      <rPr>
        <sz val="11"/>
        <color theme="1"/>
        <rFont val="Calibri"/>
        <family val="2"/>
        <scheme val="minor"/>
      </rPr>
      <t xml:space="preserve">Coordination with EPUBMA for prompt resolution and implementation.                             </t>
    </r>
    <r>
      <rPr>
        <b/>
        <sz val="11"/>
        <color theme="1"/>
        <rFont val="Calibri"/>
        <family val="2"/>
        <scheme val="minor"/>
      </rPr>
      <t>(2)</t>
    </r>
    <r>
      <rPr>
        <sz val="11"/>
        <color theme="1"/>
        <rFont val="Calibri"/>
        <family val="2"/>
        <scheme val="minor"/>
      </rPr>
      <t xml:space="preserve"> Coordinate with A &amp; K to double workforce from 4th January</t>
    </r>
  </si>
  <si>
    <t>WK 0</t>
  </si>
  <si>
    <t>5 DEC - 12 DEC</t>
  </si>
  <si>
    <t>12 DEC - 19 DEC</t>
  </si>
  <si>
    <t>19 DEC - 26 DEC</t>
  </si>
  <si>
    <t>2 JAN - 9 JAN</t>
  </si>
  <si>
    <t>9 JAN - 16 JAN</t>
  </si>
  <si>
    <t>16 JAN - 23 JAN</t>
  </si>
  <si>
    <t>23 JAN - 30 JAN</t>
  </si>
  <si>
    <t>30 JAN - 6 FEB</t>
  </si>
  <si>
    <t>6 FEB - 13 FEB</t>
  </si>
  <si>
    <t>13 FEB - 20 FEB</t>
  </si>
  <si>
    <t>6 MAR - 13 MAR</t>
  </si>
  <si>
    <t>13 MAR - 20 MAR</t>
  </si>
  <si>
    <t>20 MAR - 27 MAR</t>
  </si>
  <si>
    <t>27 MAR - 3 APR</t>
  </si>
  <si>
    <t>3 APR - 10 APR</t>
  </si>
  <si>
    <t>10 APR - 17 APR</t>
  </si>
  <si>
    <t>17 APR - 24 APR</t>
  </si>
  <si>
    <t>WKS</t>
  </si>
  <si>
    <t>WK 1 (3%) 5DEC 22</t>
  </si>
  <si>
    <t>WK 7 (3%)</t>
  </si>
  <si>
    <t>WK 8 (3%)</t>
  </si>
  <si>
    <t>27 FEB - 6 MAR</t>
  </si>
  <si>
    <t>PROJECTED WEEKLY            % TARGET</t>
  </si>
  <si>
    <t>WK 17 (1%)</t>
  </si>
  <si>
    <t>WK 18 (1%)</t>
  </si>
  <si>
    <t>WK 19 (1%)</t>
  </si>
  <si>
    <t>WK 20 (1%) 24APR 23</t>
  </si>
  <si>
    <t>WK 13 (5.25%)</t>
  </si>
  <si>
    <t>WK 14 (5.25%)</t>
  </si>
  <si>
    <t>WK 15 (5.25%)</t>
  </si>
  <si>
    <t>WK 16 (5.25%)</t>
  </si>
  <si>
    <t>WK 9 (1.5%)</t>
  </si>
  <si>
    <t>WK 10 (1.5%)</t>
  </si>
  <si>
    <t>WK 11 (1.5%)</t>
  </si>
  <si>
    <t>WK 12 (1.5%)</t>
  </si>
  <si>
    <t>EXPECTED WEEKLY TARGET (%)</t>
  </si>
  <si>
    <t>ACTUAL WEEKLY PERFORMANCE (%)</t>
  </si>
  <si>
    <t>WK 2 (3%)</t>
  </si>
  <si>
    <t>WK 3 (3%)</t>
  </si>
  <si>
    <t>WK 4 (3%)</t>
  </si>
  <si>
    <t>WK 5 (3%)</t>
  </si>
  <si>
    <t>WK 6 (3%)</t>
  </si>
  <si>
    <t>26 DEC - 2 JAN</t>
  </si>
  <si>
    <r>
      <rPr>
        <b/>
        <sz val="11"/>
        <color theme="1"/>
        <rFont val="Calibri"/>
        <family val="2"/>
        <scheme val="minor"/>
      </rPr>
      <t>(1)</t>
    </r>
    <r>
      <rPr>
        <sz val="11"/>
        <color theme="1"/>
        <rFont val="Calibri"/>
        <family val="2"/>
        <scheme val="minor"/>
      </rPr>
      <t xml:space="preserve">Alternative source of lighting &amp; Illumination.    </t>
    </r>
    <r>
      <rPr>
        <b/>
        <sz val="11"/>
        <color theme="1"/>
        <rFont val="Calibri"/>
        <family val="2"/>
        <scheme val="minor"/>
      </rPr>
      <t>(2)</t>
    </r>
    <r>
      <rPr>
        <sz val="11"/>
        <color theme="1"/>
        <rFont val="Calibri"/>
        <family val="2"/>
        <scheme val="minor"/>
      </rPr>
      <t xml:space="preserve">Reduction in manpower during Yelutide                          </t>
    </r>
  </si>
  <si>
    <t>SN</t>
  </si>
  <si>
    <t xml:space="preserve">            05-Jan-23</t>
  </si>
  <si>
    <t>Mechanical first fix, electrical first fix, Firefighting first fix, Air conditioning first fix, Wall screeding, Internal plastering works, External plastering works, floor screeding, Pool wall and floor tiling, Special equipment MEPG piping works,Lift support fixation</t>
  </si>
  <si>
    <t>NA</t>
  </si>
  <si>
    <t xml:space="preserve"> External plastering works, floor screeding, Cement, Sand and Water proofing, floor tiling, wall tiling, Pool wall and floor tiling, Metal works, Lift support fixation, , Primer painting, 1st &amp; 2nd coat paintings, Furnishing, Vanity &amp; Closets, Mechanical installation works, Electrical installation works.</t>
  </si>
  <si>
    <t>Suspended ceiling,Doors &amp; Windows, Reception Counter &amp; Kitchen cabinets, Mechanical shaft works, Electrical shaft works, Firefighting shaft works, Air-conditioning shaft works, Eletrical installations, mechanical installations,Firefighting installation, Air-condition installation, Pool Piping, Pump &amp; Filtration Installation, Special equipment MEPG installations</t>
  </si>
  <si>
    <t>20 FEB - 27 FEB</t>
  </si>
  <si>
    <t xml:space="preserve"> Suspended ceiling,Eletrical installations, mechanical installations, Firefighting installation, Pool Piping, Pump &amp; Filtration Installation, Special equipment MEPG installations. Testing, commissioning, handing over</t>
  </si>
  <si>
    <t>TASK/ACTIVITY</t>
  </si>
  <si>
    <t>DAYS</t>
  </si>
  <si>
    <t>END DATE</t>
  </si>
  <si>
    <t>OPD</t>
  </si>
  <si>
    <t>IPD</t>
  </si>
  <si>
    <t>MEPF &amp; G shop drawings. Walls and partition alteration, Windows, doors, suspended ceiling and floor alterations, air-condition, mechanical and electrical alterations. Painting and metal works. Masonry and internal partition works, thermal and moisture (water proofing). Procurement of medical and non-medical equipments.</t>
  </si>
  <si>
    <t>Final painting. Medical and non-medical Equipment installation</t>
  </si>
  <si>
    <t>Medical and non-medical Equipment installation.</t>
  </si>
  <si>
    <t>QTR4</t>
  </si>
  <si>
    <t>Final painting. Medical and non-medical Equipment installation. Training of personnel</t>
  </si>
  <si>
    <t>Floor and wall tiling. Doors and windows. Suspended ceiling installation. Fitting and fixtures. Metal works. Painting. MEP final fix. Lifting equipment. Medical and non-medical equipment installation. External works</t>
  </si>
  <si>
    <t>General and special MEPF first fix,Thermal and moisture (water proofing),Masonry and internal partition works, Door and windows. Lift wall. Construction of sky bridge. Procurement of medical and non-medical equipments. External works.</t>
  </si>
  <si>
    <t>31-September-2023</t>
  </si>
  <si>
    <t>QTR 2</t>
  </si>
  <si>
    <t>QTR 3</t>
  </si>
  <si>
    <t>QTR 1</t>
  </si>
  <si>
    <t>QTRS</t>
  </si>
  <si>
    <t>EXPECTED TARGET (%)</t>
  </si>
  <si>
    <t>Jan</t>
  </si>
  <si>
    <t>May</t>
  </si>
  <si>
    <t>June</t>
  </si>
  <si>
    <t>July</t>
  </si>
  <si>
    <t>Feb</t>
  </si>
  <si>
    <t>Mar</t>
  </si>
  <si>
    <t>Apr</t>
  </si>
  <si>
    <t>Aug</t>
  </si>
  <si>
    <t>Sept</t>
  </si>
  <si>
    <t>Oct</t>
  </si>
  <si>
    <t>Nov</t>
  </si>
  <si>
    <t>Month (%)</t>
  </si>
  <si>
    <t>Montthly (%)</t>
  </si>
  <si>
    <t>Cummilative(%)</t>
  </si>
  <si>
    <t>General and Special MEPF first fix, Masonry and internal partition works, Doors and windows, Painting. Lift  support fixation. Construction of sky bridge. Construction of medical gas and UPS housings. Medical gas piping. Procurement of medical and non-medical equipments. Special medical equipment room preparation. External works</t>
  </si>
  <si>
    <t>Floor and wall tiling. Doors and windows. Suspended ceiling installation. Fitting and fixtures. Metal works. Painting. MEP second fix. Procurement of medical and non-medical equipments. Construction of housing for RO. Medical gas piping. Lifting equipment. Construction of sky bridge. External works. Special medical equipment room preparation. External works. Medical and non-medical equipment installation. External works</t>
  </si>
  <si>
    <t xml:space="preserve">Medical Equipment installation and  Testing. Training of personnel, commissioning and handing over </t>
  </si>
  <si>
    <t>Medical Equipment installation.Training of personnel. Testing, commissioning, and handing over.</t>
  </si>
  <si>
    <t>MEPF final fix, Final painting, Installation of medical and non-medical equipments .</t>
  </si>
  <si>
    <t>Re-issuance of contract award for medical and non-medical equipments and mobilisation.</t>
  </si>
  <si>
    <t>Doors and windows, metal works, Suspended ceiling, 1st &amp; 2nd coat painting, Furnishing, Vanity &amp; Closets, MEPF shaft works, General MEPF first fix, Re-issuance of contract award for medical and non-medical equipments.</t>
  </si>
  <si>
    <t>Suspended ceiling,Doors &amp; Windows, Reception Counter &amp; Kitchen cabinets,MEPF shaft works, General MEPF second fix, Pool Piping, Pump &amp; Filtration Installation, Final painting. Procurement of medical and non-medical equipments.</t>
  </si>
  <si>
    <t>MEPF Second fix.Final painting. Procurement of medical and non-medical equipment.</t>
  </si>
  <si>
    <t xml:space="preserve"> MEPF final fix, Final painting, Pool Piping, Pump &amp; Filtration Installation,Procurement of medical and non-medical equipment.</t>
  </si>
  <si>
    <t xml:space="preserve"> MEPF final fix, Final painting. Installation of medical and non-medical equipment installations. </t>
  </si>
  <si>
    <r>
      <t xml:space="preserve">Internal &amp; External plastering works, </t>
    </r>
    <r>
      <rPr>
        <sz val="11"/>
        <color rgb="FFFF0000"/>
        <rFont val="Calibri"/>
        <family val="2"/>
        <scheme val="minor"/>
      </rPr>
      <t xml:space="preserve">floor screeding, Cement, Sand and Water proofing, floor tiling, wall tiling, Pool wall and floor tiling, Metal works, Lift support fixation,Primer painting,Lifting equipment ,  </t>
    </r>
    <r>
      <rPr>
        <sz val="11"/>
        <rFont val="Calibri"/>
        <family val="2"/>
        <scheme val="minor"/>
      </rPr>
      <t xml:space="preserve">General </t>
    </r>
    <r>
      <rPr>
        <sz val="11"/>
        <color theme="1"/>
        <rFont val="Calibri"/>
        <family val="2"/>
        <scheme val="minor"/>
      </rPr>
      <t>MEPF first fix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</si>
</sst>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F800]dddd\,\ mmmm\ dd\,\ yyyy"/>
  </numFmts>
  <fonts count="7" x14ac:knownFonts="1">
    <font>
      <sz val="11"/>
      <color theme="1"/>
      <name val="Calibri"/>
      <family val="2"/>
      <scheme val="minor"/>
    </font>
    <font>
      <b/>
      <sz val="11"/>
      <color theme="1"/>
      <name val="Calibri"/>
      <family val="2"/>
      <scheme val="minor"/>
    </font>
    <font>
      <sz val="11"/>
      <color theme="0"/>
      <name val="Calibri"/>
      <family val="2"/>
      <scheme val="minor"/>
    </font>
    <font>
      <b/>
      <sz val="11"/>
      <color rgb="FFFFC000"/>
      <name val="Calibri"/>
      <family val="2"/>
      <scheme val="minor"/>
    </font>
    <font>
      <b/>
      <sz val="11"/>
      <color theme="8"/>
      <name val="Calibri"/>
      <family val="2"/>
      <scheme val="minor"/>
    </font>
    <font>
      <sz val="11"/>
      <color rgb="FFFF0000"/>
      <name val="Calibri"/>
      <family val="2"/>
      <scheme val="minor"/>
    </font>
    <font>
      <sz val="11"/>
      <name val="Calibri"/>
      <family val="2"/>
      <scheme val="minor"/>
    </font>
  </fonts>
  <fills count="1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CCCE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8"/>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9B67F"/>
        <bgColor indexed="64"/>
      </patternFill>
    </fill>
    <fill>
      <patternFill patternType="solid">
        <fgColor rgb="FFFFFF66"/>
        <bgColor indexed="64"/>
      </patternFill>
    </fill>
    <fill>
      <patternFill patternType="solid">
        <fgColor rgb="FFF0EA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34">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xf>
    <xf numFmtId="0" fontId="0"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1" fillId="2" borderId="0" xfId="0" applyFont="1" applyFill="1" applyAlignment="1">
      <alignment wrapText="1"/>
    </xf>
    <xf numFmtId="15" fontId="1" fillId="2" borderId="0" xfId="0" applyNumberFormat="1" applyFont="1" applyFill="1" applyAlignment="1">
      <alignment vertical="center"/>
    </xf>
    <xf numFmtId="0" fontId="0" fillId="4" borderId="0" xfId="0" applyFill="1" applyAlignment="1">
      <alignment horizontal="center" vertical="center"/>
    </xf>
    <xf numFmtId="0" fontId="1" fillId="2" borderId="0" xfId="0" applyFont="1" applyFill="1" applyAlignment="1">
      <alignment horizontal="center" vertical="center"/>
    </xf>
    <xf numFmtId="15" fontId="0" fillId="0" borderId="0" xfId="0" applyNumberFormat="1"/>
    <xf numFmtId="0" fontId="1" fillId="2" borderId="0" xfId="0" applyFont="1" applyFill="1"/>
    <xf numFmtId="15" fontId="1" fillId="2" borderId="0" xfId="0" applyNumberFormat="1" applyFont="1" applyFill="1"/>
    <xf numFmtId="0" fontId="0" fillId="0" borderId="0" xfId="0" applyFont="1" applyAlignment="1">
      <alignment horizontal="center" vertical="center"/>
    </xf>
    <xf numFmtId="15" fontId="0" fillId="0" borderId="0" xfId="0" applyNumberFormat="1" applyFont="1"/>
    <xf numFmtId="2" fontId="0" fillId="0" borderId="0" xfId="0" applyNumberFormat="1" applyAlignment="1">
      <alignment horizontal="center" vertical="center"/>
    </xf>
    <xf numFmtId="15" fontId="0" fillId="4" borderId="0" xfId="0" applyNumberFormat="1" applyFont="1" applyFill="1"/>
    <xf numFmtId="0" fontId="0" fillId="4" borderId="0" xfId="0" applyFill="1"/>
    <xf numFmtId="0" fontId="1" fillId="2" borderId="0" xfId="0" applyFont="1" applyFill="1" applyAlignment="1">
      <alignment vertical="center" wrapText="1"/>
    </xf>
    <xf numFmtId="15" fontId="0" fillId="4" borderId="0" xfId="0" applyNumberFormat="1" applyFill="1" applyAlignment="1">
      <alignment vertical="center"/>
    </xf>
    <xf numFmtId="0" fontId="0" fillId="0" borderId="0" xfId="0" applyAlignment="1">
      <alignment horizontal="right"/>
    </xf>
    <xf numFmtId="0" fontId="0" fillId="4" borderId="0" xfId="0" applyFill="1" applyAlignment="1">
      <alignment horizontal="right"/>
    </xf>
    <xf numFmtId="0" fontId="1" fillId="2" borderId="0" xfId="0" applyFont="1" applyFill="1" applyAlignment="1">
      <alignment horizontal="right"/>
    </xf>
    <xf numFmtId="0" fontId="0" fillId="0" borderId="1" xfId="0" applyFont="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164" fontId="0" fillId="6" borderId="1" xfId="0" applyNumberFormat="1" applyFont="1" applyFill="1" applyBorder="1" applyAlignment="1">
      <alignment horizontal="center"/>
    </xf>
    <xf numFmtId="0" fontId="0" fillId="3" borderId="1" xfId="0" applyFont="1" applyFill="1" applyBorder="1" applyAlignment="1">
      <alignment horizontal="center"/>
    </xf>
    <xf numFmtId="164" fontId="0" fillId="3" borderId="1" xfId="0" applyNumberFormat="1" applyFont="1" applyFill="1" applyBorder="1" applyAlignment="1">
      <alignment horizont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2" fillId="0"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8" borderId="3"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4" fillId="9" borderId="2" xfId="0" applyFont="1" applyFill="1" applyBorder="1" applyAlignment="1">
      <alignment horizontal="center" vertical="center" wrapText="1"/>
    </xf>
    <xf numFmtId="164" fontId="0" fillId="0" borderId="1" xfId="0" applyNumberFormat="1" applyFont="1" applyBorder="1" applyAlignment="1">
      <alignment horizontal="center"/>
    </xf>
    <xf numFmtId="10" fontId="0" fillId="5" borderId="1" xfId="0" applyNumberFormat="1" applyFont="1" applyFill="1" applyBorder="1" applyAlignment="1">
      <alignment horizontal="center"/>
    </xf>
    <xf numFmtId="10" fontId="0" fillId="3" borderId="1" xfId="0" applyNumberFormat="1" applyFont="1" applyFill="1" applyBorder="1" applyAlignment="1">
      <alignment horizontal="center"/>
    </xf>
    <xf numFmtId="10" fontId="0" fillId="6" borderId="1" xfId="0" applyNumberFormat="1" applyFont="1" applyFill="1" applyBorder="1" applyAlignment="1">
      <alignment horizontal="center"/>
    </xf>
    <xf numFmtId="0" fontId="0" fillId="5" borderId="1" xfId="0" applyFont="1" applyFill="1" applyBorder="1" applyAlignment="1">
      <alignment horizontal="center" wrapText="1"/>
    </xf>
    <xf numFmtId="0" fontId="0" fillId="10" borderId="1" xfId="0" applyFont="1" applyFill="1" applyBorder="1" applyAlignment="1">
      <alignment horizontal="center"/>
    </xf>
    <xf numFmtId="164" fontId="0" fillId="10" borderId="1" xfId="0" applyNumberFormat="1" applyFont="1" applyFill="1" applyBorder="1" applyAlignment="1">
      <alignment horizontal="center"/>
    </xf>
    <xf numFmtId="10" fontId="0" fillId="10" borderId="1" xfId="0" applyNumberFormat="1" applyFont="1" applyFill="1" applyBorder="1" applyAlignment="1">
      <alignment horizontal="center"/>
    </xf>
    <xf numFmtId="0" fontId="0" fillId="10" borderId="1" xfId="0" applyFont="1" applyFill="1" applyBorder="1" applyAlignment="1">
      <alignment horizontal="center" wrapText="1"/>
    </xf>
    <xf numFmtId="16" fontId="0" fillId="5" borderId="1" xfId="0" applyNumberFormat="1" applyFont="1" applyFill="1" applyBorder="1" applyAlignment="1">
      <alignment horizontal="center"/>
    </xf>
    <xf numFmtId="0" fontId="0" fillId="7" borderId="4" xfId="0" applyFill="1" applyBorder="1" applyAlignment="1">
      <alignment horizontal="left" vertical="top" wrapText="1"/>
    </xf>
    <xf numFmtId="0" fontId="0" fillId="7" borderId="4" xfId="0" applyFill="1" applyBorder="1"/>
    <xf numFmtId="0" fontId="0" fillId="7" borderId="2" xfId="0" applyFill="1" applyBorder="1"/>
    <xf numFmtId="10" fontId="0" fillId="0" borderId="0" xfId="0" applyNumberFormat="1"/>
    <xf numFmtId="0" fontId="0" fillId="0" borderId="0" xfId="0" applyAlignment="1">
      <alignment horizontal="left" vertical="center"/>
    </xf>
    <xf numFmtId="0" fontId="0" fillId="8" borderId="1" xfId="0" applyFill="1" applyBorder="1" applyAlignment="1">
      <alignment horizontal="left" vertical="center" wrapText="1"/>
    </xf>
    <xf numFmtId="165" fontId="0" fillId="8" borderId="1" xfId="0" applyNumberForma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165" fontId="0" fillId="0" borderId="1" xfId="0" applyNumberFormat="1" applyBorder="1" applyAlignment="1">
      <alignment vertical="center"/>
    </xf>
    <xf numFmtId="0" fontId="0" fillId="0" borderId="1" xfId="0" applyFill="1" applyBorder="1" applyAlignment="1">
      <alignment horizontal="center" vertical="center" wrapText="1"/>
    </xf>
    <xf numFmtId="0" fontId="0" fillId="8" borderId="1" xfId="0"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vertical="center" wrapText="1"/>
    </xf>
    <xf numFmtId="0" fontId="0" fillId="12" borderId="1" xfId="0" applyFill="1" applyBorder="1" applyAlignment="1">
      <alignment horizontal="left" vertical="center" wrapText="1"/>
    </xf>
    <xf numFmtId="165" fontId="0" fillId="12" borderId="1" xfId="0" applyNumberFormat="1" applyFill="1" applyBorder="1" applyAlignment="1">
      <alignment vertical="center"/>
    </xf>
    <xf numFmtId="0" fontId="0" fillId="8" borderId="1" xfId="0" applyFill="1" applyBorder="1" applyAlignment="1">
      <alignment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0" fontId="0" fillId="15" borderId="1" xfId="0" applyFill="1" applyBorder="1" applyAlignment="1">
      <alignment horizontal="left" vertical="center" wrapText="1"/>
    </xf>
    <xf numFmtId="165" fontId="0" fillId="15" borderId="1" xfId="0" applyNumberFormat="1" applyFill="1" applyBorder="1" applyAlignment="1">
      <alignment vertical="center"/>
    </xf>
    <xf numFmtId="165" fontId="0" fillId="15" borderId="1" xfId="0" applyNumberFormat="1" applyFill="1" applyBorder="1" applyAlignment="1">
      <alignment horizontal="right" vertical="center"/>
    </xf>
    <xf numFmtId="0" fontId="1" fillId="0" borderId="1" xfId="0" applyFont="1" applyBorder="1" applyAlignment="1">
      <alignment horizontal="center" vertical="center"/>
    </xf>
    <xf numFmtId="0" fontId="0" fillId="0" borderId="1" xfId="0" applyFill="1" applyBorder="1" applyAlignment="1">
      <alignment horizontal="center"/>
    </xf>
    <xf numFmtId="0" fontId="1" fillId="13" borderId="1" xfId="0" applyFont="1" applyFill="1" applyBorder="1" applyAlignment="1">
      <alignment horizontal="center"/>
    </xf>
    <xf numFmtId="0" fontId="1" fillId="13" borderId="1" xfId="0" applyFont="1" applyFill="1" applyBorder="1" applyAlignment="1">
      <alignment horizontal="center" vertical="center"/>
    </xf>
    <xf numFmtId="0" fontId="0" fillId="11" borderId="1" xfId="0" applyFill="1" applyBorder="1" applyAlignment="1">
      <alignment horizontal="center"/>
    </xf>
    <xf numFmtId="0" fontId="1" fillId="11" borderId="1" xfId="0" applyFont="1" applyFill="1" applyBorder="1" applyAlignment="1">
      <alignment horizontal="center" vertical="center"/>
    </xf>
    <xf numFmtId="0" fontId="0" fillId="12" borderId="1" xfId="0" applyFill="1" applyBorder="1" applyAlignment="1">
      <alignment horizontal="center"/>
    </xf>
    <xf numFmtId="0" fontId="1" fillId="12"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14" borderId="1" xfId="0" applyFill="1" applyBorder="1" applyAlignment="1">
      <alignment horizontal="center"/>
    </xf>
    <xf numFmtId="0" fontId="0" fillId="0" borderId="1" xfId="0" applyFill="1" applyBorder="1" applyAlignment="1">
      <alignment vertical="center" wrapText="1"/>
    </xf>
    <xf numFmtId="0" fontId="0" fillId="11" borderId="1" xfId="0" applyFill="1" applyBorder="1" applyAlignment="1">
      <alignment horizontal="center" vertical="center"/>
    </xf>
    <xf numFmtId="0" fontId="0" fillId="11" borderId="1" xfId="0" applyFill="1" applyBorder="1" applyAlignment="1">
      <alignment horizontal="center" vertical="center" wrapText="1"/>
    </xf>
    <xf numFmtId="0" fontId="0" fillId="11" borderId="1" xfId="0" applyFill="1" applyBorder="1" applyAlignment="1">
      <alignment horizontal="left" vertical="center" wrapText="1"/>
    </xf>
    <xf numFmtId="165" fontId="0" fillId="11" borderId="1" xfId="0" applyNumberFormat="1" applyFill="1" applyBorder="1" applyAlignment="1">
      <alignment vertical="center"/>
    </xf>
    <xf numFmtId="0" fontId="1" fillId="15" borderId="1" xfId="0" applyFont="1" applyFill="1" applyBorder="1" applyAlignment="1">
      <alignment horizontal="center" vertical="center"/>
    </xf>
    <xf numFmtId="0" fontId="0" fillId="8" borderId="1" xfId="0" applyNumberFormat="1" applyFill="1" applyBorder="1" applyAlignment="1">
      <alignment horizontal="center" vertical="center" wrapText="1"/>
    </xf>
    <xf numFmtId="0" fontId="0" fillId="8" borderId="1" xfId="0" applyNumberFormat="1" applyFill="1" applyBorder="1" applyAlignment="1">
      <alignment horizontal="center" vertical="center"/>
    </xf>
    <xf numFmtId="0" fontId="0" fillId="0" borderId="0" xfId="0" applyNumberFormat="1" applyAlignment="1">
      <alignment horizontal="center"/>
    </xf>
    <xf numFmtId="0" fontId="0" fillId="0" borderId="0" xfId="0" applyNumberFormat="1"/>
    <xf numFmtId="0" fontId="0" fillId="12" borderId="1" xfId="0" applyFont="1" applyFill="1" applyBorder="1" applyAlignment="1">
      <alignment horizontal="center" vertical="center"/>
    </xf>
    <xf numFmtId="0" fontId="0" fillId="12" borderId="1" xfId="0" applyNumberFormat="1" applyFill="1" applyBorder="1" applyAlignment="1">
      <alignment horizontal="center" vertical="center"/>
    </xf>
    <xf numFmtId="0" fontId="1" fillId="12" borderId="1" xfId="0" applyNumberFormat="1" applyFont="1" applyFill="1" applyBorder="1" applyAlignment="1">
      <alignment horizontal="center" vertical="center"/>
    </xf>
    <xf numFmtId="0" fontId="0" fillId="0" borderId="1" xfId="0" applyNumberFormat="1" applyFill="1" applyBorder="1" applyAlignment="1">
      <alignment vertical="center" wrapText="1"/>
    </xf>
    <xf numFmtId="0" fontId="0" fillId="12" borderId="1" xfId="0" applyNumberFormat="1" applyFill="1" applyBorder="1" applyAlignment="1">
      <alignment horizontal="center"/>
    </xf>
    <xf numFmtId="165" fontId="0" fillId="8" borderId="1" xfId="0" applyNumberFormat="1" applyFill="1" applyBorder="1" applyAlignment="1">
      <alignment horizontal="center" vertical="center"/>
    </xf>
    <xf numFmtId="0" fontId="0" fillId="16" borderId="1" xfId="0" applyFill="1" applyBorder="1" applyAlignment="1">
      <alignment horizontal="center"/>
    </xf>
    <xf numFmtId="0" fontId="0" fillId="16" borderId="1" xfId="0" applyNumberFormat="1" applyFill="1" applyBorder="1" applyAlignment="1">
      <alignment horizontal="center"/>
    </xf>
    <xf numFmtId="0" fontId="0" fillId="11" borderId="1" xfId="0" applyNumberFormat="1" applyFill="1" applyBorder="1" applyAlignment="1">
      <alignment horizontal="center"/>
    </xf>
    <xf numFmtId="9" fontId="0" fillId="10" borderId="3" xfId="0" applyNumberFormat="1" applyFont="1" applyFill="1" applyBorder="1" applyAlignment="1">
      <alignment horizontal="center" vertical="center" wrapText="1"/>
    </xf>
    <xf numFmtId="0" fontId="0" fillId="10" borderId="4" xfId="0" applyFont="1" applyFill="1" applyBorder="1" applyAlignment="1">
      <alignment horizontal="center" vertical="center" wrapText="1"/>
    </xf>
    <xf numFmtId="0" fontId="0" fillId="10" borderId="2" xfId="0" applyFont="1" applyFill="1" applyBorder="1" applyAlignment="1">
      <alignment horizontal="center" vertical="center" wrapText="1"/>
    </xf>
    <xf numFmtId="164" fontId="0" fillId="10" borderId="1" xfId="0" applyNumberFormat="1" applyFont="1" applyFill="1" applyBorder="1" applyAlignment="1">
      <alignment horizontal="center" vertical="center" wrapText="1"/>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164" fontId="0" fillId="6" borderId="3" xfId="0" applyNumberFormat="1" applyFont="1" applyFill="1" applyBorder="1" applyAlignment="1">
      <alignment horizontal="center" vertical="center" wrapText="1"/>
    </xf>
    <xf numFmtId="164" fontId="0" fillId="6" borderId="4" xfId="0" applyNumberFormat="1" applyFont="1" applyFill="1" applyBorder="1" applyAlignment="1">
      <alignment horizontal="center" vertical="center" wrapText="1"/>
    </xf>
    <xf numFmtId="164" fontId="0" fillId="6" borderId="2"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164" fontId="0" fillId="5" borderId="3" xfId="0" applyNumberFormat="1" applyFont="1" applyFill="1" applyBorder="1" applyAlignment="1">
      <alignment horizontal="center" vertical="center" wrapText="1"/>
    </xf>
    <xf numFmtId="164" fontId="0" fillId="5" borderId="4" xfId="0" applyNumberFormat="1" applyFont="1" applyFill="1" applyBorder="1" applyAlignment="1">
      <alignment horizontal="center" vertical="center" wrapText="1"/>
    </xf>
    <xf numFmtId="164" fontId="0" fillId="5" borderId="2" xfId="0" applyNumberFormat="1" applyFont="1" applyFill="1" applyBorder="1" applyAlignment="1">
      <alignment horizontal="center" vertical="center" wrapText="1"/>
    </xf>
    <xf numFmtId="164" fontId="0" fillId="6" borderId="1" xfId="0" applyNumberFormat="1" applyFont="1" applyFill="1" applyBorder="1" applyAlignment="1">
      <alignment horizontal="center" vertical="center" wrapText="1"/>
    </xf>
    <xf numFmtId="10" fontId="0" fillId="3" borderId="3" xfId="0" applyNumberFormat="1"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2" xfId="0" applyFont="1" applyFill="1" applyBorder="1" applyAlignment="1">
      <alignment horizontal="center" vertical="center" wrapText="1"/>
    </xf>
    <xf numFmtId="164" fontId="0" fillId="3" borderId="1" xfId="0" applyNumberFormat="1" applyFont="1" applyFill="1" applyBorder="1" applyAlignment="1">
      <alignment horizontal="center" vertical="center" wrapText="1"/>
    </xf>
    <xf numFmtId="10" fontId="0" fillId="5" borderId="3" xfId="0" applyNumberFormat="1" applyFont="1" applyFill="1" applyBorder="1" applyAlignment="1">
      <alignment horizontal="center" vertical="center" wrapText="1"/>
    </xf>
    <xf numFmtId="10" fontId="0" fillId="5" borderId="4" xfId="0" applyNumberFormat="1" applyFont="1" applyFill="1" applyBorder="1" applyAlignment="1">
      <alignment horizontal="center" vertical="center" wrapText="1"/>
    </xf>
    <xf numFmtId="10" fontId="0" fillId="5" borderId="2" xfId="0" applyNumberFormat="1" applyFont="1" applyFill="1" applyBorder="1" applyAlignment="1">
      <alignment horizontal="center" vertical="center" wrapText="1"/>
    </xf>
    <xf numFmtId="0" fontId="1" fillId="11" borderId="1" xfId="0" applyFont="1" applyFill="1" applyBorder="1" applyAlignment="1">
      <alignment horizontal="center" vertical="center" textRotation="90"/>
    </xf>
    <xf numFmtId="0" fontId="1" fillId="13" borderId="5" xfId="0" applyFont="1" applyFill="1" applyBorder="1" applyAlignment="1">
      <alignment horizontal="center" vertical="center"/>
    </xf>
    <xf numFmtId="0" fontId="1" fillId="13" borderId="1" xfId="0" applyFont="1" applyFill="1" applyBorder="1" applyAlignment="1">
      <alignment horizontal="center"/>
    </xf>
    <xf numFmtId="0" fontId="1" fillId="8" borderId="1" xfId="0" applyFont="1" applyFill="1" applyBorder="1" applyAlignment="1">
      <alignment horizontal="center" vertical="center" textRotation="90"/>
    </xf>
    <xf numFmtId="0" fontId="1" fillId="12" borderId="1" xfId="0" applyFont="1" applyFill="1" applyBorder="1" applyAlignment="1">
      <alignment horizontal="center" vertical="center" textRotation="90"/>
    </xf>
    <xf numFmtId="0" fontId="1" fillId="15" borderId="1" xfId="0" applyFont="1" applyFill="1" applyBorder="1" applyAlignment="1">
      <alignment horizontal="center" vertical="center" textRotation="90"/>
    </xf>
    <xf numFmtId="0" fontId="0" fillId="13" borderId="3" xfId="0" applyFill="1" applyBorder="1" applyAlignment="1">
      <alignment horizontal="center" vertical="center"/>
    </xf>
    <xf numFmtId="0" fontId="0" fillId="13" borderId="2" xfId="0" applyFill="1" applyBorder="1" applyAlignment="1">
      <alignment horizontal="center" vertical="center"/>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F0EA00"/>
      <color rgb="FFF9B67F"/>
      <color rgb="FFFFFF66"/>
      <color rgb="FFCCCC00"/>
      <color rgb="FFA8F2FA"/>
      <color rgb="FFFF6600"/>
      <color rgb="FF66FF66"/>
      <color rgb="FFFF66FF"/>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679409639012514E-2"/>
          <c:y val="3.5108424510827338E-2"/>
          <c:w val="0.90772802152130205"/>
          <c:h val="0.87990762415522572"/>
        </c:manualLayout>
      </c:layout>
      <c:barChart>
        <c:barDir val="col"/>
        <c:grouping val="clustered"/>
        <c:varyColors val="0"/>
        <c:ser>
          <c:idx val="0"/>
          <c:order val="0"/>
          <c:spPr>
            <a:solidFill>
              <a:srgbClr val="00B0F0"/>
            </a:solidFill>
          </c:spPr>
          <c:invertIfNegative val="0"/>
          <c:dLbls>
            <c:txPr>
              <a:bodyPr rot="5400000" vert="horz" anchor="b" anchorCtr="1"/>
              <a:lstStyle/>
              <a:p>
                <a:pPr>
                  <a:defRPr/>
                </a:pPr>
                <a:endParaRPr lang="en-US"/>
              </a:p>
            </c:txPr>
            <c:dLblPos val="outEnd"/>
            <c:showLegendKey val="0"/>
            <c:showVal val="1"/>
            <c:showCatName val="0"/>
            <c:showSerName val="0"/>
            <c:showPercent val="0"/>
            <c:showBubbleSize val="0"/>
            <c:showLeaderLines val="0"/>
          </c:dLbls>
          <c:cat>
            <c:strRef>
              <c:f>Sheet1!$C$2:$C$27</c:f>
              <c:strCache>
                <c:ptCount val="26"/>
                <c:pt idx="0">
                  <c:v>WK 0</c:v>
                </c:pt>
                <c:pt idx="1">
                  <c:v>WK 1 (3%) 5DEC 22</c:v>
                </c:pt>
                <c:pt idx="2">
                  <c:v>WK 2 (3%)</c:v>
                </c:pt>
                <c:pt idx="3">
                  <c:v>WK 3 (3%)</c:v>
                </c:pt>
                <c:pt idx="4">
                  <c:v>WK 4 (3%)</c:v>
                </c:pt>
                <c:pt idx="6">
                  <c:v>WK 5 (3%)</c:v>
                </c:pt>
                <c:pt idx="7">
                  <c:v>WK 6 (3%)</c:v>
                </c:pt>
                <c:pt idx="8">
                  <c:v>WK 7 (3%)</c:v>
                </c:pt>
                <c:pt idx="9">
                  <c:v>WK 8 (3%)</c:v>
                </c:pt>
                <c:pt idx="11">
                  <c:v>WK 9 (1.5%)</c:v>
                </c:pt>
                <c:pt idx="12">
                  <c:v>WK 10 (1.5%)</c:v>
                </c:pt>
                <c:pt idx="13">
                  <c:v>WK 11 (1.5%)</c:v>
                </c:pt>
                <c:pt idx="14">
                  <c:v>WK 12 (1.5%)</c:v>
                </c:pt>
                <c:pt idx="16">
                  <c:v>WK 13 (5.25%)</c:v>
                </c:pt>
                <c:pt idx="17">
                  <c:v>WK 14 (5.25%)</c:v>
                </c:pt>
                <c:pt idx="18">
                  <c:v>WK 15 (5.25%)</c:v>
                </c:pt>
                <c:pt idx="19">
                  <c:v>WK 16 (5.25%)</c:v>
                </c:pt>
                <c:pt idx="21">
                  <c:v>WK 17 (1%)</c:v>
                </c:pt>
                <c:pt idx="22">
                  <c:v>WK 18 (1%)</c:v>
                </c:pt>
                <c:pt idx="23">
                  <c:v>WK 19 (1%)</c:v>
                </c:pt>
                <c:pt idx="24">
                  <c:v>WK 20 (1%) 24APR 23</c:v>
                </c:pt>
                <c:pt idx="25">
                  <c:v>WKS</c:v>
                </c:pt>
              </c:strCache>
            </c:strRef>
          </c:cat>
          <c:val>
            <c:numRef>
              <c:f>Sheet1!$F$2:$F$27</c:f>
              <c:numCache>
                <c:formatCode>0.00%</c:formatCode>
                <c:ptCount val="26"/>
                <c:pt idx="0" formatCode="General">
                  <c:v>0</c:v>
                </c:pt>
                <c:pt idx="1">
                  <c:v>0.48</c:v>
                </c:pt>
                <c:pt idx="2">
                  <c:v>0.5</c:v>
                </c:pt>
                <c:pt idx="3">
                  <c:v>0.52</c:v>
                </c:pt>
                <c:pt idx="4">
                  <c:v>0.54</c:v>
                </c:pt>
                <c:pt idx="6">
                  <c:v>0.55000000000000004</c:v>
                </c:pt>
                <c:pt idx="7">
                  <c:v>0.57589999999999997</c:v>
                </c:pt>
                <c:pt idx="8">
                  <c:v>0.60589999999999999</c:v>
                </c:pt>
                <c:pt idx="9">
                  <c:v>0.61639999999999995</c:v>
                </c:pt>
              </c:numCache>
            </c:numRef>
          </c:val>
        </c:ser>
        <c:ser>
          <c:idx val="1"/>
          <c:order val="1"/>
          <c:spPr>
            <a:solidFill>
              <a:srgbClr val="F9B67F"/>
            </a:solidFill>
          </c:spPr>
          <c:invertIfNegative val="0"/>
          <c:dLbls>
            <c:numFmt formatCode="0%" sourceLinked="0"/>
            <c:txPr>
              <a:bodyPr rot="5400000" vert="horz" anchor="t" anchorCtr="0"/>
              <a:lstStyle/>
              <a:p>
                <a:pPr>
                  <a:defRPr/>
                </a:pPr>
                <a:endParaRPr lang="en-US"/>
              </a:p>
            </c:txPr>
            <c:dLblPos val="outEnd"/>
            <c:showLegendKey val="0"/>
            <c:showVal val="1"/>
            <c:showCatName val="0"/>
            <c:showSerName val="0"/>
            <c:showPercent val="0"/>
            <c:showBubbleSize val="0"/>
            <c:showLeaderLines val="0"/>
          </c:dLbls>
          <c:cat>
            <c:strRef>
              <c:f>Sheet1!$C$2:$C$27</c:f>
              <c:strCache>
                <c:ptCount val="26"/>
                <c:pt idx="0">
                  <c:v>WK 0</c:v>
                </c:pt>
                <c:pt idx="1">
                  <c:v>WK 1 (3%) 5DEC 22</c:v>
                </c:pt>
                <c:pt idx="2">
                  <c:v>WK 2 (3%)</c:v>
                </c:pt>
                <c:pt idx="3">
                  <c:v>WK 3 (3%)</c:v>
                </c:pt>
                <c:pt idx="4">
                  <c:v>WK 4 (3%)</c:v>
                </c:pt>
                <c:pt idx="6">
                  <c:v>WK 5 (3%)</c:v>
                </c:pt>
                <c:pt idx="7">
                  <c:v>WK 6 (3%)</c:v>
                </c:pt>
                <c:pt idx="8">
                  <c:v>WK 7 (3%)</c:v>
                </c:pt>
                <c:pt idx="9">
                  <c:v>WK 8 (3%)</c:v>
                </c:pt>
                <c:pt idx="11">
                  <c:v>WK 9 (1.5%)</c:v>
                </c:pt>
                <c:pt idx="12">
                  <c:v>WK 10 (1.5%)</c:v>
                </c:pt>
                <c:pt idx="13">
                  <c:v>WK 11 (1.5%)</c:v>
                </c:pt>
                <c:pt idx="14">
                  <c:v>WK 12 (1.5%)</c:v>
                </c:pt>
                <c:pt idx="16">
                  <c:v>WK 13 (5.25%)</c:v>
                </c:pt>
                <c:pt idx="17">
                  <c:v>WK 14 (5.25%)</c:v>
                </c:pt>
                <c:pt idx="18">
                  <c:v>WK 15 (5.25%)</c:v>
                </c:pt>
                <c:pt idx="19">
                  <c:v>WK 16 (5.25%)</c:v>
                </c:pt>
                <c:pt idx="21">
                  <c:v>WK 17 (1%)</c:v>
                </c:pt>
                <c:pt idx="22">
                  <c:v>WK 18 (1%)</c:v>
                </c:pt>
                <c:pt idx="23">
                  <c:v>WK 19 (1%)</c:v>
                </c:pt>
                <c:pt idx="24">
                  <c:v>WK 20 (1%) 24APR 23</c:v>
                </c:pt>
                <c:pt idx="25">
                  <c:v>WKS</c:v>
                </c:pt>
              </c:strCache>
            </c:strRef>
          </c:cat>
          <c:val>
            <c:numRef>
              <c:f>Sheet1!$G$2:$G$27</c:f>
              <c:numCache>
                <c:formatCode>0.00%</c:formatCode>
                <c:ptCount val="26"/>
                <c:pt idx="0" formatCode="General">
                  <c:v>0</c:v>
                </c:pt>
                <c:pt idx="1">
                  <c:v>0.48</c:v>
                </c:pt>
                <c:pt idx="2">
                  <c:v>0.51</c:v>
                </c:pt>
                <c:pt idx="3">
                  <c:v>0.54</c:v>
                </c:pt>
                <c:pt idx="4">
                  <c:v>0.57000000000000006</c:v>
                </c:pt>
                <c:pt idx="6">
                  <c:v>0.60000000000000009</c:v>
                </c:pt>
                <c:pt idx="7">
                  <c:v>0.63000000000000012</c:v>
                </c:pt>
                <c:pt idx="8">
                  <c:v>0.66000000000000014</c:v>
                </c:pt>
                <c:pt idx="9">
                  <c:v>0.69000000000000017</c:v>
                </c:pt>
                <c:pt idx="11">
                  <c:v>0.70500000000000018</c:v>
                </c:pt>
                <c:pt idx="12">
                  <c:v>0.7200000000000002</c:v>
                </c:pt>
                <c:pt idx="13">
                  <c:v>0.73500000000000021</c:v>
                </c:pt>
                <c:pt idx="14">
                  <c:v>0.75000000000000022</c:v>
                </c:pt>
                <c:pt idx="16">
                  <c:v>0.80250000000000021</c:v>
                </c:pt>
                <c:pt idx="17">
                  <c:v>0.8550000000000002</c:v>
                </c:pt>
                <c:pt idx="18">
                  <c:v>0.9075000000000002</c:v>
                </c:pt>
                <c:pt idx="19">
                  <c:v>0.96000000000000019</c:v>
                </c:pt>
                <c:pt idx="21">
                  <c:v>0.9700000000000002</c:v>
                </c:pt>
                <c:pt idx="22">
                  <c:v>0.9800000000000002</c:v>
                </c:pt>
                <c:pt idx="23">
                  <c:v>0.99000000000000021</c:v>
                </c:pt>
                <c:pt idx="24">
                  <c:v>1.0000000000000002</c:v>
                </c:pt>
              </c:numCache>
            </c:numRef>
          </c:val>
        </c:ser>
        <c:dLbls>
          <c:showLegendKey val="0"/>
          <c:showVal val="0"/>
          <c:showCatName val="0"/>
          <c:showSerName val="0"/>
          <c:showPercent val="0"/>
          <c:showBubbleSize val="0"/>
        </c:dLbls>
        <c:gapWidth val="150"/>
        <c:axId val="273548800"/>
        <c:axId val="273550336"/>
      </c:barChart>
      <c:catAx>
        <c:axId val="273548800"/>
        <c:scaling>
          <c:orientation val="minMax"/>
        </c:scaling>
        <c:delete val="0"/>
        <c:axPos val="b"/>
        <c:majorGridlines/>
        <c:majorTickMark val="out"/>
        <c:minorTickMark val="none"/>
        <c:tickLblPos val="nextTo"/>
        <c:crossAx val="273550336"/>
        <c:crosses val="autoZero"/>
        <c:auto val="1"/>
        <c:lblAlgn val="ctr"/>
        <c:lblOffset val="10"/>
        <c:tickMarkSkip val="1"/>
        <c:noMultiLvlLbl val="0"/>
      </c:catAx>
      <c:valAx>
        <c:axId val="273550336"/>
        <c:scaling>
          <c:orientation val="minMax"/>
          <c:max val="1"/>
          <c:min val="0.4"/>
        </c:scaling>
        <c:delete val="0"/>
        <c:axPos val="l"/>
        <c:majorGridlines/>
        <c:numFmt formatCode="0%" sourceLinked="0"/>
        <c:majorTickMark val="out"/>
        <c:minorTickMark val="none"/>
        <c:tickLblPos val="nextTo"/>
        <c:crossAx val="273548800"/>
        <c:crosses val="autoZero"/>
        <c:crossBetween val="midCat"/>
        <c:majorUnit val="5.000000000000001E-2"/>
      </c:valAx>
    </c:plotArea>
    <c:legend>
      <c:legendPos val="r"/>
      <c:layout>
        <c:manualLayout>
          <c:xMode val="edge"/>
          <c:yMode val="edge"/>
          <c:x val="0.93939333714972884"/>
          <c:y val="0.42518828378121432"/>
          <c:w val="6.060666285027129E-2"/>
          <c:h val="8.2290495336505703E-2"/>
        </c:manualLayout>
      </c:layout>
      <c:overlay val="0"/>
    </c:legend>
    <c:plotVisOnly val="1"/>
    <c:dispBlanksAs val="gap"/>
    <c:showDLblsOverMax val="0"/>
  </c:chart>
  <c:spPr>
    <a:ln w="9525">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Sheet3!$K$22:$U$22</c:f>
              <c:strCache>
                <c:ptCount val="11"/>
                <c:pt idx="0">
                  <c:v>Jan</c:v>
                </c:pt>
                <c:pt idx="1">
                  <c:v>Feb</c:v>
                </c:pt>
                <c:pt idx="2">
                  <c:v>Mar</c:v>
                </c:pt>
                <c:pt idx="3">
                  <c:v>Apr</c:v>
                </c:pt>
                <c:pt idx="4">
                  <c:v>May</c:v>
                </c:pt>
                <c:pt idx="5">
                  <c:v>June</c:v>
                </c:pt>
                <c:pt idx="6">
                  <c:v>July</c:v>
                </c:pt>
                <c:pt idx="7">
                  <c:v>Aug</c:v>
                </c:pt>
                <c:pt idx="8">
                  <c:v>Sept</c:v>
                </c:pt>
                <c:pt idx="9">
                  <c:v>Oct</c:v>
                </c:pt>
                <c:pt idx="10">
                  <c:v>Nov</c:v>
                </c:pt>
              </c:strCache>
            </c:strRef>
          </c:cat>
          <c:val>
            <c:numRef>
              <c:f>Sheet3!$K$24:$U$24</c:f>
              <c:numCache>
                <c:formatCode>General</c:formatCode>
                <c:ptCount val="11"/>
                <c:pt idx="0">
                  <c:v>9</c:v>
                </c:pt>
                <c:pt idx="1">
                  <c:v>18</c:v>
                </c:pt>
                <c:pt idx="2">
                  <c:v>27</c:v>
                </c:pt>
                <c:pt idx="3">
                  <c:v>36</c:v>
                </c:pt>
                <c:pt idx="4">
                  <c:v>48</c:v>
                </c:pt>
                <c:pt idx="5">
                  <c:v>60</c:v>
                </c:pt>
                <c:pt idx="6">
                  <c:v>71</c:v>
                </c:pt>
                <c:pt idx="7">
                  <c:v>82</c:v>
                </c:pt>
                <c:pt idx="8">
                  <c:v>90</c:v>
                </c:pt>
                <c:pt idx="9">
                  <c:v>95</c:v>
                </c:pt>
                <c:pt idx="10">
                  <c:v>100</c:v>
                </c:pt>
              </c:numCache>
            </c:numRef>
          </c:val>
        </c:ser>
        <c:dLbls>
          <c:showLegendKey val="0"/>
          <c:showVal val="0"/>
          <c:showCatName val="0"/>
          <c:showSerName val="0"/>
          <c:showPercent val="0"/>
          <c:showBubbleSize val="0"/>
        </c:dLbls>
        <c:gapWidth val="150"/>
        <c:overlap val="10"/>
        <c:axId val="273608064"/>
        <c:axId val="274166912"/>
      </c:barChart>
      <c:catAx>
        <c:axId val="273608064"/>
        <c:scaling>
          <c:orientation val="minMax"/>
        </c:scaling>
        <c:delete val="0"/>
        <c:axPos val="b"/>
        <c:majorTickMark val="out"/>
        <c:minorTickMark val="none"/>
        <c:tickLblPos val="low"/>
        <c:spPr>
          <a:noFill/>
        </c:spPr>
        <c:crossAx val="274166912"/>
        <c:crosses val="autoZero"/>
        <c:auto val="1"/>
        <c:lblAlgn val="ctr"/>
        <c:lblOffset val="100"/>
        <c:noMultiLvlLbl val="0"/>
      </c:catAx>
      <c:valAx>
        <c:axId val="274166912"/>
        <c:scaling>
          <c:orientation val="minMax"/>
        </c:scaling>
        <c:delete val="0"/>
        <c:axPos val="l"/>
        <c:majorGridlines/>
        <c:numFmt formatCode="General" sourceLinked="1"/>
        <c:majorTickMark val="in"/>
        <c:minorTickMark val="none"/>
        <c:tickLblPos val="nextTo"/>
        <c:crossAx val="27360806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1704975</xdr:colOff>
      <xdr:row>35</xdr:row>
      <xdr:rowOff>19049</xdr:rowOff>
    </xdr:from>
    <xdr:to>
      <xdr:col>11</xdr:col>
      <xdr:colOff>600075</xdr:colOff>
      <xdr:row>68</xdr:row>
      <xdr:rowOff>85725</xdr:rowOff>
    </xdr:to>
    <xdr:graphicFrame macro="">
      <xdr:nvGraphicFramePr>
        <xdr:cNvPr id="2" name="Chart 1" title="GRAP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1162049</xdr:colOff>
      <xdr:row>27</xdr:row>
      <xdr:rowOff>161925</xdr:rowOff>
    </xdr:from>
    <xdr:to>
      <xdr:col>11</xdr:col>
      <xdr:colOff>323849</xdr:colOff>
      <xdr:row>42</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B19" zoomScaleNormal="100" workbookViewId="0">
      <selection activeCell="C1" sqref="C1:J26"/>
    </sheetView>
  </sheetViews>
  <sheetFormatPr defaultRowHeight="15" x14ac:dyDescent="0.25"/>
  <cols>
    <col min="1" max="1" width="3.42578125" hidden="1" customWidth="1"/>
    <col min="2" max="2" width="26.140625" customWidth="1"/>
    <col min="3" max="3" width="13" style="1" customWidth="1"/>
    <col min="4" max="4" width="12.42578125" style="1" customWidth="1"/>
    <col min="5" max="5" width="18" style="1" customWidth="1"/>
    <col min="6" max="6" width="14.42578125" style="1" customWidth="1"/>
    <col min="7" max="7" width="14.85546875" style="1" customWidth="1"/>
    <col min="8" max="8" width="76.140625" style="1" customWidth="1"/>
    <col min="9" max="9" width="22" customWidth="1"/>
    <col min="10" max="10" width="28" customWidth="1"/>
    <col min="11" max="11" width="33.5703125" customWidth="1"/>
  </cols>
  <sheetData>
    <row r="1" spans="3:10" ht="60" x14ac:dyDescent="0.25">
      <c r="C1" s="32" t="s">
        <v>1</v>
      </c>
      <c r="D1" s="32" t="s">
        <v>86</v>
      </c>
      <c r="E1" s="33" t="s">
        <v>0</v>
      </c>
      <c r="F1" s="39" t="s">
        <v>100</v>
      </c>
      <c r="G1" s="37" t="s">
        <v>99</v>
      </c>
      <c r="H1" s="32" t="s">
        <v>60</v>
      </c>
      <c r="I1" s="32" t="s">
        <v>2</v>
      </c>
      <c r="J1" s="32" t="s">
        <v>61</v>
      </c>
    </row>
    <row r="2" spans="3:10" x14ac:dyDescent="0.25">
      <c r="C2" s="34" t="s">
        <v>63</v>
      </c>
      <c r="D2" s="35"/>
      <c r="E2" s="36"/>
      <c r="F2" s="40">
        <v>0</v>
      </c>
      <c r="G2" s="38">
        <v>0</v>
      </c>
      <c r="H2" s="35"/>
      <c r="I2" s="35"/>
      <c r="J2" s="35"/>
    </row>
    <row r="3" spans="3:10" ht="29.25" customHeight="1" x14ac:dyDescent="0.25">
      <c r="C3" s="45" t="s">
        <v>82</v>
      </c>
      <c r="D3" s="121">
        <v>0.03</v>
      </c>
      <c r="E3" s="50" t="s">
        <v>64</v>
      </c>
      <c r="F3" s="42">
        <v>0.48</v>
      </c>
      <c r="G3" s="42">
        <f>45%+D3</f>
        <v>0.48</v>
      </c>
      <c r="H3" s="112" t="s">
        <v>110</v>
      </c>
      <c r="I3" s="107" t="s">
        <v>107</v>
      </c>
      <c r="J3" s="107" t="s">
        <v>62</v>
      </c>
    </row>
    <row r="4" spans="3:10" x14ac:dyDescent="0.25">
      <c r="C4" s="27" t="s">
        <v>101</v>
      </c>
      <c r="D4" s="122"/>
      <c r="E4" s="27" t="s">
        <v>65</v>
      </c>
      <c r="F4" s="42">
        <v>0.5</v>
      </c>
      <c r="G4" s="42">
        <f>G3+D3</f>
        <v>0.51</v>
      </c>
      <c r="H4" s="112"/>
      <c r="I4" s="107"/>
      <c r="J4" s="107"/>
    </row>
    <row r="5" spans="3:10" x14ac:dyDescent="0.25">
      <c r="C5" s="27" t="s">
        <v>102</v>
      </c>
      <c r="D5" s="122"/>
      <c r="E5" s="27" t="s">
        <v>66</v>
      </c>
      <c r="F5" s="42">
        <v>0.52</v>
      </c>
      <c r="G5" s="42">
        <f>G4+D3</f>
        <v>0.54</v>
      </c>
      <c r="H5" s="112"/>
      <c r="I5" s="107"/>
      <c r="J5" s="107"/>
    </row>
    <row r="6" spans="3:10" x14ac:dyDescent="0.25">
      <c r="C6" s="27" t="s">
        <v>103</v>
      </c>
      <c r="D6" s="123"/>
      <c r="E6" s="27" t="s">
        <v>106</v>
      </c>
      <c r="F6" s="42">
        <v>0.54</v>
      </c>
      <c r="G6" s="42">
        <f>G5+D3</f>
        <v>0.57000000000000006</v>
      </c>
      <c r="H6" s="112"/>
      <c r="I6" s="107"/>
      <c r="J6" s="107"/>
    </row>
    <row r="7" spans="3:10" x14ac:dyDescent="0.25">
      <c r="C7" s="26"/>
      <c r="D7" s="26"/>
      <c r="E7" s="26"/>
      <c r="F7" s="41"/>
      <c r="G7" s="26"/>
      <c r="H7" s="26"/>
      <c r="I7" s="107"/>
      <c r="J7" s="107"/>
    </row>
    <row r="8" spans="3:10" ht="15" customHeight="1" x14ac:dyDescent="0.25">
      <c r="C8" s="27" t="s">
        <v>104</v>
      </c>
      <c r="D8" s="121">
        <v>0.03</v>
      </c>
      <c r="E8" s="27" t="s">
        <v>67</v>
      </c>
      <c r="F8" s="42">
        <v>0.55000000000000004</v>
      </c>
      <c r="G8" s="42">
        <f>G6+D8</f>
        <v>0.60000000000000009</v>
      </c>
      <c r="H8" s="113" t="s">
        <v>112</v>
      </c>
      <c r="I8" s="107"/>
      <c r="J8" s="107"/>
    </row>
    <row r="9" spans="3:10" x14ac:dyDescent="0.25">
      <c r="C9" s="27" t="s">
        <v>105</v>
      </c>
      <c r="D9" s="122"/>
      <c r="E9" s="27" t="s">
        <v>68</v>
      </c>
      <c r="F9" s="42">
        <v>0.57589999999999997</v>
      </c>
      <c r="G9" s="42">
        <f>G8+D8</f>
        <v>0.63000000000000012</v>
      </c>
      <c r="H9" s="114"/>
      <c r="I9" s="107"/>
      <c r="J9" s="107"/>
    </row>
    <row r="10" spans="3:10" x14ac:dyDescent="0.25">
      <c r="C10" s="27" t="s">
        <v>83</v>
      </c>
      <c r="D10" s="122"/>
      <c r="E10" s="27" t="s">
        <v>69</v>
      </c>
      <c r="F10" s="42">
        <v>0.60589999999999999</v>
      </c>
      <c r="G10" s="42">
        <f>G9+D8</f>
        <v>0.66000000000000014</v>
      </c>
      <c r="H10" s="114"/>
      <c r="I10" s="107"/>
      <c r="J10" s="107"/>
    </row>
    <row r="11" spans="3:10" x14ac:dyDescent="0.25">
      <c r="C11" s="27" t="s">
        <v>84</v>
      </c>
      <c r="D11" s="123"/>
      <c r="E11" s="27" t="s">
        <v>70</v>
      </c>
      <c r="F11" s="42">
        <v>0.61639999999999995</v>
      </c>
      <c r="G11" s="42">
        <f>G10+D8</f>
        <v>0.69000000000000017</v>
      </c>
      <c r="H11" s="115"/>
      <c r="I11" s="107"/>
      <c r="J11" s="107"/>
    </row>
    <row r="12" spans="3:10" x14ac:dyDescent="0.25">
      <c r="C12" s="26"/>
      <c r="D12" s="26"/>
      <c r="E12" s="26"/>
      <c r="F12" s="41"/>
      <c r="G12" s="26"/>
      <c r="H12" s="26"/>
      <c r="I12" s="107"/>
      <c r="J12" s="107"/>
    </row>
    <row r="13" spans="3:10" ht="15" customHeight="1" x14ac:dyDescent="0.25">
      <c r="C13" s="28" t="s">
        <v>95</v>
      </c>
      <c r="D13" s="109">
        <v>1.4999999999999999E-2</v>
      </c>
      <c r="E13" s="28" t="s">
        <v>71</v>
      </c>
      <c r="F13" s="29"/>
      <c r="G13" s="44">
        <f>G11+D13</f>
        <v>0.70500000000000018</v>
      </c>
      <c r="H13" s="116" t="s">
        <v>113</v>
      </c>
      <c r="I13" s="107"/>
      <c r="J13" s="107"/>
    </row>
    <row r="14" spans="3:10" x14ac:dyDescent="0.25">
      <c r="C14" s="28" t="s">
        <v>96</v>
      </c>
      <c r="D14" s="110"/>
      <c r="E14" s="28" t="s">
        <v>72</v>
      </c>
      <c r="F14" s="29"/>
      <c r="G14" s="44">
        <f>G13+D13</f>
        <v>0.7200000000000002</v>
      </c>
      <c r="H14" s="116"/>
      <c r="I14" s="107"/>
      <c r="J14" s="107"/>
    </row>
    <row r="15" spans="3:10" x14ac:dyDescent="0.25">
      <c r="C15" s="28" t="s">
        <v>97</v>
      </c>
      <c r="D15" s="110"/>
      <c r="E15" s="28" t="s">
        <v>73</v>
      </c>
      <c r="F15" s="29"/>
      <c r="G15" s="44">
        <f>G14+D13</f>
        <v>0.73500000000000021</v>
      </c>
      <c r="H15" s="116"/>
      <c r="I15" s="107"/>
      <c r="J15" s="107"/>
    </row>
    <row r="16" spans="3:10" x14ac:dyDescent="0.25">
      <c r="C16" s="28" t="s">
        <v>98</v>
      </c>
      <c r="D16" s="111"/>
      <c r="E16" s="28" t="s">
        <v>114</v>
      </c>
      <c r="F16" s="29"/>
      <c r="G16" s="44">
        <f>G15+D13</f>
        <v>0.75000000000000022</v>
      </c>
      <c r="H16" s="116"/>
      <c r="I16" s="107"/>
      <c r="J16" s="107"/>
    </row>
    <row r="17" spans="3:10" ht="14.25" customHeight="1" x14ac:dyDescent="0.25">
      <c r="C17" s="26"/>
      <c r="D17" s="26"/>
      <c r="E17" s="26"/>
      <c r="F17" s="41"/>
      <c r="G17" s="26"/>
      <c r="H17" s="26"/>
      <c r="I17" s="107"/>
      <c r="J17" s="107"/>
    </row>
    <row r="18" spans="3:10" ht="15" customHeight="1" x14ac:dyDescent="0.25">
      <c r="C18" s="30" t="s">
        <v>91</v>
      </c>
      <c r="D18" s="117">
        <v>5.2499999999999998E-2</v>
      </c>
      <c r="E18" s="30" t="s">
        <v>85</v>
      </c>
      <c r="F18" s="31"/>
      <c r="G18" s="43">
        <f>G16+D18</f>
        <v>0.80250000000000021</v>
      </c>
      <c r="H18" s="120" t="s">
        <v>115</v>
      </c>
      <c r="I18" s="107"/>
      <c r="J18" s="107"/>
    </row>
    <row r="19" spans="3:10" x14ac:dyDescent="0.25">
      <c r="C19" s="30" t="s">
        <v>92</v>
      </c>
      <c r="D19" s="118"/>
      <c r="E19" s="30" t="s">
        <v>74</v>
      </c>
      <c r="F19" s="31"/>
      <c r="G19" s="43">
        <f>G18+D18</f>
        <v>0.8550000000000002</v>
      </c>
      <c r="H19" s="120"/>
      <c r="I19" s="107"/>
      <c r="J19" s="107"/>
    </row>
    <row r="20" spans="3:10" x14ac:dyDescent="0.25">
      <c r="C20" s="30" t="s">
        <v>93</v>
      </c>
      <c r="D20" s="118"/>
      <c r="E20" s="30" t="s">
        <v>75</v>
      </c>
      <c r="F20" s="31"/>
      <c r="G20" s="43">
        <f>G19+D18</f>
        <v>0.9075000000000002</v>
      </c>
      <c r="H20" s="120"/>
      <c r="I20" s="107"/>
      <c r="J20" s="107"/>
    </row>
    <row r="21" spans="3:10" x14ac:dyDescent="0.25">
      <c r="C21" s="30" t="s">
        <v>94</v>
      </c>
      <c r="D21" s="119"/>
      <c r="E21" s="30" t="s">
        <v>76</v>
      </c>
      <c r="F21" s="31"/>
      <c r="G21" s="43">
        <f>G20+D18</f>
        <v>0.96000000000000019</v>
      </c>
      <c r="H21" s="120"/>
      <c r="I21" s="108"/>
      <c r="J21" s="108"/>
    </row>
    <row r="22" spans="3:10" ht="14.25" customHeight="1" x14ac:dyDescent="0.25">
      <c r="C22" s="26"/>
      <c r="D22" s="26"/>
      <c r="E22" s="26"/>
      <c r="F22" s="41"/>
      <c r="G22" s="26"/>
      <c r="H22" s="26"/>
      <c r="I22" s="51"/>
      <c r="J22" s="51"/>
    </row>
    <row r="23" spans="3:10" ht="15" customHeight="1" x14ac:dyDescent="0.25">
      <c r="C23" s="46" t="s">
        <v>87</v>
      </c>
      <c r="D23" s="103">
        <v>0.01</v>
      </c>
      <c r="E23" s="46" t="s">
        <v>77</v>
      </c>
      <c r="F23" s="47"/>
      <c r="G23" s="48">
        <f>G21+D23</f>
        <v>0.9700000000000002</v>
      </c>
      <c r="H23" s="106" t="s">
        <v>59</v>
      </c>
      <c r="I23" s="52"/>
      <c r="J23" s="52"/>
    </row>
    <row r="24" spans="3:10" x14ac:dyDescent="0.25">
      <c r="C24" s="46" t="s">
        <v>88</v>
      </c>
      <c r="D24" s="104"/>
      <c r="E24" s="46" t="s">
        <v>78</v>
      </c>
      <c r="F24" s="47"/>
      <c r="G24" s="48">
        <f>G23+D23</f>
        <v>0.9800000000000002</v>
      </c>
      <c r="H24" s="106"/>
      <c r="I24" s="52"/>
      <c r="J24" s="52"/>
    </row>
    <row r="25" spans="3:10" x14ac:dyDescent="0.25">
      <c r="C25" s="46" t="s">
        <v>89</v>
      </c>
      <c r="D25" s="104"/>
      <c r="E25" s="46" t="s">
        <v>79</v>
      </c>
      <c r="F25" s="47"/>
      <c r="G25" s="48">
        <f>G24+D23</f>
        <v>0.99000000000000021</v>
      </c>
      <c r="H25" s="106"/>
      <c r="I25" s="52"/>
      <c r="J25" s="52"/>
    </row>
    <row r="26" spans="3:10" ht="30" x14ac:dyDescent="0.25">
      <c r="C26" s="49" t="s">
        <v>90</v>
      </c>
      <c r="D26" s="105"/>
      <c r="E26" s="46" t="s">
        <v>80</v>
      </c>
      <c r="F26" s="47"/>
      <c r="G26" s="48">
        <f>G25+1%</f>
        <v>1.0000000000000002</v>
      </c>
      <c r="H26" s="106"/>
      <c r="I26" s="53"/>
      <c r="J26" s="53"/>
    </row>
    <row r="27" spans="3:10" x14ac:dyDescent="0.25">
      <c r="C27" s="1" t="s">
        <v>81</v>
      </c>
    </row>
    <row r="30" spans="3:10" x14ac:dyDescent="0.25">
      <c r="I30" s="54">
        <f>G11-F11</f>
        <v>7.3600000000000221E-2</v>
      </c>
    </row>
    <row r="31" spans="3:10" x14ac:dyDescent="0.25">
      <c r="I31" s="54"/>
    </row>
  </sheetData>
  <mergeCells count="12">
    <mergeCell ref="D23:D26"/>
    <mergeCell ref="H23:H26"/>
    <mergeCell ref="I3:I21"/>
    <mergeCell ref="J3:J21"/>
    <mergeCell ref="D13:D16"/>
    <mergeCell ref="H3:H6"/>
    <mergeCell ref="H8:H11"/>
    <mergeCell ref="H13:H16"/>
    <mergeCell ref="D18:D21"/>
    <mergeCell ref="H18:H21"/>
    <mergeCell ref="D3:D6"/>
    <mergeCell ref="D8:D11"/>
  </mergeCells>
  <pageMargins left="0.7" right="0.17" top="1.76" bottom="2.3199999999999998" header="0.3" footer="0.3"/>
  <pageSetup paperSize="9" scale="50" orientation="landscape" r:id="rId1"/>
  <rowBreaks count="1" manualBreakCount="1">
    <brk id="23" max="16383" man="1"/>
  </rowBreaks>
  <drawing r:id="rId2"/>
  <extLst>
    <ext xmlns:x14="http://schemas.microsoft.com/office/spreadsheetml/2009/9/main" uri="{05C60535-1F16-4fd2-B633-F4F36F0B64E0}">
      <x14:sparklineGroups xmlns:xm="http://schemas.microsoft.com/office/excel/2006/main">
        <x14:sparklineGroup displayEmptyCellsAs="gap" rightToLeft="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Sheet1!C3:C3</xm:f>
              <xm:sqref>G3</xm:sqref>
            </x14:sparkline>
            <x14:sparkline>
              <xm:f>Sheet1!C4:C4</xm:f>
              <xm:sqref>G4</xm:sqref>
            </x14:sparkline>
            <x14:sparkline>
              <xm:f>Sheet1!C7:C7</xm:f>
              <xm:sqref>G7</xm:sqref>
            </x14:sparkline>
            <x14:sparkline>
              <xm:f>Sheet1!D7:D7</xm:f>
              <xm:sqref>H7</xm:sqref>
            </x14:sparkline>
            <x14:sparkline>
              <xm:f>Sheet1!C8:C8</xm:f>
              <xm:sqref>G8</xm:sqref>
            </x14:sparkline>
            <x14:sparkline>
              <xm:f>Sheet1!D8:D8</xm:f>
              <xm:sqref>H8</xm:sqref>
            </x14:sparkline>
            <x14:sparkline>
              <xm:f>Sheet1!C12:C12</xm:f>
              <xm:sqref>G12</xm:sqref>
            </x14:sparkline>
            <x14:sparkline>
              <xm:f>Sheet1!D12:D12</xm:f>
              <xm:sqref>H12</xm:sqref>
            </x14:sparkline>
            <x14:sparkline>
              <xm:f>Sheet1!C13:C13</xm:f>
              <xm:sqref>G13</xm:sqref>
            </x14:sparkline>
            <x14:sparkline>
              <xm:f>Sheet1!D13:D13</xm:f>
              <xm:sqref>H13</xm:sqref>
            </x14:sparkline>
            <x14:sparkline>
              <xm:f>Sheet1!C14:C14</xm:f>
              <xm:sqref>G14</xm:sqref>
            </x14:sparkline>
            <x14:sparkline>
              <xm:f>Sheet1!C15:C15</xm:f>
              <xm:sqref>G15</xm:sqref>
            </x14:sparkline>
            <x14:sparkline>
              <xm:f>Sheet1!C16:C16</xm:f>
              <xm:sqref>G16</xm:sqref>
            </x14:sparkline>
            <x14:sparkline>
              <xm:f>Sheet1!C17:C17</xm:f>
              <xm:sqref>G17</xm:sqref>
            </x14:sparkline>
            <x14:sparkline>
              <xm:f>Sheet1!D17:D17</xm:f>
              <xm:sqref>H17</xm:sqref>
            </x14:sparkline>
            <x14:sparkline>
              <xm:f>Sheet1!C18:C18</xm:f>
              <xm:sqref>G18</xm:sqref>
            </x14:sparkline>
            <x14:sparkline>
              <xm:f>Sheet1!D18:D18</xm:f>
              <xm:sqref>H18</xm:sqref>
            </x14:sparkline>
            <x14:sparkline>
              <xm:f>Sheet1!C19:C19</xm:f>
              <xm:sqref>G19</xm:sqref>
            </x14:sparkline>
            <x14:sparkline>
              <xm:f>Sheet1!C20:C20</xm:f>
              <xm:sqref>G20</xm:sqref>
            </x14:sparkline>
            <x14:sparkline>
              <xm:f>Sheet1!C21:C21</xm:f>
              <xm:sqref>G21</xm:sqref>
            </x14:sparkline>
            <x14:sparkline>
              <xm:f>Sheet1!C5:C5</xm:f>
              <xm:sqref>G5</xm:sqref>
            </x14:sparkline>
            <x14:sparkline>
              <xm:f>Sheet1!C6:C6</xm:f>
              <xm:sqref>G6</xm:sqref>
            </x14:sparkline>
            <x14:sparkline>
              <xm:f>Sheet1!C9:C9</xm:f>
              <xm:sqref>G9</xm:sqref>
            </x14:sparkline>
            <x14:sparkline>
              <xm:f>Sheet1!C10:C10</xm:f>
              <xm:sqref>G10</xm:sqref>
            </x14:sparkline>
            <x14:sparkline>
              <xm:f>Sheet1!C11:C11</xm:f>
              <xm:sqref>G11</xm:sqref>
            </x14:sparkline>
          </x14:sparklines>
        </x14:sparklineGroup>
        <x14:sparklineGroup displayEmptyCellsAs="gap" rightToLeft="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Sheet1!C22:C22</xm:f>
              <xm:sqref>G22</xm:sqref>
            </x14:sparkline>
            <x14:sparkline>
              <xm:f>Sheet1!D22:D22</xm:f>
              <xm:sqref>H22</xm:sqref>
            </x14:sparkline>
            <x14:sparkline>
              <xm:f>Sheet1!C23:C23</xm:f>
              <xm:sqref>G23</xm:sqref>
            </x14:sparkline>
            <x14:sparkline>
              <xm:f>Sheet1!D23:D23</xm:f>
              <xm:sqref>H23</xm:sqref>
            </x14:sparkline>
            <x14:sparkline>
              <xm:f>Sheet1!C24:C24</xm:f>
              <xm:sqref>G24</xm:sqref>
            </x14:sparkline>
            <x14:sparkline>
              <xm:f>Sheet1!C25:C25</xm:f>
              <xm:sqref>G25</xm:sqref>
            </x14:sparkline>
            <x14:sparkline>
              <xm:f>Sheet1!C26:C26</xm:f>
              <xm:sqref>G26</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G40" sqref="G40"/>
    </sheetView>
  </sheetViews>
  <sheetFormatPr defaultRowHeight="15" x14ac:dyDescent="0.25"/>
  <cols>
    <col min="1" max="1" width="6" customWidth="1"/>
    <col min="2" max="2" width="38.28515625" customWidth="1"/>
    <col min="3" max="3" width="15.5703125" customWidth="1"/>
    <col min="4" max="4" width="19.5703125" customWidth="1"/>
  </cols>
  <sheetData>
    <row r="1" spans="1:4" ht="30" x14ac:dyDescent="0.25">
      <c r="A1" s="7" t="s">
        <v>3</v>
      </c>
      <c r="B1" s="7" t="s">
        <v>4</v>
      </c>
      <c r="C1" s="8" t="s">
        <v>5</v>
      </c>
      <c r="D1" s="8" t="s">
        <v>6</v>
      </c>
    </row>
    <row r="2" spans="1:4" ht="45" x14ac:dyDescent="0.25">
      <c r="A2" s="5">
        <v>1</v>
      </c>
      <c r="B2" s="21" t="s">
        <v>7</v>
      </c>
      <c r="C2" s="10">
        <v>44896</v>
      </c>
      <c r="D2" s="10">
        <v>44905</v>
      </c>
    </row>
    <row r="3" spans="1:4" s="2" customFormat="1" x14ac:dyDescent="0.25">
      <c r="A3" s="11">
        <v>1.1000000000000001</v>
      </c>
      <c r="B3" s="4" t="s">
        <v>8</v>
      </c>
      <c r="C3" s="22">
        <v>44896</v>
      </c>
      <c r="D3" s="22">
        <v>44905</v>
      </c>
    </row>
    <row r="4" spans="1:4" s="2" customFormat="1" x14ac:dyDescent="0.25">
      <c r="A4" s="11">
        <v>1.2</v>
      </c>
      <c r="B4" s="4" t="s">
        <v>9</v>
      </c>
      <c r="C4" s="22">
        <v>44896</v>
      </c>
      <c r="D4" s="22">
        <v>44905</v>
      </c>
    </row>
    <row r="5" spans="1:4" s="2" customFormat="1" ht="30" x14ac:dyDescent="0.25">
      <c r="A5" s="11">
        <v>1.3</v>
      </c>
      <c r="B5" s="4" t="s">
        <v>10</v>
      </c>
      <c r="C5" s="22">
        <v>44896</v>
      </c>
      <c r="D5" s="22">
        <v>44905</v>
      </c>
    </row>
    <row r="6" spans="1:4" s="2" customFormat="1" x14ac:dyDescent="0.25">
      <c r="A6" s="11">
        <v>1.4</v>
      </c>
      <c r="B6" s="4" t="s">
        <v>11</v>
      </c>
      <c r="C6" s="22">
        <v>44896</v>
      </c>
      <c r="D6" s="22">
        <v>44905</v>
      </c>
    </row>
    <row r="7" spans="1:4" ht="45" x14ac:dyDescent="0.25">
      <c r="A7" s="12">
        <v>2</v>
      </c>
      <c r="B7" s="9" t="s">
        <v>12</v>
      </c>
      <c r="C7" s="10">
        <v>44898</v>
      </c>
      <c r="D7" s="10">
        <v>44922</v>
      </c>
    </row>
    <row r="8" spans="1:4" x14ac:dyDescent="0.25">
      <c r="A8" s="11">
        <v>2.1</v>
      </c>
      <c r="B8" t="s">
        <v>13</v>
      </c>
      <c r="C8" s="13">
        <v>44905</v>
      </c>
      <c r="D8" s="13">
        <v>44922</v>
      </c>
    </row>
    <row r="9" spans="1:4" x14ac:dyDescent="0.25">
      <c r="A9" s="11">
        <v>2.2000000000000002</v>
      </c>
      <c r="B9" t="s">
        <v>14</v>
      </c>
      <c r="C9" s="13">
        <v>44905</v>
      </c>
      <c r="D9" s="13">
        <v>44922</v>
      </c>
    </row>
    <row r="10" spans="1:4" x14ac:dyDescent="0.25">
      <c r="A10" s="11">
        <v>2.2999999999999998</v>
      </c>
      <c r="B10" t="s">
        <v>15</v>
      </c>
      <c r="C10" s="13">
        <v>44905</v>
      </c>
      <c r="D10" s="13">
        <v>44922</v>
      </c>
    </row>
    <row r="11" spans="1:4" x14ac:dyDescent="0.25">
      <c r="A11" s="11">
        <v>2.4</v>
      </c>
      <c r="B11" t="s">
        <v>16</v>
      </c>
      <c r="C11" s="13">
        <v>44905</v>
      </c>
      <c r="D11" s="13">
        <v>44922</v>
      </c>
    </row>
    <row r="12" spans="1:4" x14ac:dyDescent="0.25">
      <c r="A12" s="12">
        <v>3</v>
      </c>
      <c r="B12" s="14" t="s">
        <v>17</v>
      </c>
      <c r="C12" s="15">
        <v>44896</v>
      </c>
      <c r="D12" s="15">
        <v>44956</v>
      </c>
    </row>
    <row r="13" spans="1:4" x14ac:dyDescent="0.25">
      <c r="A13" s="16">
        <v>3.1</v>
      </c>
      <c r="B13" s="6" t="s">
        <v>18</v>
      </c>
      <c r="C13" s="13">
        <v>44896</v>
      </c>
      <c r="D13" s="13">
        <v>44922</v>
      </c>
    </row>
    <row r="14" spans="1:4" x14ac:dyDescent="0.25">
      <c r="A14" s="3">
        <v>3.2</v>
      </c>
      <c r="B14" t="s">
        <v>19</v>
      </c>
      <c r="C14" s="13">
        <v>44915</v>
      </c>
      <c r="D14" s="17">
        <v>44944</v>
      </c>
    </row>
    <row r="15" spans="1:4" x14ac:dyDescent="0.25">
      <c r="A15" s="3">
        <v>3.3</v>
      </c>
      <c r="B15" t="s">
        <v>20</v>
      </c>
      <c r="C15" s="17">
        <v>44922</v>
      </c>
      <c r="D15" s="17">
        <v>44947</v>
      </c>
    </row>
    <row r="16" spans="1:4" x14ac:dyDescent="0.25">
      <c r="A16" s="3">
        <v>3.4</v>
      </c>
      <c r="B16" t="s">
        <v>21</v>
      </c>
      <c r="C16" s="17">
        <v>44931</v>
      </c>
      <c r="D16" s="17">
        <v>44956</v>
      </c>
    </row>
    <row r="17" spans="1:4" x14ac:dyDescent="0.25">
      <c r="A17" s="12">
        <v>4</v>
      </c>
      <c r="B17" s="14" t="s">
        <v>22</v>
      </c>
      <c r="C17" s="15">
        <v>44942</v>
      </c>
      <c r="D17" s="15">
        <v>44956</v>
      </c>
    </row>
    <row r="18" spans="1:4" x14ac:dyDescent="0.25">
      <c r="A18" s="3">
        <v>4.0999999999999996</v>
      </c>
      <c r="B18" s="6" t="s">
        <v>23</v>
      </c>
      <c r="C18" s="17">
        <v>44942</v>
      </c>
      <c r="D18" s="17">
        <v>44956</v>
      </c>
    </row>
    <row r="19" spans="1:4" x14ac:dyDescent="0.25">
      <c r="A19" s="12">
        <v>5</v>
      </c>
      <c r="B19" s="14" t="s">
        <v>24</v>
      </c>
      <c r="C19" s="15">
        <v>44937</v>
      </c>
      <c r="D19" s="15">
        <v>45020</v>
      </c>
    </row>
    <row r="20" spans="1:4" x14ac:dyDescent="0.25">
      <c r="A20" s="3">
        <v>5.0999999999999996</v>
      </c>
      <c r="B20" s="6" t="s">
        <v>25</v>
      </c>
      <c r="C20" s="17">
        <v>44937</v>
      </c>
      <c r="D20" s="17">
        <v>44956</v>
      </c>
    </row>
    <row r="21" spans="1:4" x14ac:dyDescent="0.25">
      <c r="A21" s="3">
        <v>5.2</v>
      </c>
      <c r="B21" s="6" t="s">
        <v>26</v>
      </c>
      <c r="C21" s="17">
        <v>44937</v>
      </c>
      <c r="D21" s="17">
        <v>44956</v>
      </c>
    </row>
    <row r="22" spans="1:4" x14ac:dyDescent="0.25">
      <c r="A22" s="3">
        <v>5.3</v>
      </c>
      <c r="B22" s="6" t="s">
        <v>27</v>
      </c>
      <c r="C22" s="17">
        <v>44975</v>
      </c>
      <c r="D22" s="17">
        <v>44988</v>
      </c>
    </row>
    <row r="23" spans="1:4" x14ac:dyDescent="0.25">
      <c r="A23" s="3">
        <v>5.4</v>
      </c>
      <c r="B23" s="6" t="s">
        <v>28</v>
      </c>
      <c r="C23" s="13">
        <v>44956</v>
      </c>
      <c r="D23" s="23" t="s">
        <v>29</v>
      </c>
    </row>
    <row r="24" spans="1:4" x14ac:dyDescent="0.25">
      <c r="A24" s="3">
        <v>5.5</v>
      </c>
      <c r="B24" s="6" t="s">
        <v>30</v>
      </c>
      <c r="C24" s="13">
        <v>44963</v>
      </c>
      <c r="D24" s="23" t="s">
        <v>31</v>
      </c>
    </row>
    <row r="25" spans="1:4" x14ac:dyDescent="0.25">
      <c r="A25" s="3">
        <v>5.6</v>
      </c>
      <c r="B25" s="6" t="s">
        <v>32</v>
      </c>
      <c r="C25" s="13">
        <v>44970</v>
      </c>
      <c r="D25" s="13">
        <v>44985</v>
      </c>
    </row>
    <row r="26" spans="1:4" x14ac:dyDescent="0.25">
      <c r="A26" s="3">
        <v>5.7</v>
      </c>
      <c r="B26" s="6" t="s">
        <v>33</v>
      </c>
      <c r="C26" s="13">
        <v>44986</v>
      </c>
      <c r="D26" s="13">
        <v>45007</v>
      </c>
    </row>
    <row r="27" spans="1:4" x14ac:dyDescent="0.25">
      <c r="A27" s="3">
        <v>5.8</v>
      </c>
      <c r="B27" s="6" t="s">
        <v>34</v>
      </c>
      <c r="C27" s="13">
        <v>44944</v>
      </c>
      <c r="D27" s="13">
        <v>44959</v>
      </c>
    </row>
    <row r="28" spans="1:4" x14ac:dyDescent="0.25">
      <c r="A28" s="3">
        <v>5.9</v>
      </c>
      <c r="B28" s="6" t="s">
        <v>35</v>
      </c>
      <c r="C28" s="13">
        <v>44963</v>
      </c>
      <c r="D28" s="13">
        <v>44978</v>
      </c>
    </row>
    <row r="29" spans="1:4" x14ac:dyDescent="0.25">
      <c r="A29" s="18">
        <v>5.0999999999999996</v>
      </c>
      <c r="B29" s="6" t="s">
        <v>36</v>
      </c>
      <c r="C29" s="13">
        <v>45010</v>
      </c>
      <c r="D29" s="13">
        <v>45020</v>
      </c>
    </row>
    <row r="30" spans="1:4" x14ac:dyDescent="0.25">
      <c r="A30" s="12">
        <v>6</v>
      </c>
      <c r="B30" s="14" t="s">
        <v>37</v>
      </c>
      <c r="C30" s="15">
        <v>44986</v>
      </c>
      <c r="D30" s="15">
        <v>44992</v>
      </c>
    </row>
    <row r="31" spans="1:4" x14ac:dyDescent="0.25">
      <c r="A31" s="3">
        <v>6.1</v>
      </c>
      <c r="B31" s="6" t="s">
        <v>38</v>
      </c>
      <c r="C31" s="19">
        <v>44986</v>
      </c>
      <c r="D31" s="19">
        <v>44992</v>
      </c>
    </row>
    <row r="32" spans="1:4" x14ac:dyDescent="0.25">
      <c r="A32" s="3">
        <v>6.2</v>
      </c>
      <c r="B32" s="6" t="s">
        <v>39</v>
      </c>
      <c r="C32" s="19">
        <v>44986</v>
      </c>
      <c r="D32" s="19">
        <v>44992</v>
      </c>
    </row>
    <row r="33" spans="1:4" x14ac:dyDescent="0.25">
      <c r="A33" s="3">
        <v>6.3</v>
      </c>
      <c r="B33" s="6" t="s">
        <v>40</v>
      </c>
      <c r="C33" s="19">
        <v>44986</v>
      </c>
      <c r="D33" s="19">
        <v>44992</v>
      </c>
    </row>
    <row r="34" spans="1:4" x14ac:dyDescent="0.25">
      <c r="A34" s="3">
        <v>6.4</v>
      </c>
      <c r="B34" s="6" t="s">
        <v>41</v>
      </c>
      <c r="C34" s="19">
        <v>44986</v>
      </c>
      <c r="D34" s="19">
        <v>44992</v>
      </c>
    </row>
    <row r="35" spans="1:4" x14ac:dyDescent="0.25">
      <c r="A35" s="12">
        <v>7</v>
      </c>
      <c r="B35" s="14" t="s">
        <v>42</v>
      </c>
      <c r="C35" s="15">
        <v>44959</v>
      </c>
      <c r="D35" s="15">
        <v>45020</v>
      </c>
    </row>
    <row r="36" spans="1:4" x14ac:dyDescent="0.25">
      <c r="A36" s="3">
        <v>7.1</v>
      </c>
      <c r="B36" s="6" t="s">
        <v>43</v>
      </c>
      <c r="C36" s="13">
        <v>44972</v>
      </c>
      <c r="D36" s="23" t="s">
        <v>44</v>
      </c>
    </row>
    <row r="37" spans="1:4" x14ac:dyDescent="0.25">
      <c r="A37" s="3">
        <v>7.2</v>
      </c>
      <c r="B37" s="6" t="s">
        <v>45</v>
      </c>
      <c r="C37" s="13">
        <v>44959</v>
      </c>
      <c r="D37" s="23" t="s">
        <v>44</v>
      </c>
    </row>
    <row r="38" spans="1:4" x14ac:dyDescent="0.25">
      <c r="A38" s="3">
        <v>7.3</v>
      </c>
      <c r="B38" s="6" t="s">
        <v>46</v>
      </c>
      <c r="C38" s="13">
        <v>44993</v>
      </c>
      <c r="D38" s="13">
        <v>45020</v>
      </c>
    </row>
    <row r="39" spans="1:4" x14ac:dyDescent="0.25">
      <c r="A39" s="3">
        <v>7.4</v>
      </c>
      <c r="B39" s="6" t="s">
        <v>47</v>
      </c>
      <c r="C39" s="13">
        <v>44993</v>
      </c>
      <c r="D39" s="13">
        <v>45006</v>
      </c>
    </row>
    <row r="40" spans="1:4" x14ac:dyDescent="0.25">
      <c r="A40" s="12">
        <v>8</v>
      </c>
      <c r="B40" s="14" t="s">
        <v>48</v>
      </c>
      <c r="C40" s="25" t="s">
        <v>49</v>
      </c>
      <c r="D40" s="25" t="s">
        <v>109</v>
      </c>
    </row>
    <row r="41" spans="1:4" x14ac:dyDescent="0.25">
      <c r="A41" s="3">
        <v>8.1</v>
      </c>
      <c r="B41" s="6" t="s">
        <v>50</v>
      </c>
      <c r="C41" s="24" t="s">
        <v>49</v>
      </c>
      <c r="D41" s="24" t="s">
        <v>109</v>
      </c>
    </row>
    <row r="42" spans="1:4" x14ac:dyDescent="0.25">
      <c r="A42" s="12">
        <v>9</v>
      </c>
      <c r="B42" s="14" t="s">
        <v>51</v>
      </c>
      <c r="C42" s="15">
        <v>44937</v>
      </c>
      <c r="D42" s="15">
        <v>45015</v>
      </c>
    </row>
    <row r="43" spans="1:4" x14ac:dyDescent="0.25">
      <c r="A43" s="3">
        <v>9.1</v>
      </c>
      <c r="B43" s="6" t="s">
        <v>52</v>
      </c>
      <c r="C43" s="13">
        <v>44937</v>
      </c>
      <c r="D43" s="13">
        <v>44947</v>
      </c>
    </row>
    <row r="44" spans="1:4" x14ac:dyDescent="0.25">
      <c r="A44" s="3">
        <v>9.1999999999999993</v>
      </c>
      <c r="B44" s="20" t="s">
        <v>58</v>
      </c>
      <c r="C44" s="13">
        <v>44993</v>
      </c>
      <c r="D44" s="13">
        <v>45015</v>
      </c>
    </row>
    <row r="45" spans="1:4" x14ac:dyDescent="0.25">
      <c r="A45" s="5">
        <v>10</v>
      </c>
      <c r="B45" s="14" t="s">
        <v>53</v>
      </c>
      <c r="C45" s="15">
        <v>44905</v>
      </c>
      <c r="D45" s="15">
        <v>44655</v>
      </c>
    </row>
    <row r="46" spans="1:4" x14ac:dyDescent="0.25">
      <c r="A46" s="3">
        <v>10.1</v>
      </c>
      <c r="B46" t="s">
        <v>54</v>
      </c>
      <c r="C46" s="13">
        <v>44905</v>
      </c>
      <c r="D46" s="13">
        <v>44922</v>
      </c>
    </row>
    <row r="47" spans="1:4" x14ac:dyDescent="0.25">
      <c r="A47" s="3">
        <v>10.199999999999999</v>
      </c>
      <c r="B47" t="s">
        <v>55</v>
      </c>
      <c r="C47" s="13">
        <v>44972</v>
      </c>
      <c r="D47" s="13">
        <v>45020</v>
      </c>
    </row>
    <row r="48" spans="1:4" x14ac:dyDescent="0.25">
      <c r="A48" s="12">
        <v>11</v>
      </c>
      <c r="B48" s="14" t="s">
        <v>56</v>
      </c>
      <c r="C48" s="15">
        <v>45021</v>
      </c>
      <c r="D48" s="15">
        <v>45044</v>
      </c>
    </row>
    <row r="49" spans="1:4" x14ac:dyDescent="0.25">
      <c r="A49" s="3">
        <v>11.1</v>
      </c>
      <c r="B49" t="s">
        <v>57</v>
      </c>
      <c r="C49" s="13">
        <v>45021</v>
      </c>
      <c r="D49" s="13">
        <v>45044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tabSelected="1" workbookViewId="0">
      <selection activeCell="J4" sqref="J4"/>
    </sheetView>
  </sheetViews>
  <sheetFormatPr defaultRowHeight="15" x14ac:dyDescent="0.25"/>
  <cols>
    <col min="1" max="2" width="9.140625" style="1"/>
    <col min="3" max="3" width="32" customWidth="1"/>
    <col min="4" max="4" width="34.28515625" style="55" customWidth="1"/>
    <col min="5" max="5" width="20.5703125" customWidth="1"/>
    <col min="6" max="6" width="21.5703125" customWidth="1"/>
    <col min="7" max="7" width="11.5703125" style="1" customWidth="1"/>
    <col min="8" max="8" width="21.140625" customWidth="1"/>
    <col min="9" max="9" width="26.140625" customWidth="1"/>
    <col min="10" max="10" width="14.5703125" customWidth="1"/>
    <col min="11" max="11" width="7.7109375" style="1" customWidth="1"/>
    <col min="12" max="12" width="8" style="1" customWidth="1"/>
    <col min="13" max="13" width="7.42578125" style="1" customWidth="1"/>
    <col min="14" max="14" width="7.28515625" style="1" customWidth="1"/>
    <col min="15" max="15" width="8.28515625" style="1" customWidth="1"/>
    <col min="16" max="16" width="7.140625" style="1" customWidth="1"/>
    <col min="17" max="17" width="7.5703125" style="1" customWidth="1"/>
    <col min="18" max="18" width="5.7109375" style="1" customWidth="1"/>
    <col min="19" max="19" width="6.5703125" style="1" customWidth="1"/>
    <col min="20" max="20" width="7.42578125" style="1" customWidth="1"/>
    <col min="21" max="21" width="7" style="1" customWidth="1"/>
  </cols>
  <sheetData>
    <row r="1" spans="1:21" x14ac:dyDescent="0.25">
      <c r="A1" s="130" t="s">
        <v>108</v>
      </c>
      <c r="B1" s="132" t="s">
        <v>132</v>
      </c>
      <c r="C1" s="126" t="s">
        <v>116</v>
      </c>
      <c r="D1" s="126"/>
      <c r="E1" s="132" t="s">
        <v>5</v>
      </c>
      <c r="F1" s="132" t="s">
        <v>118</v>
      </c>
      <c r="G1" s="132" t="s">
        <v>117</v>
      </c>
      <c r="H1" s="125" t="s">
        <v>133</v>
      </c>
    </row>
    <row r="2" spans="1:21" x14ac:dyDescent="0.25">
      <c r="A2" s="131"/>
      <c r="B2" s="133"/>
      <c r="C2" s="76" t="s">
        <v>119</v>
      </c>
      <c r="D2" s="77" t="s">
        <v>120</v>
      </c>
      <c r="E2" s="133"/>
      <c r="F2" s="133"/>
      <c r="G2" s="133"/>
      <c r="H2" s="125"/>
    </row>
    <row r="3" spans="1:21" s="2" customFormat="1" ht="135.75" customHeight="1" x14ac:dyDescent="0.25">
      <c r="A3" s="63">
        <v>1</v>
      </c>
      <c r="B3" s="127" t="s">
        <v>131</v>
      </c>
      <c r="C3" s="68" t="s">
        <v>159</v>
      </c>
      <c r="D3" s="63" t="s">
        <v>111</v>
      </c>
      <c r="E3" s="57">
        <v>44927</v>
      </c>
      <c r="F3" s="57">
        <v>44957</v>
      </c>
      <c r="G3" s="63">
        <v>31</v>
      </c>
      <c r="H3" s="82">
        <v>9</v>
      </c>
      <c r="K3" s="3"/>
      <c r="L3" s="3"/>
      <c r="M3" s="3"/>
      <c r="N3" s="3"/>
      <c r="O3" s="3"/>
      <c r="P3" s="3"/>
      <c r="Q3" s="3"/>
      <c r="R3" s="3"/>
      <c r="S3" s="3"/>
      <c r="T3" s="3"/>
      <c r="U3" s="3"/>
    </row>
    <row r="4" spans="1:21" s="2" customFormat="1" ht="120" x14ac:dyDescent="0.25">
      <c r="A4" s="63">
        <v>2</v>
      </c>
      <c r="B4" s="127"/>
      <c r="C4" s="68" t="s">
        <v>154</v>
      </c>
      <c r="D4" s="56" t="s">
        <v>153</v>
      </c>
      <c r="E4" s="57">
        <v>44958</v>
      </c>
      <c r="F4" s="57">
        <v>44985</v>
      </c>
      <c r="G4" s="63">
        <v>28</v>
      </c>
      <c r="H4" s="82">
        <v>9</v>
      </c>
      <c r="K4" s="3"/>
      <c r="L4" s="3"/>
      <c r="M4" s="3"/>
      <c r="N4" s="3"/>
      <c r="O4" s="3"/>
      <c r="P4" s="3"/>
      <c r="Q4" s="3"/>
      <c r="R4" s="3"/>
      <c r="S4" s="3"/>
      <c r="T4" s="3"/>
      <c r="U4" s="3"/>
    </row>
    <row r="5" spans="1:21" s="2" customFormat="1" ht="165" x14ac:dyDescent="0.25">
      <c r="A5" s="63">
        <v>3</v>
      </c>
      <c r="B5" s="127"/>
      <c r="C5" s="56" t="s">
        <v>155</v>
      </c>
      <c r="D5" s="56" t="s">
        <v>121</v>
      </c>
      <c r="E5" s="57">
        <v>44986</v>
      </c>
      <c r="F5" s="57">
        <v>45016</v>
      </c>
      <c r="G5" s="63">
        <v>31</v>
      </c>
      <c r="H5" s="82">
        <v>9</v>
      </c>
      <c r="K5" s="3"/>
      <c r="L5" s="3"/>
      <c r="M5" s="3"/>
      <c r="N5" s="3"/>
      <c r="O5" s="3"/>
      <c r="P5" s="3"/>
      <c r="Q5" s="3"/>
      <c r="R5" s="3"/>
      <c r="S5" s="3"/>
      <c r="T5" s="3"/>
      <c r="U5" s="3"/>
    </row>
    <row r="6" spans="1:21" s="2" customFormat="1" x14ac:dyDescent="0.25">
      <c r="A6" s="58"/>
      <c r="B6" s="58"/>
      <c r="C6" s="59"/>
      <c r="D6" s="60"/>
      <c r="E6" s="61"/>
      <c r="F6" s="61"/>
      <c r="G6" s="58"/>
      <c r="H6" s="74"/>
      <c r="K6" s="3"/>
      <c r="L6" s="3"/>
      <c r="M6" s="3"/>
      <c r="N6" s="3"/>
      <c r="O6" s="3"/>
      <c r="P6" s="3"/>
      <c r="Q6" s="3"/>
      <c r="R6" s="3"/>
      <c r="S6" s="3"/>
      <c r="T6" s="3"/>
      <c r="U6" s="3"/>
    </row>
    <row r="7" spans="1:21" s="2" customFormat="1" ht="120" x14ac:dyDescent="0.25">
      <c r="A7" s="64">
        <v>4</v>
      </c>
      <c r="B7" s="128" t="s">
        <v>129</v>
      </c>
      <c r="C7" s="65" t="s">
        <v>156</v>
      </c>
      <c r="D7" s="66" t="s">
        <v>127</v>
      </c>
      <c r="E7" s="67">
        <v>45017</v>
      </c>
      <c r="F7" s="67">
        <v>45046</v>
      </c>
      <c r="G7" s="64">
        <v>30</v>
      </c>
      <c r="H7" s="81">
        <v>9</v>
      </c>
      <c r="K7" s="3"/>
      <c r="L7" s="3"/>
      <c r="M7" s="3"/>
      <c r="N7" s="3"/>
      <c r="O7" s="3"/>
      <c r="P7" s="3"/>
      <c r="Q7" s="3"/>
      <c r="R7" s="3"/>
      <c r="S7" s="3"/>
      <c r="T7" s="3"/>
      <c r="U7" s="3"/>
    </row>
    <row r="8" spans="1:21" s="2" customFormat="1" ht="150" x14ac:dyDescent="0.25">
      <c r="A8" s="64">
        <v>5</v>
      </c>
      <c r="B8" s="128"/>
      <c r="C8" s="65" t="s">
        <v>157</v>
      </c>
      <c r="D8" s="66" t="s">
        <v>148</v>
      </c>
      <c r="E8" s="67">
        <v>45047</v>
      </c>
      <c r="F8" s="67">
        <v>45077</v>
      </c>
      <c r="G8" s="64">
        <v>31</v>
      </c>
      <c r="H8" s="81">
        <v>12</v>
      </c>
      <c r="K8" s="3"/>
      <c r="L8" s="3"/>
      <c r="M8" s="3"/>
      <c r="N8" s="3"/>
      <c r="O8" s="3"/>
      <c r="P8" s="3"/>
      <c r="Q8" s="3"/>
      <c r="R8" s="3"/>
      <c r="S8" s="3"/>
      <c r="T8" s="3"/>
      <c r="U8" s="3"/>
    </row>
    <row r="9" spans="1:21" s="2" customFormat="1" ht="210" x14ac:dyDescent="0.25">
      <c r="A9" s="64">
        <v>6</v>
      </c>
      <c r="B9" s="128"/>
      <c r="C9" s="65" t="s">
        <v>158</v>
      </c>
      <c r="D9" s="66" t="s">
        <v>149</v>
      </c>
      <c r="E9" s="67">
        <v>45078</v>
      </c>
      <c r="F9" s="67">
        <v>45107</v>
      </c>
      <c r="G9" s="64">
        <v>30</v>
      </c>
      <c r="H9" s="81">
        <v>12</v>
      </c>
      <c r="K9" s="3"/>
      <c r="L9" s="3"/>
      <c r="M9" s="3"/>
      <c r="N9" s="3"/>
      <c r="O9" s="3"/>
      <c r="P9" s="3"/>
      <c r="Q9" s="3"/>
      <c r="R9" s="3"/>
      <c r="S9" s="3"/>
      <c r="T9" s="3"/>
      <c r="U9" s="3"/>
    </row>
    <row r="10" spans="1:21" s="2" customFormat="1" x14ac:dyDescent="0.25">
      <c r="A10" s="58"/>
      <c r="B10" s="58"/>
      <c r="C10" s="62"/>
      <c r="D10" s="59"/>
      <c r="E10" s="61"/>
      <c r="F10" s="61"/>
      <c r="G10" s="58"/>
      <c r="H10" s="74"/>
      <c r="K10" s="3"/>
      <c r="L10" s="3"/>
      <c r="M10" s="3"/>
      <c r="N10" s="3"/>
      <c r="O10" s="3"/>
      <c r="P10" s="3"/>
      <c r="Q10" s="3"/>
      <c r="R10" s="3"/>
      <c r="S10" s="3"/>
      <c r="T10" s="3"/>
      <c r="U10" s="3"/>
    </row>
    <row r="11" spans="1:21" s="2" customFormat="1" ht="105" x14ac:dyDescent="0.25">
      <c r="A11" s="69">
        <v>7</v>
      </c>
      <c r="B11" s="129" t="s">
        <v>130</v>
      </c>
      <c r="C11" s="71" t="s">
        <v>152</v>
      </c>
      <c r="D11" s="71" t="s">
        <v>126</v>
      </c>
      <c r="E11" s="72">
        <v>45108</v>
      </c>
      <c r="F11" s="72">
        <v>45138</v>
      </c>
      <c r="G11" s="69">
        <v>31</v>
      </c>
      <c r="H11" s="89">
        <v>11</v>
      </c>
      <c r="K11" s="3"/>
      <c r="L11" s="3"/>
      <c r="M11" s="3"/>
      <c r="N11" s="3"/>
      <c r="O11" s="3"/>
      <c r="P11" s="3"/>
      <c r="Q11" s="3"/>
      <c r="R11" s="3"/>
      <c r="S11" s="3"/>
      <c r="T11" s="3"/>
      <c r="U11" s="3"/>
    </row>
    <row r="12" spans="1:21" s="2" customFormat="1" ht="60" x14ac:dyDescent="0.25">
      <c r="A12" s="69">
        <v>8</v>
      </c>
      <c r="B12" s="129"/>
      <c r="C12" s="71" t="s">
        <v>151</v>
      </c>
      <c r="D12" s="71" t="s">
        <v>122</v>
      </c>
      <c r="E12" s="72">
        <v>45139</v>
      </c>
      <c r="F12" s="72">
        <v>45169</v>
      </c>
      <c r="G12" s="69">
        <v>31</v>
      </c>
      <c r="H12" s="89">
        <v>11</v>
      </c>
      <c r="K12" s="3"/>
      <c r="L12" s="3"/>
      <c r="M12" s="3"/>
      <c r="N12" s="3"/>
      <c r="O12" s="3"/>
      <c r="P12" s="3"/>
      <c r="Q12" s="3"/>
      <c r="R12" s="3"/>
      <c r="S12" s="3"/>
      <c r="T12" s="3"/>
      <c r="U12" s="3"/>
    </row>
    <row r="13" spans="1:21" s="2" customFormat="1" ht="45" x14ac:dyDescent="0.25">
      <c r="A13" s="69">
        <v>9</v>
      </c>
      <c r="B13" s="129"/>
      <c r="C13" s="70" t="s">
        <v>111</v>
      </c>
      <c r="D13" s="71" t="s">
        <v>125</v>
      </c>
      <c r="E13" s="72">
        <v>45170</v>
      </c>
      <c r="F13" s="73" t="s">
        <v>128</v>
      </c>
      <c r="G13" s="69">
        <v>31</v>
      </c>
      <c r="H13" s="89">
        <v>9</v>
      </c>
      <c r="K13" s="3"/>
      <c r="L13" s="3"/>
      <c r="M13" s="3"/>
      <c r="N13" s="3"/>
      <c r="O13" s="3"/>
      <c r="P13" s="3"/>
      <c r="Q13" s="3"/>
      <c r="R13" s="3"/>
      <c r="S13" s="3"/>
      <c r="T13" s="3"/>
      <c r="U13" s="3"/>
    </row>
    <row r="14" spans="1:21" s="2" customFormat="1" x14ac:dyDescent="0.25">
      <c r="A14" s="58"/>
      <c r="B14" s="58"/>
      <c r="C14" s="62"/>
      <c r="D14" s="59"/>
      <c r="E14" s="61"/>
      <c r="F14" s="61"/>
      <c r="G14" s="58"/>
      <c r="H14" s="74"/>
      <c r="K14" s="3"/>
      <c r="L14" s="3"/>
      <c r="M14" s="3"/>
      <c r="N14" s="3"/>
      <c r="O14" s="3"/>
      <c r="P14" s="3"/>
      <c r="Q14" s="3"/>
      <c r="R14" s="3"/>
      <c r="S14" s="3"/>
      <c r="T14" s="3"/>
      <c r="U14" s="3"/>
    </row>
    <row r="15" spans="1:21" s="2" customFormat="1" ht="30" x14ac:dyDescent="0.25">
      <c r="A15" s="85">
        <v>10</v>
      </c>
      <c r="B15" s="124" t="s">
        <v>124</v>
      </c>
      <c r="C15" s="86" t="s">
        <v>111</v>
      </c>
      <c r="D15" s="87" t="s">
        <v>123</v>
      </c>
      <c r="E15" s="88">
        <v>45200</v>
      </c>
      <c r="F15" s="88">
        <v>45230</v>
      </c>
      <c r="G15" s="85">
        <v>31</v>
      </c>
      <c r="H15" s="79">
        <v>6</v>
      </c>
      <c r="K15" s="3"/>
      <c r="L15" s="3"/>
      <c r="M15" s="3"/>
      <c r="N15" s="3"/>
      <c r="O15" s="3"/>
      <c r="P15" s="3"/>
      <c r="Q15" s="3"/>
      <c r="R15" s="3"/>
      <c r="S15" s="3"/>
      <c r="T15" s="3"/>
      <c r="U15" s="3"/>
    </row>
    <row r="16" spans="1:21" s="2" customFormat="1" ht="45" x14ac:dyDescent="0.25">
      <c r="A16" s="85">
        <v>11</v>
      </c>
      <c r="B16" s="124"/>
      <c r="C16" s="86" t="s">
        <v>111</v>
      </c>
      <c r="D16" s="87" t="s">
        <v>150</v>
      </c>
      <c r="E16" s="88">
        <v>45231</v>
      </c>
      <c r="F16" s="88">
        <v>45260</v>
      </c>
      <c r="G16" s="85">
        <v>30</v>
      </c>
      <c r="H16" s="79">
        <v>3</v>
      </c>
      <c r="K16" s="3"/>
      <c r="L16" s="3"/>
      <c r="M16" s="3"/>
      <c r="N16" s="3"/>
      <c r="O16" s="3"/>
      <c r="P16" s="3"/>
      <c r="Q16" s="3"/>
      <c r="R16" s="3"/>
      <c r="S16" s="3"/>
      <c r="T16" s="3"/>
      <c r="U16" s="3"/>
    </row>
    <row r="17" spans="10:21" x14ac:dyDescent="0.25">
      <c r="J17" s="84" t="s">
        <v>145</v>
      </c>
      <c r="K17" s="63" t="s">
        <v>134</v>
      </c>
      <c r="L17" s="99" t="s">
        <v>138</v>
      </c>
      <c r="M17" s="99" t="s">
        <v>139</v>
      </c>
      <c r="N17" s="64" t="s">
        <v>140</v>
      </c>
      <c r="O17" s="94" t="s">
        <v>135</v>
      </c>
      <c r="P17" s="80" t="s">
        <v>136</v>
      </c>
      <c r="Q17" s="100" t="s">
        <v>137</v>
      </c>
      <c r="R17" s="100" t="s">
        <v>141</v>
      </c>
      <c r="S17" s="100" t="s">
        <v>142</v>
      </c>
      <c r="T17" s="78" t="s">
        <v>143</v>
      </c>
      <c r="U17" s="78" t="s">
        <v>144</v>
      </c>
    </row>
    <row r="18" spans="10:21" x14ac:dyDescent="0.25">
      <c r="J18" s="97" t="s">
        <v>146</v>
      </c>
      <c r="K18" s="90">
        <v>9</v>
      </c>
      <c r="L18" s="91">
        <v>9</v>
      </c>
      <c r="M18" s="91">
        <v>9</v>
      </c>
      <c r="N18" s="95">
        <v>9</v>
      </c>
      <c r="O18" s="96">
        <v>12</v>
      </c>
      <c r="P18" s="98">
        <v>12</v>
      </c>
      <c r="Q18" s="101">
        <v>11</v>
      </c>
      <c r="R18" s="101">
        <v>11</v>
      </c>
      <c r="S18" s="101">
        <v>8</v>
      </c>
      <c r="T18" s="102">
        <v>5</v>
      </c>
      <c r="U18" s="102">
        <v>5</v>
      </c>
    </row>
    <row r="19" spans="10:21" x14ac:dyDescent="0.25">
      <c r="J19" s="75" t="s">
        <v>147</v>
      </c>
      <c r="K19" s="83">
        <v>9</v>
      </c>
      <c r="L19" s="83">
        <f>K19+L18</f>
        <v>18</v>
      </c>
      <c r="M19" s="83">
        <f t="shared" ref="M19:U19" si="0">L19+M18</f>
        <v>27</v>
      </c>
      <c r="N19" s="80">
        <f t="shared" si="0"/>
        <v>36</v>
      </c>
      <c r="O19" s="80">
        <f t="shared" si="0"/>
        <v>48</v>
      </c>
      <c r="P19" s="80">
        <f t="shared" si="0"/>
        <v>60</v>
      </c>
      <c r="Q19" s="100">
        <f t="shared" si="0"/>
        <v>71</v>
      </c>
      <c r="R19" s="100">
        <f t="shared" si="0"/>
        <v>82</v>
      </c>
      <c r="S19" s="100">
        <f t="shared" si="0"/>
        <v>90</v>
      </c>
      <c r="T19" s="78">
        <f t="shared" si="0"/>
        <v>95</v>
      </c>
      <c r="U19" s="78">
        <f t="shared" si="0"/>
        <v>100</v>
      </c>
    </row>
    <row r="21" spans="10:21" s="93" customFormat="1" x14ac:dyDescent="0.25">
      <c r="K21" s="92"/>
      <c r="L21" s="92"/>
      <c r="M21" s="92"/>
      <c r="N21" s="92"/>
      <c r="O21" s="92"/>
      <c r="P21" s="92"/>
      <c r="Q21" s="92"/>
      <c r="R21" s="92"/>
      <c r="S21" s="92"/>
      <c r="T21" s="92"/>
      <c r="U21" s="92"/>
    </row>
    <row r="22" spans="10:21" x14ac:dyDescent="0.25">
      <c r="J22" s="84" t="s">
        <v>145</v>
      </c>
      <c r="K22" s="63" t="s">
        <v>134</v>
      </c>
      <c r="L22" s="99" t="s">
        <v>138</v>
      </c>
      <c r="M22" s="99" t="s">
        <v>139</v>
      </c>
      <c r="N22" s="64" t="s">
        <v>140</v>
      </c>
      <c r="O22" s="94" t="s">
        <v>135</v>
      </c>
      <c r="P22" s="80" t="s">
        <v>136</v>
      </c>
      <c r="Q22" s="100" t="s">
        <v>137</v>
      </c>
      <c r="R22" s="100" t="s">
        <v>141</v>
      </c>
      <c r="S22" s="100" t="s">
        <v>142</v>
      </c>
      <c r="T22" s="78" t="s">
        <v>143</v>
      </c>
      <c r="U22" s="78" t="s">
        <v>144</v>
      </c>
    </row>
    <row r="23" spans="10:21" x14ac:dyDescent="0.25">
      <c r="J23" s="97" t="s">
        <v>146</v>
      </c>
      <c r="K23" s="90">
        <v>9</v>
      </c>
      <c r="L23" s="91">
        <v>9</v>
      </c>
      <c r="M23" s="91">
        <v>9</v>
      </c>
      <c r="N23" s="95">
        <v>9</v>
      </c>
      <c r="O23" s="96">
        <v>12</v>
      </c>
      <c r="P23" s="98">
        <v>12</v>
      </c>
      <c r="Q23" s="101">
        <v>11</v>
      </c>
      <c r="R23" s="101">
        <v>11</v>
      </c>
      <c r="S23" s="101">
        <v>8</v>
      </c>
      <c r="T23" s="102">
        <v>5</v>
      </c>
      <c r="U23" s="102">
        <v>5</v>
      </c>
    </row>
    <row r="24" spans="10:21" x14ac:dyDescent="0.25">
      <c r="J24" s="75" t="s">
        <v>147</v>
      </c>
      <c r="K24" s="83">
        <v>9</v>
      </c>
      <c r="L24" s="83">
        <f>K24+L23</f>
        <v>18</v>
      </c>
      <c r="M24" s="83">
        <f t="shared" ref="M24" si="1">L24+M23</f>
        <v>27</v>
      </c>
      <c r="N24" s="80">
        <f t="shared" ref="N24" si="2">M24+N23</f>
        <v>36</v>
      </c>
      <c r="O24" s="80">
        <f t="shared" ref="O24" si="3">N24+O23</f>
        <v>48</v>
      </c>
      <c r="P24" s="80">
        <f t="shared" ref="P24" si="4">O24+P23</f>
        <v>60</v>
      </c>
      <c r="Q24" s="100">
        <f t="shared" ref="Q24" si="5">P24+Q23</f>
        <v>71</v>
      </c>
      <c r="R24" s="100">
        <f t="shared" ref="R24" si="6">Q24+R23</f>
        <v>82</v>
      </c>
      <c r="S24" s="100">
        <f t="shared" ref="S24" si="7">R24+S23</f>
        <v>90</v>
      </c>
      <c r="T24" s="78">
        <f t="shared" ref="T24" si="8">S24+T23</f>
        <v>95</v>
      </c>
      <c r="U24" s="78">
        <f t="shared" ref="U24" si="9">T24+U23</f>
        <v>100</v>
      </c>
    </row>
  </sheetData>
  <mergeCells count="11">
    <mergeCell ref="A1:A2"/>
    <mergeCell ref="E1:E2"/>
    <mergeCell ref="F1:F2"/>
    <mergeCell ref="G1:G2"/>
    <mergeCell ref="B1:B2"/>
    <mergeCell ref="B15:B16"/>
    <mergeCell ref="H1:H2"/>
    <mergeCell ref="C1:D1"/>
    <mergeCell ref="B3:B5"/>
    <mergeCell ref="B7:B9"/>
    <mergeCell ref="B11:B13"/>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Sheet3!K17:U17</xm:f>
              <xm:sqref>X18</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prius</dc:creator>
  <cp:lastModifiedBy>prius</cp:lastModifiedBy>
  <cp:lastPrinted>2022-12-21T14:45:20Z</cp:lastPrinted>
  <dcterms:created xsi:type="dcterms:W3CDTF">2022-12-18T22:08:51Z</dcterms:created>
  <dcterms:modified xsi:type="dcterms:W3CDTF">2023-02-03T09:48:06Z</dcterms:modified>
</cp:coreProperties>
</file>