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USER\Documents\SOH Project Edo State\CONSULTANT ESTIMATE\PROPOSED PHASING OF SOH\"/>
    </mc:Choice>
  </mc:AlternateContent>
  <xr:revisionPtr revIDLastSave="0" documentId="10_ncr:8100000_{8069B0DF-54E4-4556-8F4E-4C4DDCD9952C}" xr6:coauthVersionLast="33" xr6:coauthVersionMax="33" xr10:uidLastSave="{00000000-0000-0000-0000-000000000000}"/>
  <bookViews>
    <workbookView xWindow="0" yWindow="0" windowWidth="20490" windowHeight="7005" activeTab="3" xr2:uid="{00000000-000D-0000-FFFF-FFFF00000000}"/>
  </bookViews>
  <sheets>
    <sheet name="LOT 1" sheetId="2" r:id="rId1"/>
    <sheet name="OPTION 1" sheetId="3" r:id="rId2"/>
    <sheet name="OPTION 2" sheetId="4" r:id="rId3"/>
    <sheet name="OPTION 3" sheetId="5" r:id="rId4"/>
  </sheets>
  <definedNames>
    <definedName name="_xlnm.Print_Area" localSheetId="0">'LOT 1'!$A$1:$F$15</definedName>
    <definedName name="_xlnm.Print_Area" localSheetId="1">'OPTION 1'!$A$1:$F$15</definedName>
    <definedName name="_xlnm.Print_Area" localSheetId="2">'OPTION 2'!$A$1:$F$15</definedName>
    <definedName name="_xlnm.Print_Area" localSheetId="3">'OPTION 3'!$A$1:$F$15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1" i="2"/>
  <c r="F11" i="3"/>
  <c r="F11" i="4"/>
  <c r="F3" i="4"/>
  <c r="F4" i="4"/>
  <c r="F5" i="4"/>
  <c r="F6" i="4"/>
  <c r="F7" i="4"/>
  <c r="F8" i="4"/>
  <c r="F9" i="4"/>
  <c r="F10" i="4"/>
  <c r="F12" i="4"/>
  <c r="F10" i="3"/>
  <c r="F9" i="3"/>
  <c r="F8" i="3"/>
  <c r="F7" i="3"/>
  <c r="F3" i="3"/>
  <c r="F4" i="3"/>
  <c r="F5" i="3"/>
  <c r="F6" i="3"/>
  <c r="F12" i="3"/>
  <c r="F4" i="2"/>
  <c r="F5" i="2"/>
  <c r="F6" i="2"/>
  <c r="F7" i="2"/>
  <c r="F8" i="2"/>
  <c r="F9" i="2"/>
  <c r="F3" i="2"/>
  <c r="F10" i="2"/>
  <c r="F12" i="2"/>
</calcChain>
</file>

<file path=xl/sharedStrings.xml><?xml version="1.0" encoding="utf-8"?>
<sst xmlns="http://schemas.openxmlformats.org/spreadsheetml/2006/main" count="136" uniqueCount="27">
  <si>
    <t>Qty</t>
  </si>
  <si>
    <t xml:space="preserve">Item Code  </t>
  </si>
  <si>
    <t>Description</t>
  </si>
  <si>
    <t>Unit</t>
  </si>
  <si>
    <t>Rate</t>
  </si>
  <si>
    <t xml:space="preserve">APP.000 </t>
  </si>
  <si>
    <t xml:space="preserve"> APP.001 </t>
  </si>
  <si>
    <t xml:space="preserve">WATER DISPENSER </t>
  </si>
  <si>
    <t xml:space="preserve">APP.005 </t>
  </si>
  <si>
    <t xml:space="preserve">FRIDGE - SMALL </t>
  </si>
  <si>
    <t xml:space="preserve">APP.012 </t>
  </si>
  <si>
    <t xml:space="preserve">MICROWAVE SMALL </t>
  </si>
  <si>
    <t xml:space="preserve">CK </t>
  </si>
  <si>
    <t xml:space="preserve">CLOCK - WALL - ANALOGUE </t>
  </si>
  <si>
    <t xml:space="preserve">LP </t>
  </si>
  <si>
    <t xml:space="preserve">LAMP - DESKTOP </t>
  </si>
  <si>
    <t xml:space="preserve">TV </t>
  </si>
  <si>
    <t>TV 40" - LED - WALL MOUNTED - WITH SUPPORT</t>
  </si>
  <si>
    <t>Nr</t>
  </si>
  <si>
    <t xml:space="preserve">Amount  </t>
  </si>
  <si>
    <t>N   :   k</t>
  </si>
  <si>
    <t>SUB-TOTAL</t>
  </si>
  <si>
    <t>ADD VAT (7.5%)</t>
  </si>
  <si>
    <t>TOTAL COST</t>
  </si>
  <si>
    <t xml:space="preserve">WATER HEATING KETTLE </t>
  </si>
  <si>
    <t>Note</t>
  </si>
  <si>
    <t>Bidder's Rates are to include installation cost where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</si>
</sst>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1" applyFont="1" applyBorder="1" applyAlignment="1">
      <alignment horizontal="center" vertical="center" wrapText="1"/>
    </xf>
    <xf numFmtId="164" fontId="4" fillId="0" borderId="1" xfId="1" applyFont="1" applyBorder="1" applyAlignment="1">
      <alignment horizontal="center" vertical="center" wrapText="1"/>
    </xf>
    <xf numFmtId="164" fontId="0" fillId="0" borderId="1" xfId="1" applyFont="1" applyBorder="1" applyAlignment="1">
      <alignment vertical="center"/>
    </xf>
    <xf numFmtId="164" fontId="0" fillId="0" borderId="0" xfId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64" fontId="3" fillId="0" borderId="1" xfId="1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view="pageLayout" topLeftCell="A4" zoomScaleSheetLayoutView="100" workbookViewId="0">
      <selection activeCell="A12" sqref="A12:E12"/>
    </sheetView>
  </sheetViews>
  <sheetFormatPr defaultRowHeight="15" x14ac:dyDescent="0.25"/>
  <cols>
    <col min="1" max="1" width="9.140625" style="3"/>
    <col min="2" max="2" width="30.85546875" style="1" customWidth="1"/>
    <col min="3" max="4" width="9.140625" style="3"/>
    <col min="5" max="5" width="11.28515625" style="8" customWidth="1"/>
    <col min="6" max="6" width="17.28515625" style="8" customWidth="1"/>
  </cols>
  <sheetData>
    <row r="1" spans="1:6" ht="24" customHeight="1" x14ac:dyDescent="0.25">
      <c r="A1" s="15" t="s">
        <v>1</v>
      </c>
      <c r="B1" s="15" t="s">
        <v>2</v>
      </c>
      <c r="C1" s="15" t="s">
        <v>0</v>
      </c>
      <c r="D1" s="15" t="s">
        <v>3</v>
      </c>
      <c r="E1" s="5" t="s">
        <v>4</v>
      </c>
      <c r="F1" s="5" t="s">
        <v>19</v>
      </c>
    </row>
    <row r="2" spans="1:6" ht="23.25" customHeight="1" x14ac:dyDescent="0.25">
      <c r="A2" s="16"/>
      <c r="B2" s="16"/>
      <c r="C2" s="16"/>
      <c r="D2" s="16"/>
      <c r="E2" s="6" t="s">
        <v>20</v>
      </c>
      <c r="F2" s="6" t="s">
        <v>20</v>
      </c>
    </row>
    <row r="3" spans="1:6" ht="33" customHeight="1" x14ac:dyDescent="0.25">
      <c r="A3" s="4" t="s">
        <v>5</v>
      </c>
      <c r="B3" s="2" t="s">
        <v>24</v>
      </c>
      <c r="C3" s="4">
        <v>10</v>
      </c>
      <c r="D3" s="4" t="s">
        <v>18</v>
      </c>
      <c r="E3" s="7">
        <v>25080</v>
      </c>
      <c r="F3" s="7">
        <f>E3*C3</f>
        <v>250800</v>
      </c>
    </row>
    <row r="4" spans="1:6" ht="33" customHeight="1" x14ac:dyDescent="0.25">
      <c r="A4" s="4" t="s">
        <v>6</v>
      </c>
      <c r="B4" s="2" t="s">
        <v>7</v>
      </c>
      <c r="C4" s="4">
        <v>15</v>
      </c>
      <c r="D4" s="4" t="s">
        <v>18</v>
      </c>
      <c r="E4" s="7">
        <v>205200</v>
      </c>
      <c r="F4" s="7">
        <f t="shared" ref="F4:F9" si="0">E4*C4</f>
        <v>3078000</v>
      </c>
    </row>
    <row r="5" spans="1:6" ht="33" customHeight="1" x14ac:dyDescent="0.25">
      <c r="A5" s="4" t="s">
        <v>8</v>
      </c>
      <c r="B5" s="2" t="s">
        <v>9</v>
      </c>
      <c r="C5" s="4">
        <v>13</v>
      </c>
      <c r="D5" s="4" t="s">
        <v>18</v>
      </c>
      <c r="E5" s="7">
        <v>205200</v>
      </c>
      <c r="F5" s="7">
        <f t="shared" si="0"/>
        <v>2667600</v>
      </c>
    </row>
    <row r="6" spans="1:6" ht="33" customHeight="1" x14ac:dyDescent="0.25">
      <c r="A6" s="4" t="s">
        <v>10</v>
      </c>
      <c r="B6" s="2" t="s">
        <v>11</v>
      </c>
      <c r="C6" s="4">
        <v>13</v>
      </c>
      <c r="D6" s="4" t="s">
        <v>18</v>
      </c>
      <c r="E6" s="7">
        <v>145920</v>
      </c>
      <c r="F6" s="7">
        <f t="shared" si="0"/>
        <v>1896960</v>
      </c>
    </row>
    <row r="7" spans="1:6" ht="33" customHeight="1" x14ac:dyDescent="0.25">
      <c r="A7" s="4" t="s">
        <v>12</v>
      </c>
      <c r="B7" s="2" t="s">
        <v>13</v>
      </c>
      <c r="C7" s="4">
        <v>357</v>
      </c>
      <c r="D7" s="4" t="s">
        <v>18</v>
      </c>
      <c r="E7" s="7">
        <v>22800</v>
      </c>
      <c r="F7" s="7">
        <f t="shared" si="0"/>
        <v>8139600</v>
      </c>
    </row>
    <row r="8" spans="1:6" ht="33" customHeight="1" x14ac:dyDescent="0.25">
      <c r="A8" s="4" t="s">
        <v>14</v>
      </c>
      <c r="B8" s="2" t="s">
        <v>15</v>
      </c>
      <c r="C8" s="4">
        <v>90</v>
      </c>
      <c r="D8" s="4" t="s">
        <v>18</v>
      </c>
      <c r="E8" s="7">
        <v>31920</v>
      </c>
      <c r="F8" s="7">
        <f t="shared" si="0"/>
        <v>2872800</v>
      </c>
    </row>
    <row r="9" spans="1:6" ht="33" customHeight="1" x14ac:dyDescent="0.25">
      <c r="A9" s="4" t="s">
        <v>16</v>
      </c>
      <c r="B9" s="2" t="s">
        <v>17</v>
      </c>
      <c r="C9" s="4">
        <v>85</v>
      </c>
      <c r="D9" s="4" t="s">
        <v>18</v>
      </c>
      <c r="E9" s="7">
        <v>241680</v>
      </c>
      <c r="F9" s="7">
        <f t="shared" si="0"/>
        <v>20542800</v>
      </c>
    </row>
    <row r="10" spans="1:6" ht="25.5" customHeight="1" x14ac:dyDescent="0.25">
      <c r="A10" s="12" t="s">
        <v>21</v>
      </c>
      <c r="B10" s="13"/>
      <c r="C10" s="13"/>
      <c r="D10" s="13"/>
      <c r="E10" s="14"/>
      <c r="F10" s="7">
        <f>SUM(F3:F9)</f>
        <v>39448560</v>
      </c>
    </row>
    <row r="11" spans="1:6" ht="25.5" customHeight="1" x14ac:dyDescent="0.25">
      <c r="A11" s="12" t="s">
        <v>22</v>
      </c>
      <c r="B11" s="13"/>
      <c r="C11" s="13"/>
      <c r="D11" s="13"/>
      <c r="E11" s="14"/>
      <c r="F11" s="7">
        <f>F10*7.5%</f>
        <v>2958642</v>
      </c>
    </row>
    <row r="12" spans="1:6" ht="25.5" customHeight="1" x14ac:dyDescent="0.25">
      <c r="A12" s="12" t="s">
        <v>23</v>
      </c>
      <c r="B12" s="13"/>
      <c r="C12" s="13"/>
      <c r="D12" s="13"/>
      <c r="E12" s="14"/>
      <c r="F12" s="10">
        <f>SUM(F10:F11)</f>
        <v>42407202</v>
      </c>
    </row>
    <row r="15" spans="1:6" ht="18.75" x14ac:dyDescent="0.25">
      <c r="A15" s="9" t="s">
        <v>25</v>
      </c>
      <c r="B15" s="11" t="s">
        <v>26</v>
      </c>
      <c r="C15" s="11"/>
      <c r="D15" s="11"/>
      <c r="E15" s="11"/>
      <c r="F15" s="11"/>
    </row>
  </sheetData>
  <mergeCells count="8">
    <mergeCell ref="B15:F15"/>
    <mergeCell ref="A12:E12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&amp;RAPPLIANCES - LOT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F926-9CBF-4CD2-A6E1-8A341ABE2115}">
  <dimension ref="A1:F15"/>
  <sheetViews>
    <sheetView view="pageLayout" topLeftCell="A3" zoomScaleSheetLayoutView="100" workbookViewId="0">
      <selection activeCell="C7" sqref="C7:F8"/>
    </sheetView>
  </sheetViews>
  <sheetFormatPr defaultRowHeight="15" x14ac:dyDescent="0.25"/>
  <cols>
    <col min="1" max="1" width="9.140625" style="3"/>
    <col min="2" max="2" width="30.85546875" style="1" customWidth="1"/>
    <col min="3" max="4" width="9.140625" style="3"/>
    <col min="5" max="5" width="11.28515625" style="8" customWidth="1"/>
    <col min="6" max="6" width="17.28515625" style="8" customWidth="1"/>
  </cols>
  <sheetData>
    <row r="1" spans="1:6" ht="24" customHeight="1" x14ac:dyDescent="0.25">
      <c r="A1" s="15" t="s">
        <v>1</v>
      </c>
      <c r="B1" s="15" t="s">
        <v>2</v>
      </c>
      <c r="C1" s="15" t="s">
        <v>0</v>
      </c>
      <c r="D1" s="15" t="s">
        <v>3</v>
      </c>
      <c r="E1" s="5" t="s">
        <v>4</v>
      </c>
      <c r="F1" s="5" t="s">
        <v>19</v>
      </c>
    </row>
    <row r="2" spans="1:6" ht="23.25" customHeight="1" x14ac:dyDescent="0.25">
      <c r="A2" s="16"/>
      <c r="B2" s="16"/>
      <c r="C2" s="16"/>
      <c r="D2" s="16"/>
      <c r="E2" s="6" t="s">
        <v>20</v>
      </c>
      <c r="F2" s="6" t="s">
        <v>20</v>
      </c>
    </row>
    <row r="3" spans="1:6" ht="33" customHeight="1" x14ac:dyDescent="0.25">
      <c r="A3" s="4" t="s">
        <v>5</v>
      </c>
      <c r="B3" s="2" t="s">
        <v>24</v>
      </c>
      <c r="C3" s="4">
        <v>10</v>
      </c>
      <c r="D3" s="4" t="s">
        <v>18</v>
      </c>
      <c r="E3" s="7">
        <v>25080</v>
      </c>
      <c r="F3" s="7">
        <f>E3*C3</f>
        <v>250800</v>
      </c>
    </row>
    <row r="4" spans="1:6" ht="33" customHeight="1" x14ac:dyDescent="0.25">
      <c r="A4" s="4" t="s">
        <v>6</v>
      </c>
      <c r="B4" s="2" t="s">
        <v>7</v>
      </c>
      <c r="C4" s="4">
        <v>15</v>
      </c>
      <c r="D4" s="4" t="s">
        <v>18</v>
      </c>
      <c r="E4" s="7">
        <v>205200</v>
      </c>
      <c r="F4" s="7">
        <f t="shared" ref="F4:F6" si="0">E4*C4</f>
        <v>3078000</v>
      </c>
    </row>
    <row r="5" spans="1:6" ht="33" customHeight="1" x14ac:dyDescent="0.25">
      <c r="A5" s="4" t="s">
        <v>8</v>
      </c>
      <c r="B5" s="2" t="s">
        <v>9</v>
      </c>
      <c r="C5" s="4">
        <v>13</v>
      </c>
      <c r="D5" s="4" t="s">
        <v>18</v>
      </c>
      <c r="E5" s="7">
        <v>205200</v>
      </c>
      <c r="F5" s="7">
        <f t="shared" si="0"/>
        <v>2667600</v>
      </c>
    </row>
    <row r="6" spans="1:6" ht="33" customHeight="1" x14ac:dyDescent="0.25">
      <c r="A6" s="4" t="s">
        <v>10</v>
      </c>
      <c r="B6" s="2" t="s">
        <v>11</v>
      </c>
      <c r="C6" s="4">
        <v>13</v>
      </c>
      <c r="D6" s="4" t="s">
        <v>18</v>
      </c>
      <c r="E6" s="7">
        <v>145920</v>
      </c>
      <c r="F6" s="7">
        <f t="shared" si="0"/>
        <v>1896960</v>
      </c>
    </row>
    <row r="7" spans="1:6" ht="33" customHeight="1" x14ac:dyDescent="0.25">
      <c r="A7" s="4" t="s">
        <v>12</v>
      </c>
      <c r="B7" s="2" t="s">
        <v>13</v>
      </c>
      <c r="C7" s="17">
        <v>200</v>
      </c>
      <c r="D7" s="17" t="s">
        <v>18</v>
      </c>
      <c r="E7" s="18">
        <v>22800</v>
      </c>
      <c r="F7" s="18">
        <f>E7*C7</f>
        <v>4560000</v>
      </c>
    </row>
    <row r="8" spans="1:6" ht="33" customHeight="1" x14ac:dyDescent="0.25">
      <c r="A8" s="4" t="s">
        <v>14</v>
      </c>
      <c r="B8" s="2" t="s">
        <v>15</v>
      </c>
      <c r="C8" s="17">
        <v>3</v>
      </c>
      <c r="D8" s="17" t="s">
        <v>18</v>
      </c>
      <c r="E8" s="18">
        <v>31920</v>
      </c>
      <c r="F8" s="18">
        <f>E8*C8</f>
        <v>95760</v>
      </c>
    </row>
    <row r="9" spans="1:6" ht="33" customHeight="1" x14ac:dyDescent="0.25">
      <c r="A9" s="4" t="s">
        <v>16</v>
      </c>
      <c r="B9" s="2" t="s">
        <v>17</v>
      </c>
      <c r="C9" s="4">
        <v>85</v>
      </c>
      <c r="D9" s="4" t="s">
        <v>18</v>
      </c>
      <c r="E9" s="7">
        <v>241680</v>
      </c>
      <c r="F9" s="7">
        <f>E9*C9</f>
        <v>20542800</v>
      </c>
    </row>
    <row r="10" spans="1:6" ht="25.5" customHeight="1" x14ac:dyDescent="0.25">
      <c r="A10" s="12" t="s">
        <v>21</v>
      </c>
      <c r="B10" s="13"/>
      <c r="C10" s="13"/>
      <c r="D10" s="13"/>
      <c r="E10" s="14"/>
      <c r="F10" s="7">
        <f>SUM(F3:F9)</f>
        <v>33091920</v>
      </c>
    </row>
    <row r="11" spans="1:6" ht="25.5" customHeight="1" x14ac:dyDescent="0.25">
      <c r="A11" s="12" t="s">
        <v>22</v>
      </c>
      <c r="B11" s="13"/>
      <c r="C11" s="13"/>
      <c r="D11" s="13"/>
      <c r="E11" s="14"/>
      <c r="F11" s="7">
        <f>F10*7.5%</f>
        <v>2481894</v>
      </c>
    </row>
    <row r="12" spans="1:6" ht="25.5" customHeight="1" x14ac:dyDescent="0.25">
      <c r="A12" s="12" t="s">
        <v>23</v>
      </c>
      <c r="B12" s="13"/>
      <c r="C12" s="13"/>
      <c r="D12" s="13"/>
      <c r="E12" s="14"/>
      <c r="F12" s="10">
        <f>SUM(F10:F11)</f>
        <v>35573814</v>
      </c>
    </row>
    <row r="15" spans="1:6" ht="18.75" x14ac:dyDescent="0.25">
      <c r="A15" s="9" t="s">
        <v>25</v>
      </c>
      <c r="B15" s="11" t="s">
        <v>26</v>
      </c>
      <c r="C15" s="11"/>
      <c r="D15" s="11"/>
      <c r="E15" s="11"/>
      <c r="F15" s="11"/>
    </row>
  </sheetData>
  <mergeCells count="8">
    <mergeCell ref="A12:E12"/>
    <mergeCell ref="B15:F15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&amp;RAPPLIANCES - LOT 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83E1-EF30-4DD9-B388-A5EEB0EA1854}">
  <dimension ref="A1:F15"/>
  <sheetViews>
    <sheetView view="pageLayout" topLeftCell="A3" zoomScaleSheetLayoutView="100" workbookViewId="0">
      <selection activeCell="C9" sqref="C9:F9"/>
    </sheetView>
  </sheetViews>
  <sheetFormatPr defaultRowHeight="15" x14ac:dyDescent="0.25"/>
  <cols>
    <col min="1" max="1" width="9.140625" style="3"/>
    <col min="2" max="2" width="30.85546875" style="1" customWidth="1"/>
    <col min="3" max="4" width="9.140625" style="3"/>
    <col min="5" max="5" width="11.28515625" style="8" customWidth="1"/>
    <col min="6" max="6" width="17.28515625" style="8" customWidth="1"/>
  </cols>
  <sheetData>
    <row r="1" spans="1:6" ht="24" customHeight="1" x14ac:dyDescent="0.25">
      <c r="A1" s="15" t="s">
        <v>1</v>
      </c>
      <c r="B1" s="15" t="s">
        <v>2</v>
      </c>
      <c r="C1" s="15" t="s">
        <v>0</v>
      </c>
      <c r="D1" s="15" t="s">
        <v>3</v>
      </c>
      <c r="E1" s="5" t="s">
        <v>4</v>
      </c>
      <c r="F1" s="5" t="s">
        <v>19</v>
      </c>
    </row>
    <row r="2" spans="1:6" ht="23.25" customHeight="1" x14ac:dyDescent="0.25">
      <c r="A2" s="16"/>
      <c r="B2" s="16"/>
      <c r="C2" s="16"/>
      <c r="D2" s="16"/>
      <c r="E2" s="6" t="s">
        <v>20</v>
      </c>
      <c r="F2" s="6" t="s">
        <v>20</v>
      </c>
    </row>
    <row r="3" spans="1:6" ht="33" customHeight="1" x14ac:dyDescent="0.25">
      <c r="A3" s="4" t="s">
        <v>5</v>
      </c>
      <c r="B3" s="2" t="s">
        <v>24</v>
      </c>
      <c r="C3" s="17">
        <v>5</v>
      </c>
      <c r="D3" s="17" t="s">
        <v>18</v>
      </c>
      <c r="E3" s="18">
        <v>25080</v>
      </c>
      <c r="F3" s="18">
        <f>E3*C3</f>
        <v>125400</v>
      </c>
    </row>
    <row r="4" spans="1:6" ht="33" customHeight="1" x14ac:dyDescent="0.25">
      <c r="A4" s="4" t="s">
        <v>6</v>
      </c>
      <c r="B4" s="2" t="s">
        <v>7</v>
      </c>
      <c r="C4" s="17">
        <v>10</v>
      </c>
      <c r="D4" s="17" t="s">
        <v>18</v>
      </c>
      <c r="E4" s="18">
        <v>205200</v>
      </c>
      <c r="F4" s="18">
        <f t="shared" ref="F4:F6" si="0">E4*C4</f>
        <v>2052000</v>
      </c>
    </row>
    <row r="5" spans="1:6" ht="33" customHeight="1" x14ac:dyDescent="0.25">
      <c r="A5" s="4" t="s">
        <v>8</v>
      </c>
      <c r="B5" s="2" t="s">
        <v>9</v>
      </c>
      <c r="C5" s="17">
        <v>8</v>
      </c>
      <c r="D5" s="17" t="s">
        <v>18</v>
      </c>
      <c r="E5" s="18">
        <v>205200</v>
      </c>
      <c r="F5" s="18">
        <f t="shared" si="0"/>
        <v>1641600</v>
      </c>
    </row>
    <row r="6" spans="1:6" ht="33" customHeight="1" x14ac:dyDescent="0.25">
      <c r="A6" s="4" t="s">
        <v>10</v>
      </c>
      <c r="B6" s="2" t="s">
        <v>11</v>
      </c>
      <c r="C6" s="17">
        <v>8</v>
      </c>
      <c r="D6" s="17" t="s">
        <v>18</v>
      </c>
      <c r="E6" s="18">
        <v>145920</v>
      </c>
      <c r="F6" s="18">
        <f t="shared" si="0"/>
        <v>1167360</v>
      </c>
    </row>
    <row r="7" spans="1:6" ht="33" customHeight="1" x14ac:dyDescent="0.25">
      <c r="A7" s="4" t="s">
        <v>12</v>
      </c>
      <c r="B7" s="2" t="s">
        <v>13</v>
      </c>
      <c r="C7" s="17">
        <v>104</v>
      </c>
      <c r="D7" s="17" t="s">
        <v>18</v>
      </c>
      <c r="E7" s="18">
        <v>22800</v>
      </c>
      <c r="F7" s="18">
        <f>E7*C7</f>
        <v>2371200</v>
      </c>
    </row>
    <row r="8" spans="1:6" ht="33" customHeight="1" x14ac:dyDescent="0.25">
      <c r="A8" s="4" t="s">
        <v>14</v>
      </c>
      <c r="B8" s="2" t="s">
        <v>15</v>
      </c>
      <c r="C8" s="4">
        <v>3</v>
      </c>
      <c r="D8" s="4" t="s">
        <v>18</v>
      </c>
      <c r="E8" s="7">
        <v>31920</v>
      </c>
      <c r="F8" s="7">
        <f>E8*C8</f>
        <v>95760</v>
      </c>
    </row>
    <row r="9" spans="1:6" ht="33" customHeight="1" x14ac:dyDescent="0.25">
      <c r="A9" s="4" t="s">
        <v>16</v>
      </c>
      <c r="B9" s="2" t="s">
        <v>17</v>
      </c>
      <c r="C9" s="17">
        <v>11</v>
      </c>
      <c r="D9" s="17" t="s">
        <v>18</v>
      </c>
      <c r="E9" s="18">
        <v>241680</v>
      </c>
      <c r="F9" s="18">
        <f>E9*C9</f>
        <v>2658480</v>
      </c>
    </row>
    <row r="10" spans="1:6" ht="25.5" customHeight="1" x14ac:dyDescent="0.25">
      <c r="A10" s="12" t="s">
        <v>21</v>
      </c>
      <c r="B10" s="13"/>
      <c r="C10" s="13"/>
      <c r="D10" s="13"/>
      <c r="E10" s="14"/>
      <c r="F10" s="7">
        <f>SUM(F3:F9)</f>
        <v>10111800</v>
      </c>
    </row>
    <row r="11" spans="1:6" ht="25.5" customHeight="1" x14ac:dyDescent="0.25">
      <c r="A11" s="12" t="s">
        <v>22</v>
      </c>
      <c r="B11" s="13"/>
      <c r="C11" s="13"/>
      <c r="D11" s="13"/>
      <c r="E11" s="14"/>
      <c r="F11" s="7">
        <f>F10*7.5%</f>
        <v>758385</v>
      </c>
    </row>
    <row r="12" spans="1:6" ht="25.5" customHeight="1" x14ac:dyDescent="0.25">
      <c r="A12" s="12" t="s">
        <v>23</v>
      </c>
      <c r="B12" s="13"/>
      <c r="C12" s="13"/>
      <c r="D12" s="13"/>
      <c r="E12" s="14"/>
      <c r="F12" s="10">
        <f>SUM(F10:F11)</f>
        <v>10870185</v>
      </c>
    </row>
    <row r="15" spans="1:6" ht="18.75" x14ac:dyDescent="0.25">
      <c r="A15" s="9" t="s">
        <v>25</v>
      </c>
      <c r="B15" s="11" t="s">
        <v>26</v>
      </c>
      <c r="C15" s="11"/>
      <c r="D15" s="11"/>
      <c r="E15" s="11"/>
      <c r="F15" s="11"/>
    </row>
  </sheetData>
  <mergeCells count="8">
    <mergeCell ref="A12:E12"/>
    <mergeCell ref="B15:F15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&amp;RAPPLIANCES - LOT 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7F67-0E92-4ADB-9104-D5F106C6889A}">
  <dimension ref="A1:F15"/>
  <sheetViews>
    <sheetView tabSelected="1" view="pageLayout" topLeftCell="A6" zoomScaleSheetLayoutView="100" workbookViewId="0">
      <selection activeCell="F12" sqref="F12"/>
    </sheetView>
  </sheetViews>
  <sheetFormatPr defaultRowHeight="15" x14ac:dyDescent="0.25"/>
  <cols>
    <col min="1" max="1" width="9.140625" style="3"/>
    <col min="2" max="2" width="30.85546875" style="1" customWidth="1"/>
    <col min="3" max="4" width="9.140625" style="3"/>
    <col min="5" max="5" width="11.28515625" style="8" customWidth="1"/>
    <col min="6" max="6" width="17.28515625" style="8" customWidth="1"/>
  </cols>
  <sheetData>
    <row r="1" spans="1:6" ht="24" customHeight="1" x14ac:dyDescent="0.25">
      <c r="A1" s="15" t="s">
        <v>1</v>
      </c>
      <c r="B1" s="15" t="s">
        <v>2</v>
      </c>
      <c r="C1" s="15" t="s">
        <v>0</v>
      </c>
      <c r="D1" s="15" t="s">
        <v>3</v>
      </c>
      <c r="E1" s="5" t="s">
        <v>4</v>
      </c>
      <c r="F1" s="5" t="s">
        <v>19</v>
      </c>
    </row>
    <row r="2" spans="1:6" ht="23.25" customHeight="1" x14ac:dyDescent="0.25">
      <c r="A2" s="16"/>
      <c r="B2" s="16"/>
      <c r="C2" s="16"/>
      <c r="D2" s="16"/>
      <c r="E2" s="6" t="s">
        <v>20</v>
      </c>
      <c r="F2" s="6" t="s">
        <v>20</v>
      </c>
    </row>
    <row r="3" spans="1:6" ht="33" customHeight="1" x14ac:dyDescent="0.25">
      <c r="A3" s="4" t="s">
        <v>5</v>
      </c>
      <c r="B3" s="2" t="s">
        <v>24</v>
      </c>
      <c r="C3" s="17">
        <v>5</v>
      </c>
      <c r="D3" s="17" t="s">
        <v>18</v>
      </c>
      <c r="E3" s="18">
        <v>25080</v>
      </c>
      <c r="F3" s="18">
        <f>E3*C3</f>
        <v>125400</v>
      </c>
    </row>
    <row r="4" spans="1:6" ht="33" customHeight="1" x14ac:dyDescent="0.25">
      <c r="A4" s="4" t="s">
        <v>6</v>
      </c>
      <c r="B4" s="2" t="s">
        <v>7</v>
      </c>
      <c r="C4" s="17">
        <v>10</v>
      </c>
      <c r="D4" s="17" t="s">
        <v>18</v>
      </c>
      <c r="E4" s="18">
        <v>205200</v>
      </c>
      <c r="F4" s="18">
        <f t="shared" ref="F4:F6" si="0">E4*C4</f>
        <v>2052000</v>
      </c>
    </row>
    <row r="5" spans="1:6" ht="33" customHeight="1" x14ac:dyDescent="0.25">
      <c r="A5" s="4" t="s">
        <v>8</v>
      </c>
      <c r="B5" s="2" t="s">
        <v>9</v>
      </c>
      <c r="C5" s="17">
        <v>8</v>
      </c>
      <c r="D5" s="17" t="s">
        <v>18</v>
      </c>
      <c r="E5" s="18">
        <v>205200</v>
      </c>
      <c r="F5" s="18">
        <f t="shared" si="0"/>
        <v>1641600</v>
      </c>
    </row>
    <row r="6" spans="1:6" ht="33" customHeight="1" x14ac:dyDescent="0.25">
      <c r="A6" s="4" t="s">
        <v>10</v>
      </c>
      <c r="B6" s="2" t="s">
        <v>11</v>
      </c>
      <c r="C6" s="17">
        <v>8</v>
      </c>
      <c r="D6" s="17" t="s">
        <v>18</v>
      </c>
      <c r="E6" s="18">
        <v>145920</v>
      </c>
      <c r="F6" s="18">
        <f t="shared" si="0"/>
        <v>1167360</v>
      </c>
    </row>
    <row r="7" spans="1:6" ht="33" customHeight="1" x14ac:dyDescent="0.25">
      <c r="A7" s="4" t="s">
        <v>12</v>
      </c>
      <c r="B7" s="2" t="s">
        <v>13</v>
      </c>
      <c r="C7" s="17">
        <v>104</v>
      </c>
      <c r="D7" s="17" t="s">
        <v>18</v>
      </c>
      <c r="E7" s="18">
        <v>22800</v>
      </c>
      <c r="F7" s="18">
        <f>E7*C7</f>
        <v>2371200</v>
      </c>
    </row>
    <row r="8" spans="1:6" ht="33" customHeight="1" x14ac:dyDescent="0.25">
      <c r="A8" s="4" t="s">
        <v>14</v>
      </c>
      <c r="B8" s="2" t="s">
        <v>15</v>
      </c>
      <c r="C8" s="4">
        <v>3</v>
      </c>
      <c r="D8" s="4" t="s">
        <v>18</v>
      </c>
      <c r="E8" s="7">
        <v>31920</v>
      </c>
      <c r="F8" s="7">
        <f>E8*C8</f>
        <v>95760</v>
      </c>
    </row>
    <row r="9" spans="1:6" ht="33" customHeight="1" x14ac:dyDescent="0.25">
      <c r="A9" s="4" t="s">
        <v>16</v>
      </c>
      <c r="B9" s="2" t="s">
        <v>17</v>
      </c>
      <c r="C9" s="17">
        <v>11</v>
      </c>
      <c r="D9" s="17" t="s">
        <v>18</v>
      </c>
      <c r="E9" s="18">
        <v>241680</v>
      </c>
      <c r="F9" s="18">
        <f>E9*C9</f>
        <v>2658480</v>
      </c>
    </row>
    <row r="10" spans="1:6" ht="25.5" customHeight="1" x14ac:dyDescent="0.25">
      <c r="A10" s="12" t="s">
        <v>21</v>
      </c>
      <c r="B10" s="13"/>
      <c r="C10" s="13"/>
      <c r="D10" s="13"/>
      <c r="E10" s="14"/>
      <c r="F10" s="7">
        <f>SUM(F3:F9)</f>
        <v>10111800</v>
      </c>
    </row>
    <row r="11" spans="1:6" ht="25.5" customHeight="1" x14ac:dyDescent="0.25">
      <c r="A11" s="12" t="s">
        <v>22</v>
      </c>
      <c r="B11" s="13"/>
      <c r="C11" s="13"/>
      <c r="D11" s="13"/>
      <c r="E11" s="14"/>
      <c r="F11" s="7">
        <f>F10*7.5%</f>
        <v>758385</v>
      </c>
    </row>
    <row r="12" spans="1:6" ht="25.5" customHeight="1" x14ac:dyDescent="0.25">
      <c r="A12" s="12" t="s">
        <v>23</v>
      </c>
      <c r="B12" s="13"/>
      <c r="C12" s="13"/>
      <c r="D12" s="13"/>
      <c r="E12" s="14"/>
      <c r="F12" s="10">
        <f>SUM(F10:F11)</f>
        <v>10870185</v>
      </c>
    </row>
    <row r="15" spans="1:6" ht="18.75" x14ac:dyDescent="0.25">
      <c r="A15" s="9" t="s">
        <v>25</v>
      </c>
      <c r="B15" s="11" t="s">
        <v>26</v>
      </c>
      <c r="C15" s="11"/>
      <c r="D15" s="11"/>
      <c r="E15" s="11"/>
      <c r="F15" s="11"/>
    </row>
  </sheetData>
  <mergeCells count="8">
    <mergeCell ref="A12:E12"/>
    <mergeCell ref="B15:F15"/>
    <mergeCell ref="A1:A2"/>
    <mergeCell ref="B1:B2"/>
    <mergeCell ref="C1:C2"/>
    <mergeCell ref="D1:D2"/>
    <mergeCell ref="A10:E10"/>
    <mergeCell ref="A11:E1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&amp;RAPPLIANCES - LOT 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LOT 1</vt:lpstr>
      <vt:lpstr>OPTION 1</vt:lpstr>
      <vt:lpstr>OPTION 2</vt:lpstr>
      <vt:lpstr>OPTION 3</vt:lpstr>
      <vt:lpstr>'LOT 1'!Print_Area</vt:lpstr>
      <vt:lpstr>'OPTION 1'!Print_Area</vt:lpstr>
      <vt:lpstr>'OPTION 2'!Print_Area</vt:lpstr>
      <vt:lpstr>'OPTION 3'!Print_Area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2022-08-10T17:28:57Z</cp:lastPrinted>
  <dcterms:created xsi:type="dcterms:W3CDTF">2022-06-22T20:13:37Z</dcterms:created>
  <dcterms:modified xsi:type="dcterms:W3CDTF">2023-01-12T13:06:11Z</dcterms:modified>
</cp:coreProperties>
</file>