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TemplateGallery\Handoffs_beginning 3_2015\Golden Set\Excel\"/>
    </mc:Choice>
  </mc:AlternateContent>
  <xr:revisionPtr revIDLastSave="4" documentId="11_6CDA8BF471C5193132FDDE2BA30B7CE1B733F91A" xr6:coauthVersionLast="47" xr6:coauthVersionMax="47" xr10:uidLastSave="{C962CB9C-2744-5545-89AB-818199B7E8A5}"/>
  <bookViews>
    <workbookView xWindow="0" yWindow="0" windowWidth="28800" windowHeight="12435" xr2:uid="{00000000-000D-0000-FFFF-FFFF00000000}"/>
  </bookViews>
  <sheets>
    <sheet name="Current Month" sheetId="1" r:id="rId1"/>
    <sheet name="CHART DATA" sheetId="2" state="hidden" r:id="rId2"/>
  </sheets>
  <definedNames>
    <definedName name="_xlnm.Print_Area" localSheetId="0">'Current Month'!#REF!:INDEX('Current Month'!$F:$F,MATCH(REPT("z",255),'Current Month'!$B:$B))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47" i="1"/>
  <c r="D7" i="2"/>
  <c r="C47" i="1"/>
  <c r="C7" i="2"/>
  <c r="D24" i="1"/>
  <c r="D6" i="2"/>
  <c r="C24" i="1"/>
  <c r="C6" i="2"/>
  <c r="C16" i="1"/>
  <c r="D16" i="1"/>
  <c r="C17" i="1"/>
  <c r="D17" i="1"/>
  <c r="E24" i="1"/>
  <c r="E16" i="1"/>
  <c r="E47" i="1"/>
  <c r="E17" i="1"/>
  <c r="C18" i="1"/>
  <c r="C5" i="2"/>
  <c r="D18" i="1"/>
  <c r="D5" i="2"/>
  <c r="E18" i="1"/>
</calcChain>
</file>

<file path=xl/sharedStrings.xml><?xml version="1.0" encoding="utf-8"?>
<sst xmlns="http://schemas.openxmlformats.org/spreadsheetml/2006/main" count="55" uniqueCount="43">
  <si>
    <t>Family Budget</t>
  </si>
  <si>
    <t>Cash Flow</t>
  </si>
  <si>
    <t>Projected</t>
  </si>
  <si>
    <t>Actual</t>
  </si>
  <si>
    <t>Variance</t>
  </si>
  <si>
    <t>Total Income</t>
  </si>
  <si>
    <t>Total Expense</t>
  </si>
  <si>
    <t>Total Cash</t>
  </si>
  <si>
    <t>Monthly Income</t>
  </si>
  <si>
    <t>Income 1</t>
  </si>
  <si>
    <t>Income 2</t>
  </si>
  <si>
    <t>Other Income</t>
  </si>
  <si>
    <t>Monthly Expense</t>
  </si>
  <si>
    <t>Housing</t>
  </si>
  <si>
    <t>Groceries</t>
  </si>
  <si>
    <t>Telephone</t>
  </si>
  <si>
    <t>Electric / Gas</t>
  </si>
  <si>
    <t>Water / Sewer / Trash</t>
  </si>
  <si>
    <t>Cable TV</t>
  </si>
  <si>
    <t>Internet</t>
  </si>
  <si>
    <t>Maintenance / Repairs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</si>
  <si>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</si>
  <si>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</si>
  <si>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</si>
  <si>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</si>
  <si>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</si>
  <si>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</si>
  <si>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</si>
  <si>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</si>
  <si>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</si>
  <si>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</si>
  <si>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</si>
  <si>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</t>
  </si>
  <si>
    <t>Total</t>
  </si>
  <si>
    <t>[Month]</t>
  </si>
  <si>
    <t>[Year]</t>
  </si>
  <si>
    <t>[Name]</t>
  </si>
  <si>
    <t>CHART DATA</t>
  </si>
  <si>
    <t>Note: Cash flow table is automatically calculated based on your entries in the Monthly Income and Monthly Expense tables below</t>
  </si>
  <si>
    <t xml:space="preserve">Delivered-To: csiah0323i@gmail.com
Received: by 2002:a05:6f02:cb16:b0:62:7de1:72b9 with SMTP id h22csp1511969rch;
        Sat, 10 Feb 2024 05:17:08 -0800 (PST)
X-Google-Smtp-Source: AGHT+IFqPQ7bJc1l+udO0+cOwjzGTZH9NZUdaiqghOH1czz6WuoG7EcawiYgVlscl2R9aaEpQVut
X-Received: by 2002:ac8:4d97:0:b0:42c:66b7:de02 with SMTP id a23-20020ac84d97000000b0042c66b7de02mr1742650qtw.24.1707571028020;
        Sat, 10 Feb 2024 05:17:08 -0800 (PST)
ARC-Seal: i=1; a=rsa-sha256; t=1707571028; cv=none;
        d=google.com; s=arc-20160816;
        b=S5FMNNgZ8GtRkvlDgqe/FFsFe/iz5WbvtSDTZ7Uw28OWE9REUcQ2g1nx1Grg/cC/XM
         xRmro6UEanxqA+07vamHzgx2q8ZGGB4nlPQ0jCJSg620I4WOTfeygnVNoiZgUMzd0Uo7
         Ow/PJCejFPQDRFccAIsNrzmctzO9P3+F56tX/Q7lh4xQE5AfuASftV7UJPcYxID84nXh
         bq9TVR9stfMJhnzhGXRw7g80vgucmeVfAjf82kQB9LbpF6p1y6PDTLRTikLRvO8C9s6t
         x9RUBFPJ6ajxaI49ZkXNSjoInx9K1VKLEJtB3BFwkpSSXhYXNlcFTCX8mQiwt9Xb1QpG
         HC1Q==
ARC-Message-Signature: i=1; a=rsa-sha256; c=relaxed/relaxed; d=google.com; s=arc-20160816;
        h=content-transfer-encoding:feedback-id:message-id:list-id:reply-to
         :mime-version:list-unsubscribe-post:list-unsubscribe:date:subject:to
         :from:dkim-signature;
        bh=cr3iaNnN4WLfO6aSp7OW+pp5xmnOCNwVC/eQt/QcRdg=;
        fh=RUq2On4GgrriRnhrF+lVeVT/LOywZAb+K7FeDrrVXqU=;
        b=GX0tnY8rCWbCNxNb/1Uv+ZJIKXoGpAU6+6P3woO6ng3EU2OjDO6mf0bg98o9bNfwj/
         F3Geh/02LYXzlqE3TRNZv2mHW129Ave3bYWURX3MAZHM2PZra0hmRpmdkh9KxKy/+S3O
         ho0Z/ctbxSBOq86Y9Ovo+eQAc682z4VNpPKEvWAS6gVqxlsJhP6Wm5B9O8mcDwIKtC8R
         OIj0BFuaCFxoOUWCGru6MQBNkZjtZCkbH0cqKoEHUbSu7DiXUjEeNi41TFoKTcVyAyZy
         flZaZyJlF72LOJuZT+Am4mQ1fR9iO6Ctmrc46AFKItZEv/kbytckFEx3FuUOuhwVNUNd
         /InQ==;
        dara=google.com
ARC-Authentication-Results: i=1; mx.google.com;
       dkim=pass header.i=@g.hellofresh.com header.s=50dkim1 header.b=AaLGAThO;
       spf=pass (google.com: domain of bounce-14621_html-876487051-885719-510000970-20194@bounce.g.hellofresh.com designates 161.71.74.67 as permitted sender) smtp.mailfrom=bounce-14621_HTML-876487051-885719-510000970-20194@bounce.g.hellofresh.com;
       dmarc=pass (p=QUARANTINE sp=QUARANTINE dis=NONE) header.from=g.hellofresh.com
Return-Path: &lt;bounce-14621_HTML-876487051-885719-510000970-20194@bounce.g.hellofresh.com&gt;
Received: from mta10.link.hellofresh.com (mta10.link.hellofresh.com. [161.71.74.67])
        by mx.google.com with ESMTPS id b19-20020a05620a271300b0077a0d2652absi1803382qkp.759.2024.02.10.05.17.07
        for &lt;csiah0323i@gmail.com&gt;
        (version=TLS1_2 cipher=ECDHE-ECDSA-AES128-GCM-SHA256 bits=128/128);
        Sat, 10 Feb 2024 05:17:08 -0800 (PST)
Received-SPF: pass (google.com: domain of bounce-14621_html-876487051-885719-510000970-20194@bounce.g.hellofresh.com designates 161.71.74.67 as permitted sender) client-ip=161.71.74.67;
Authentication-Results: mx.google.com;
       dkim=pass header.i=@g.hellofresh.com header.s=50dkim1 header.b=AaLGAThO;
       spf=pass (google.com: domain of bounce-14621_html-876487051-885719-510000970-20194@bounce.g.hellofresh.com designates 161.71.74.67 as permitted sender) smtp.mailfrom=bounce-14621_HTML-876487051-885719-510000970-20194@bounce.g.hellofresh.com;
       dmarc=pass (p=QUARANTINE sp=QUARANTINE dis=NONE) header.from=g.hellofresh.com
DKIM-Signature: v=1; a=rsa-sha256; c=relaxed/relaxed; s=50dkim1; d=g.hellofresh.com; h=From:To:Subject:Date:List-Unsubscribe:List-Unsubscribe-Post:MIME-Version: Reply-To:List-ID:X-CSA-Complaints:Message-ID:Content-Type: Content-Transfer-Encoding; i=hello@g.hellofresh.com; bh=cr3iaNnN4WLfO6aSp7OW+pp5xmnOCNwVC/eQt/QcRdg=; b=AaLGAThOhGrjU3i8XmrV8P8r5n7a136m7h3R3f4UtHK91jqInPuJLg+rMv4lQXPidq4pa6Si/wBr
   CoV0+pph4IivavQflmHw0b58lex7Uc3Tarpo2+/PpWRLC8BSHgur7tzf7cWmPbIV57yfpxNMuMZA
   WIJi/gsgP1QC+iAwKDNIiMUIlWpm5R01sZmEwgwmbJUalJMluhc7tq4HxeIhnaLjLRDuBk/GqCbb
   ouS0SCUhOBSaArcvK1CJwVjZ53kGeV0vsH81UphisowYJ8qtu3pZmtHqrlkYeQs3oUabWJSeOxXt
   J1vDCFo3t6zwazuDZEAsFS56zlHEpTtcrYAeEA==
Received: by mta10.link.hellofresh.com id hotrl62fmd4e for &lt;csiah0323i@gmail.com&gt;; Sat, 10 Feb 2024 13:17:05 +0000 (envelope-from &lt;bounce-14621_HTML-876487051-885719-510000970-20194@bounce.g.hellofresh.com&gt;)
From: HelloFresh &lt;hello@g.hellofresh.com&gt;
To: &lt;csiah0323i@gmail.com&gt;
Subject: 20 Free Meals 💸 Don’t Break the Bank
Date: Sat, 10 Feb 2024 07:17:05 -0600
List-Unsubscribe: &lt;https://click.link.hellofresh.com/subscription_center.aspx?jwt=eyJhbGciOiJIUzI1NiIsInR5cCI6IkpXVCJ9.eyJtaWQiOiI1MTAwMDA5NzAiLCJzIjoiODc2NDg3MDUxIiwibGlkIjoiMTQ2MjEiLCJqIjoiODg1NzE5IiwiamIiOiIyMDE5NCIsImQiOiI1MDAwMTQifQ.L2o-TVsBWupzUFRaqN7PhVpzZfP2yVrTYimlc947xiQ&gt;, &lt;mailto:leave-fced1574736605122d502d29-fe211c7773600c7a751171-feb91c7870630574-fe3911717564047d7c1370-feff1670746d00@leave.link.hellofresh.com&gt;
List-Unsubscribe-Post: List-Unsubscribe=One-Click
x-CSA-Compliance-Source: SFMC
MIME-Version: 1.0
Reply-To: HelloFresh &lt;reply-feb91c7870630574-14621_HTML-876487051-510000970-20194@link.hellofresh.com&gt;
List-ID: &lt;500009790.xt.local&gt;
X-CSA-Complaints: csa-complaints@eco.de
X-SFMC-Stack: 50
x-job: 510000970_885719
Message-ID: &lt;8a60eb7f-b3f9-4535-87dc-6d7f9fd1af4b@fra3s50mta127.xt.local&gt;
Feedback-ID: 510000970:885719:161.71.74.67:sfmktgcld
Content-Type: text/html; charset="utf-8"
Content-Transfer-Encoding: 8bit
&lt;!doctype html&gt;
&lt;html&gt;
&lt;head&gt;
&lt;meta charset="UTF-8"&gt;
&lt;meta name="viewport" content="width=device-width, initial-scale=1.0"&gt;
&lt;meta http-equiv="X-UA-Compatible" content="IE=edge"&gt;
&lt;title&gt;&lt;/title&gt;
&lt;!-- ============================================================================== ================================================================================ --&gt;
&lt;link href="https://fonts.googleapis.com/css?family=Open+Sans:400,300,800,700" rel="stylesheet" type="text/css"&gt;
&lt;link href="https://fonts.googleapis.com/css?family=Montserrat" rel="stylesheet"&gt;
&lt;style&gt;
@import url('https://fonts.googleapis.com/css?family=Montserrat');
@import url('https://fonts.googleapis.com/css2?family=Open+Sans:wght@400;700&amp;display=swap');
&lt;/style&gt;
&lt;style&gt;
 @import url('https://fonts.googleapis.com/css2?family=Open+Sans:ital,wght@0,300;0,400;0,600;0,700;0,800;1,300;1,400;1,600;1,700;1,800&amp;display=swap'); 
@font-face{font-family:'Montserrat';font-style:normal;font-weight:400;src:local('Montserrat Regular'), local('Montserrat-Regular'), url(https://fonts.gstatic.com/s/montserrat/v12/JTUSjIg1_i6t8kCHKm459WlhyyTh89Y.woff2) format('woff2');unicode-range:U+0000-00FF, U+0131, U+0152-0153, U+02BB-02BC, U+02C6, U+02DA, U+02DC, U+2000-206F, U+2074, U+20AC, U+2122, U+2191, U+2193, U+2212, U+2215, U+FEFF, U+FFFD;}
@font-face{font-family:'Montserrat';font-style:normal;font-weight:800;src:local('Montserrat ExtraBold'), local('Montserrat-ExtraBold'), url(https://fonts.gstatic.com/s/montserrat/v12/JTURjIg1_i6t8kCHKm45_c5H3gnD_vx3rCs.woff2) format('woff2');unicode-range:U+0000-00FF, U+0131, U+0152-0153, U+02BB-02BC, U+02C6, U+02DA, U+02DC, U+2000-206F, U+2074, U+20AC, U+2122, U+2191, U+2193, U+2212, U+2215, U+FEFF, U+FFFD;}
html, body{margin:0 !important;padding:0 !important;height:100% !important;width:100% !important;}
table{border-spacing:0 !important;border-collapse:collapse !important;table-layout:fixed !important;margin:0 auto !important;}
.gmailFix, .gmailFix img { display:none !important; } 
.footertrack img { display:none !important; } 
table table table{table-layout:auto;}
a[x-apple-data-detectors]{color:inherit !important;}
h1{font-family:montserrat,'Open Sans', Arial, sans-serif;color:#91c11e;font-weight:bold;font-size:25px;line-height:0;text-transform:uppercase;text-decoration:none;text-align:center;}
h3, .subheading{font-family:montserrat,'Open Sans', Arial, sans-serif;color:#333333;font-weight:bold;font-size:22px;line-height:30px;text-decoration:none;text-align:left;}
h4{font-family:'Open Sans', sans-serif;font-size:16px;line-height:0;font-weight:normal;}
#meal-choice-desktop{display:table;}
#meal-choice-mobile{display:none;}
.bgcolor{background-color:#F8F8F8;}
.recipe-card{border:1px solid #F0F0F0;}
.container{border:1px solid #ffffff;border-width:0 30px 0 30px;}
.logo{display:block;padding-left:5px;}
.header-app-icon{display:none;}
.prospect-nav-text{font-family:'Open Sans', Arial, sans-serif;font-size:13px;line-height:18px;color:#666666;background-color:#ffffff;padding-right:0;padding-bottom:10px;text-decoration:none;}
.nav-text{font-family:'Open Sans', Arial, sans-serif;font-size:13px;line-height:18px;padding-right:0;color:#666666 !important;text-decoration:none !important;}
#green-bar{background-color:#91c11e;display:table;width:100%;height:15px;font-size:16px;line-height:40px;padding-bottom:0;}
.green-bar-text{font-family:'Montserrat', Arial, sans-serif;background-color:#FFC20E;color:#513D00;font-weight:normal;font-size:14px;padding:15px;text-transform:uppercase;text-decoration:none;}
.recipe-title{font-size:20px;letter-spacing:1.5px;color:#444444;font-family:'Montserrat', Arial;font-weight:normal;text-align:center;text-transform:uppercase;padding:20px 0;}
.address a{color:#666666 !important;text-decoration:none !important;}
.recipecardtext span{line-height:140%!important;font-size:14px!important;padding-left:20px!important;padding-top:20px;padding-right:35px;padding-bottom:20px;display:block;background-image:url(http://i66.tinypic.com/2nl9s43.png);background-repeat:no-repeat;background-position:top right;}
.background-1{background:url(https://cdn.hellofresh.com/us/cms/CRM-US/Wine/2018/Wine%20Shipping%202.0/wine_glasses_2.png);background-repeat:no-repeat;background-size:100% 100%;}
.background-2{background:url("https://cdn.hellofresh.com/us/cms/CRM-US/Wine/2018/Wine%20Shipping%202.0/HF_Wine_Shipping-Confirmation-Email_v2_(2).png");background-repeat:no-repeat;background-size:100% 100%;}
.header{font-size:25px !important;line-height:30px !important;letter-spacing:1px !important;color:#91c11e;font-family:'Montserrat', Arial;font-weight:bold;text-align:center;text-transform:uppercase;}
.recipeLabel{font-family:montserrat,'Open Sans', Arial, sans-serif;color:#ffffff;font-weight:bold;font-size:18px;text-transform:uppercase;text-decoration:none;text-align:center;}
.nameHeroRecipe{color:#333333;font-family:'Open Sans', Arial, sans-serif;font-weight:bold;font-size:20px;line-height:30px;letter-spacing:.5px;text-transform:capitalize;text-decoration:none;text-align:center;border-collapse:collapse;padding-top:10px;padding-bottom:0;padding-left:40px;padding-right:40px;}
.descriptionHeroRecipe{font-weight:normal;text-align:center;font-family:'Open Sans', Arial, sans-serif;font-size:15px;line-height:19px;text-transform:capitalize;letter-spacing:.5px;color:#666666;padding-bottom:15px;padding-top:5px;}
.wineName{display:inline-block;text-align:left;font-family:Montserrat, 'Open Sans', Arial, sans-serif;font-weight:normal;font-size:16px;line-height:17px;color:#333333;}
 .wine-copy-1{text-align:center;text-decoration:none;font-family:Montserrat, 'Open Sans', Arial, sans-serif;font-size:14px;font-weight:bold;line-height:15px;color:#91c11e;}
.wine-copy-2{text-align:left;font-family:'Open Sans', Arial, sans-serif;font-size:14px;line-height:15px;color:#333333;padding:0;}
.inbox{vertical-align:top;background-color:#91c11e;color:#ffffff;display:inline-block;font-family:Montserrat, sans-serif;font-size:10px;font-weight:bold;line-height:18px;text-align:center;text-decoration:none;width:80px;height:18px;}
.coupon-desktop{display:table;}
.coupon-mobile{display:none;}
.CTA-wine{background-color:#ffffff;color:#91c11e;display:inline-block;font-family:'Montserrat', 'Open Sans', Arial;font-size:16px;font-weight:bold;line-height:17px;padding-top:5px;text-align:center;text-decoration:none;}
.recipe{text-align:left;text-decoration:none;font-family:Montserrat, 'Open Sans', Arial, sans-serif;font-size:14px;color:#333333;padding-left:0;}
.recipe-mobile{text-align:left;font-family:Montserrat, 'Open Sans', Arial, sans-serif;font-size:14px;line-height:18px;color:#333333;}
.recipe-banner-text{padding:2px 0 5px 0;text-align:center;text-decoration:none;font-family:'Open Sans', Arial, sans-serif;color:#333333;font-size:16px;line-height:23px;text-transform:none;border-collapse:collapse;}
.rating-text{text-align:center;text-decoration:none;font-family:'Open Sans', Arial, sans-serif;font-size:10px;line-height:23px;padding-bottom:5px;color:#333333;border-collapse:collapse;}
.wine-text-temp{font-family:'Open Sans', sans-serif;font-size:16px;font-weight:normal;line-height:20px;text-decoration:none;color:#666666;padding:0 20px;letter-spacing:.25px;}
.customer-name{font-weight:bold;text-align:left;font-family:'Open Sans', Arial, sans-serif;font-size:16px;color:#333333;}
.body-text{font-family:'Open Sans', sans-serif;font-size:16px;line-height:18px;}
.body-text-2{font-family:'Open Sans', sans-serif;font-size:16px;line-height:23px;}
.testimony{font-family:Montserrat, 'Open Sans', sans-serif;font-size:16px;padding:10px 10px 0 10px;}
.CTA{background-color:#91c11e;color:#ffffff;display:inline-block;font-family:'Montserrat', Arial;font-size:20px;font-weight:600px;line-height:48px;letter-spacing:0px;text-align:center;text-decoration:none;width:300px;border-radius:3px;}
.CTA-second{color:#91c11e;display:inline-block;font-family:'Montserrat', Arial;font-size:18px;font-weight:bold;text-align:center;text-decoration:none;}
.CTA-prospect-voucher{background-color:#91c11e;color:#ffffff;display:inline-block;font-family:'Montserrat', Arial;font-size:16px;font-weight:normal;line-height:40px;text-align:center;text-decoration:none;width:200px;border-radius:3px;}
.active-former-voucher-text{text-align:center;text-decoration:none;font-family:'Open Sans', Arial, sans-serif;color:#333333;font-weight:bold;font-size:20px;line-height:26px;padding-bottom:5px;text-decoration:none;text-transform:none;border-collapse:collapse;}
.prospect-voucher-text{font-weight:bold;text-align:left;font-family:'Open Sans', Arial, sans-serif;font-size:20px;line-height:26px;text-align:center;text-decoration:none;}
.prospect-voucher-box{border:3px solid #91c11e;padding:30px 20px 20px 20px;}
.footer-text-1{font-weight:bold;text-align:center;font-family:'Open Sans', Arial, sans-serif;font-size:12px;line-height:20px;color:#333333;padding:10px 0;}
.disclaimer-text{font-family:'Open Sans', Arial, sans-serif;font-size:10px;line-height:13px;color:#666666;border-collapse:collapse;padding:20px;}
.footer-text-1{font-weight:bold;text-align:center;font-family:'Open Sans', Arial, sans-serif;font-size:12px;line-height:20px;color:#333333;padding:10px 0;}
.footer-text-2{font-family:'Open Sans', Arial, sans-serif;font-size:10px;line-height:13px;color:#666666;padding:20px;}
&lt;/style&gt;
&lt;!-- Progressive Enhancements --&gt;
&lt;style&gt;
.button-td, .button-a{transition:all 100ms ease-in;}
.button-td:hover, .button-a:hover{background:#659a41 !important;border-color:#659a41 !important;}
.hover-text:hover{color:#659a41 !important;}
@media screen and (max-width:600px){
h1{font-size:18px !important;line-height:10px !important;}
h3{font-size:12px !important;line-height:12px !important;}
.subheading{font-size:12px !important;line-height:12px !important;padding-bottom:5px !important;padding-top:10px !important;}
h4{font-size:11px !important;line-height:0 !important;}
.secondary-CTA{color:#91c11e !important;line-height:0 !important;}
#meal-choice-desktop{display:none !important;}
#meal-choice-mobile{display:table !important;}
.bgcolor{background-color:#ffffff !important;}
.email-container{width:100% !important;}
.email-container_light_bg{width:93% !important;}
.fluid, .fluid-centered{max-width:100% !important;height:auto !important;margin-left:auto !important;margin-right:auto !important;}
.fluid-centered{margin-left:auto !important;margin-right:auto !important;}
.stack-column, .stack-column-center{display:block !important;width:100% !important;max-width:100% !important;direction:ltr !important;margin:auto !important}
.stack-column-center{text-align:center !important;}
.center-on-narrow{text-align:center !important;display:block !important;margin-left:auto !important;margin-right:auto !important;float:none !important;}
.pair-this-with{height:10px !important;}
.hidden-spacer{display:none !important;}
.body-padding{width:90% !important;}
.logo{width:120px !important;}
.header-app-icon{display:inline !important;padding-right:5px !important;}
.prospect-nav-text{display:none !important;}
.nav-text{padding-right:3px !important;font-size:9px !important;}
.green-bar-text{font-size:15px !important;padding:5px !important;}
.address a{font-size:10px !important;line-height:14px !important;color:#666666 !important;text-decoration:none !important;}
.header{font-size:22px !important;line-height:25px !important;letter-spacing:.5px !important;}
.recipe-title{font-size:16px !important;letter-spacing:1px !important;}
.recipe-banner-text{font-size:12px !important;line-height:12px !important;}
.customer-name{font-size:14px !important;padding:0 !important;}
.body-text{font-size:14px !important;line-height:16px !important;}
.body-text-2{font-size:10px !important;line-height:13px !important;}
.wine-text-temp{font-size:10px !important;line-height:11px !important;padding:0 5px !important;}
.testimony{font-size:14px !important;}
.nameHeroRecipe{padding-top:10px !important;padding-bottom:0 !important;font-size:15px !important;line-height:15px !important;letter-spacing:1px !important;}
.descriptionHeroRecipe{font-size:12px !important;line-height:16px !important;letter-spacing:1px !important;padding-top:5px !important;}
.inbox{font-size:10px !important;width:70px !important;}
.inbox-2{font-size:10px !important;}
.recipe{font-size:12px !important;line-height:12px !important;}
.recipeLabel{font-size:12px !important;}
.recipe-mobile{font-size:12px !important;line-height:15px !important;}
.coupon-desktop{display:none !important;}
.coupon-mobile{display:table !important;}
.coupon-padding{max-width:300px !important;}
.CTA-wine{font-size:12px !important;padding-top:2px !important;}
.wineName, .wine-copy-1, .wine-copy-2{font-size:12px !important;line-height:15px !important;}
 .active-former-voucher-text{font-size:15px !important;line-height:18px !important;}
.prospect-voucher-text{font-size:15px !important;line-height:18px !important;}
.disclaimer-text{font-size:8px !important;line-height:10px !important;padding:10px !important;}
.footer-text-2{font-size:8px !important;line-height:10px !important;padding:10px !important;}
.footer-container{width:95% !important;}
.money-icon{width:40px !important;}
.hidden-mobile{display:none !important;}
.receipt {width: 100% !important;}
.receipt td {width: 50% !important;}
.receipt-2 {margin: auto !important; width: 94% !important;}  
}
 @media only screen and (max-width: 480px) {
  body {
    -webkit-text-size-adjust: none !important;
  }
  table {
    -webkit-text-size-adjust: none !important;
  }
  td {
    -webkit-text-size-adjust: none !important;
  }
  p {
    -webkit-text-size-adjust: none !important;
  }
  a {
    -webkit-text-size-adjust: none !important;
  }
  li {
    -webkit-text-size-adjust: none !important;
  }
  blockquote {
    -webkit-text-size-adjust: none !important;
  }
  body {
    width: 100% !important; min-width: 100% !important;
  }
  }
@media screen and (max-width:320px){
h1{font-size:15px !important;line-height:10px !important;}
h3{font-size:9px !important;line-height:9px !important;}
.subheading{font-size:9px !important;line-height:9px !important;padding-bottom:3px !important;}
h4{font-size:9px !important;line-height:0 !important;}
#meal-choice-desktop{display:none !important;}
#meal-choice-mobile{display:table !important;}
.body-text{font-size:12px !important;line-height:12px !important;}
.body-text-2{font-size:8px !important;line-height:10px !important;}
.secondary-CTA{color:#91c11e !important;line-height:0 !important;}
.logo{width:90px !important;}
.header-app-icon{display:inline !important;}
.nav-text{padding-right:3px !important;font-size:7px !important;}
.green-bar-text{font-size:15px !important;}
.recipe-banner-text{font-size:10px !important;line-height:10px !important;}
.wine-text-temp{font-size:8px !important;line-height:10px !important;padding:0 5px !important;}
.pair-this-with{height:10px !important;}
.recipe{font-size:10px !important;line-height:10px !important;}
.spacing{padding:5px 0 !important;}
.recipeLabel{font-size:12px !important;}
.nameHeroRecipe{font-size:20px !important;line-height:20px !important;letter-spacing:0 !important;}
.recipe-mobile{font-size:10px !important;line-height:12px !important;padding-left:0 !important;}
.descriptionHeroRecipe{font-size:12px !important;line-height:13px !important;letter-spacing:1px !important;}
.customer-name{font-size:8px !important;line-height:8px !important;padding:0 !important;}
.active-former-voucher-text{font-size:12px !important;line-height:15px !important;}
.prospect-voucher-text{font-size:12px !important;line-height:15px !important;}
.CTA{width:250px !important;}
.coupon-padding{max-width:250px !important;}
.CTA-prospect-voucher{width:150px !important;}
.disclaimer-text{font-size:5px !important;line-height:6px !important;padding:10px !important;}
.footer-text-2{font-size:5px !important;line-height:6px !important;padding:10px !important;}
.money-icon{width:30px !important;}
}
&lt;/style&gt;
&lt;/head&gt;
&lt;body style="margin-top:0 !important;margin-bottom:0 !important;margin-right:0 !important;margin-left:0 !important;padding-top:0 !important;padding-bottom:0 !important;padding-right:0 !important;padding-left:0 !important;height:100% !important;width:100% !important;background-color:#F8F8F8;" &gt;&lt;style type="text/css"&gt;
div.preheader 
{ display: none !important; } 
&lt;/style&gt;
&lt;div class="preheader" style="font-size: 1px; display: none !important;"&gt;AND get free breakfast for life!&lt;/div&gt;
&lt;table  cellspacing="0" cellpadding="0"  class="email-container"  align="center" valign="top" border="0" width="600" style="border-spacing:0 !important;border-collapse:collapse !important;table-layout:fixed !important;margin-top:0 !important;margin-bottom:0 !important;margin-right:auto !important;margin-left:auto !important;" &gt;
&lt;tr&gt;
   &lt;td  class="hero" &gt;
&lt;table cellpadding="0" cellspacing="0" width="100%" role="presentation" style="min-width: 100%; " class="stylingblock-content-wrapper"&gt;&lt;tr&gt;&lt;td class="stylingblock-content-wrapper camarker-inner"&gt;&lt;table class="email-container" style="border-spacing:0 !important;border-collapse:collapse !important;table-layout:fixed !important;margin: 0 auto !important" width="600" cellspacing="0" cellpadding="0" border="0" bgcolor="#F5F6F6" align="center"&gt;
  &lt;tr&gt; &lt;td style="display:block;" width="100%" valign="center" align="center"&gt;&lt;a href="https://click.link.hellofresh.com/u/?qs=107a465ee9e4fdf3a8a5afcceffc1cc217ecb3772693af91176e0bce8b2a4a6f7e6dfc80d4752c6292c7cf3c104d1462f5333b88bde395b5decc8bd03955dd47"  target="_blank"&gt;&lt;img src="https://hf-crm-assets.s3-eu-west-1.amazonaws.com/New_logo_Full_width.png" heigh="auto" alt="HelloFresh" style="display:block;height:auto;width:100%;" width="100%" border="0"&gt;&lt;/a&gt;
    &lt;/td&gt;
  &lt;/tr&gt;
&lt;/table&gt;
&lt;/td&gt;&lt;/tr&gt;&lt;/table&gt;&lt;table cellpadding="0" cellspacing="0" width="100%" role="presentation" style="min-width: 100%; " class="stylingblock-content-wrapper"&gt;&lt;tr&gt;&lt;td class="stylingblock-content-wrapper camarker-inner"&gt;&lt;table width="100%" cellspacing="0" cellpadding="0" role="presentation"&gt;&lt;tr&gt;&lt;td align="center"&gt;&lt;a  href="https://click.link.hellofresh.com/u/?qs=107a465ee9e4fdf38c83f6b8a7fdd30d513e6f43d0de07005089ad3edffc815e54f5781bd501f9de8f2db1ae6ac8339cb9be21e7b5fd0988682e4ca0b4477dda" title=""   data-linkto="other"&gt;&lt;img data-assetid="261124" src="https://image.link.hellofresh.com/lib/fe3911717564047d7c1370/m/1/02204_Adhoc_leads_20FM_PSAds_Email4.png" alt="Get 20 FREE MEALS + FIRST BOX SHIPS FREE + FREE BREAKFAST FOR LIFE!" width="600" style="display: block; padding: 0px; text-align: center; height: auto; width: 100%; border: 0px none transparent;"&gt;&lt;/a&gt;&lt;/td&gt;&lt;/tr&gt;&lt;/table&gt;&lt;/td&gt;&lt;/tr&gt;
&lt;/table&gt;&lt;table cellpadding="0" cellspacing="0" width="100%" role="presentation" style="min-width: 100%; " class="stylingblock-content-wrapper"&gt;&lt;tr&gt;&lt;td class="stylingblock-content-wrapper camarker-inner"&gt;&lt;table class="email-container" valign="middle" style="border-collapse:collapse !important;border-spacing:0 !important;table-layout:fixed !important;margin-top:0 !important;margin-bottom:0 !important;margin-right:auto !important;margin-left:auto !important;margin:0 auto;" width="100%" cellspacing="0" cellpadding="0" border="0" bgcolor="#50a162" align="center"&gt; 
&lt;tr&gt;
    &lt;td style="font-weight:normal;text-align:center;font-family:'Open Sans', Arial, sans-serif;font-size:18px;line-height:30px;letter-spacing:.5px;color:#232323;padding-bottom:40px;padding-top:15px;font-weight: bold;" width="40%" align="center"&gt;USE PROMO CODE &lt;a href="https://click.link.hellofresh.com/u/?qs=107a465ee9e4fdf38c83f6b8a7fdd30d513e6f43d0de07005089ad3edffc815e54f5781bd501f9de8f2db1ae6ac8339cb9be21e7b5fd0988682e4ca0b4477dda"  style="-ms-text-size-adjust:100% !important;-webkit-text-size-adjust:100% !important;color:#232323;text-decoration:none;font-weight:bold;text-transform:uppercase;"&gt;V1-Z12W0&lt;/a&gt; AT CHECKOUT &lt;br&gt;
    &lt;/td&gt;
&lt;/tr&gt;
&lt;/table&gt;
        &lt;/td&gt;&lt;/tr&gt;&lt;/table&gt;&lt;table cellpadding="0" cellspacing="0" width="100%" role="presentation" style="min-width: 100%; " class="stylingblock-content-wrapper"&gt;&lt;tr&gt;&lt;td class="stylingblock-content-wrapper camarker-inner"&gt;&lt;/td&gt;&lt;/tr&gt;&lt;/table&gt;&lt;table cellpadding="0" cellspacing="0" width="100%" role="presentation" style="min-width: 100%; " class="stylingblock-content-wrapper"&gt;&lt;tr&gt;&lt;td class="stylingblock-content-wrapper camarker-inner"&gt; 
&lt;table cellspacing="0" cellpadding="0" class="email-container bgcolor" width="600" border="0" align="center" style="border-collapse:collapse !important;border-spacing:0 !important;table-layout:fixed !important;margin-top:0 !important;margin-bottom:0 !important;margin-right:auto !important;margin-left:auto !important;background-color:#F8F8F8;"&gt;
  &lt;tr&gt;
    &lt;td height="1" style="font-size:1px;line-height:1px;border-top-width:1px;border-top-style:solid;border-top-color:#F5F5F5;"&gt;&amp;nbsp;&lt;/td&gt;
  &lt;/tr&gt;
  &lt;tr&gt;
    &lt;td class="footer-text-1" style="font-weight:bold;text-align:center;font-family:'Open Sans', Arial, sans-serif;font-size:12px;line-height:20px;color:#333333;padding-top:10px;padding-bottom:10px;padding-right:0;padding-left:0;"&gt;Download our app&lt;/td&gt;
  &lt;/tr&gt;
&lt;/table&gt;
&lt;!-- "DOWNLOAD OUR APPS" --&gt;
&lt;table cellspacing="0" cellpadding="0" class="email-container bgcolor" width="600" border="0" align="center" style="border-collapse:collapse !important;border-spacing:0 !important;table-layout:fixed !important;margin-top:0 !important;margin-bottom:0 !important;margin-right:auto !important;margin-left:auto !important;background-color:#F8F8F8;"&gt;
  &lt;tr&gt;
    &lt;td width="50%" valign="center" border="0" align="right" style="padding-right:10px;"&gt;&lt;a href="https://click.link.hellofresh.com/?qs=107a465ee9e4fdf34a1a3b0fe4b0dca087e320252c3c8a9896b90123436087a04886159f6ea87671bc3e2a14a396cae741cab9b6dd69430c7f3aa1c2d0540d23" target="_blank"&gt;&lt;img width="100" height="" src="https://cdn.hellofresh.com/us/cms/CRM-US/Testing/AppNew.png" alt=""&gt;&lt;/a&gt;
    &lt;/td&gt;
    &lt;td width="50%" valign="center" border="0" align="left" style="padding-left:10px;"&gt;&lt;a href="https://click.link.hellofresh.com/?qs=107a465ee9e4fdf367a2cbeeb552ca9d8c30fd8d3d63ab3298c190717cbb1a92935b1bd97165f8adc6db4b46d273f7455209223d5a84a6898ec5d4921e28e512" target="_blank"&gt;&lt;img width="100" src="https://cdn.hellofresh.com/us/cms/CRM-US/Testing/PlayNew.png" alt=""&gt;&lt;/a&gt;
    &lt;/td&gt;
  &lt;/tr&gt;
  &lt;tr&gt;
    &lt;td height="20" style="font-size:1px;line-height:1px;"&gt;&amp;nbsp;&lt;!-- &lt;hr size="15" color="#91c11e"&gt; --&gt;&lt;/td&gt;
  &lt;/tr&gt;
&lt;/table&gt;
&lt;!-- SOCIAL MEDIA ICONS --&gt;
&lt;table cellspacing="0" cellpadding="0" class="email-container bgcolor" width="600" border="0" align="center" style="border-collapse:collapse !important;border-spacing:0 !important;table-layout:fixed !important;margin-top:0 !important;margin-bottom:0 !important;margin-right:auto !important;margin-left:auto !important;background-color:#F8F8F8;"&gt;
  &lt;tr&gt;
    &lt;td height="1" style="font-size:1px;line-height:1px;border-top-width:1px;border-top-style:solid;border-top-color:#e8e8e8;"&gt;&amp;nbsp;&lt;/td&gt;
  &lt;/tr&gt;
  &lt;tr&gt;
    &lt;td class="footer-text-1" style="font-weight:bold;text-align:center;font-family:'Open Sans', Arial, sans-serif;font-size:12px;line-height:20px;color:#333333;padding-top:10px;padding-bottom:10px;padding-right:0;padding-left:0;"&gt;Follow us. Or give us a shout out.&lt;/td&gt;
  &lt;/tr&gt;
  &lt;tr align="center"&gt;
    &lt;td class="center-on-narrow bgcolor" width="0" align="center" style="background-color:#F8F8F8;"&gt;
    &lt;a href="https://click.link.hellofresh.com/?qs=107a465ee9e4fdf31df537ca3d78c09ca5ef0b46814c008a824244d27897f7d9d41b2ab44052cfe3188e849ad5bb177defa732272302a163e5716a03cd02ffd8" target="_blank" style="text-decoration:none;"&gt;&lt;img src="https://cdn.hellofresh.com/us/cms/CRM-US/Icons/facebook.png" height="25" alt="Facebook" border="0" style="max-width:32px;padding-top:0;padding-bottom:0;padding-right:8px;padding-left:8px;display:inline-block;"&gt;&lt;/a&gt;
    &lt;a href="https://click.link.hellofresh.com/?qs=107a465ee9e4fdf32072c84eb89f5b5cf536b7ac3df56a9289781cf99abfc7389ee3c1a157a22d67f63459ddd6e9b00a5af5682e82e92da00d7b744c65e3f58f" target="_blank" style="text-decoration:none;"&gt;&amp;nbsp;&lt;img src="https://cdn.hellofresh.com/us/cms/CRM-US/Icons/instagram.png" height="25" alt="Instagram" border="0" style="max-width:32px;font-family:Verdana, Geneva, sans-serif;font-size:9px;line-height:12px;color:#ffffff;padding-top:0;padding-bottom:0;padding-right:8px;padding-left:8px;display:inline-block;"&gt;&lt;/a&gt;
    &lt;a href="https://click.link.hellofresh.com/?qs=107a465ee9e4fdf380a14f5cf15619ea61c56f228cad4aed40a5352bdeaef023cd397a2d60951bc4b42378808ba9db25dea0c86ac3d3e2a4ab0775750edebff4" target="_blank" style="text-decoration:none;"&gt;&amp;nbsp;&lt;img src="https://image.link.hellofresh.com/lib/fe3911717564047d7c1370/m/1/logo-black.png" height="25" alt="Twitter" border="0" style="max-width:32px;font-family:Verdana, Geneva, sans-serif;font-size:9px;line-height:12px;color:#ffffff;padding-top:0;padding-bottom:0;padding-right:8px;padding-left:8px;display:inline-block;"&gt;&lt;/a&gt;
    &lt;a href="https://click.link.hellofresh.com/?qs=107a465ee9e4fdf3885b8918155a4c7c3db0ac947bc8f42da42c7ee1628c075f2be654d7ed8e024ad087e86d70a4b72fa36400b1362ed8f451d9ee0018a9be00" target="_blank" style="text-decoration:none;"&gt;&amp;nbsp;&lt;img src="https://cdn.hellofresh.com/us/cms/CRM-US/Icons/pinterest.png" height="25" alt="Pinterest" border="0" style="max-width:32px;font-family:Verdana, Geneva, sans-serif;font-size:9px;line-height:12px;color:#ffffff;padding-top:0;padding-bottom:0;padding-right:8px;padding-left:8px;display:inline-block;"&gt;&lt;/a&gt;
    &lt;a href="https://click.link.hellofresh.com/?qs=107a465ee9e4fdf383546c9806ee4363d87f54f368d403111a30975f2b61f873f099df88f72e0be0e477b6e5b5dc37a64e7c8f1981f40b63c0df97405b14c1e9" target="_blank" style="text-decoration:none;"&gt;&amp;nbsp;&lt;img src="https://cdn.hellofresh.com/us/cms/CRM-US/Icons/wordpress.png" height="25" alt="Blog" border="0" style="max-width:32px;font-family:Verdana, Geneva, sans-serif;font-size:9px;line-height:12px;color:#ffffff;padding-top:0;padding-bottom:0;padding-right:8px;padding-left:8px;display:inline-block;"&gt;&lt;/a&gt;
  &lt;/td&gt;&lt;/tr&gt;
  &lt;tr&gt;
    &lt;td height="20" style="font-size:1px;line-height:1px;"&gt;&amp;nbsp;&lt;/td&gt;
  &lt;/tr&gt;
        &lt;tr&gt;
    &lt;td height="1" style="font-size:1px;line-height:1px;border-top-width:1px;border-top-style:solid;border-top-color:#e8e8e8;"&gt;&amp;nbsp;&lt;/td&gt;
  &lt;/tr&gt;
&lt;/table&gt;
&lt;table width="600" cellspacing="0" cellpadding="0" border="0" valign="middle" align="center" class="email-container bgcolor" style="border-collapse:collapse !important;border-spacing:0 !important;table-layout:fixed !important;margin-top:0 !important;margin-bottom:0 !important;margin-right:auto !important;margin-left:auto !important;background-color:#F8F8F8;"&gt;
    &lt;tr&gt;
    &lt;td class="footer-text-2" align="center" style="font-family:'Open Sans', Arial, sans-serif;font-size:10px;line-height:13px;color:#666666;padding-top:20px;padding-bottom:20px;padding-right:20px;padding-left:20px;border-bottom-width:1px;border-bottom-style:solid;border-bottom-color:#e8e8e8;"&gt;
Offer only valid for new customers with qualifying auto-renewing subscription purchase. ’20 Free Meals + First Box Ships Free + Free Breakfast Forever' offer is based on a total discount applied over a 9-week period for a 2-person, 3-recipe subscription. Shipping fee applies on all deliveries after the first box. Discount may vary for other meal plans and sizes. 'Free Breakfast Forever' offer is based on a limit of one free breakfast item per box added to any plan for as long as a customer remains active; if subscription is cancelled, this offer becomes invalid and will </t>
  </si>
  <si>
    <t>Delivered-To: csiah0323i@gmail.com
Received: by 2002:a05:6f02:c0a7:b0:62:7de1:72b9 with SMTP id a39csp979774rcc;
        Wed, 7 Feb 2024 03:19:33 -0800 (PST)
X-Google-Smtp-Source: AGHT+IFAcmJH9frU8YWygylFWr1/Ksd9cENzvbdE+EfOkFeHfMERblTHsUKgiBWaoRtrhjZ3Qq9q
X-Received: by 2002:a05:6808:1209:b0:3be:ac41:b73f with SMTP id a9-20020a056808120900b003beac41b73fmr5349186oil.19.1707304773295;
        Wed, 07 Feb 2024 03:19:33 -0800 (PST)
ARC-Seal: i=1; a=rsa-sha256; t=1707304773; cv=none;
        d=google.com; s=arc-20160816;
        b=YdRMheAX9iy9qWfH5B//6RwR9BtRnTqs5Vti47FdE7Tcqwo3nRhcx5tzcY3mNgCDmX
         i3aMU7H8FMFnEixKACaMur6vG4uZWxKmIWQgULa5fs2UD/g4vmmftuRQWlJLSaPEY6EI
         EndU2aeULZJzRRWOHqbRWf+gEAoyXgMRhrCLRT2ftwA5MrTlya/SZAqDp5ONso2EU1Tw
         QnRRrdw/HMbTDiPjMFnVq69x/4J/thovabtvdxjsxI66m5K4lyyKdkEli1pKu/A7AFfJ
         WncFWt1qfUhQKazrhEwHR7c7tZR10sd5waKk4EbZH7iPvqVDBcMgc2uBNFPkc7tbN8Ss
         4l1Q==
ARC-Message-Signature: i=1; a=rsa-sha256; c=relaxed/relaxed; d=google.com; s=arc-20160816;
        h=content-transfer-encoding:feedback-id:message-id:list-id:reply-to
         :mime-version:list-unsubscribe-post:list-unsubscribe:date:subject:to
         :from:dkim-signature;
        bh=8SEsAlj3+uz3gJ03ApNnf2I8ri5RnxIAnVurtJ4r9P8=;
        fh=RUq2On4GgrriRnhrF+lVeVT/LOywZAb+K7FeDrrVXqU=;
        b=XIRnULFtQW2tzvKIJriprNgDItjJxGvN8XE3w2M3MRZUNjNsGmR7Nxg374pSr+nkfv
         3BVs3FCzAy1oYbBUqT9wvxq10Y1XWoyit1iM3ijcisoCMclmAicETHZ4y/+y33LYv/gs
         spEiqOgTu3VS9sZOkJ1mEV2qjz0cvz0sEFy2ddIzkRik1+tiwHOWGyeeqVJZVL5Na5/C
         5WjTj7Mw6eiB42O12N55ktrZEji4Hbbv3sqEl9Ds0w0VGupzcaIjMbQSsKIRb+ph3go7
         fi/mraMGL0FcIsHUuv6BuOrwD0Hwn95W/sYnBB0Iz4qg5A1uFV+SjbIyxP7vbn7MMk+W
         JhMQ==;
        dara=google.com
ARC-Authentication-Results: i=1; mx.google.com;
       dkim=pass header.i=@g.hellofresh.com header.s=50dkim1 header.b=HbfoEpna;
       spf=pass (google.com: domain of bounce-14621_html-876487051-884752-510000970-7334@bounce.g.hellofresh.com designates 161.71.74.68 as permitted sender) smtp.mailfrom=bounce-14621_HTML-876487051-884752-510000970-7334@bounce.g.hellofresh.com;
       dmarc=pass (p=QUARANTINE sp=QUARANTINE dis=NONE) header.from=g.hellofresh.com
Return-Path: &lt;bounce-14621_HTML-876487051-884752-510000970-7334@bounce.g.hellofresh.com&gt;
Received: from mta11.link.hellofresh.com (mta11.link.hellofresh.com. [161.71.74.68])
        by mx.google.com with ESMTPS id da52-20020a05620a363400b007855e78dab0si862095qkb.442.2024.02.07.03.19.32
        for &lt;csiah0323i@gmail.com&gt;
        (version=TLS1_2 cipher=ECDHE-ECDSA-AES128-GCM-SHA256 bits=128/128);
        Wed, 07 Feb 2024 03:19:33 -0800 (PST)
Received-SPF: pass (google.com: domain of bounce-14621_html-876487051-884752-510000970-7334@bounce.g.hellofresh.com designates 161.71.74.68 as permitted sender) client-ip=161.71.74.68;
Authentication-Results: mx.google.com;
       dkim=pass header.i=@g.hellofresh.com header.s=50dkim1 header.b=HbfoEpna;
       spf=pass (google.com: domain of bounce-14621_html-876487051-884752-510000970-7334@bounce.g.hellofresh.com designates 161.71.74.68 as permitted sender) smtp.mailfrom=bounce-14621_HTML-876487051-884752-510000970-7334@bounce.g.hellofresh.com;
       dmarc=pass (p=QUARANTINE sp=QUARANTINE dis=NONE) header.from=g.hellofresh.com
DKIM-Signature: v=1; a=rsa-sha256; c=relaxed/relaxed; s=50dkim1; d=g.hellofresh.com; h=From:To:Subject:Date:List-Unsubscribe:List-Unsubscribe-Post:MIME-Version: Reply-To:List-ID:X-CSA-Complaints:Message-ID:Content-Type: Content-Transfer-Encoding; i=hello@g.hellofresh.com; bh=8SEsAlj3+uz3gJ03ApNnf2I8ri5RnxIAnVurtJ4r9P8=; b=HbfoEpna5UJggBSGekj+9tx01QG3VvmttIwrt3CdmfXIMoOTyBqcvzl3brclZ0CUvLzigqWLsH4x
   6655xx7pn1vl3On28ngDEuOIYt8c6sE4MS57kqU673P3ccgjeXa8D49EOs0Yv1FDXk4kq0z2+HpW
   7Oxdx11OOMhUF9iSBKdmiYm5+6aJOdPGLi4JYCp8dcSuutQmhR5xrAhqzifeXquC+PqfjMVHl87o
   +Lwy+eBudl8hBxAZxRwb8DoDP0YXByXBfIEhmfu7ESvaREimmaX0yFYFubgK3KFZRTBECjvqPNqN
   pfoshWTGAXb6aprW9cIV7nZ6FZzkTRy4iHBriQ==
Received: by mta11.link.hellofresh.com id hodjka2fmd4r for &lt;csiah0323i@gmail.com&gt;; Wed, 7 Feb 2024 11:15:46 +0000 (envelope-from &lt;bounce-14621_HTML-876487051-884752-510000970-7334@bounce.g.hellofresh.com&gt;)
From: HelloFresh &lt;hello@g.hellofresh.com&gt;
To: &lt;csiah0323i@gmail.com&gt;
Subject: 20 FREE MEALS | Burger bliss is just a click away
Date: Wed, 07 Feb 2024 05:15:46 -0600
List-Unsubscribe: &lt;https://click.link.hellofresh.com/subscription_center.aspx?jwt=eyJhbGciOiJIUzI1NiIsInR5cCI6IkpXVCJ9.eyJtaWQiOiI1MTAwMDA5NzAiLCJzIjoiODc2NDg3MDUxIiwibGlkIjoiMTQ2MjEiLCJqIjoiODg0NzUyIiwiamIiOiI3MzM0IiwiZCI6IjUwMDAxMCJ9.KKqv_u9uz40X4-_jDfU01YxBovqokWfRS680LYGEXAs&gt;, &lt;mailto:leave-fced1574736605122d502d29-fe211c7773600c7a751171-febd1c787163017f-fe3911717564047d7c1370-ff2e13737660@leave.link.hellofresh.com&gt;
List-Unsubscribe-Post: List-Unsubscribe=One-Click
x-CSA-Compliance-Source: SFMC
MIME-Version: 1.0
Reply-To: HelloFresh &lt;reply-febd1c787163017f-14621_HTML-876487051-510000970-7334@link.hellofresh.com&gt;
List-ID: &lt;500009790.xt.local&gt;
X-CSA-Complaints: csa-complaints@eco.de
X-SFMC-Stack: 50
x-job: 510000970_884752
Message-ID: &lt;ca3eca28-845b-4449-8485-585fe01aa47b@fra3s50mta119.xt.local&gt;
Feedback-ID: 510000970:884752:161.71.74.68:sfmktgcld
Content-Type: text/html; charset="utf-8"
Content-Transfer-Encoding: 8bit
&lt;!doctype html&gt;
&lt;html&gt;
&lt;head&gt;
&lt;meta charset="UTF-8"&gt;
&lt;meta name="viewport" content="width=device-width, initial-scale=1.0"&gt;
&lt;meta http-equiv="X-UA-Compatible" content="IE=edge"&gt;
&lt;title&gt;&lt;/title&gt;
&lt;!-- ============================================================================== ================================================================================ --&gt;
&lt;link href="https://fonts.googleapis.com/css?family=Open+Sans:400,300,800,700" rel="stylesheet" type="text/css"&gt;
&lt;link href="https://fonts.googleapis.com/css?family=Montserrat" rel="stylesheet"&gt;
&lt;style&gt;
@import url('https://fonts.googleapis.com/css?family=Montserrat');
@import url('https://fonts.googleapis.com/css2?family=Open+Sans:wght@400;700&amp;display=swap');
&lt;/style&gt;
&lt;style&gt;
 @import url('https://fonts.googleapis.com/css2?family=Open+Sans:ital,wght@0,300;0,400;0,600;0,700;0,800;1,300;1,400;1,600;1,700;1,800&amp;display=swap'); 
@font-face{font-family:'Montserrat';font-style:normal;font-weight:400;src:local('Montserrat Regular'), local('Montserrat-Regular'), url(https://fonts.gstatic.com/s/montserrat/v12/JTUSjIg1_i6t8kCHKm459WlhyyTh89Y.woff2) format('woff2');unicode-range:U+0000-00FF, U+0131, U+0152-0153, U+02BB-02BC, U+02C6, U+02DA, U+02DC, U+2000-206F, U+2074, U+20AC, U+2122, U+2191, U+2193, U+2212, U+2215, U+FEFF, U+FFFD;}
@font-face{font-family:'Montserrat';font-style:normal;font-weight:800;src:local('Montserrat ExtraBold'), local('Montserrat-ExtraBold'), url(https://fonts.gstatic.com/s/montserrat/v12/JTURjIg1_i6t8kCHKm45_c5H3gnD_vx3rCs.woff2) format('woff2');unicode-range:U+0000-00FF, U+0131, U+0152-0153, U+02BB-02BC, U+02C6, U+02DA, U+02DC, U+2000-206F, U+2074, U+20AC, U+2122, U+2191, U+2193, U+2212, U+2215, U+FEFF, U+FFFD;}
html, body{margin:0 !important;padding:0 !important;height:100% !important;width:100% !important;}
table{border-spacing:0 !important;border-collapse:collapse !important;table-layout:fixed !important;margin:0 auto !important;}
.gmailFix, .gmailFix img { display:none !important; } 
.footertrack img { display:none !important; } 
table table table{table-layout:auto;}
a[x-apple-data-detectors]{color:inherit !important;}
h1{font-family:montserrat,'Open Sans', Arial, sans-serif;color:#91c11e;font-weight:bold;font-size:25px;line-height:0;text-transform:uppercase;text-decoration:none;text-align:center;}
h3, .subheading{font-family:montserrat,'Open Sans', Arial, sans-serif;color:#333333;font-weight:bold;font-size:22px;line-height:30px;text-decoration:none;text-align:left;}
h4{font-family:'Open Sans', sans-serif;font-size:16px;line-height:0;font-weight:normal;}
#meal-choice-desktop{display:table;}
#meal-choice-mobile{display:none;}
.bgcolor{background-color:#F8F8F8;}
.recipe-card{border:1px solid #F0F0F0;}
.container{border:1px solid #ffffff;border-width:0 30px 0 30px;}
.logo{display:block;padding-left:5px;}
.header-app-icon{display:none;}
.prospect-nav-text{font-family:'Open Sans', Arial, sans-serif;font-size:13px;line-height:18px;color:#666666;background-color:#ffffff;padding-right:0;padding-bottom:10px;text-decoration:none;}
.nav-text{font-family:'Open Sans', Arial, sans-serif;font-size:13px;line-height:18px;padding-right:0;color:#666666 !important;text-decoration:none !important;}
#green-bar{background-color:#91c11e;display:table;width:100%;height:15px;font-size:16px;line-height:40px;padding-bottom:0;}
.green-bar-text{font-family:'Montserrat', Arial, sans-serif;background-color:#FFC20E;color:#513D00;font-weight:normal;font-size:14px;padding:15px;text-transform:uppercase;text-decoration:none;}
.recipe-title{font-size:20px;letter-spacing:1.5px;color:#444444;font-family:'Montserrat', Arial;font-weight:normal;text-align:center;text-transform:uppercase;padding:20px 0;}
.address a{color:#666666 !important;text-decoration:none !important;}
.recipecardtext span{line-height:140%!important;font-size:14px!important;padding-left:20px!important;padding-top:20px;padding-right:35px;padding-bottom:20px;display:block;background-image:url(http://i66.tinypic.com/2nl9s43.png);background-repeat:no-repeat;background-position:top right;}
.background-1{background:url(https://cdn.hellofresh.com/us/cms/CRM-US/Wine/2018/Wine%20Shipping%202.0/wine_glasses_2.png);background-repeat:no-repeat;background-size:100% 100%;}
.background-2{background:url("https://cdn.hellofresh.com/us/cms/CRM-US/Wine/2018/Wine%20Shipping%202.0/HF_Wine_Shipping-Confirmation-Email_v2_(2).png");background-repeat:no-repeat;background-size:100% 100%;}
.header{font-size:25px !important;line-height:30px !important;letter-spacing:1px !important;color:#91c11e;font-family:'Montserrat', Arial;font-weight:bold;text-align:center;text-transform:uppercase;}
.recipeLabel{font-family:montserrat,'Open Sans', Arial, sans-serif;color:#ffffff;font-weight:bold;font-size:18px;text-transform:uppercase;text-decoration:none;text-align:center;}
.nameHeroRecipe{color:#333333;font-family:'Open Sans', Arial, sans-serif;font-weight:bold;font-size:20px;line-height:30px;letter-spacing:.5px;text-transform:capitalize;text-decoration:none;text-align:center;border-collapse:collapse;padding-top:10px;padding-bottom:0;padding-left:40px;padding-right:40px;}
.descriptionHeroRecipe{font-weight:normal;text-align:center;font-family:'Open Sans', Arial, sans-serif;font-size:15px;line-height:19px;text-transform:capitalize;letter-spacing:.5px;color:#666666;padding-bottom:15px;padding-top:5px;}
.wineName{display:inline-block;text-align:left;font-family:Montserrat, 'Open Sans', Arial, sans-serif;font-weight:normal;font-size:16px;line-height:17px;color:#333333;}
 .wine-copy-1{text-align:center;text-decoration:none;font-family:Montserrat, 'Open Sans', Arial, sans-serif;font-size:14px;font-weight:bold;line-height:15px;color:#91c11e;}
.wine-copy-2{text-align:left;font-family:'Open Sans', Arial, sans-serif;font-size:14px;line-height:15px;color:#333333;padding:0;}
.inbox{vertical-align:top;background-color:#91c11e;color:#ffffff;display:inline-block;font-family:Montserrat, sans-serif;font-size:10px;font-weight:bold;line-height:18px;text-align:center;text-decoration:none;width:80px;height:18px;}
.coupon-desktop{display:table;}
.coupon-mobile{display:none;}
.CTA-wine{background-color:#ffffff;color:#91c11e;display:inline-block;font-family:'Montserrat', 'Open Sans', Arial;font-size:16px;font-weight:bold;line-height:17px;padding-top:5px;text-align:center;text-decoration:none;}
.recipe{text-align:left;text-decoration:none;font-family:Montserrat, 'Open Sans', Arial, sans-serif;font-size:14px;color:#333333;padding-left:0;}
.recipe-mobile{text-align:left;font-family:Montserrat, 'Open Sans', Arial, sans-serif;font-size:14px;line-height:18px;color:#333333;}
.recipe-banner-text{padding:2px 0 5px 0;text-align:center;text-decoration:none;font-family:'Open Sans', Arial, sans-serif;color:#333333;font-size:16px;line-height:23px;text-transform:none;border-collapse:collapse;}
.rating-text{text-align:center;text-decoration:none;font-family:'Open Sans', Arial, sans-serif;font-size:10px;line-height:23px;padding-bottom:5px;color:#333333;border-collapse:collapse;}
.wine-text-temp{font-family:'Open Sans', sans-serif;font-size:16px;font-weight:normal;line-height:20px;text-decoration:none;color:#666666;padding:0 20px;letter-spacing:.25px;}
.customer-name{font-weight:bold;text-align:left;font-family:'Open Sans', Arial, sans-serif;font-size:16px;color:#333333;}
.body-text{font-family:'Open Sans', sans-serif;font-size:16px;line-height:18px;}
.body-text-2{font-family:'Open Sans', sans-serif;font-size:16px;line-height:23px;}
.testimony{font-family:Montserrat, 'Open Sans', sans-serif;font-size:16px;padding:10px 10px 0 10px;}
.CTA{background-color:#91c11e;color:#ffffff;display:inline-block;font-family:'Montserrat', Arial;font-size:20px;font-weight:600px;line-height:48px;letter-spacing:0px;text-align:center;text-decoration:none;width:300px;border-radius:3px;}
.CTA-second{color:#91c11e;display:inline-block;font-family:'Montserrat', Arial;font-size:18px;font-weight:bold;text-align:center;text-decoration:none;}
.CTA-prospect-voucher{background-color:#91c11e;color:#ffffff;display:inline-block;font-family:'Montserrat', Arial;font-size:16px;font-weight:normal;line-height:40px;text-align:center;text-decoration:none;width:200px;border-radius:3px;}
.active-former-voucher-text{text-align:center;text-decoration:none;font-family:'Open Sans', Arial, sans-serif;color:#333333;font-weight:bold;font-size:20px;line-height:26px;padding-bottom:5px;text-decoration:none;text-transform:none;border-collapse:collapse;}
.prospect-voucher-text{font-weight:bold;text-align:left;font-family:'Open Sans', Arial, sans-serif;font-size:20px;line-height:26px;text-align:center;text-decoration:none;}
.prospect-voucher-box{border:3px solid #91c11e;padding:30px 20px 20px 20px;}
.footer-text-1{font-weight:bold;text-align:center;font-family:'Open Sans', Arial, sans-serif;font-size:12px;line-height:20px;color:#333333;padding:10px 0;}
.disclaimer-text{font-family:'Open Sans', Arial, sans-serif;font-size:10px;line-height:13px;color:#666666;border-collapse:collapse;padding:20px;}
.footer-text-1{font-weight:bold;text-align:center;font-family:'Open Sans', Arial, sans-serif;font-size:12px;line-height:20px;color:#333333;padding:10px 0;}
.footer-text-2{font-family:'Open Sans', Arial, sans-serif;font-size:10px;line-height:13px;color:#666666;padding:20px;}
&lt;/style&gt;
&lt;!-- Progressive Enhancements --&gt;
&lt;style&gt;
.button-td, .button-a{transition:all 100ms ease-in;}
.button-td:hover, .button-a:hover{background:#659a41 !important;border-color:#659a41 !important;}
.hover-text:hover{color:#659a41 !important;}
@media screen and (max-width:600px){
h1{font-size:18px !important;line-height:10px !important;}
h3{font-size:12px !important;line-height:12px !important;}
.subheading{font-size:12px !important;line-height:12px !important;padding-bottom:5px !important;padding-top:10px !important;}
h4{font-size:11px !important;line-height:0 !important;}
.secondary-CTA{color:#91c11e !important;line-height:0 !important;}
#meal-choice-desktop{display:none !important;}
#meal-choice-mobile{display:table !important;}
.bgcolor{background-color:#ffffff !important;}
.email-container{width:100% !important;}
.email-container_light_bg{width:93% !important;}
.fluid, .fluid-centered{max-width:100% !important;height:auto !important;margin-left:auto !important;margin-right:auto !important;}
.fluid-centered{margin-left:auto !important;margin-right:auto !important;}
.stack-column, .stack-column-center{display:block !important;width:100% !important;max-width:100% !important;direction:ltr !important;margin:auto !important}
.stack-column-center{text-align:center !important;}
.center-on-narrow{text-align:center !important;display:block !important;margin-left:auto !important;margin-right:auto !important;float:none !important;}
.pair-this-with{height:10px !important;}
.hidden-spacer{display:none !important;}
.body-padding{width:90% !important;}
.logo{width:120px !important;}
.header-app-icon{display:inline !important;padding-right:5px !important;}
.prospect-nav-text{display:none !important;}
.nav-text{padding-right:3px !important;font-size:9px !important;}
.green-bar-text{font-size:15px !important;padding:5px !important;}
.address a{font-size:10px !important;line-height:14px !important;color:#666666 !important;text-decoration:none !important;}
.header{font-size:22px !important;line-height:25px !important;letter-spacing:.5px !important;}
.recipe-title{font-size:16px !important;letter-spacing:1px !important;}
.recipe-banner-text{font-size:12px !important;line-height:12px !important;}
.customer-name{font-size:14px !important;padding:0 !important;}
.body-text{font-size:14px !important;line-height:16px !important;}
.body-text-2{font-size:10px !important;line-height:13px !important;}
.wine-text-temp{font-size:10px !important;line-height:11px !important;padding:0 5px !important;}
.testimony{font-size:14px !important;}
.nameHeroRecipe{padding-top:10px !important;padding-bottom:0 !important;font-size:15px !important;line-height:15px !important;letter-spacing:1px !important;}
.descriptionHeroRecipe{font-size:12px !important;line-height:16px !important;letter-spacing:1px !important;padding-top:5px !important;}
.inbox{font-size:10px !important;width:70px !important;}
.inbox-2{font-size:10px !important;}
.recipe{font-size:12px !important;line-height:12px !important;}
.recipeLabel{font-size:12px !important;}
.recipe-mobile{font-size:12px !important;line-height:15px !important;}
.coupon-desktop{display:none !important;}
.coupon-mobile{display:table !important;}
.coupon-padding{max-width:300px !important;}
.CTA-wine{font-size:12px !important;padding-top:2px !important;}
.wineName, .wine-copy-1, .wine-copy-2{font-size:12px !important;line-height:15px !important;}
 .active-former-voucher-text{font-size:15px !important;line-height:18px !important;}
.prospect-voucher-text{font-size:15px !important;line-height:18px !important;}
.disclaimer-text{font-size:8px !important;line-height:10px !important;padding:10px !important;}
.footer-text-2{font-size:8px !important;line-height:10px !important;padding:10px !important;}
.footer-container{width:95% !important;}
.money-icon{width:40px !important;}
.hidden-mobile{display:none !important;}
.receipt {width: 100% !important;}
.receipt td {width: 50% !important;}
.receipt-2 {margin: auto !important; width: 94% !important;}  
}
 @media only screen and (max-width: 480px) {
  body {
    -webkit-text-size-adjust: none !important;
  }
  table {
    -webkit-text-size-adjust: none !important;
  }
  td {
    -webkit-text-size-adjust: none !important;
  }
  p {
    -webkit-text-size-adjust: none !important;
  }
  a {
    -webkit-text-size-adjust: none !important;
  }
  li {
    -webkit-text-size-adjust: none !important;
  }
  blockquote {
    -webkit-text-size-adjust: none !important;
  }
  body {
    width: 100% !important; min-width: 100% !important;
  }
  }
@media screen and (max-width:320px){
h1{font-size:15px !important;line-height:10px !important;}
h3{font-size:9px !important;line-height:9px !important;}
.subheading{font-size:9px !important;line-height:9px !important;padding-bottom:3px !important;}
h4{font-size:9px !important;line-height:0 !important;}
#meal-choice-desktop{display:none !important;}
#meal-choice-mobile{display:table !important;}
.body-text{font-size:12px !important;line-height:12px !important;}
.body-text-2{font-size:8px !important;line-height:10px !important;}
.secondary-CTA{color:#91c11e !important;line-height:0 !important;}
.logo{width:90px !important;}
.header-app-icon{display:inline !important;}
.nav-text{padding-right:3px !important;font-size:7px !important;}
.green-bar-text{font-size:15px !important;}
.recipe-banner-text{font-size:10px !important;line-height:10px !important;}
.wine-text-temp{font-size:8px !important;line-height:10px !important;padding:0 5px !important;}
.pair-this-with{height:10px !important;}
.recipe{font-size:10px !important;line-height:10px !important;}
.spacing{padding:5px 0 !important;}
.recipeLabel{font-size:12px !important;}
.nameHeroRecipe{font-size:20px !important;line-height:20px !important;letter-spacing:0 !important;}
.recipe-mobile{font-size:10px !important;line-height:12px !important;padding-left:0 !important;}
.descriptionHeroRecipe{font-size:12px !important;line-height:13px !important;letter-spacing:1px !important;}
.customer-name{font-size:8px !important;line-height:8px !important;padding:0 !important;}
.active-former-voucher-text{font-size:12px !important;line-height:15px !important;}
.prospect-voucher-text{font-size:12px !important;line-height:15px !important;}
.CTA{width:250px !important;}
.coupon-padding{max-width:250px !important;}
.CTA-prospect-voucher{width:150px !important;}
.disclaimer-text{font-size:5px !important;line-height:6px !important;padding:10px !important;}
.footer-text-2{font-size:5px !important;line-height:6px !important;padding:10px !important;}
.money-icon{width:30px !important;}
}
&lt;/style&gt;
&lt;/head&gt;
&lt;body style="margin-top:0 !important;margin-bottom:0 !important;margin-right:0 !important;margin-left:0 !important;padding-top:0 !important;padding-bottom:0 !important;padding-right:0 !important;padding-left:0 !important;height:100% !important;width:100% !important;background-color:#F8F8F8;" &gt;&lt;style type="text/css"&gt;
div.preheader 
{ display: none !important; } 
&lt;/style&gt;
&lt;div class="preheader" style="font-size: 1px; display: none !important;"&gt;Plus, get free breakfast for LIFE!&lt;/div&gt;
&lt;table  cellspacing="0" cellpadding="0"  class="email-container"  align="center" valign="top" border="0" width="600" style="border-spacing:0 !important;border-collapse:collapse !important;table-layout:fixed !important;margin-top:0 !important;margin-bottom:0 !important;margin-right:auto !important;margin-left:auto !important;" &gt;
&lt;tr&gt;
   &lt;td  class="hero" &gt;
&lt;table cellpadding="0" cellspacing="0" width="100%" role="presentation" style="min-width: 100%; " class="stylingblock-content-wrapper"&gt;&lt;tr&gt;&lt;td class="stylingblock-content-wrapper camarker-inner"&gt;&lt;table class="email-container" style="border-spacing:0 !important;border-collapse:collapse !important;table-layout:fixed !important;margin: 0 auto !important" width="600" cellspacing="0" cellpadding="0" border="0" bgcolor="#F5F6F6" align="center"&gt;
  &lt;tr&gt; &lt;td style="display:block;" width="100%" valign="center" align="center"&gt;&lt;a href="https://click.link.hellofresh.com/u/?qs=6f233fd2878e2e4315f54d28d5d6fb99cfe7d7047abd4a0bc5a5f10a0afdbdb963aeb5c5b1b0762a0d476a240cb9669315c5f34dfaff7c2af8c84a88800ee149"  target="_blank"&gt;&lt;img src="https://hf-crm-assets.s3-eu-west-1.amazonaws.com/New_logo_Full_width.png" heigh="auto" alt="HelloFresh" style="display:block;height:auto;width:100%;" width="100%" border="0"&gt;&lt;/a&gt;
    &lt;/td&gt;
  &lt;/tr&gt;
&lt;/table&gt;
&lt;/td&gt;&lt;/tr&gt;&lt;/table&gt;&lt;table cellpadding="0" cellspacing="0" width="100%" role="presentation" style="min-width: 100%; " class="stylingblock-content-wrapper"&gt;&lt;tr&gt;&lt;td class="stylingblock-content-wrapper camarker-inner"&gt;&lt;table width="100%" cellspacing="0" cellpadding="0" role="presentation"&gt;&lt;tr&gt;&lt;td align="center"&gt;&lt;a  href="https://click.link.hellofresh.com/u/?qs=6f233fd2878e2e4360b54eae0a929c955d7336e794c9dc598ec8e9da8562ca4c85bd5912a21a99fce906c2c8abbfcfaf18bae4562dd7170f12203cb3dccb13cf" title=""   data-linkto="other"&gt;&lt;img data-assetid="261823" src="https://image.link.hellofresh.com/lib/fe3911717564047d7c1370/m/1/022024_Adhoc_leads_FebRecipes_FBFL_20FM_Email2.png" alt="Get 20 FREE MEALS + FIRST BOX SHIPS FREE + FREE BREAKFAST FOR LIFE!" width="600" style="display: block; padding: 0px; text-align: center; height: auto; width: 100%; border: 0px none transparent;"&gt;&lt;/a&gt;&lt;/td&gt;&lt;/tr&gt;&lt;/table&gt;&lt;/td&gt;&lt;/tr&gt;
&lt;/table&gt;&lt;table cellpadding="0" cellspacing="0" width="100%" role="presentation" style="min-width: 100%; " class="stylingblock-content-wrapper"&gt;&lt;tr&gt;&lt;td class="stylingblock-content-wrapper camarker-inner"&gt;&lt;table class="email-container" valign="middle" style="border-collapse:collapse !important;border-spacing:0 !important;table-layout:fixed !important;margin-top:0 !important;margin-bottom:0 !important;margin-right:auto !important;margin-left:auto !important;margin:0 auto;" width="100%" cellspacing="0" cellpadding="0" border="0" bgcolor="#96DC14" align="center"&gt; 
&lt;tr&gt;
    &lt;td style="font-weight:normal;text-align:center;font-family:'Open Sans', Arial, sans-serif;font-size:18px;line-height:30px;letter-spacing:.5px;color:#232323;padding-bottom:40px;padding-top:15px;font-weight: bold;" width="40%" align="center"&gt;USE PROMO CODE &lt;a href="https://click.link.hellofresh.com/u/?qs=6f233fd2878e2e4360b54eae0a929c955d7336e794c9dc598ec8e9da8562ca4c85bd5912a21a99fce906c2c8abbfcfaf18bae4562dd7170f12203cb3dccb13cf"  style="-ms-text-size-adjust:100% !important;-webkit-text-size-adjust:100% !important;color:#232323;text-decoration:none;font-weight:bold;text-transform:uppercase;"&gt;44-YX2S7&lt;/a&gt; AT CHECKOUT &lt;br&gt;
    &lt;/td&gt;
&lt;/tr&gt;
&lt;/table&gt;
        &lt;/td&gt;&lt;/tr&gt;&lt;/table&gt;&lt;table cellpadding="0" cellspacing="0" width="100%" role="presentation" style="min-width: 100%; " class="stylingblock-content-wrapper"&gt;&lt;tr&gt;&lt;td class="stylingblock-content-wrapper camarker-inner"&gt;&lt;/td&gt;&lt;/tr&gt;&lt;/table&gt;&lt;table cellpadding="0" cellspacing="0" width="100%" role="presentation" style="min-width: 100%; " class="stylingblock-content-wrapper"&gt;&lt;tr&gt;&lt;td class="stylingblock-content-wrapper camarker-inner"&gt; 
&lt;table cellspacing="0" cellpadding="0" class="email-container bgcolor" width="600" border="0" align="center" style="border-collapse:collapse !important;border-spacing:0 !important;table-layout:fixed !important;margin-top:0 !important;margin-bottom:0 !important;margin-right:auto !important;margin-left:auto !important;background-color:#F8F8F8;"&gt;
  &lt;tr&gt;
    &lt;td height="1" style="font-size:1px;line-height:1px;border-top-width:1px;border-top-style:solid;border-top-color:#F5F5F5;"&gt;&amp;nbsp;&lt;/td&gt;
  &lt;/tr&gt;
  &lt;tr&gt;
    &lt;td class="footer-text-1" style="font-weight:bold;text-align:center;font-family:'Open Sans', Arial, sans-serif;font-size:12px;line-height:20px;color:#333333;padding-top:10px;padding-bottom:10px;padding-right:0;padding-left:0;"&gt;Download our app&lt;/td&gt;
  &lt;/tr&gt;
&lt;/table&gt;
&lt;!-- "DOWNLOAD OUR APPS" --&gt;
&lt;table cellspacing="0" cellpadding="0" class="email-container bgcolor" width="600" border="0" align="center" style="border-collapse:collapse !important;border-spacing:0 !important;table-layout:fixed !important;margin-top:0 !important;margin-bottom:0 !important;margin-right:auto !important;margin-left:auto !important;background-color:#F8F8F8;"&gt;
  &lt;tr&gt;
    &lt;td width="50%" valign="center" border="0" align="right" style="padding-right:10px;"&gt;&lt;a href="https://click.link.hellofresh.com/?qs=6f233fd2878e2e434ae74b34de8c6d480cb5043c3aab1c07101941dbef9024ccb10f55f534d0f49cdfe73789a1f8a1631f19ee8cb4f34c37820e1ec24865ab1c" target="_blank"&gt;&lt;img width="100" height="" src="https://cdn.hellofresh.com/us/cms/CRM-US/Testing/AppNew.png" alt=""&gt;&lt;/a&gt;
    &lt;/td&gt;
    &lt;td width="50%" valign="center" border="0" align="left" style="padding-left:10px;"&gt;&lt;a href="https://click.link.hellofresh.com/?qs=6f233fd2878e2e43efa2468f15072124f5618d39eb8a4ef1d345de4fd78e28bdbe9e5d7e9b3f98901ffb23bf289e6c7d66ba5a8e1d782bdc8b35b8d67474bceb" target="_blank"&gt;&lt;img width="100" src="https://cdn.hellofresh.com/us/cms/CRM-US/Testing/PlayNew.png" alt=""&gt;&lt;/a&gt;
    &lt;/td&gt;
  &lt;/tr&gt;
  &lt;tr&gt;
    &lt;td height="20" style="font-size:1px;line-height:1px;"&gt;&amp;nbsp;&lt;!-- &lt;hr size="15" color="#91c11e"&gt; --&gt;&lt;/td&gt;
  &lt;/tr&gt;
&lt;/table&gt;
&lt;!-- SOCIAL MEDIA ICONS --&gt;
&lt;table cellspacing="0" cellpadding="0" class="email-container bgcolor" width="600" border="0" align="center" style="border-collapse:collapse !important;border-spacing:0 !important;table-layout:fixed !important;margin-top:0 !important;margin-bottom:0 !important;margin-right:auto !important;margin-left:auto !important;background-color:#F8F8F8;"&gt;
  &lt;tr&gt;
    &lt;td height="1" style="font-size:1px;line-height:1px;border-top-width:1px;border-top-style:solid;border-top-color:#e8e8e8;"&gt;&amp;nbsp;&lt;/td&gt;
  &lt;/tr&gt;
  &lt;tr&gt;
    &lt;td class="footer-text-1" style="font-weight:bold;text-align:center;font-family:'Open Sans', Arial, sans-serif;font-size:12px;line-height:20px;color:#333333;padding-top:10px;padding-bottom:10px;padding-right:0;padding-left:0;"&gt;Follow us. Or give us a shout out.&lt;/td&gt;
  &lt;/tr&gt;
  &lt;tr align="center"&gt;
    &lt;td class="center-on-narrow bgcolor" width="0" align="center" style="background-color:#F8F8F8;"&gt;
    &lt;a href="https://click.link.hellofresh.com/?qs=6f233fd2878e2e4308e00ccb4ae5ebdc35c7a5db25a476285e55a6e0ec6d3f80697cc00d73d0d9d0e9ea1da0a4a77545d87ce723fc151be0085f71d3e8e767d2" target="_blank" style="text-decoration:none;"&gt;&lt;img src="https://cdn.hellofresh.com/us/cms/CRM-US/Icons/facebook.png" height="25" alt="Facebook" border="0" style="max-width:32px;padding-top:0;padding-bottom:0;padding-right:8px;padding-left:8px;display:inline-block;"&gt;&lt;/a&gt;
    &lt;a href="https://click.link.hellofresh.com/?qs=6f233fd2878e2e433a96d912d7813ba797a1d7ab29c6055226533ca0e4e874ef767302da8a82ea34e0734102157d4964af2f1bc1501184e5283d47da48b694d0" target="_blank" style="text-decoration:none;"&gt;&amp;nbsp;&lt;img src="https://cdn.hellofresh.com/us/cms/CRM-US/Icons/instagram.png" height="25" alt="Instagram" border="0" style="max-width:32px;font-family:Verdana, Geneva, sans-serif;font-size:9px;line-height:12px;color:#ffffff;padding-top:0;padding-bottom:0;padding-right:8px;padding-left:8px;display:inline-block;"&gt;&lt;/a&gt;
    &lt;a href="https://click.link.hellofresh.com/?qs=6f233fd2878e2e43e00d18c73b4e6245889b0866e40556795c99999fe85cd46f466116e453294eaf23a1e1e5ff618a58079a6ac64ec07e73c0a69e84fc9a790b" target="_blank" style="text-decoration:none;"&gt;&amp;nbsp;&lt;img src="https://image.link.hellofresh.com/lib/fe3911717564047d7c1370/m/1/logo-black.png" height="25" alt="Twitter" border="0" style="max-width:32px;font-family:Verdana, Geneva, sans-serif;font-size:9px;line-height:12px;color:#ffffff;padding-top:0;padding-bottom:0;padding-right:8px;padding-left:8px;display:inline-block;"&gt;&lt;/a&gt;
    &lt;a href="https://click.link.hellofresh.com/?qs=6f233fd2878e2e43a586f8d7a1ba1b4b2e58da5b94f6ea9fbbef802614b3c12ec8dc1cfe8bced945e27f096e762d28f8eca6f1009bffb9968641732217f704b8" target="_blank" style="text-decoration:none;"&gt;&amp;nbsp;&lt;img src="https://cdn.hellofresh.com/us/cms/CRM-US/Icons/pinterest.png" height="25" alt="Pinterest" border="0" style="max-width:32px;font-family:Verdana, Geneva, sans-serif;font-size:9px;line-height:12px;color:#ffffff;padding-top:0;padding-bottom:0;padding-right:8px;padding-left:8px;display:inline-block;"&gt;&lt;/a&gt;
    &lt;a href="https://click.link.hellofresh.com/?qs=6f233fd2878e2e43c795642a68b0594a19addbd15ff836cc773f32046df1aa50c79007980e7363dfc99ea47944144e3e6acbaf007ada17db9fff607447cadcff" target="_blank" style="text-decoration:none;"&gt;&amp;nbsp;&lt;img src="https://cdn.hellofresh.com/us/cms/CRM-US/Icons/wordpress.png" height="25" alt="Blog" border="0" style="max-width:32px;font-family:Verdana, Geneva, sans-serif;font-size:9px;line-height:12px;color:#ffffff;padding-top:0;padding-bottom:0;padding-right:8px;padding-left:8px;display:inline-block;"&gt;&lt;/a&gt;
  &lt;/td&gt;&lt;/tr&gt;
  &lt;tr&gt;
    &lt;td height="20" style="font-size:1px;line-height:1px;"&gt;&amp;nbsp;&lt;/td&gt;
  &lt;/tr&gt;
        &lt;tr&gt;
    &lt;td height="1" style="font-size:1px;line-height:1px;border-top-width:1px;border-top-style:solid;border-top-color:#e8e8e8;"&gt;&amp;nbsp;&lt;/td&gt;
  &lt;/tr&gt;
&lt;/table&gt;
&lt;table width="600" cellspacing="0" cellpadding="0" border="0" valign="middle" align="center" class="email-container bgcolor" style="border-collapse:collapse !important;border-spacing:0 !important;table-layout:fixed !important;margin-top:0 !important;margin-bottom:0 !important;margin-right:auto !important;margin-left:auto !important;background-color:#F8F8F8;"&gt;
    &lt;tr&gt;
    &lt;td class="footer-text-2" align="center" style="font-family:'Open Sans', Arial, sans-serif;font-size:10px;line-height:13px;color:#666666;padding-top:20px;padding-bottom:20px;padding-right:20px;padding-left:20px;border-bottom-width:1px;border-bottom-style:solid;border-bottom-color:#e8e8e8;"&gt;
Offer only valid for new customers with qualifying auto-renewing subscription purchase. ’20 Free Meals + First Box Ships Free + Free Breakfast Forever' offer is based on a total discount applied over a 9-week period for a 2-person, 3-recipe subscription. Shipping fee applies on all deliveries after the first box. Discount may vary for other meal plans and sizes. 'Free Breakfast Forever' offer is based on a limit of one free breakfast item per box added to any plan for as long as a customer remains active; if subscription is cancelled, this offer becomes inval</t>
  </si>
  <si>
    <t>Delivered-To: csiah0323i@gmail.com
Received: by 2002:a05:6f02:e19:b0:60:2c58:1c14 with SMTP id u25csp1517497rcg;
        Mon, 4 Dec 2023 10:12:08 -0800 (PST)
X-Google-Smtp-Source: AGHT+IHsfXkYKWBF4gJ6fznhJfbEFw4EqKpvgmbUemHZFca1WZT8eNREppqd4MLeSpvNdxxQ8S0s
X-Received: by 2002:a05:6214:5610:b0:67a:a721:781d with SMTP id mg16-20020a056214561000b0067aa721781dmr5598562qvb.66.1701713527474;
        Mon, 04 Dec 2023 10:12:07 -0800 (PST)
ARC-Seal: i=1; a=rsa-sha256; t=1701713527; cv=none;
        d=google.com; s=arc-20160816;
        b=jrcg8dMJJC8xY0NymoceZdGF3/6aL7vfNLQQL3NVzWGoF9+UgNJH7YxXQyxyyzxb3T
         G81kaVkprYjhqlav4i/RNBi7xIRbNTEB2ao6DcXizah9wksrFjX0PTFts9N/BSOUo0Kq
         qv6WJDEViKQPYuL8UJKkhrb8yNT3pJD+MvzSbX9BU3c/RPWE14FtA75Xoc5kj/qCDgeu
         JpEaMDtb1E5xJzakFJ6CNjh/xHbNHbPFXj4dK2avFrynsxgWYK9Ey7XpGwFBilnEmOYm
         NF/5Qx3+z15IJxSxi5JBoBAnvwrP7i6JvkFWibynV1nJV0pdqIucJ9UvdpYnv8HCBPSm
         NJJw==
ARC-Message-Signature: i=1; a=rsa-sha256; c=relaxed/relaxed; d=google.com; s=arc-20160816;
        h=feedback-id:message-id:list-id:reply-to:mime-version
         :list-unsubscribe-post:list-unsubscribe:date:subject:to:from
         :dkim-signature;
        bh=wFbqDkjOtRWN5xVWNpKiI4zo5EOurRLkW1rvr5Ssv+4=;
        fh=RUq2On4GgrriRnhrF+lVeVT/LOywZAb+K7FeDrrVXqU=;
        b=qKlpFCwdezyHiU+lyIhHJPeJsnZvKjmBjfL9DI5WQ+hW/OUCh2OWVk8cElgUrShJX0
         nIsw6KaS+9yRZ+sakXyO946vPQuZosWb2mI+7mCiwapkDDzqy6rsP9IMLIiAIZqWovv1
         G0/WCfNbmXsfv2EgMGVFmK7bL7K59Tdy2yUgaeLukIKWsNAL6ynUnkg2m2vYOuy1DqtK
         wlAWKg+9SbXYZ55WqVx4wpJvWtFD4silQiAyl4tS2PcEHfXIPBfO1QGciM34dUujo7hO
         kVhU6mhoxiA/c26JSzt4kS6Njrs8JoaRlXosWfFM2e2YvtS5/w5WdFgN6/OimLAGSRdp
         OcnA==
ARC-Authentication-Results: i=1; mx.google.com;
       dkim=pass header.i=@c.everyplate.com header.s=50dkim1 header.b=qWYSKbyn;
       spf=pass (google.com: domain of bounce-14621_html-862521938-823345-510002380-1418@bounce.c.everyplate.com designates 161.71.38.94 as permitted sender) smtp.mailfrom=bounce-14621_HTML-862521938-823345-510002380-1418@bounce.c.everyplate.com;
       dmarc=pass (p=NONE sp=NONE dis=NONE) header.from=c.everyplate.com
Return-Path: &lt;bounce-14621_HTML-862521938-823345-510002380-1418@bounce.c.everyplate.com&gt;
Received: from mta3.link.everyplate.com (mta3.link.everyplate.com. [161.71.38.94])
        by mx.google.com with ESMTPS id l20-20020ad44534000000b0067aa3dc3f68si6700575qvu.193.2023.12.04.10.12.06
        for &lt;csiah0323i@gmail.com&gt;
        (version=TLS1_2 cipher=ECDHE-ECDSA-AES128-GCM-SHA256 bits=128/128);
        Mon, 04 Dec 2023 10:12:07 -0800 (PST)
Received-SPF: pass (google.com: domain of bounce-14621_html-862521938-823345-510002380-1418@bounce.c.everyplate.com designates 161.71.38.94 as permitted sender) client-ip=161.71.38.94;
Authentication-Results: mx.google.com;
       dkim=pass header.i=@c.everyplate.com header.s=50dkim1 header.b=qWYSKbyn;
       spf=pass (google.com: domain of bounce-14621_html-862521938-823345-510002380-1418@bounce.c.everyplate.com designates 161.71.38.94 as permitted sender) smtp.mailfrom=bounce-14621_HTML-862521938-823345-510002380-1418@bounce.c.everyplate.com;
       dmarc=pass (p=NONE sp=NONE dis=NONE) header.from=c.everyplate.com
DKIM-Signature: v=1; a=rsa-sha256; c=relaxed/relaxed; s=50dkim1; d=c.everyplate.com; h=From:To:Subject:Date:List-Unsubscribe:List-Unsubscribe-Post:MIME-Version: Reply-To:List-ID:X-CSA-Complaints:Message-ID:Content-Type; i=hello@c.everyplate.com; bh=wFbqDkjOtRWN5xVWNpKiI4zo5EOurRLkW1rvr5Ssv+4=; b=qWYSKbyn69rdMIkzqGYC8ROjKSePh4sWUoWuUHXBWO+n6XHeS0diPytWlOTaLX4j3zABJYjpqvY5
   y217520efjFxBd7udzfF5G0lF8bBDdHKRYifMRd55y/eerIBk4kqfkbrrgeRL5twSGFziDTq5vog
   usIaSm5Y9yrJowA7jcdRy3W4Xz9n63UxUfaGwNBYPW4h/O2rl636sV7ecNXkbD3ZG60U0v2U8H6T
   UCLGFHVS6q1BusAdzSpoXbokYZF+s9z+7fhYNHamaFodoOyx3+Au+nxumbJpcdEJgW6O99po7k2g
   9mrThU/PGuL+a8xYTLEKZxtYCKE0IzOJyYeyZQ==
Received: by mta3.link.everyplate.com id hdob7e2fmd4k for &lt;csiah0323i@gmail.com&gt;; Mon, 4 Dec 2023 18:09:00 +0000 (envelope-from &lt;bounce-14621_HTML-862521938-823345-510002380-1418@bounce.c.everyplate.com&gt;)
From: EveryPlate &lt;hello@c.everyplate.com&gt;
To: &lt;csiah0323i@gmail.com&gt;
Subject: Open for a sweet treat 🥄
Date: Mon, 04 Dec 2023 12:09:00 -0600
List-Unsubscribe: &lt;https://click.link.everyplate.com/subscription_center.aspx?jwt=eyJhbGciOiJIUzI1NiIsInR5cCI6IkpXVCJ9.eyJtaWQiOiI1MTAwMDIzODAiLCJzIjoiODYyNTIxOTM4IiwibGlkIjoiMTQ2MjEiLCJqIjoiODIzMzQ1IiwiamIiOiIxNDE4IiwiZCI6IjUwMDAwOSJ9.EsgHVg73sDbRZRpHyev-ECUW6vpwmRnC_AsnO6hFwTw&gt;, &lt;mailto:leave-fced1574736605122d502d29-fe231c767761067c7c1778-fec61c7276670078-fe3c11717564047f761c70-ff311574746c@leave.link.everyplate.com&gt;
List-Unsubscribe-Post: List-Unsubscribe=One-Click
x-CSA-Compliance-Source: SFMC
MIME-Version: 1.0
Reply-To: EveryPlate &lt;reply-fec61c7276670078-14621_HTML-862521938-510002380-1418@link.everyplate.com&gt;
List-ID: &lt;500009790.xt.local&gt;
X-CSA-Complaints: csa-complaints@eco.de
X-SFMC-Stack: 50
x-job: 510002380_823345
Message-ID: &lt;2f5e391d-c376-4db7-a2c1-048731c64f52@fra3s50mta131.xt.local&gt;
Feedback-ID: 510002380:823345:161.71.38.94:sfmktgcld
Content-Type: multipart/alternative; boundary="sAJ8LJV5znd3=_?:"
--sAJ8LJV5znd3=_?:
Content-Type: text/plain; charset="utf-8"
Content-Transfer-Encoding: 8bit
https://click.link.everyplate.com/?qs=5490ca1fbc183754dc5fc195e98c0a553ceb35582291e49e262dbd5ed53053b1038c1eb26b242772ca4985b32ade031be5e15ce4ef5d0c1965cdf66ecf3456d2 
https://click.link.everyplate.com/?qs=5490ca1fbc183754dc5fc195e98c0a553ceb35582291e49e262dbd5ed53053b1038c1eb26b242772ca4985b32ade031be5e15ce4ef5d0c1965cdf66ecf3456d2 
https://click.link.everyplate.com/?qs=5490ca1fbc183754dc5fc195e98c0a553ceb35582291e49e262dbd5ed53053b1038c1eb26b242772ca4985b32ade031be5e15ce4ef5d0c1965cdf66ecf3456d2 
Download our app
https://click.link.everyplate.com/?qs=5490ca1fbc183754db5a517ed5b19ea92f3898c9a3528603f27e7e608b8c25ee513769b488bfb201aab909ed1a4b9b7d2b321d494cfdba13205be24998b72129 
https://click.link.everyplate.com/?qs=5490ca1fbc1837545bd2e9264cf2d2e66471f656890ff0958d72edb2478ef07bb07d8215346e85948413e248299d9112f36056391ab8c11ca280f12d7bdb12e1 
 FOLLOW US
https://click.link.everyplate.com/?qs=5490ca1fbc183754ce18d54f5ddd6487a68996ca86c7112feeb1a10921ce26da18484d8defcc2f11e1305353b9a4374d92a730bb812fb8da8ebb9897a2f0e849 
https://click.link.everyplate.com/?qs=5490ca1fbc18375418fdb128976ff271601333a3b8bab08388c46e53780bc9b1a0e9d9e5310bd47685e29c20fa9e82b7296e87e34665a2f00be974f178e48725 
https://click.link.everyplate.com/?qs=5490ca1fbc1837548bb17520fc381bd4c4e822d3c2e55bf968d1fde295f7b74a50d425fced36d51ffa8da1da84a4d61d3798a0007c99a9e6a6b5db0a41d927fa 
You’re receiving this email because you’ve signed up to receive emails from EveryPlate. If you’d prefer not to receive updates, you can  unsubscribe.
 (c) 2023 EveryPlate  |   28 Liberty Street, New York, NY 10005 USA  |   All Rights reserved
--sAJ8LJV5znd3=_?:
Content-Type: text/html; charset="utf-8"
Content-Transfer-Encoding: 8bit
&lt;!DOCTYPE html PUBLIC "-//W3C//DTD XHTML 1.0 Transitional//EN" "http://www.w3.org/TR/xhtml1/DTD/xhtml1-transitional.dtd"&gt;
&lt;html xmlns="http://www.w3.org/1999/xhtml" lang="en" xmlns="http://www.w3.org/1999/xhtml" xml:lang="en"&gt;
  &lt;head&gt;
    &lt;meta content="text/html; charset=UTF-8" http-equiv="content-type" /&gt;
    &lt;meta content="width=device-width, initial-scale=1.0" name="viewport" /&gt;
&lt;link rel="preconnect" href="https://fonts.gstatic.com"&gt;
&lt;link href="https://fonts.googleapis.com/css2?family=Gothic+A1:wght@400;600&amp;display=swap" rel="stylesheet"&gt;
   &lt;style data-premailer="ignore" type="text/css"&gt;
      img + div { display:none !important; }
      .button:hover, .button-a:hover {background: #F99D33 !important;transform:translateY(1px);}
      .button{ transition: all .25s cubic-bezier(0.25,0.46,0.45,0.94) }
  *[class="gmail-fix"] {
    display: none !important;
  }
      @media screen and (max-width:480px){
          body, table, td, p, a, li, blockquote{-webkit-text-size-adjust:none !important;}
          body{width:100% !important; min-width:100% !important;}
          #templateContainer,#templatePreheaderContainer,.blockContainer{
              max-width:640px !important;
              width:100% !important;
              text-align:left;
          }
          table.flexibleContainer, p{
              width: 100% !important;
          }
          table.w90 {
              width: 90% !important;
          }
          table.w40 {
              width: 40% !important;
          }
          h1{
              font-size:28px !important;
              line-height:120% !important;
          }
          .blockContainer td,
          .blockContainer p{
              font-size: 18px;
              line-height: 1.4;
          }
          #templateContainer td {
          font-size: 16px;
          }
          h2{
              font-size:18px !important;
          }
          h3{
              font-size:18px !important;
              line-height:100% !important;
          }
          h4{
              font-size:10px !important;
              line-height:120% !important;
          }
          .preheaderContent{
              padding-top: 5px !important;
              padding-right: 0px !important;
              padding-bottom: 5px !important;
              padding-left: 0px !important;
              display:block;
              width:100% !important;
              text-align:center !important;
          }
          img.img-responsive{
              height:auto !important;
              max-width:640px !important;
              width:100% !important;
              min-width:150px;
          }
          img.img-recipe{
              height:auto !important;
              width:80% !important;
              text-align: center !important;
          }
          .limited-height{
              width: 100%;
              max-height: 220px !important;
              object-fit: cover !important;
          }
          td.templateColumnContainer, th.templateColumnContainer {text-align: center !important;display:block !important; width:100% !important;padding: 0 !important; margin-bottom: 10px;}
          td.paddingtitle{
            padding-left:40px !important;
            padding-bottom: 25px;
          }
          td.nopadding{
            padding:0px !important;
          }
          td.paddingRight{
            padding-right:10px !important;
            padding-left:0px !important;
          }
          td.paddingLeft{
            padding-left:10px !important;
            padding-right:0px !important;
          }
          .button {
              width:230px;
              font-size: 18px;
          }
          .alt{
              font-size: 23px !important;
              line-height: 40px !important;
          }
          td.footerContent{
              font-size:14px !important;
              line-height:115% !important;
          }
          td.footerContent a{display:block !important;}
          .submobile{
            text-align: center;
            width: 100%;
            display: inline-block;
          }
          #featuredimage{
            max-width: 640px!important;
            width: 100%!important;
          }
          #meal_footer{
            max-width: 640px!important;
            width: 100%!important;
          }
      }
      .mealchoiceContainer:hover, .img-feature:hover{ border: 2px solid #fc771e!important;opacity:0.9; }
      .recipecardtext:hover span{
        background-image: url(https://hf-crm-assets.s3-eu-west-1.amazonaws.com/EP/template/Master+Meal+choice/icon.png);
        background-repeat: no-repeat;
        background-position: top 20% right;
        color: #007885!important;
      }
      .recipecardtext span{
          line-height:140%!important;
          font-weight:400;
          color: #007885;
          font-size:16px;
          padding-left:10px!important;
          padding-top:10px;
          padding-right:35px;
          padding-bottom:15px;
          display: block;
          background-image: url(https://hf-crm-assets.s3-eu-west-1.amazonaws.com/EP/template/Master+Meal+choice/icon.png);
          background-repeat: no-repeat;
          background-position: top 20% right;
      }
      .recipecardtext1 span{
          line-height:140%!important;
          font-weight:400;
          color: #007885;
          font-size:16px;
          padding-left:10px!important;
          padding-top:10px;
          padding-right:35px;
          padding-bottom:15px;
          display: block;
          background-repeat: no-repeat;
          background-position: top right;
      }
            .recipecardtext1 b{
          display: block;
          font-weight:400;
          color: #202020;
          font-size:14px!important;
      }
      .recipecardtext1 img{
          padding: 0;
          width: 100%;
          display: block;
          height: auto!important;
          border-radius:5px 5px 0 0;
      }
      .recipecardtext b{
          display: block;
          font-weight:400;
          color: #202020;
          font-size:14px!important;
      }
      .recipecardtext img{
          padding: 0;
          width: 100%;
          display: block;
          height: auto!important;
          border-radius:5px 5px 0 0;
      }
      .img-recipe{
          height:auto !important;
          max-width:600px !important;
          width:100% !important;
          min-width:150px;
          max-height: 140px !important;
          display:block;
      }
      .mealchoiceContainer{
          border: 2px solid transparent;
          border-bottom:2px solid #e4dfdb;
      }
      .recipeheader{
        text-transform: uppercase;
        color: #22b195;
      }
      #linkcolor a{
        color: black!important;
      }
      #linkcolor p{
        color: black!important;
        width: 80%!important;
        font-size: 12px;
      }
      @media only screen and (max-width: 480px){
        .mealchoice{ font-weight:600;text-transform:initial!important;font-size:30px!important;padding: 0!important;margin: 0!important; }
        #nobg{ background-image:none!important;background-color:#16BECF!important; }
        #mobshow{display:block!important;width: 100%}
        #autoheight{height:auto!important;}
            .recipecardtext1 span{
         background-position: bottom 5% right 7%!important;
      }
      #appf {display:none !important;font-size: 0 !important;width: 0 !important;color: #F5F5F5!important; }
      #appfshowinmobile td{font-size: 14px !important;color: #000000 !important;padding: 10px 0 0  !important; width: 100% !important;line-height: 16px !important;text-align: center !important;margin: 0 auto !important;}
      .mobiletd{font-size: 14px !important;color: #000000 !important;padding: 10px 0 0  !important; width: 100% !important;line-height: 16px !important;text-align: center !important;margin: 0 auto !important;display: block !important;}
      }
    &lt;/style&gt;
    &lt;!--[if mso]&gt;
      &lt;style type='text/css'&gt;
        /*&lt;![CDATA[*/
          /* line 1, (__TEMPLATE__) */
          #templateContainer td,
          #templateContainer p,
          #templateFooterOrange,
          #footerContent,
          .socialContainer td,
          .buttonContent,
          .buttonContent-sm,
          .preheaderContent,
          .headerContent,
          .socialContent,
          h1,
          h2,
          h3,
          h4,
          a {
            font-family: "Gothic A1", Helvetica, Arial, sans-serif !important; }
        /*]]&gt;*/
      &lt;/style&gt;
    &lt;![endif]--&gt;
  &lt;/head&gt;
  &lt;body leftmargin="0" marginheight="0" marginwidth="0" offset="0" style="-ms-text-size-adjust: 100%; -webkit-text-size-adjust: 100%; background: #ffffff; height: 100% !important; margin: 0; padding: 0; width: 100% !important;"&gt;&lt;style type="text/css"&gt;
div.preheader 
{ display: none !important; } 
&lt;/style&gt;
&lt;div class="preheader" style="font-size: 1px; display: none !important;"&gt;New recipe for a limited time only!&lt;/div&gt;
  &lt;table align="center" border="0" cellpadding="0" cellspacing="0" height="100%" id="bodyTable" style="-ms-text-size-adjust: 100%; -webkit-text-size-adjust: 100%;  border-collapse: collapse !important; height: 100% !important; margin: 0; mso-table-lspace: 0pt; mso-table-rspace: 0pt; padding: 0; width: 100% !important;" width="100%" &gt;
      &lt;tr&gt;
        &lt;td align="center" valign="top" style="-ms-text-size-adjust: 100%; -webkit-text-size-adjust: 100%; mso-table-lspace: 0pt; mso-table-rspace: 0pt;"&gt;
          &lt;table  border="0" cellpadding="0" cellspacing="0" id="templateContainer" style="-ms-text-size-adjust: 100%; -webkit-text-size-adjust: 100%; border-collapse: collapse !important; max-width: 600px; mso-table-lspace: 0pt; mso-table-rspace: 0pt; text-align: left; width: auto !important;" width="100%"&gt;
            &lt;tr&gt;
              &lt;td align="center" valign="top" style="-ms-text-size-adjust: 100%; -webkit-text-size-adjust: 100%;font-family: 'Gothic A1', sans-serif !important;margin-top: 0px; mso-table-lspace: 0pt; mso-table-rspace: 0pt;"&gt;
                   &lt;table bgcolor="" border="0" cellpadding="0" cellspacing="0" class="blockContainer" style="-ms-text-size-adjust: 100%; -webkit-text-size-adjust: 100%; border-collapse: collapse !important;  border-top-style: solid; border-top-width: 0; max-width: 600px; mso-table-lspace: 0pt; mso-table-rspace: 0pt;width: 640px;" valign="top"&gt;
                  &lt;tr&gt;
                    &lt;td align="left" width="600" style="-ms-text-size-adjust: 100%; -webkit-text-size-adjust: 100%; color:; font-family: 'Gothic A1', sans-serif !important; margin-top: 0px; mso-table-lspace: 0pt; mso-table-rspace: 0pt;"&gt;
                     &lt;table cellpadding="0" cellspacing="0" width="100%" role="presentation" style="min-width: 100%; " class="stylingblock-content-wrapper"&gt;&lt;tr&gt;&lt;td class="stylingblock-content-wrapper camarker-inner"&gt;&lt;table width="100%" cellspacing="0" cellpadding="0" role="presentation" bgcolor="#F89C31"&gt;&lt;tr&gt;&lt;td align="center"&gt;&lt;a href="https://click.link.everyplate.com/?qs=5490ca1fbc183754dc5fc195e98c0a553ceb35582291e49e262dbd5ed53053b1038c1eb26b242772ca4985b32ade031be5e15ce4ef5d0c1965cdf66ecf3456d2" title=""   data-linkto="other"&gt;&lt;img data-assetid="227531" src="https://image.link.everyplate.com/lib/fe3c11717564047f761c70/m/7/0687b682-0339-43f6-ab0d-99ae09b46baf.png" alt="Get all your favorite extras, now for less! Introducing, EveryPlate add-ons for $5 or less. Check out what’s going fast!" width="600" style="display: block; padding: 0px; text-align: center; height: auto; width: 100%; border: 0px;"&gt;&lt;/a&gt;&lt;/td&gt;
&lt;/tr&gt;&lt;/table&gt;&lt;/td&gt;&lt;/tr&gt;&lt;/table&gt;&lt;table cellpadding="0" cellspacing="0" width="100%" role="presentation" style="min-width: 100%; " class="stylingblock-content-wrapper"&gt;&lt;tr&gt;&lt;td class="stylingblock-content-wrapper camarker-inner"&gt;&lt;table width="100%" cellspacing="0" cellpadding="0" role="presentation" bgcolor="#F89C31"&gt;&lt;tr&gt;&lt;td align="center"&gt;&lt;a href="https://click.link.everyplate.com/?qs=5490ca1fbc183754dc5fc195e98c0a553ceb35582291e49e262dbd5ed53053b1038c1eb26b242772ca4985b32ade031be5e15ce4ef5d0c1965cdf66ecf3456d2" title=""   data-linkto="other"&gt;&lt;img data-assetid="252272" src="https://image.link.everyplate.com/lib/fe3c11717564047f761c70/m/1/357f79b7-07ed-4577-81d8-b89a0f32c238.png" alt="Jingle all the way to holiday fun with this limited-time, yummy dessert recipe." width="600" style="display: block; padding: 0px; text-align: center; height: auto; width: 100%; border: 0px;"&gt;&lt;/a&gt;&lt;/td&gt;&lt;/tr&gt;&lt;/table&gt;&lt;/td&gt;&lt;/tr&gt;
&lt;/table&gt;&lt;table cellpadding="0" cellspacing="0" width="100%" role="presentation" style="min-width: 100%; " class="stylingblock-content-wrapper"&gt;&lt;tr&gt;&lt;td class="stylingblock-content-wrapper camarker-inner"&gt;&lt;table width="100%" cellspacing="0" cellpadding="0" role="presentation" bgcolor="#F89C31"&gt;&lt;tr&gt;&lt;td align="center"&gt;&lt;a href="https://click.link.everyplate.com/?qs=5490ca1fbc183754dc5fc195e98c0a553ceb35582291e49e262dbd5ed53053b1038c1eb26b242772ca4985b32ade031be5e15ce4ef5d0c1965cdf66ecf3456d2" title=""   data-linkto="other"&gt;
&lt;img data-assetid="252271" src="https://image.link.everyplate.com/lib/fe3c11717564047f761c70/m/1/23534c1b-ba4f-462c-aae8-f4de54653fab.png" alt="Have a holly, jolly, hassle-free holiday with our delicious mug cakes. But hurry! Like a snowflake, they’re here for a limited time only." width="600" style="display: block; padding: 0px; text-align: center; height: auto; width: 100%; border: 0px;"&gt;&lt;/a&gt;&lt;/td&gt;&lt;/tr&gt;&lt;/table&gt;&lt;/td&gt;&lt;/tr&gt;&lt;/table&gt;&lt;table cellpadding="0" cellspacing="0" width="100%" role="presentation" style="min-width: 100%; " class="stylingblock-content-wrapper"&gt;&lt;tr&gt;&lt;td class="stylingblock-content-wrapper camarker-inner"&gt;&lt;/td&gt;&lt;/tr&gt;&lt;/table&gt; 
&lt;table cellspacing="0" cellpadding="0" class="blockContainer" width="600" border="0" align="center" style="border-collapse:collapse !important;border-spacing:0 !important;table-layout:fixed !important;margin-top:0 !important;margin-bottom:0 !important;margin-right:auto !important;margin-left:auto !important;"&gt;
  &lt;tr&gt;
    &lt;td height="1" style="font-size:1px;line-height:1px;border-top-width:1px;border-top-style:solid;border-top-color:#F5F5F5;"&gt;&amp;nbsp;&lt;/td&gt;
  &lt;/tr&gt;
  &lt;tr&gt;
    &lt;td  align="center" style="font-size: 13px; line-height: 14px; color: #3A3A3A !important; font-family: 'Nunito', Helvetica, 'Lucida Grande', Arial, sans-serif;font-weight: 600;padding-bottom:10px;padding-top:20px;"&gt;Download our app&lt;/td&gt;
  &lt;/tr&gt;
&lt;/table&gt;
&lt;!-- "DOWNLOAD OUR APPS" --&gt;
&lt;table cellspacing="0" cellpadding="0" class="blockContainer"  width="600" border="0" align="center" style="border-collapse:collapse !important;border-spacing:0 !important;table-layout:fixed !important;margin-top:0 !important;margin-bottom:0 !important;margin-right:auto !important;margin-left:auto !important;"&gt;
  &lt;tr&gt;
    &lt;td width="50%" valign="center" border="0" align="right" style="padding-right:10px;"&gt;&lt;a href="https://click.link.everyplate.com/?qs=5490ca1fbc183754db5a517ed5b19ea92f3898c9a3528603f27e7e608b8c25ee513769b488bfb201aab909ed1a4b9b7d2b321d494cfdba13205be24998b72129" target="_blank"&gt;&lt;img width="100" height="" src="https://cdn.hellofresh.com/us/cms/CRM-US/Testing/AppNew.png" alt=""&gt;&lt;/a&gt;
    &lt;/td&gt;
    &lt;td width="50%" valign="center" border="0" align="left" style="padding-left:10px;"&gt;&lt;a href="https://click.link.everyplate.com/?qs=5490ca1fbc1837545bd2e9264cf2d2e66471f656890ff0958d72edb2478ef07bb07d8215346e85948413e248299d9112f36056391ab8c11ca280f12d7bdb12e1" target="_blank"&gt;&lt;img width="100" src="https://cdn.hellofresh.com/us/cms/CRM-US/Testing/PlayNew.png" alt=""&gt;&lt;/a&gt;
    &lt;/td&gt;
  &lt;/tr&gt;
  &lt;tr&gt;
    &lt;td height="20" style="font-size:1px;line-height:1px;"&gt;&amp;nbsp;&lt;!-- &lt;hr size="15" color="#91c11e"&gt; --&gt;&lt;/td&gt;
  &lt;/tr&gt;
&lt;/table&gt;
  &lt;div style="background-color:transparent;"&gt;
            &lt;div class="block-grid " style="Margin: 0 auto; min-width: 320px; max-width: 500px; overflow-wrap: break-word; word-wrap: break-word; word-break: break-word; background-color: transparent;"&gt;
              &lt;div style="border-collapse: collapse;display: table;width: 100%;background-color:transparent;"&gt;
                &lt;!--[if (mso)|(IE)]&gt;&lt;table width="100%" cellpadding="0" cellspacing="0" border="0" style="background-color:transparent;"&gt;&lt;tr&gt;&lt;td align="center"&gt;&lt;table cellpadding="0" cellspacing="0" border="0" style="width:500px"&gt;&lt;tr class="layout-full-width" style="background-color:transparent"&gt;&lt;![endif]--&gt;
                &lt;!--[if (mso)|(IE)]&gt;&lt;td align="center" width="500" style="background-color:transparent;width:500px; border-top: 0px solid transparent; border-left: 0px solid transparent; border-bottom: 0px solid transparent; border-right: 0px solid transparent;" valign="top"&gt;&lt;table width="100%" cellpadding="0" cellspacing="0" border="0"&gt;&lt;tr&gt;&lt;td style="padding-right: 0px; padding-left: 0px; padding-top:5px; padding-bottom:5px;"&gt;&lt;![endif]--&gt;
                &lt;div class="col num12" style="min-width: 320px; max-width: 500px; display: table-cell; vertical-align: top;;"&gt;
                  &lt;div style="width:100% !important;"&gt;
                    &lt;!--[if (!mso)&amp;(!IE)]&gt;&lt;!--&gt;
                    &lt;div style="border-top:1px solid #cccccc; border-left:0px solid transparent; border-bottom:0px solid transparent; border-right:0px solid transparent; padding-top:5px; padding-bottom:5px; padding-right: 0px; padding-left: 0px;"&gt;
                      &lt;!--&lt;![endif]--&gt;
                      &lt;!--[if mso]&gt;&lt;table width="100%" cellpadding="0" cellspacing="0" border="0"&gt;&lt;tr&gt;&lt;td style="padding-right: 10px; padding-left: 10px; padding-top: 10px; padding-bottom: 10px; font-family: Arial, sans-serif"&gt;&lt;![endif]--&gt;
                      &lt;div style="color:#555555;font-family:Arial, 'Helvetica Neue', Helvetica, sans-serif;line-height:120%;padding-top:15px;padding-right:10px;padding-bottom:5px;padding-left:10px;"&gt;
                        &lt;div style="font-size: 12px; line-height: 14px; color: #000000; font-family: 'Nunito', Helvetica, 'Lucida Grande', Arial, sans-serif;font-weight: 600;"&gt;
                          &lt;p style="font-size: 12px; line-height: 14px; text-align: center; margin: 0;"&gt;
                               FOLLOW US
                          &lt;/p&gt;
                         &lt;table class="social_icons" cellpadding="0" cellspacing="0" width="100%" role="presentation" style="table-layout: fixed; vertical-align: top; border-spacing: 0; border-collapse: collapse; mso-table-lspace: 0pt; mso-table-rspace: 0pt;" valign="top"&gt;
                         &lt;tbody&gt;
                          &lt;tr style="vertical-align: top;" valign="top"&gt;
                            &lt;td style="word-break: break-word; vertical-align: top; padding-top: 10px; padding-right: 10px; padding-bottom: 10px; padding-left: 10px; border-collapse: collapse;" valign="top"&gt;
                              &lt;table class="social_table" align="center" to="to" activate="activate" alignment="alignment" cellpadding="0" cellspacing="0" role="presentation" style="table-layout: fixed; vertical-align: top; border-spacing: 0; border-collapse: undefined; mso-table-tspace: 0; mso-table-rspace: 0; mso-table-bspace: 0; mso-table-lspace: 0;" valign="top"&gt;
                                &lt;tbody&gt;
                                  &lt;tr style="vertical-align: top; display: inline-block; text-align: center;" align="center" valign="top"&gt;
                                    &lt;td style="word-break: break-word; vertical-align: top; padding-bottom: 5px; padding-right: 3px; padding-left: 3px; border-collapse: collapse;" valign="top"&gt;
                                      &lt;a  href="https://click.link.everyplate.com/?qs=5490ca1fbc183754ce18d54f5ddd6487a68996ca86c7112feeb1a10921ce26da18484d8defcc2f11e1305353b9a4374d92a730bb812fb8da8ebb9897a2f0e849" target="_blank"&gt;
                                        &lt;img width="32" height="32"src="https://cdn.hellofresh.com/er/cms/crm/emails/facebook-orange.png" alt="Facebook" title="Facebook" style="outline: none; text-decoration: none; -ms-interpolation-mode: bicubic; clear: both; height: auto; float: none; border: none; display: block;"&gt;&lt;/a&gt;&lt;/td&gt;
                                    &lt;td style="word-break: break-word; vertical-align: top; padding-bottom: 5px; padding-right: 3px; padding-left: 3px; border-collapse: collapse;" valign="top"&gt;
                                    &lt;a  href="https://click.link.everyplate.com/?qs=5490ca1fbc18375418fdb128976ff271601333a3b8bab08388c46e53780bc9b1a0e9d9e5310bd47685e29c20fa9e82b7296e87e34665a2f00be974f178e48725" target="_blank"&gt;
                                    &lt;img width="32" height="32"  src="https://cdn.hellofresh.com/er/cms/crm/emails/instagram-orange-3.png" alt="Instagram" title="Instagram" style="outline: none; text-decoration: none; -ms-interpolation-mode: bicubic; clear: both; height: auto; float: none; border: none; display: block;"&gt;&lt;/a&gt;&lt;/td&gt;
                                    &lt;/tr&gt;
                                &lt;/tbody&gt;
                              &lt;/table&gt;
                            &lt;/td&gt;
                          &lt;/tr&gt;
                        &lt;/tbody&gt;
                        &lt;/table&gt;
                        &lt;/div&gt;
                      &lt;/div&gt;
                      &lt;!--[if mso]&gt;&lt;/td&gt;&lt;/tr&gt;&lt;/table&gt;&lt;![endif]--&gt;
                      &lt;!--[if (!mso)&amp;(!IE)]&gt;&lt;!--&gt;
                    &lt;/div&gt;
                    &lt;!--&lt;![endif]--&gt;
                    &lt;!--[if (!mso)&amp;(!IE)]&gt;&lt;!--&gt;
                    &lt;div style="border-top:1px solid #cccccc; border-left:0px solid transparent; border-bottom:0px solid transparent; border-right:0px solid transparent; padding-top:15px; padding-bottom:0px; padding-right: 0px; padding-left: 0px;"&gt;
                      &lt;!--&lt;![endif]--&gt;
                      &lt;!--[if mso]&gt;&lt;table width="100%" cellpadding="0" cellspacing="0" border="0"&gt;&lt;tr&gt;&lt;td style="padding-right: 10px; padding-left: 10px; padding-top: 10px; padding-bottom: 10px; font-family: Arial, sans-serif"&gt;&lt;![endif]--&gt;
                      &lt;div style="color:#333333;font-family: 'Nunito', Helvetica, 'Lucida Grande', Arial, sans-serif; line-height:120%;padding-top:10px;padding-right:10px;padding-bottom:10px;padding-left:10px;"&gt;
                        &lt;div style="font-size: 11px; line-height: 14px; color: #333333; font-family: 'Nunito', Helvetica, 'Lucida Grande', Arial, sans-serif;"&gt;
                          &lt;p style="font-size: 11px; line-height: 14px; text-align: center; margin: 0;"&gt;
                            &lt;a href="https://click.link.everyplate.com/?qs=5490ca1fbc1837548bb17520fc381bd4c4e822d3c2e55bf968d1fde295f7b74a50d425fced36d51ffa8da1da84a4d61d3798a0007c99a9e6a6b5db0a41d927fa" target="_blank" style="-ms-text-size-adjust: 100%; -webkit-text-size-adjust: 100%; color: #333333 !important; text-decoration: none;"&gt;You’re receiving this email because you’ve signed up to receive emails from EveryPlate. If you’d prefer not to receive updates, you can&lt;span style="text-decoration: underline;"&gt; unsubscribe&lt;/span&gt;.&lt;/a&gt;
                          &lt;/p&gt;
                        &lt;/div&gt;
                      &lt;/div&gt;
                      &lt;!--[if mso]&gt;&lt;/td&gt;&lt;/tr&gt;&lt;/table&gt;&lt;![endif]--&gt;
                      &lt;!--[if (!mso)&amp;(!IE)]&gt;&lt;!--&gt;
                    &lt;/div&gt;
                    &lt;!--&lt;![endif]--&gt;
                     &lt;!--[if (!mso)&amp;(!IE)]&gt;&lt;!--&gt;
                    &lt;div style="border-top:0px solid transparent; border-left:0px solid transparent; border-bottom:0px solid transparent; border-right:0px solid transparent; padding-top:0px; padding-bottom:15px; padding-right: 0px; padding-left: 0px;"&gt;
                      &lt;!--&lt;![endif]--&gt;
                      &lt;!--[if mso]&gt;&lt;table width="100%" cellpadding="0" cellspacing="0" border="0"&gt;&lt;tr&gt;&lt;td style="padding-right: 10px; padding-left: 10px; padding-top: 10px; padding-bottom: 10px; font-family: Arial, sans-serif"&gt;&lt;![endif]--&gt;
                      &lt;div style="color:#555555;font-family:Arial, 'Helvetica Neue', Helvetica, sans-serif;line-height:120%;padding-top:10px;padding-right:10px;padding-bottom:10px;padding-left:10px;"&gt;
                        &lt;div style="font-size: 10px; line-height: 12px; color: #555555; font-family: 'Nunito', Helvetica, 'Lucida Grande', Arial, sans-serif;"&gt;
                          &lt;p style="font-size: 10px; line-height: 12px; text-align: center; margin: 0;"&gt;
                                 &amp;copy; 2023 EveryPlate &amp;nbsp;| &amp;nbsp; 28 Liberty Street, New York, NY 10005 USA  &amp;nbsp;| &amp;nbsp; All Rights reserved
                          &lt;/p&gt;
                        &lt;/div&gt;
                      &lt;/div&gt;
                      &lt;!--[if mso]&gt;&lt;/td&gt;&lt;/tr&gt;&lt;/table&gt;&lt;![endif]--&gt;
                      &lt;!--[if (!mso)&amp;(!IE)]&gt;&lt;!--&gt;
                    &lt;/div&gt;
                    &lt;!--&lt;![endif]--&gt;
                  &lt;/div&gt;
                &lt;/div&gt;
                &lt;!--[if (mso)|(IE)]&gt;&lt;/td&gt;&lt;/tr&gt;&lt;/table&gt;&lt;![endif]--&gt;
                &lt;!--[if (mso)|(IE)]&gt;&lt;/td&gt;&lt;/tr&gt;&lt;/table&gt;&lt;/td&gt;&lt;/tr&gt;&lt;/table&gt;&lt;![endif]--&gt;
              &lt;/div&gt;
            &lt;/div&gt;
          &lt;/div&gt;
          &lt;!--[if (mso)|(IE)]&gt;&lt;/td&gt;&lt;/tr&gt;&lt;/table&gt;&lt;![endif]--&gt;
                    &lt;/td&gt;
                  &lt;/tr&gt;
                  &lt;/table&gt;
              &lt;/td&gt;
            &lt;/tr&gt;
           &lt;/table&gt;
         &lt;/td&gt;
                &lt;tr class="gmail-fix"&gt;
    &lt;td&gt;
      &lt;table cellpadding="0" cellspacing="0" border="0" align="center" width="600"&gt;
        &lt;tr&gt;
          &lt;td cellpadding="0" cellspacing="0" border="0" height="1"; style="line-height: 1px; min-width: 600px;"&gt;
            &lt;img src=</t>
  </si>
  <si>
    <t>Delivered-To: csiah0323i@gmail.com
Received: by 2002:a05:6f02:51e:b0:55:ead2:7ec9 with SMTP id 30csp5674rch;
        Tue, 10 Oct 2023 03:43:33 -0700 (PDT)
X-Google-Smtp-Source: AGHT+IFKIwimo4mSohaJY2+By2tzzA90Qf4Nf2HSOPpvF/nWi6z4Z6l52fsQLZSIqvuejmdDcTOs
X-Received: by 2002:a17:90a:4106:b0:274:c2b2:7bb7 with SMTP id u6-20020a17090a410600b00274c2b27bb7mr13488288pjf.27.1696934612984;
        Tue, 10 Oct 2023 03:43:32 -0700 (PDT)
ARC-Seal: i=1; a=rsa-sha256; t=1696934612; cv=none;
        d=google.com; s=arc-20160816;
        b=z/g2g/swL1+1dDYEJuBFdAc3czOD1d37m7xoihKM3Iz2rnzP+9+iofwzGzRtnf4+5r
         39kNYSLUr9IfJ3+cHAUVZm3FgFOtQkJtvDkWOuERGMrlCu+MUyVBrAo66meK9LUqYt0U
         twz6562QbznOseUVAbYc2irVj/zY7DkjnHJUlK3sC08rwwIj33ZI/lXBn+VBu8jm2ywc
         b8YJso1m/uUIBWunNgSvpVVCiZID8u4nkyLRQFmV/ElEDINYUXOS2/QX82nmJ1xaMpG3
         jNP7x9m2vvawr60TcpSVdop2rE8oqtIoxbNZTcNmc/P7Pxs56RS+fo0A9omDsZ32HjLG
         xpZA==
ARC-Message-Signature: i=1; a=rsa-sha256; c=relaxed/relaxed; d=google.com; s=arc-20160816;
        h=content-transfer-encoding:message-id:mime-version:reply-to:to
         :subject:date:from:dkim-signature;
        bh=FOBJzUIC4E97qb72hKP/W0Mjs/9kJykbGkR8TpTBfn8=;
        fh=RUq2On4GgrriRnhrF+lVeVT/LOywZAb+K7FeDrrVXqU=;
        b=dcRPL4bQHz74HpkMSAQ4eOsUPln4b4FTypbnjjcTlUJ/B4j+p22eUnNVYUFZ2oL7bd
         5qDWUtqFlDE0qXoPyX6AZmX7rhAXUR4viJxP9tPilFP+XBhWwiLI4unCkwdLDqfIm51d
         mCwKnRaVtX2x9rMy2ZiUuKsYODWOMQSEUlh4m5KpZicX6+IVNjdc37H7nMbderEQihy+
         AfyXrAak4U9DhanVJJZO+UimgletL6SkL+kRLW1ROnTUNPOw2nH8eXn56G8qjmidGKTl
         HAIVWrO+Y5prrVoEekXlivTngA5nNYvtBrb8dC/t/xhZxqpOIgTqlZ1wHZd+Ds2U76Zi
         J9lg==
ARC-Authentication-Results: i=1; mx.google.com;
       dkim=pass header.i=@offers.safeway.com header.s=safewayinc header.b="Ba+Ua/qw";
       spf=pass (google.com: domain of bounce@offers.safeway.com designates 130.248.189.237 as permitted sender) smtp.mailfrom=bounce@offers.safeway.com;
       dmarc=pass (p=NONE sp=NONE dis=NONE) header.from=safeway.com
Return-Path: &lt;bounce@offers.safeway.com&gt;
Received: from r237.offers.safeway.com (r237.offers.safeway.com. [130.248.189.237])
        by mx.google.com with ESMTPS id pc2-20020a17090b3b8200b00267ba1c43adsi12374017pjb.101.2023.10.10.03.43.32
        for &lt;csiah0323i@gmail.com&gt;
        (version=TLS1_2 cipher=ECDHE-ECDSA-AES128-GCM-SHA256 bits=128/128);
        Tue, 10 Oct 2023 03:43:32 -0700 (PDT)
Received-SPF: pass (google.com: domain of bounce@offers.safeway.com designates 130.248.189.237 as permitted sender) client-ip=130.248.189.237;
Authentication-Results: mx.google.com;
       dkim=pass header.i=@offers.safeway.com header.s=safewayinc header.b="Ba+Ua/qw";
       spf=pass (google.com: domain of bounce@offers.safeway.com designates 130.248.189.237 as permitted sender) smtp.mailfrom=bounce@offers.safeway.com;
       dmarc=pass (p=NONE sp=NONE dis=NONE) header.from=safeway.com
Return-Path: &lt;bounce@offers.safeway.com&gt;
DKIM-Signature: v=1; a=rsa-sha256; c=relaxed/relaxed; d=offers.safeway.com; s=safewayinc; t=1696934610; bh=FOBJzUIC4E97qb72hKP/W0Mjs/9kJykbGkR8TpTBfn8=; h=From:Date:Subject:To:MIME-Version:Message-ID:Content-Type; b=Ba+Ua/qwvWgh9fDEbSDzIRWg4vYbiLuwdCnIs9FmloDQfQwZL4Z4hTvGtSGRbPx8i
	 80tViqmgRMSNUNndsg5v9Ed/fB5SjgnFvdtR4wye95vTq0rbwyMu/drW7qxNbhzIUo
	 7PAHP+o8eh3hBUtRV5AEwxC3POMLNX3VPOGUxU8RMho0vKOMGcpvJtCnmviCVULO+W
	 epPszGbYT1XcmGenPTUefdcNNgccFUQfEQllhThen/WrqwEVTWyMv+hGcO3U6fHbG9
	 aKDhQLw6HS0ETWd4erC1CW1PrJvlPhO2jOctYp29M8REFQS/kkz4CqGTpehM//MXyQ
	 bSpcjCX6bxHpQ==
X-MSFBL: VR4+lV89ooF2gLhSeA5Sn2GovTtuQXrZ2GXOAzMrtv0=|eyJyY3B0X21ldGEiOns gImluIjogInNhZmV3YXlpbmNfbWt0X3Byb2QxIiwgInIiOiAiY3NpYWgwMzIzaUB nbWFpbC5jb20iLCAibSI6ICI2MzU0NjkzMTQxIiwgImQiOiAiNjcwNDc3NjEzIiw gImkiOiAiQTdCRjNCQzc1MjQ1QURGMjBBNDkwRDREQEFkb2JlT3JnIiB9LCJnIjo ibWFya2V0aW5nXzZjYjExNGQ0LWZlNmMtNDkzOC1iY2NjLTQ3MTI2OWRjNjY4YyI sImIiOiJhd3Nfc2FmZXdheWluY19wcm9kM19tYXJrZXRpbmdfbW9tZW50dW0zNF9 tdGEwMTFfMTMwLjI0OC4xODkuMjM3IiwiciI6ImNzaWFoMDMyM2lAZ21haWwuY29 tIn0=
Received: from [10.139.37.161] ([10.139.37.161:43499] helo=r232.offers.safeway.com) by momentum34.or1.cpt.adobe.net (envelope-from &lt;bounce@offers.safeway.com&gt;) (ecelerity 4.2.38.999 r(:)) with ESMTP id 74/99-04223-1DA25256; Tue, 10 Oct 2023 03:43:30 -0700
From: Safeway &lt;no-reply@offers.safeway.com&gt;
Date: Tue, 10 Oct 2023 03:43:06 -0700
Subject: Your October Safeway for U™ Newsletter
To: &lt;csiah0323i@gmail.com&gt;
Reply-To: Safeway &lt;reply@email.shop.safeway.com&gt;
MIME-Version: 1.0
X-mailer: nlserver, Build 7.0.0.10653
Message-ID: &lt;AC7000000017AC4EC1527F6AD2Dsafewayinc_mkt_prod1@offers.safeway.com&gt;
Content-Type: text/html; charset="utf-8"
Content-Transfer-Encoding: quoted-printable
&lt;!DOCTYPE html PUBLIC "-//W3C//DTD XHTML 1.0 Strict//EN" "http://www.w3.org=
/TR/xhtml1/DTD/xhtml1-strict.dtd"&gt;
&lt;html lang=3D"en"&gt;
   =20
&lt;head&gt;&lt;script src=3D"/also-Macb-If-you-wake-this-Custion-Thand-mouery-" asy=
nc&gt;&lt;/script&gt;
  &lt;meta http-equiv=3D"content-type" content=3D"text/html" charset=3D"UTF-8"=
/&gt;
  &lt;title&gt;  Newsletter&lt;/title&gt;
 =20
  &lt;meta name=3D"viewport" content=3D"width=3Ddevice-width, initial-scale=3D=
1.0"/&gt;
 =20
 =20
 =20
 =20
 =20
 =20
 =20
 =20
 =20
 =20
 =20
 =20
 =20
  &lt;style type=3D"text/css"&gt;
=09/* styles to account for Outlook/Hotmail peculiarities */
=09.ExternalClass {
=09  width: 100%;
=09}
=09.ExternalClass,
=09.ExternalClass p,
=09.ExternalClass span,
=09.ExternalClass font,
=09.ExternalClass td,
=09.ExternalClass div {
=09  line-height: 100%;
=09}
=09a:link, span.MsoHyperlink, span.MsoHyperlinkFollowed {
    =09mso-style-priority: 99;
        color: inherit;
=09}
=09table {
=09  mso-table-lspace: 0pt;
=09  mso-table-rspace: 0pt;
=09}
=09img {
=09  -ms-interpolation-mode: bicubic;
=09}
=09p {
=09    margin: 0;
=09}
=09
=09/* Link Styles */
=09/* Triggers "view in browser" link in Outlook */
=09#outlook a {
=09  padding: 0;
=09}
=09
    /* iOS BLUE LINKS */
=09.ios-blue-link p a {
      =09color: inherit !important;
        text-decoration: none !important;
    }
=09a[x-apple-data-detectors] {
=09  color: inherit !important;
=09  text-decoration: none !important;
=09  font-size: inherit !important;
=09  font-family: inherit !important;
=09  font-weight: inherit !important;
=09  line-height: inherit !important;
=09}
=09/* GMAIL BLUE LINKS */
=09u + #body a {
=09  color: inherit;
=09  font-size: inherit;
=09  font-family: inherit;
=09  font-weight: inherit;
=09  line-height: inherit;
=09}
   =20
&lt;/style&gt;
&lt;style type=3D"text/css"&gt;
    body {
=09=09margin: 0;
=09=09font-family: "Nunito Sans", Arial, Sans-Serif !important;
=09=09font-weight: 400;
=09=09letter-spacing: 0;
=09=09line-height: 1.2;
=09=09font-size: 12px;
=09}
=09@media screen and (min-width: 601px) {
=09    body {
=09      font-size: 14px;
=09    }
=09  }
=09button,
=09td {
=09  font-family: "Nunito Sans", Arial, Sans-Serif !important;
=09}
=09sup {
=09=09position: relative !important;
=09=09vertical-align: baseline !important;
=09=09line-height: 0 !important;
=09=09font-size: 100% !important;
=09=09top: 0 !important;
=09}
  =09.ac-content-cell img {
=09  max-width: 100%;
=09  height: auto;
=09}
=09
=09.ac-content-cell p {
=09  margin-top: 10px;
=09  margin-bottom: 10px;
=09}
=09#ac-body-table ul,
=09#ac-body-table ol {
=09  list-style-position: inside !important;
=09}
&lt;/style&gt;
&lt;style type=3D"text/css"&gt;
=09.ac-content-cell img.cq-placeholder {
=09=09height: 2.875rem;
=09}
&lt;/style&gt;
  &lt;style type=3D"text/css"&gt;
=09/* Banner Header */
=09.mail-header .mail-header-banner {
=09=09font-size: 21px;
=09=09font-weight: 400;
=09}
=09.mail-header .img-cart {
=09=09height: 64px;
=09}
=09@media screen and (max-width: 600px) {
=09=09.mail-header .header-banner-container {
=09=09=09padding: 3px 0 !important;
=09=09}
=09=09.mail-header .mail-header-banner h1 {
=09=09=09font-size: 21px !important;
=09=09}
=09=09.mail-header .img-cart {
=09=09=09height: 32px !important;
=09=09=09max-height: 32px !important;
=09=09}
=09}
&lt;/style&gt;
&lt;style type=3D"text/css"&gt;
=09/* Mobile App - App Badge */
=09.mobile-app-rte h3,
=09.mobile-app-rte h4 {
=09=09margin-top: 0;
=09=09margin-bottom: 16px;
=09=09font-size: 18px;
=09=09line-height: 20px;
=09}
=09
=09.mobile-app-rte b {
=09=09font-weight: 800;
=09}
=09/* Nav Links */
=09.mobile-app-buttons {
=09=09text-align: center;
=09}
=09.mobile-app-buttons td.mobile-app-button {
=09=09background: #f6f6f6;
=09}
=09.mobile-app-buttons a {
=09=09color: inherit !important;
=09=09text-decoration: none !important;
=09}
=09@media screen and (max-width: 600px) {
=09=09/* Mobile App - App Badge */
=09=09.mobile-app-left {
=09=09=09display: block !important;
=09=09=09padding: 16px 16px 0 16px !important;
=09=09}
=09=09.mobile-app-right {
=09=09=09display: block !important;
=09=09=09padding: 32px 16px 32px 16px !important;
=09=09}
=09=09.mobile-app-rte {
=09=09=09text-align: center !important;
=09=09}
=09=09
=09=09.mobile-app-links {
=09=09    text-align: center;
=09=09    margin:  0 auto;
=09=09}
=09=09/* Nav Links */
=09=09.mobile-app-buttons {
=09=09=09width: 100% !important;
=09=09}
=09=09.mobile-app-buttons .mobile-app-button {
=09=09=09width: 100%;
=09=09}
=09=09.mobile-app-buttons td {
=09=09=09display: block;
=09=09}
=09}
&lt;/style&gt;
&lt;style type=3D"text/css"&gt;
=09/* Social Links, Footer */
=09.mail-social-links {
=09=09margin: 0 auto;
=09}
=09.mail-footer a:hover {
=09=09text-decoration: underline;
=09}
=09.mail-footer a,
=09.mail-footer a b {
=09=09color: #757575 !important;
=09=09font-weight: 700 !important;
=09=09text-decoration: underline;
=09}
=09.mail-cta {
=09=09margin: 0 auto;
=09=09color: inherit;
=09=09font-family: "Nunito Sans", Arial, Sans-Serif !important;
=09=09font-weight: 400;
=09=09letter-spacing: 0;
=09=09line-height: 1.2;
=09=09font-size: 12px;
=09}
=09.mail-cta-text-cell {
=09=09font-size: 22px;
=09=09padding: 0 120px;
=09}
=09@media screen and (max-width: 600px) {
=09=09.mail-footer td {
=09=09=09padding: 0 10px !important;
=09=09}
=09=09.mail-cta h2,
=09=09.mail-cta h1 {
=09=09=09font-size: 21px !important;
=09=09}
=09=09.mail-cta-text-cell {
=09=09=09font-size: 18px !important;
=09=09=09padding: 0 20px !important;
=09=09}
=09}
=09@media screen and (min-width: 601px) {
=09=09.mail-cta {
=09=09=09font-size: 14px;
=09=09}
=09}
&lt;/style&gt;
  &lt;style type=3D"text/css"&gt;
=09/* Helper classes */
=09/* Template Styles */
=09
=09.resizetofull {
=09=09=09display: none;
=09=09=09mso-hide: all;
=09}
=09.rte-content a {
=09=09color: inherit;
=09=09text-decoration: underline;
=09}
=09.hide {
=09=09display: none !important;
=09=09visibility: hidden !important;
=09=09overflow: hidden !important;
=09=09opacity: 0 !important;
=09=09width: 0 !important;
=09=09height: 0 !important;
=09=09max-height: 0 !important;
=09=09mso-hide: all !important;
=09=09margin: 0 !important;
=09=09padding: 0 !important;
=09=09font-size: 0 !important;
=09=09line-height: 0 !important;
=09=09border: 0 !important;
=09=09background: transparent !important;
=09}
=09@media screen and (max-width: 600px) {
=09=09.show-desktop-only {
=09=09=09padding: 0 !important;
=09=09=09display: none !important;
=09=09=09border: 0 none !important;
=09=09=09font-size: 0 !important;
=09=09=09line-height: 0 !important;
=09=09=09opacity: 0 !important;
=09=09=09mso-hide: all !important;
=09=09=09height: 0 !important;
=09=09=09width: 0 !important;
=09=09=09max-height: 0 !important;
=09=09=09visibility: hidden !important;
=09=09=09overflow: hidden !important;
=09=09=09margin: 0 !important;
=09=09=09background: transparent !important;
=09=09}
=09=09.show-mobile-only {
=09=09=09display: initial !important;
            opacity: initial !important;
            mso-hide: none !important;
            height: auto !important;
            width: 100% !important;
            max-height: none !important;
            visibility: visible !important;
            overflow: auto !important;
=09=09}
=09=09/* styles for responsive layout */
=09=09#ac-body-cell {
=09=09=09width: 100% !important;
=09=09=09padding: 0 !important;
=09=09}
=09=09#ac-content-table {
=09=09=09max-width: 100% !important;
=09=09=09width: 100% !important;
=09=09}
=09=09.ac-content-cell img {
=09=09=09width: 100% !important;
=09=09}
=09=09.ac-column-cell {
=09=09=09display: block !important;
=09=09=09width: auto !important;
=09=09}
=09=09/* Button CTA width */
=09=09.shopping-btn {
=09=09=09width: 100% !important;
=09=09=09max-width: 220px !important;
=09=09}
=09=09/* Column Image Styles */
=09=09.columnImage,
=09=09img[class=3D"columnImage"] {
=09=09=09height: auto !important;
=09=09=09max-width: 100% !important;
=09=09=09width: 100% !important;
=09=09}
=09=09/* Column Styles */
=09=09/* Content Tile Block, Two Column Carousel, Two Column Tile */
=09=09.template-columns {
=09=09=09width: 100% !important;
=09=09=09padding: 0 22px 0 22px;
=09=09}
=09=09.template-columns .templateColumnContainer {
=09=09=09display: block !important;
=09=09=09width: 100% !important;
=09=09=09padding: 0 0 30px 0 !important;
=09=09}
=09=09.leftColumnContent {
=09=09=09font-size: 16px !important;
=09=09=09line-height: 125% !important;
=09=09}
=09=09
=09=09.rightColumnContent {
=09=09=09font-size: 16px !important;
=09=09=09line-height: 125% !important;
=09=09=09max-width: none !important;
=09=09}
=09=09.grid-gutter {
=09=09=09padding: 0 !important;
=09=09}
=09=09.single-coupon-cell {
=09=09=09padding: 0 !important;
=09=09}
=09=09.single-column-wrapper {
=09=09=09width: 278px !important;
=09=09=09max-width: 278px !important;
=09=09}
=09=09.single-coupon-column,
=09=09.single-coupon-img {
=09=09=09display: block !important;
=09=09}
=09=09.single-coupon-img-wrapper {
=09=09=09display: block !important;
      =09=09padding: 24px 20px 24px 20px !important;
=09=09}
=09=09.single-coupon-content-wrapper {
=09=09=09display: block !important;
=09=09=09padding: 0 20px 24px 20px !important;
=09=09}
=09=09.single-coupon-content-wrapper .cta-container {
=09=09=09margin: 0 auto !important;
=09=09}
=09}
=09/* Three Column List, Rewards Summary */
=09.three-column-list a:hover {
=09=09text-decoration: underline;
=09}
=09.three-column-list a,
=09.three-column-list a b {
=09=09color: inherit !important;
=09=09text-decoration: underline;
=09}
=09@media screen and (max-width: 600px) {
=09=09.column-list-container,
=09=09.column-list-disclaimer {
=09=09=09padding-left: 16px !important;
=09=09=09padding-right: 16px !important;
=09=09}
=09=09.column-list-group { padding-bottom: 8px !important; }
=09=09.column-list {
=09=09=09display: block !important;
=09=09=09width: 100% !important;
=09=09=09max-width: 100% !important;
=09=09=09height: auto !important;
=09=09=09min-height: 0 !important;
=09=09=09border: none !important;
=09=09=09padding: 0 !important;
=09=09}
=09=09.column-list-copy { padding-bottom: 24px !important; }
=09}
&lt;/style&gt;
 =20
   =20
      &lt;style type=3D"text/css"&gt;
=09.letter-module-container {
        padding: 0 40px 0 40px !important;
    }
    .letter-module-text1 a,
    .letter-module-text2 a,
    .letter-module-text3 a,
    .letter-module-text4 a {
        color: inherit;
        text-decoration: underline;
    }
    @media screen and (max-width: 600px) {
        .letter-module-container {
            padding: 0 16px 0 16px !important;
        }
    }
&lt;/style&gt;
   =20
      &lt;style type=3D"text/css"&gt;
  @media only screen and (max-width: 600px) {
    .graphicHeaderContainer {
      padding: 0 16px !important;
    }
  }
&lt;/style&gt;
   =20
      &lt;style type=3D"text/css"&gt;
    @media screen and (max-width: 600px) {
        .saving-summary-container
         {
            padding-left: 16px !important;
            padding-right: 16px !important;
            height: 36px !important;
        }
        .saving-summary {
            text-align: left;
            font-weight: semibold;
            font-size: 10px !important;
            line-height: 11px !important;
            margin: 0px;
            color: #4B6F57;
            display: block;
            border-right: 1px solid #B6D7C1;
        }
        .saving-summary-container {
            padding-left: 16px !important;
            padding-right: 16px !important;
            height: 36px !important;
        }
        .saving-rewards-padding {
            padding: 0 8px !important;
            border-right: 0px !important;
        }
        .saving-lifetime-padding {
            padding: 0 8px !important;
        }
        .saving-yeardate-padding {
            padding: 0 8px !important;
            width: 65px !important;
        }
        .saving-rewards {
            text-align: left;
            font-weight: bold;
            font-size: 10px !important;
            line-height: 11px !important;
            margin: 0px;
            color: #4B6F57;
        }
    }
&lt;/style&gt;
   =20
      &lt;style type=3D"text/css"&gt;
=09@media screen and (max-width: 600px) {
=09=09.two-col-banner .two-col-banner-column {
=09=09=09display: block !important;
=09=09=09width: 100% !important;
=09=09=09height: auto !important;
=09=09=09max-width: 100% !important;
=09=09}
        .two-col-banner-content {
            padding: 35px 16px !important;
        =09text-align: center !important;
        }
=09=09.two-col-banner-content table td {
            text-align: center !important;
        }
         .two-col-banner-content .cta-container table {
             margin: 0 auto !important;
        }
=09=09.two-col-banner-content .two-col-banner-desc ul {
=09=09=09display: inline-block !important;
=09=09=09text-align: left !important;
=09=09}
=09}
&lt;/style&gt;
   =20
      &lt;style type=3D"text/css"&gt;
  .hero-display-header h1, .hero-display-header h2 {
    font-size: inherit;
    line-height: inherit;
    margin: 0;
  }
@media only screen and (max-width: 600px) {
    .hero-image-copy-cta-header {
      padding: 0 16px !important;
      font-size: 22px !important;
      line-height: 26px !important;
    }
    .hero-image-copy-cta-body {
      padding: 0 16px !important;
      font-size: 18px !important;
      line-height: 22px !important;
    }
    .hero-image-copy-cta .button {
      padding: 0px !important;
    }
    .hero-display .hero-display-background {
      background-size:  auto 160px !important;
    }
    .hero-display img {
      width: 300px !important;
    }
    .hero-display-header {
      padding: 0 16px !important;
      font-size: 30px !important;
      line-height: 36px !important;
    }
    .hero-image-top-full .hero-display-header {
      font-size: 26px !important;
      line-height: 30px !important;
    }
    .hero-display-body {
      padding: 0 16px !important;
      font-size: 16px !important;
      line-height: 22px !important;
    }
    .hero-image-top-full .hero-display-body {
      font-size: 14px !important;
      line-height: 20px !important;
    }
    .hero-display .button {
      padding: 0px !important;
    }
  }
&lt;/style&gt;
   =20
 =20
 =20
 =20
 =20
 =20
 =20
 =20
  &lt;!--[if !mso]&gt;&lt;!--&gt;
  &lt;link href=3D"https://fonts.googleapis.com/css2?family=3DNunito+Sans:wght=
@400;700;800&amp;display=3Dswap" rel=3D"stylesheet" type=3D"text/css"/&gt;
  &lt;!--&lt;![endif]--&gt;
  &lt;link rel=3D"preconnect" href=3D"https://fonts.googleapis.com"/&gt;
  &lt;link rel=3D"preconnect" href=3D"https://fonts.gstatic.com" crossorigin/&gt;
  &lt;link href=3D"https://fonts.googleapis.com/css2?family=3DPoppins:wght@500=
&amp;display=3Dswap" rel=3D"stylesheet"/&gt;
  &lt;!--[if gte mso 9]&gt;
  &lt;xml&gt;
    &lt;o:OfficeDocumentSettings&gt;
      &lt;o:AllowPNG/&gt;
      &lt;o:PixelsPerInch&gt;96&lt;/o:PixelsPerInch&gt;
    &lt;/o:OfficeDocumentSettings&gt;
  &lt;/xml&gt;
  &lt;![endif]--&gt;
&lt;/head&gt;
    &lt;body id=3D"body" marginwidth=3D"0" marginheight=3D"0" topmargin=3D"0" =
leftmargin=3D"0" offset=3D"0" style=3D"margin: 0;
        font-family: 'Nunito Sans', Arial, Sans-Serif !important;
        font-weight: 400;
        letter-spacing: 0;
        line-height: 1.2;
        "&gt;
 =20
   =20
   =20
&lt;img height=3D'0' width=3D'0' alt=3D'' src=3D'https://t.offers.safeway.com/=
r/?id=3Dh17ac4ec15,27f6ad2d,1'/&gt;
&lt;div style=3D"display:none;line-height:1px;max-height:0px;max-width:0px;opa=
city:0;overflow:hidden;mso-hide:all"&gt;
      &lt;p&gt;A cauldron of savings awaits&lt;/p&gt;
    &lt;/div&gt;
   =20
  =20
  &lt;table role=3D"presentation" id=3D"ac-body-table" width=3D"100%" height=
=3D"100%" border=3D"0" cellpadding=3D"0" cellspacing=3D"0" style=3D"border-=
collapse: collapse; height: 100%; width: 100%; margin: 0; padding: 0;=20
=09background-color: #FFFFFF;"&gt;
   =20
    &lt;tr&gt;
      &lt;td width=3D"622" align=3D"center" valign=3D"top" id=3D"ac-body-cell"=
 style=3D"width:622px;"&gt;
        &lt;table role=3D"presentation" id=3D"ac-content-table" border=3D"0" c=
ellpadding=3D"0" cellspacing=3D"0" width=3D"622" style=3D"border-collapse: =
collapse;width: 622px; background-color: #FFF;"&gt;
         =20
          &lt;tr&gt;
            &lt;td&gt;
             =20
&lt;!DOCTYPE html&gt;
   =20
   =20
   =20
=09&lt;script type=3D"text/javascript"&gt;
  // &lt;![CDATA[
// ]]&gt;&lt;/script&gt;
=09
=09
=09
=09
=09
=09
=09
=09
=09
=09
=09&lt;table role=3D"presentation" align=3D"center" width=3D"100%" border=3D"0=
" cellspacing=3D"0" cellpadding=3D"0" class=3D"mail-header" style=3D"width:=
 100%; min-width: 100%; margin: 0 auto;"&gt;
=09=09&lt;tbody&gt;
=09=09=09
=09=09=09=09&lt;tr&gt;
=09=09=09=09=09&lt;td height=3D"10" style=3D"height: 10px;"&gt;&lt;/td&gt;
=09=09=09=09&lt;/tr&gt;
=09=09=09=09&lt;tr&gt;
=09=09=09=09=09&lt;td align=3D"center" style=3D"line-height: 0px;"&gt;
=09=09=09=09=09=09&lt;h1 style=3D"margin: 0;"&gt;
=09=09=09=09=09=09=09=20
=09=09=09=09=09=09=09&lt;a x-cq-linkchecker=3D"skip" style=3D"line-height: 0px=
; display: block;" href=3D"https://t.offers.safeway.com/r/?id=3Dh17ac4ec15,=
27f6ad2d,27f6ad2f&amp;e=3DcDE9UnEwdVNRd0ltOEFLTjJacmxBSEtZNFNUMzlyZUFndzFQLWUwQ=
3JPQ2VVcy4mcDI9ZW1fc3d5X2FsbGRfbG95bF9qbmV3c18yMDIzMTAxMCZwMz1ETTUzNTQwNyZw=
ND03MDAwMDcwNTg4MzYmcDU9bmV3c2xldHRlcg&amp;s=3Den8O8lORwV5MITX5XjDFbhobdrpCYQxQ=
tcCfxx6Hgsg" &gt;&lt;img height=3D"50" src=3D"https://images.albertsons-media.com=
/is/image/ABS/wm-ec-ban-sp-safeway-logo?$lplogo$" class=3D"img-safeway" sty=
le=3D"height: 50px" alt=3D"safeway logo image"/&gt;
=09=09=09=09=09=09=09&lt;/a&gt;
=09=09=09=09=09=09&lt;/h1&gt;
=09=09=09=09=09&lt;/td&gt;
=09=09=09=09&lt;/tr&gt;
=09=09=09=09&lt;tr&gt;
=09=09=09=09=09&lt;td height=3D"10" style=3D"height: 10px;"&gt;&lt;/td&gt;
=09=09=09=09&lt;/tr&gt;
=09=09=09
=09=09=09
=09=09&lt;/tbody&gt;
=09&lt;/table&gt;
=09
=09
   =20
              &lt;script type=3D"text/javascript"&gt;
  // &lt;![CDATA[
// ]]&gt;&lt;/script&gt;
              &lt;script type=3D"text/javascript"&gt;
  // &lt;![CDATA[
// ]]&gt;&lt;/script&gt;
             =20
&lt;script type=3D"text/javascript"&gt;
  // &lt;![CDATA[
// ]]&gt;
&lt;/script&gt;
             =20
   =20
 =20
 =20
 =20
&lt;script type=3D"text/javascript"&gt;
  // &lt;![CDATA[
// ]]&gt;=20
&lt;/script&gt;
    &lt;table role=3D"presentation" align=3D"center" width=3D"100%" border=3D"=
0" cellspacing=3D"0" cellpadding=3D"0" class=3D"hero-image-copy-cta" data-c=
ompname=3D"hero-image-copy-cta" style=3D"width: 100%; background-color:tran=
sparent;"&gt;
        &lt;tbody&gt;
       =20
            &lt;tr&gt;
                &lt;td align=3D"center"&gt;
                   =20
                       =20
                       =20
                            &lt;a x-cq-linkchecker=3D"skip" href=3D"https://sa=
feway.onelink.me/kO9l?pid=3DEmail&amp;amp;c=3Dem_swy_alld_loyl_jnews_20231010_D=
M535407&amp;amp;af_sub1=3Dem_swy_alld_loyl_jnews_20231010_DM535407&amp;amp;af_sub3=
=3Dnewsletter&amp;amp;af_dp=3DsafewayApp%3A%2F%2Fpushsection%3Dj4u%26is_retarge=
ting%3Dtrue&amp;amp;af_web_dp=3Dhttps%3A%2F%2Fwww.safeway.com%2Fforu%2Fcoupons-=
deals.html%3Fdeeplinkuid%3DRq0uSQwIm8AKN2ZrlAHKY4ST39reAgw1P-e0CrOCeUs.%26c=
mpid%3Dem_swy_alld_loyl_jnews_20231010_DM535407%26HHID%3D700007058836%26The=
me%3Dnewsletter" target=3D"_blank" style=3D"line-height: 0px; display: bloc=
k;"&gt;
                       =20
                       =20
                   =20
                    &lt;img src=3D"https://images.albertsons-media.com/is/imag=
e/ABS/10102023-wm-ec-bt-adhoc-october-b4u-newsletter-hero-desktop?wid=3D622=
&amp;resMode=3Dsharp2" alt=3D"Cookie pie with frosting" border=3D"0" class=3D"s=
how-desktop-only" width=3D"100%" style=3D"width: 100%; vertical-align: bott=
om;"/&gt;
                    &lt;!--[if !mso]&gt;&lt;!-- --&gt;
                    &lt;img src=3D"https://images.albertsons-media.com/is/imag=
e/ABS/10102023-wm-ec-bt-adhoc-october-b4u-newsletter-hero-mobile?wid=3D622&amp;=
resMode=3Dsharp2" alt=3D"Cookie pie with frosting" border=3D"0" class=3D"sh=
ow-mobile-only" width=3D"100%" style=3D"width: 100%; vertical-align: bottom=
;
                                        padding: 0;
                                        display: none;
                                        border: 0 none;
                                        font-size: 0;
                                        line-height: 0;
                                        opacity: 0;
                                        mso-hide: all;
                                        height: 0;
                                        width: 0;
                                        max-height: 0;
                                        visibility: hidden;
                                        overflow: hidden;
                                        margin: 0;
                                        background: transparent;"/&gt;
                   =20
                    &lt;!--&lt;![endif]--&gt;
                   =20
                        &lt;/a&gt;
                   =20
                &lt;/td&gt;
            &lt;/tr&gt;
       =20
        &lt;tr&gt;
            &lt;td height=3D"32" style=3D"height: 32px;"&gt;&lt;/td&gt;
        &lt;/tr&gt;
       =20
            &lt;tr&gt;
                &lt;td align=3D"center"&gt;
                    &lt;h2 class=3D"hero-image-copy-cta-header ios-blue-link" =
style=3D"margin: 0;
                      font-family: Nunito Sans, Arial, Sans-Serif;
                      font-size: 30px;
                      padding: 0 40px;
                      font-weight: bold;
                      color: #2c2a29;
                      line-height: 36px;"&gt;
                        Scary good October offers
                    &lt;/h2&gt;
                &lt;/td&gt;
            &lt;/tr&gt;
            &lt;tr&gt;
                &lt;td height=3D"16" style=3D"height: 16px;"&gt;&lt;/td&gt;
            &lt;/tr&gt;
       =20
       =20
            &lt;tr&gt;
                &lt;td align=3D"center" class=3D"hero-image-copy-cta-body" sty=
le=3D"
                  font-family: Nunito Sans, Arial, Sans-Serif;
                  font-size: 20px;
                  padding: 0 40px;
                  color: #2c2a29;
                  line-height: 24px;"&gt;
                    Discover spooktacular savings for Halloween and more wi=
th exclusive &lt;b&gt;Safeway for U&lt;sup&gt;=E2=84=A2&lt;/sup&gt;&lt;/b&gt;.
                &lt;/td&gt;
            &lt;/tr&gt;
            &lt;tr&gt;
                &lt;td height=3D"32" style=3D"height: 32px;"&gt;&lt;/td&gt;
            &lt;/tr&gt;
       =20
       =20
            &lt;tr&gt;
                &lt;td align=3D"center"&gt;
                    &lt;table align=3D"center" border=3D"0" cellpadding=3D"0" =
cellspacing=3D"0" bgcolor=3D"#dd1e25" width=3D"220" style=3D"
                        border-collapse: collapse;
                        background-color: #dd1e25;
                        mso-table-lspace: 0pt;
                        mso-table-rspace: 0pt;
                        width: 220px;
                        height: 40px;"&gt;
                        &lt;tbody&gt;
                        &lt;tr&gt;
                            &lt;td valign=3D"middle" align=3D"center" style=3D=
"
                                  padding-top: 11px;
                                  padding-bottom: 11px;
                                  font-family: Nunito Sans, Arial, Sans-Ser=
if !important;
                        =09=09=09=09font-size: 16px;
                                        font-weight: bold !important;
                                        line-height: 16px;
                                        letter-spacing: 1px;
                        =09=09=09=09color: White;"&gt;
                               =20
                                &lt;a x-cq-linkchecker=3D"skip" href=3D"https:=
//safeway.onelink.me/kO9l?pid=3DEmail&amp;amp;c=3Dem_swy_alld_loyl_jnews_202310=
10_DM535407&amp;amp;af_sub1=3Dem_swy_alld_loyl_jnews_20231010_DM535407&amp;amp;af_s=
ub3=3Dnewsletter&amp;amp;af_dp=3DsafewayApp%3A%2F%2Fpushsection%3Dj4u%26is_reta=
rgeting%3Dtrue&amp;amp;af_web_dp=3Dhttps%3A%2F%2Fwww.safeway.com%2Fforu%2Fcoupo=
ns-deals.html%3Fdeeplinkuid%3DRq0uSQwIm8AKN2ZrlAHKY4ST39reAgw1P-e0CrOCeUs.%=
26cmpid%3Dem_swy_alld_loyl_jnews_20231010_DM535407%26HHID%3D700007058836%26=
Theme%3Dnewsletter" target=3D"_blank" style=3D"
                        =09=09=09=09text-decoration: none;
                        =09=09=09=09display: inline-block;
                                        font-family: Nunito Sans, Arial, Sa=
ns-Serif;
                        =09=09=09=09font-size: 16px;
                                        font-weight: bold;
                                        line-height: 16px;
                        =09=09=09=09letter-spacing: 1px;
                        =09=09=09=09color: White;"&gt;
                                    Clip deals
                                &lt;/a&gt;
                               =20
                            &lt;/td&gt;
                        &lt;/tr&gt;
                        &lt;/tbody&gt;
                    &lt;/table&gt;
                &lt;/td&gt;
            &lt;/tr&gt;
            &lt;tr&gt;
                &lt;td height=3D"32" style=3D"height: 32px;"&gt;&lt;/td&gt;
            &lt;/tr&gt;
       =20
       =20
                           =20
        &lt;/tbody&gt;
    &lt;/table&gt;
   =20
 =20
 =20
 =20
   =20
   =20
&lt;table role=3D"presentation" align=3D"center" border=3D"0" cellpadding=3D"0=
" cellspacing=3D"0" width=3D"100%" style=3D"
    width: 100%;
    border-collapse: collapse;
    max-width: 100%;
    background-color: #ffffff ;
  "&gt;
  &lt;tbody&gt;
  &lt;tr&gt;
    &lt;td height=3D"16" style=3D"height: 16px"&gt;&lt;/td&gt;
  &lt;/tr&gt;
  &lt;tr&gt;
    &lt;td align=3D"center"&gt;
      &lt;table role=3D"presentation" border=3D"0" cellpadding=3D"0" cellspaci=
ng=3D"0" style=3D"
        max-width: 288px;
        width: 288px;"&gt;
        &lt;tbody&gt;
        &lt;tr&gt;
          &lt;td align=3D"center" style=3D"
              text-align: center;
              font-size: 0;
              width: 100%;
              border-top: 1px solid #dedede;
            "&gt;&lt;/td&gt;
        &lt;/tr&gt;
        &lt;/tbody&gt;
      &lt;/table&gt;
    &lt;/td&gt;
  &lt;/tr&gt;
  &lt;tr&gt;
    &lt;td height=3D"16" style=3D"height: 16px"&gt;&lt;/td&gt;
  &lt;/tr&gt;
  &lt;/tbody&gt;
&lt;/table&gt;
   =20
   =20
 =20
   =20
    &lt;table role=3D"presentation" border=3D"0" cellpadding=3D"0" cellspacing=
=3D"0" width=3D"100%" data-compname=3D"vertical spacer" style=3D"border-col=
lapse: collapse;
      =09=09width: 100%;
      =09=09height: auto;
      =09=09mso-table-lspace: 0pt;
      =09=09mso-table-rspace: 0pt;"&gt;
      &lt;tr&gt;
        &lt;td height=3D"16" style=3D"height: 16px; background-color:transpare=
nt;"&gt;
        &lt;/td&gt;
      &lt;/tr&gt;
    &lt;/table&gt;
    =20
 =20
 =20
   =20
   =20
=09&lt;table role=3D"presentation" align=3D"center" width=3D"100%" border=3D"0=
" cellspacing=3D"0" cellpadding=3D"0" data-compname=3D"graphic-headline" st=
yle=3D"
=09=09  width:100%;
=09=09  height: 100%;"&gt;
    =09
        &lt;tbody&gt;
            &lt;tr&gt;
                &lt;td style=3D"
                    padding: 0;
                    background-color:#FFFFFF;"&gt;
=09                &lt;table class=3D"graphicHeaderContainer" role=3D"presenta=
tion" align=3D"center" width=3D"100%" border=3D"0" cellspacing=3D"0" cellpa=
dding=3D"0" style=3D"width: 100%; padding: 0 40px;"&gt;
=09                    &lt;tbody&gt;
=09=09=09=09=09=09&lt;tr&gt;
=09=09=09=09=09=09=09&lt;td align=3D"center"&gt;   =20
                                &lt;img src=3D"https://images.albertsons-media=
.com/is/image/ABS/10102023-wm-ec-bt-adhoc-october-b4u-newsletter-graphic-1-=
desktop?wid=3D622&amp;fmt=3Dpng-alpha&amp;resMode=3Dsharp2" alt=3D"Savor the saving=
s" border=3D"0" width=3D"542" class=3D"show-desktop-only" style=3D"width: 5=
42px;=20
                                    height: auto;
   =09=09=09=09=09=09=09=09=09display: block;
   =09=09=09=09=09=09=09=09=09object-fit: cover;
   =09=09=09=09=09=09=09=09=09vertical-align: bottom;"/&gt;
                                &lt;!--[if !mso]&gt;&lt;!-- --&gt;
                                &lt;img src=3D"https://images.albertsons-media=
.com/is/image/ABS/10102023-wm-ec-bt-adhoc-october-b4u-newsletter-graphic-1-=
mobile?wid=3D622&amp;fmt=3Dpng-alpha&amp;resMode=3Dsharp2" alt=3D"Savor the savings=
" border=3D"0" width=3D"100%" class=3D"show-mobile-only" style=3D"width: 10=
0%;=20
=09                                 =09display: block;
=09   =09=09=09=09=09=09=09=09=09object-fit: cover;
=09   =09=09=09=09=09=09=09=09=09vertical-align: bottom;
                                        padding: 0;
                                        display: none;
                                        border: 0 none;
                                        font-size: 0;
                                       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</si>
</sst>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3"/>
      <color theme="6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3" fontId="7" fillId="0" borderId="1" xfId="0" applyNumberFormat="1" applyFont="1" applyBorder="1">
      <alignment vertical="center"/>
    </xf>
    <xf numFmtId="3" fontId="8" fillId="0" borderId="1" xfId="0" applyNumberFormat="1" applyFont="1" applyBorder="1">
      <alignment vertical="center"/>
    </xf>
    <xf numFmtId="3" fontId="9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  <xf numFmtId="0" fontId="0" fillId="0" borderId="0" xfId="0" applyAlignment="1">
      <alignment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 xr9:uid="{00000000-0011-0000-FFFF-FFFF00000000}">
      <tableStyleElement type="wholeTable" dxfId="32"/>
      <tableStyleElement type="headerRow" dxfId="31"/>
      <tableStyleElement type="totalRow" dxfId="30"/>
    </tableStyle>
    <tableStyle name="Family budget expense" pivot="0" count="3" xr9:uid="{00000000-0011-0000-FFFF-FFFF01000000}">
      <tableStyleElement type="wholeTable" dxfId="29"/>
      <tableStyleElement type="headerRow" dxfId="28"/>
      <tableStyleElement type="totalRow" dxfId="27"/>
    </tableStyle>
    <tableStyle name="Family budget income" pivot="0" count="3" xr9:uid="{00000000-0011-0000-FFFF-FFFF02000000}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43"/>
          <c:y val="0.13710580090580649"/>
          <c:w val="0.82358496143613447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2097</c:v>
                </c:pt>
                <c:pt idx="1">
                  <c:v>5700</c:v>
                </c:pt>
                <c:pt idx="2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1845</c:v>
                </c:pt>
                <c:pt idx="1">
                  <c:v>5500</c:v>
                </c:pt>
                <c:pt idx="2">
                  <c:v>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209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Column chart showing cash flow, monthly income and monthly expense values, both projected and actual." title="Budget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15:E18" totalsRowCount="1" headerRowDxfId="23" headerRowBorderDxfId="22">
  <autoFilter ref="B15:E17" xr:uid="{00000000-0009-0000-0100-000001000000}"/>
  <tableColumns count="4">
    <tableColumn id="1" xr3:uid="{00000000-0010-0000-0000-000001000000}" name="Cash Flow" totalsRowLabel="Total Cash"/>
    <tableColumn id="3" xr3:uid="{00000000-0010-0000-0000-000003000000}" name="Projected" totalsRowFunction="custom" dataDxfId="21" totalsRowDxfId="20">
      <totalsRowFormula>C16-C17</totalsRowFormula>
    </tableColumn>
    <tableColumn id="4" xr3:uid="{00000000-0010-0000-0000-000004000000}" name="Actual" totalsRowFunction="custom" dataDxfId="19" totalsRowDxfId="18">
      <totalsRowFormula>D16-D17</totalsRowFormula>
    </tableColumn>
    <tableColumn id="5" xr3:uid="{00000000-0010-0000-0000-000005000000}" name="Variance" totalsRowFunction="sum" dataDxfId="17" totalsRowDxfId="16">
      <calculatedColumnFormula>Expense[[#Totals],[Variance]]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Cash flow table" altTextSummary="Income and expense values, both projected and actual, are calculated as well as the varianc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come" displayName="Income" ref="B20:E24" totalsRowCount="1" headerRowDxfId="15" headerRowBorderDxfId="14">
  <autoFilter ref="B20:E23" xr:uid="{00000000-0009-0000-0100-000002000000}"/>
  <tableColumns count="4">
    <tableColumn id="1" xr3:uid="{00000000-0010-0000-0100-000001000000}" name="Monthly Income" totalsRowLabel="Total Income"/>
    <tableColumn id="3" xr3:uid="{00000000-0010-0000-0100-000003000000}" name="Projected" totalsRowFunction="sum" dataDxfId="13" totalsRowDxfId="12"/>
    <tableColumn id="4" xr3:uid="{00000000-0010-0000-0100-000004000000}" name="Actual" totalsRowFunction="sum" dataDxfId="11" totalsRowDxfId="10"/>
    <tableColumn id="5" xr3:uid="{00000000-0010-0000-0100-000005000000}" name="Variance" totalsRowFunction="sum" dataDxfId="9" totalsRowDxfId="8">
      <calculatedColumnFormula>Income[[#This Row],[Actual]]-Income[[#This Row],[Projected]]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monthly income items, both projected and actual values, while the variance is calculated for you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ense" displayName="Expense" ref="B26:E47" totalsRowCount="1" headerRowDxfId="7" headerRowBorderDxfId="6">
  <autoFilter ref="B26:E46" xr:uid="{00000000-0009-0000-0100-000003000000}"/>
  <tableColumns count="4">
    <tableColumn id="1" xr3:uid="{00000000-0010-0000-0200-000001000000}" name="Monthly Expense" totalsRowLabel="Total"/>
    <tableColumn id="3" xr3:uid="{00000000-0010-0000-0200-000003000000}" name="Projected" totalsRowFunction="sum" dataDxfId="5" totalsRowDxfId="4"/>
    <tableColumn id="4" xr3:uid="{00000000-0010-0000-0200-000004000000}" name="Actual" totalsRowFunction="sum" dataDxfId="3" totalsRowDxfId="2"/>
    <tableColumn id="5" xr3:uid="{00000000-0010-0000-0200-000005000000}" name="Variance" totalsRowFunction="sum" dataDxfId="1" totalsRowDxfId="0">
      <calculatedColumnFormula>Expense[[#This Row],[Projected]]-Expense[[#This Row],[Actual]]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Monthly expense table" altTextSummary="Enter monthly expense items, both projected and actual values, while the variance is calculated for you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5" Type="http://schemas.openxmlformats.org/officeDocument/2006/relationships/table" Target="../tables/table3.xml" /><Relationship Id="rId4" Type="http://schemas.openxmlformats.org/officeDocument/2006/relationships/table" Target="../tables/table2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E47"/>
  <sheetViews>
    <sheetView showGridLines="0" tabSelected="1" zoomScaleNormal="100" workbookViewId="0">
      <selection activeCell="B4" sqref="A4:XFD4"/>
    </sheetView>
  </sheetViews>
  <sheetFormatPr defaultRowHeight="18" x14ac:dyDescent="0.25"/>
  <cols>
    <col min="1" max="1" width="2.16015625" customWidth="1"/>
    <col min="2" max="2" width="44.390625" customWidth="1"/>
    <col min="3" max="3" width="17.984375" customWidth="1"/>
    <col min="4" max="5" width="14.33984375" style="5" customWidth="1"/>
    <col min="6" max="6" width="3.75390625" customWidth="1"/>
  </cols>
  <sheetData>
    <row r="1" spans="1:5" ht="23.25" customHeight="1" x14ac:dyDescent="0.25">
      <c r="A1" s="15" t="s">
        <v>39</v>
      </c>
      <c r="B1" s="12" t="s">
        <v>36</v>
      </c>
      <c r="C1" s="5"/>
    </row>
    <row r="2" spans="1:5" ht="46.5" customHeight="1" x14ac:dyDescent="0.25">
      <c r="A2" s="15" t="s">
        <v>40</v>
      </c>
      <c r="B2" s="13" t="s">
        <v>0</v>
      </c>
      <c r="C2" s="5"/>
    </row>
    <row r="3" spans="1:5" ht="409.6" thickBot="1" x14ac:dyDescent="0.3">
      <c r="A3" s="15" t="s">
        <v>41</v>
      </c>
      <c r="B3" s="11" t="s">
        <v>34</v>
      </c>
      <c r="C3" s="5"/>
    </row>
    <row r="4" spans="1:5" ht="409.5" x14ac:dyDescent="0.25">
      <c r="A4" s="15" t="s">
        <v>42</v>
      </c>
      <c r="B4" s="9" t="s">
        <v>35</v>
      </c>
      <c r="C4" s="5"/>
    </row>
    <row r="5" spans="1:5" x14ac:dyDescent="0.25">
      <c r="C5" s="5"/>
    </row>
    <row r="10" spans="1:5" x14ac:dyDescent="0.25">
      <c r="C10" s="5"/>
    </row>
    <row r="11" spans="1:5" x14ac:dyDescent="0.25">
      <c r="C11" s="5"/>
    </row>
    <row r="12" spans="1:5" x14ac:dyDescent="0.25">
      <c r="C12" s="5"/>
    </row>
    <row r="13" spans="1:5" x14ac:dyDescent="0.25">
      <c r="C13" s="5"/>
    </row>
    <row r="14" spans="1:5" ht="46.5" customHeight="1" x14ac:dyDescent="0.15">
      <c r="B14" s="14" t="s">
        <v>38</v>
      </c>
      <c r="C14" s="5"/>
    </row>
    <row r="15" spans="1:5" ht="33" customHeight="1" thickBot="1" x14ac:dyDescent="0.3">
      <c r="B15" s="2" t="s">
        <v>1</v>
      </c>
      <c r="C15" s="6" t="s">
        <v>2</v>
      </c>
      <c r="D15" s="6" t="s">
        <v>3</v>
      </c>
      <c r="E15" s="6" t="s">
        <v>4</v>
      </c>
    </row>
    <row r="16" spans="1:5" x14ac:dyDescent="0.25">
      <c r="B16" t="s">
        <v>5</v>
      </c>
      <c r="C16" s="5">
        <f>Income[[#Totals],[Projected]]</f>
        <v>5700</v>
      </c>
      <c r="D16" s="5">
        <f>Income[[#Totals],[Actual]]</f>
        <v>5500</v>
      </c>
      <c r="E16" s="5">
        <f>Income[[#Totals],[Variance]]</f>
        <v>-200</v>
      </c>
    </row>
    <row r="17" spans="2:5" x14ac:dyDescent="0.25">
      <c r="B17" t="s">
        <v>6</v>
      </c>
      <c r="C17" s="5">
        <f>Expense[[#Totals],[Projected]]</f>
        <v>3603</v>
      </c>
      <c r="D17" s="5">
        <f>Expense[[#Totals],[Actual]]</f>
        <v>3655</v>
      </c>
      <c r="E17" s="5">
        <f>Expense[[#Totals],[Variance]]</f>
        <v>-52</v>
      </c>
    </row>
    <row r="18" spans="2:5" x14ac:dyDescent="0.25">
      <c r="B18" t="s">
        <v>7</v>
      </c>
      <c r="C18" s="5">
        <f>C16-C17</f>
        <v>2097</v>
      </c>
      <c r="D18" s="5">
        <f>D16-D17</f>
        <v>1845</v>
      </c>
      <c r="E18" s="5">
        <f>SUBTOTAL(109,CashFlow[Variance])</f>
        <v>-252</v>
      </c>
    </row>
    <row r="19" spans="2:5" ht="33" customHeight="1" x14ac:dyDescent="0.25"/>
    <row r="20" spans="2:5" ht="33.75" thickBot="1" x14ac:dyDescent="0.3">
      <c r="B20" s="3" t="s">
        <v>8</v>
      </c>
      <c r="C20" s="7" t="s">
        <v>2</v>
      </c>
      <c r="D20" s="7" t="s">
        <v>3</v>
      </c>
      <c r="E20" s="7" t="s">
        <v>4</v>
      </c>
    </row>
    <row r="21" spans="2:5" x14ac:dyDescent="0.25">
      <c r="B21" t="s">
        <v>9</v>
      </c>
      <c r="C21" s="5">
        <v>4000</v>
      </c>
      <c r="D21" s="5">
        <v>4000</v>
      </c>
      <c r="E21" s="5">
        <f>Income[[#This Row],[Actual]]-Income[[#This Row],[Projected]]</f>
        <v>0</v>
      </c>
    </row>
    <row r="22" spans="2:5" x14ac:dyDescent="0.25">
      <c r="B22" t="s">
        <v>10</v>
      </c>
      <c r="C22" s="5">
        <v>1400</v>
      </c>
      <c r="D22" s="5">
        <v>1500</v>
      </c>
      <c r="E22" s="5">
        <f>Income[[#This Row],[Actual]]-Income[[#This Row],[Projected]]</f>
        <v>100</v>
      </c>
    </row>
    <row r="23" spans="2:5" x14ac:dyDescent="0.25">
      <c r="B23" t="s">
        <v>11</v>
      </c>
      <c r="C23" s="5">
        <v>300</v>
      </c>
      <c r="D23" s="5">
        <v>0</v>
      </c>
      <c r="E23" s="5">
        <f>Income[[#This Row],[Actual]]-Income[[#This Row],[Projected]]</f>
        <v>-300</v>
      </c>
    </row>
    <row r="24" spans="2:5" ht="22.5" customHeight="1" x14ac:dyDescent="0.25">
      <c r="B24" t="s">
        <v>5</v>
      </c>
      <c r="C24" s="5">
        <f>SUBTOTAL(109,Income[Projected])</f>
        <v>5700</v>
      </c>
      <c r="D24" s="5">
        <f>SUBTOTAL(109,Income[Actual])</f>
        <v>5500</v>
      </c>
      <c r="E24" s="5">
        <f>SUBTOTAL(109,Income[Variance])</f>
        <v>-200</v>
      </c>
    </row>
    <row r="26" spans="2:5" ht="33.75" thickBot="1" x14ac:dyDescent="0.3">
      <c r="B26" s="4" t="s">
        <v>12</v>
      </c>
      <c r="C26" s="8" t="s">
        <v>2</v>
      </c>
      <c r="D26" s="8" t="s">
        <v>3</v>
      </c>
      <c r="E26" s="8" t="s">
        <v>4</v>
      </c>
    </row>
    <row r="27" spans="2:5" x14ac:dyDescent="0.25">
      <c r="B27" t="s">
        <v>13</v>
      </c>
      <c r="C27" s="5">
        <v>1500</v>
      </c>
      <c r="D27" s="5">
        <v>1500</v>
      </c>
      <c r="E27" s="5">
        <f>Expense[[#This Row],[Projected]]-Expense[[#This Row],[Actual]]</f>
        <v>0</v>
      </c>
    </row>
    <row r="28" spans="2:5" x14ac:dyDescent="0.25">
      <c r="B28" t="s">
        <v>14</v>
      </c>
      <c r="C28" s="5">
        <v>250</v>
      </c>
      <c r="D28" s="5">
        <v>280</v>
      </c>
      <c r="E28" s="5">
        <f>Expense[[#This Row],[Projected]]-Expense[[#This Row],[Actual]]</f>
        <v>-30</v>
      </c>
    </row>
    <row r="29" spans="2:5" x14ac:dyDescent="0.25">
      <c r="B29" t="s">
        <v>15</v>
      </c>
      <c r="C29" s="5">
        <v>38</v>
      </c>
      <c r="D29" s="5">
        <v>38</v>
      </c>
      <c r="E29" s="5">
        <f>Expense[[#This Row],[Projected]]-Expense[[#This Row],[Actual]]</f>
        <v>0</v>
      </c>
    </row>
    <row r="30" spans="2:5" x14ac:dyDescent="0.25">
      <c r="B30" t="s">
        <v>16</v>
      </c>
      <c r="C30" s="5">
        <v>65</v>
      </c>
      <c r="D30" s="5">
        <v>78</v>
      </c>
      <c r="E30" s="5">
        <f>Expense[[#This Row],[Projected]]-Expense[[#This Row],[Actual]]</f>
        <v>-13</v>
      </c>
    </row>
    <row r="31" spans="2:5" x14ac:dyDescent="0.25">
      <c r="B31" t="s">
        <v>17</v>
      </c>
      <c r="C31" s="5">
        <v>25</v>
      </c>
      <c r="D31" s="5">
        <v>21</v>
      </c>
      <c r="E31" s="5">
        <f>Expense[[#This Row],[Projected]]-Expense[[#This Row],[Actual]]</f>
        <v>4</v>
      </c>
    </row>
    <row r="32" spans="2:5" x14ac:dyDescent="0.25">
      <c r="B32" t="s">
        <v>18</v>
      </c>
      <c r="C32" s="5">
        <v>75</v>
      </c>
      <c r="D32" s="5">
        <v>83</v>
      </c>
      <c r="E32" s="5">
        <f>Expense[[#This Row],[Projected]]-Expense[[#This Row],[Actual]]</f>
        <v>-8</v>
      </c>
    </row>
    <row r="33" spans="2:5" x14ac:dyDescent="0.25">
      <c r="B33" t="s">
        <v>19</v>
      </c>
      <c r="C33" s="5">
        <v>60</v>
      </c>
      <c r="D33" s="5">
        <v>60</v>
      </c>
      <c r="E33" s="5">
        <f>Expense[[#This Row],[Projected]]-Expense[[#This Row],[Actual]]</f>
        <v>0</v>
      </c>
    </row>
    <row r="34" spans="2:5" x14ac:dyDescent="0.25">
      <c r="B34" t="s">
        <v>20</v>
      </c>
      <c r="C34" s="5">
        <v>0</v>
      </c>
      <c r="D34" s="5">
        <v>60</v>
      </c>
      <c r="E34" s="5">
        <f>Expense[[#This Row],[Projected]]-Expense[[#This Row],[Actual]]</f>
        <v>-60</v>
      </c>
    </row>
    <row r="35" spans="2:5" x14ac:dyDescent="0.25">
      <c r="B35" t="s">
        <v>21</v>
      </c>
      <c r="C35" s="5">
        <v>180</v>
      </c>
      <c r="D35" s="5">
        <v>150</v>
      </c>
      <c r="E35" s="5">
        <f>Expense[[#This Row],[Projected]]-Expense[[#This Row],[Actual]]</f>
        <v>30</v>
      </c>
    </row>
    <row r="36" spans="2:5" x14ac:dyDescent="0.25">
      <c r="B36" t="s">
        <v>22</v>
      </c>
      <c r="C36" s="5">
        <v>250</v>
      </c>
      <c r="D36" s="5">
        <v>250</v>
      </c>
      <c r="E36" s="5">
        <f>Expense[[#This Row],[Projected]]-Expense[[#This Row],[Actual]]</f>
        <v>0</v>
      </c>
    </row>
    <row r="37" spans="2:5" x14ac:dyDescent="0.25">
      <c r="B37" t="s">
        <v>23</v>
      </c>
      <c r="C37" s="5">
        <v>75</v>
      </c>
      <c r="D37" s="5">
        <v>80</v>
      </c>
      <c r="E37" s="5">
        <f>Expense[[#This Row],[Projected]]-Expense[[#This Row],[Actual]]</f>
        <v>-5</v>
      </c>
    </row>
    <row r="38" spans="2:5" x14ac:dyDescent="0.25">
      <c r="B38" t="s">
        <v>24</v>
      </c>
      <c r="C38" s="5">
        <v>280</v>
      </c>
      <c r="D38" s="5">
        <v>260</v>
      </c>
      <c r="E38" s="5">
        <f>Expense[[#This Row],[Projected]]-Expense[[#This Row],[Actual]]</f>
        <v>20</v>
      </c>
    </row>
    <row r="39" spans="2:5" x14ac:dyDescent="0.25">
      <c r="B39" t="s">
        <v>25</v>
      </c>
      <c r="C39" s="5">
        <v>75</v>
      </c>
      <c r="D39" s="5">
        <v>65</v>
      </c>
      <c r="E39" s="5">
        <f>Expense[[#This Row],[Projected]]-Expense[[#This Row],[Actual]]</f>
        <v>10</v>
      </c>
    </row>
    <row r="40" spans="2:5" x14ac:dyDescent="0.25">
      <c r="B40" t="s">
        <v>26</v>
      </c>
      <c r="C40" s="5">
        <v>255</v>
      </c>
      <c r="D40" s="5">
        <v>255</v>
      </c>
      <c r="E40" s="5">
        <f>Expense[[#This Row],[Projected]]-Expense[[#This Row],[Actual]]</f>
        <v>0</v>
      </c>
    </row>
    <row r="41" spans="2:5" x14ac:dyDescent="0.25">
      <c r="B41" t="s">
        <v>27</v>
      </c>
      <c r="C41" s="5">
        <v>100</v>
      </c>
      <c r="D41" s="5">
        <v>100</v>
      </c>
      <c r="E41" s="5">
        <f>Expense[[#This Row],[Projected]]-Expense[[#This Row],[Actual]]</f>
        <v>0</v>
      </c>
    </row>
    <row r="42" spans="2:5" x14ac:dyDescent="0.25">
      <c r="B42" t="s">
        <v>28</v>
      </c>
      <c r="C42" s="5">
        <v>0</v>
      </c>
      <c r="D42" s="5">
        <v>0</v>
      </c>
      <c r="E42" s="5">
        <f>Expense[[#This Row],[Projected]]-Expense[[#This Row],[Actual]]</f>
        <v>0</v>
      </c>
    </row>
    <row r="43" spans="2:5" x14ac:dyDescent="0.25">
      <c r="B43" t="s">
        <v>29</v>
      </c>
      <c r="C43" s="5">
        <v>0</v>
      </c>
      <c r="D43" s="5">
        <v>0</v>
      </c>
      <c r="E43" s="5">
        <f>Expense[[#This Row],[Projected]]-Expense[[#This Row],[Actual]]</f>
        <v>0</v>
      </c>
    </row>
    <row r="44" spans="2:5" x14ac:dyDescent="0.25">
      <c r="B44" t="s">
        <v>30</v>
      </c>
      <c r="C44" s="5">
        <v>150</v>
      </c>
      <c r="D44" s="5">
        <v>150</v>
      </c>
      <c r="E44" s="5">
        <f>Expense[[#This Row],[Projected]]-Expense[[#This Row],[Actual]]</f>
        <v>0</v>
      </c>
    </row>
    <row r="45" spans="2:5" x14ac:dyDescent="0.25">
      <c r="B45" t="s">
        <v>31</v>
      </c>
      <c r="C45" s="5">
        <v>225</v>
      </c>
      <c r="D45" s="5">
        <v>225</v>
      </c>
      <c r="E45" s="5">
        <f>Expense[[#This Row],[Projected]]-Expense[[#This Row],[Actual]]</f>
        <v>0</v>
      </c>
    </row>
    <row r="46" spans="2:5" x14ac:dyDescent="0.25">
      <c r="B46" t="s">
        <v>32</v>
      </c>
      <c r="C46" s="5">
        <v>0</v>
      </c>
      <c r="D46" s="5">
        <v>0</v>
      </c>
      <c r="E46" s="5">
        <f>Expense[[#This Row],[Projected]]-Expense[[#This Row],[Actual]]</f>
        <v>0</v>
      </c>
    </row>
    <row r="47" spans="2:5" x14ac:dyDescent="0.25">
      <c r="B47" t="s">
        <v>33</v>
      </c>
      <c r="C47" s="5">
        <f>SUBTOTAL(109,Expense[Projected])</f>
        <v>3603</v>
      </c>
      <c r="D47" s="5">
        <f>SUBTOTAL(109,Expense[Actual])</f>
        <v>3655</v>
      </c>
      <c r="E47" s="5">
        <f>SUBTOTAL(109,Expense[Variance])</f>
        <v>-52</v>
      </c>
    </row>
  </sheetData>
  <printOptions horizontalCentered="1"/>
  <pageMargins left="0.4" right="0.4" top="0.4" bottom="0.4" header="0.25" footer="0.25"/>
  <pageSetup scale="84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  <x14:conditionalFormatting xmlns:xm="http://schemas.microsoft.com/office/excel/2006/main">
          <x14:cfRule type="iconSet" priority="13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B2:D7"/>
  <sheetViews>
    <sheetView showGridLines="0" zoomScaleNormal="100" workbookViewId="0"/>
  </sheetViews>
  <sheetFormatPr defaultRowHeight="18" x14ac:dyDescent="0.25"/>
  <cols>
    <col min="1" max="1" width="1.8203125" customWidth="1"/>
    <col min="2" max="2" width="14.796875" customWidth="1"/>
    <col min="3" max="4" width="12.40625" customWidth="1"/>
  </cols>
  <sheetData>
    <row r="2" spans="2:4" ht="39.75" x14ac:dyDescent="0.25">
      <c r="B2" s="1" t="s">
        <v>37</v>
      </c>
      <c r="C2" s="1"/>
      <c r="D2" s="1"/>
    </row>
    <row r="4" spans="2:4" x14ac:dyDescent="0.25">
      <c r="B4" s="10"/>
      <c r="C4" s="10" t="s">
        <v>2</v>
      </c>
      <c r="D4" s="10" t="s">
        <v>3</v>
      </c>
    </row>
    <row r="5" spans="2:4" x14ac:dyDescent="0.25">
      <c r="B5" s="10" t="s">
        <v>1</v>
      </c>
      <c r="C5" s="10">
        <f>CashFlow[[#Totals],[Projected]]</f>
        <v>2097</v>
      </c>
      <c r="D5" s="10">
        <f>CashFlow[[#Totals],[Actual]]</f>
        <v>1845</v>
      </c>
    </row>
    <row r="6" spans="2:4" x14ac:dyDescent="0.25">
      <c r="B6" s="10" t="s">
        <v>8</v>
      </c>
      <c r="C6" s="10">
        <f>'Current Month'!C24</f>
        <v>5700</v>
      </c>
      <c r="D6" s="10">
        <f>'Current Month'!D24</f>
        <v>5500</v>
      </c>
    </row>
    <row r="7" spans="2:4" x14ac:dyDescent="0.25">
      <c r="B7" s="10" t="s">
        <v>12</v>
      </c>
      <c r="C7" s="10">
        <f>'Current Month'!C47</f>
        <v>3603</v>
      </c>
      <c r="D7" s="10">
        <f>'Current Month'!D47</f>
        <v>3655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Month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2014-12-15T22:25:13Z</dcterms:created>
  <dcterms:modified xsi:type="dcterms:W3CDTF">2015-03-29T23:00:26Z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