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DieseArbeitsmappe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erczeg\Documents\ng2Goodies\cheatsheets\xlsx\"/>
    </mc:Choice>
  </mc:AlternateContent>
  <xr:revisionPtr revIDLastSave="0" documentId="13_ncr:1_{0D60321A-D299-40F0-9E6A-E8047B1A4C9A}" xr6:coauthVersionLast="47" xr6:coauthVersionMax="47" xr10:uidLastSave="{00000000-0000-0000-0000-000000000000}"/>
  <bookViews>
    <workbookView xWindow="660" yWindow="450" windowWidth="23700" windowHeight="15885" activeTab="2" xr2:uid="{10B3320A-F546-4797-AB46-39B2D444BB49}"/>
  </bookViews>
  <sheets>
    <sheet name="Grunddaten" sheetId="10" r:id="rId1"/>
    <sheet name="KW24" sheetId="16" r:id="rId2"/>
    <sheet name="KW25" sheetId="2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" i="21" l="1"/>
  <c r="K1" i="21"/>
  <c r="N1" i="21" s="1"/>
  <c r="E1" i="21"/>
  <c r="H1" i="16"/>
  <c r="K1" i="16" s="1"/>
  <c r="N1" i="16" s="1"/>
  <c r="E1" i="16"/>
  <c r="A15" i="21" a="1"/>
  <c r="C14" i="21"/>
  <c r="B1" i="21"/>
  <c r="A15" i="16" a="1"/>
  <c r="A15" i="16" s="1"/>
  <c r="B1" i="16"/>
  <c r="C14" i="16"/>
  <c r="D33" i="16" a="1"/>
  <c r="D43" i="16" a="1"/>
  <c r="D41" i="16" a="1"/>
  <c r="D38" i="16" a="1"/>
  <c r="D28" i="16" a="1"/>
  <c r="D49" i="16" a="1"/>
  <c r="D24" i="16" a="1"/>
  <c r="D26" i="16" a="1"/>
  <c r="D34" i="16" a="1"/>
  <c r="D45" i="16" a="1"/>
  <c r="D44" i="16" a="1"/>
  <c r="D47" i="16" a="1"/>
  <c r="D32" i="16" a="1"/>
  <c r="D23" i="16" a="1"/>
  <c r="D20" i="16" a="1"/>
  <c r="D22" i="16" a="1"/>
  <c r="D18" i="16" a="1"/>
  <c r="D39" i="16" a="1"/>
  <c r="D46" i="16" a="1"/>
  <c r="D42" i="16" a="1"/>
  <c r="D21" i="16" a="1"/>
  <c r="D16" i="16" a="1"/>
  <c r="D30" i="16" a="1"/>
  <c r="D37" i="16" a="1"/>
  <c r="D40" i="16" a="1"/>
  <c r="D27" i="16" a="1"/>
  <c r="D35" i="16" a="1"/>
  <c r="D29" i="16" a="1"/>
  <c r="D19" i="16" a="1"/>
  <c r="D36" i="16" a="1"/>
  <c r="D17" i="16" a="1"/>
  <c r="D31" i="16" a="1"/>
  <c r="D48" i="16" a="1"/>
  <c r="D25" i="16" a="1"/>
  <c r="D48" i="16" l="1"/>
  <c r="D22" i="16"/>
  <c r="D29" i="16"/>
  <c r="D32" i="16"/>
  <c r="D46" i="16"/>
  <c r="D37" i="16"/>
  <c r="D21" i="16"/>
  <c r="D39" i="16"/>
  <c r="D20" i="16"/>
  <c r="D47" i="16"/>
  <c r="D45" i="16"/>
  <c r="D28" i="16"/>
  <c r="D24" i="16"/>
  <c r="D38" i="16"/>
  <c r="D43" i="16"/>
  <c r="D19" i="16"/>
  <c r="D31" i="16"/>
  <c r="D36" i="16"/>
  <c r="D35" i="16"/>
  <c r="D27" i="16"/>
  <c r="D40" i="16"/>
  <c r="D30" i="16"/>
  <c r="D42" i="16"/>
  <c r="D18" i="16"/>
  <c r="D23" i="16"/>
  <c r="D44" i="16"/>
  <c r="D34" i="16"/>
  <c r="D26" i="16"/>
  <c r="D49" i="16"/>
  <c r="D41" i="16"/>
  <c r="D33" i="16"/>
  <c r="D25" i="16"/>
  <c r="D17" i="16"/>
  <c r="D16" i="16"/>
  <c r="E17" i="16"/>
  <c r="E25" i="16"/>
  <c r="E39" i="16"/>
  <c r="E20" i="16"/>
  <c r="E32" i="16"/>
  <c r="E41" i="16"/>
  <c r="E38" i="16"/>
  <c r="E31" i="16"/>
  <c r="E34" i="16"/>
  <c r="E49" i="16"/>
  <c r="E46" i="16"/>
  <c r="E30" i="16"/>
  <c r="E26" i="16"/>
  <c r="E24" i="16"/>
  <c r="E37" i="16"/>
  <c r="E16" i="16"/>
  <c r="E29" i="16"/>
  <c r="E42" i="16"/>
  <c r="E23" i="16"/>
  <c r="E21" i="16"/>
  <c r="E35" i="16"/>
  <c r="E33" i="16"/>
  <c r="E45" i="16"/>
  <c r="E44" i="16"/>
  <c r="E28" i="16"/>
  <c r="E40" i="16"/>
  <c r="E22" i="16"/>
  <c r="E36" i="16"/>
  <c r="E19" i="16"/>
  <c r="E18" i="16"/>
  <c r="E48" i="16"/>
  <c r="E47" i="16"/>
  <c r="E43" i="16"/>
  <c r="E27" i="16"/>
  <c r="E40" i="21"/>
  <c r="E47" i="21"/>
  <c r="E34" i="21"/>
  <c r="E28" i="21"/>
  <c r="E44" i="21"/>
  <c r="D15" i="21"/>
  <c r="E25" i="21"/>
  <c r="E41" i="21"/>
  <c r="E18" i="21"/>
  <c r="E46" i="21"/>
  <c r="E30" i="21"/>
  <c r="E24" i="21"/>
  <c r="E21" i="21"/>
  <c r="E38" i="21"/>
  <c r="E32" i="21"/>
  <c r="E48" i="21"/>
  <c r="E31" i="21"/>
  <c r="E22" i="21"/>
  <c r="E16" i="21"/>
  <c r="E29" i="21"/>
  <c r="E45" i="21"/>
  <c r="E19" i="21"/>
  <c r="E35" i="21"/>
  <c r="E26" i="21"/>
  <c r="E42" i="21"/>
  <c r="E37" i="21"/>
  <c r="A15" i="21"/>
  <c r="E23" i="21"/>
  <c r="E39" i="21"/>
  <c r="E20" i="21"/>
  <c r="E36" i="21"/>
  <c r="E17" i="21"/>
  <c r="E33" i="21"/>
  <c r="E49" i="21"/>
  <c r="E27" i="21"/>
  <c r="E43" i="21"/>
  <c r="F29" i="16"/>
  <c r="D15" i="16"/>
  <c r="D29" i="21" a="1"/>
  <c r="D29" i="21" l="1"/>
  <c r="I29" i="16"/>
  <c r="F16" i="16"/>
  <c r="F29" i="21"/>
  <c r="I29" i="21" s="1"/>
  <c r="F28" i="16"/>
  <c r="F42" i="16"/>
  <c r="F39" i="16"/>
  <c r="F44" i="16"/>
  <c r="F35" i="16"/>
  <c r="F40" i="16"/>
  <c r="F36" i="16"/>
  <c r="F49" i="16"/>
  <c r="F25" i="16"/>
  <c r="F33" i="16"/>
  <c r="F27" i="16"/>
  <c r="F26" i="16"/>
  <c r="F31" i="16"/>
  <c r="F37" i="16"/>
  <c r="F47" i="16"/>
  <c r="F48" i="16"/>
  <c r="F45" i="16"/>
  <c r="F30" i="16"/>
  <c r="F46" i="16"/>
  <c r="F38" i="16"/>
  <c r="F32" i="16"/>
  <c r="F34" i="16"/>
  <c r="F24" i="16"/>
  <c r="F41" i="16"/>
  <c r="F43" i="16"/>
  <c r="D42" i="21" a="1"/>
  <c r="D34" i="21" a="1"/>
  <c r="D43" i="21" a="1"/>
  <c r="D35" i="21" a="1"/>
  <c r="D45" i="21" a="1"/>
  <c r="D32" i="21" a="1"/>
  <c r="D30" i="21" a="1"/>
  <c r="D36" i="21" a="1"/>
  <c r="D27" i="21" a="1"/>
  <c r="D47" i="21" a="1"/>
  <c r="D46" i="21" a="1"/>
  <c r="D25" i="21" a="1"/>
  <c r="D28" i="21" a="1"/>
  <c r="D37" i="21" a="1"/>
  <c r="D26" i="21" a="1"/>
  <c r="D31" i="21" a="1"/>
  <c r="D44" i="21" a="1"/>
  <c r="D16" i="21" a="1"/>
  <c r="D49" i="21" a="1"/>
  <c r="D38" i="21" a="1"/>
  <c r="D40" i="21" a="1"/>
  <c r="D24" i="21" a="1"/>
  <c r="D41" i="21" a="1"/>
  <c r="D33" i="21" a="1"/>
  <c r="D48" i="21" a="1"/>
  <c r="D39" i="21" a="1"/>
  <c r="D27" i="21" l="1"/>
  <c r="D28" i="21"/>
  <c r="F28" i="21" s="1"/>
  <c r="I28" i="21" s="1"/>
  <c r="D43" i="21"/>
  <c r="F43" i="21" s="1"/>
  <c r="I43" i="21" s="1"/>
  <c r="D25" i="21"/>
  <c r="F25" i="21" s="1"/>
  <c r="I25" i="21" s="1"/>
  <c r="D36" i="21"/>
  <c r="F36" i="21" s="1"/>
  <c r="I36" i="21" s="1"/>
  <c r="D34" i="21"/>
  <c r="F34" i="21" s="1"/>
  <c r="I34" i="21" s="1"/>
  <c r="D32" i="21"/>
  <c r="F32" i="21" s="1"/>
  <c r="I32" i="21" s="1"/>
  <c r="D38" i="21"/>
  <c r="F38" i="21" s="1"/>
  <c r="I38" i="21" s="1"/>
  <c r="D39" i="21"/>
  <c r="F39" i="21" s="1"/>
  <c r="I39" i="21" s="1"/>
  <c r="D45" i="21"/>
  <c r="F45" i="21" s="1"/>
  <c r="I45" i="21" s="1"/>
  <c r="D26" i="21"/>
  <c r="D49" i="21"/>
  <c r="F49" i="21" s="1"/>
  <c r="I49" i="21" s="1"/>
  <c r="D35" i="21"/>
  <c r="F35" i="21" s="1"/>
  <c r="I35" i="21" s="1"/>
  <c r="D37" i="21"/>
  <c r="F37" i="21" s="1"/>
  <c r="I37" i="21" s="1"/>
  <c r="D33" i="21"/>
  <c r="F33" i="21" s="1"/>
  <c r="I33" i="21" s="1"/>
  <c r="D41" i="21"/>
  <c r="F41" i="21" s="1"/>
  <c r="I41" i="21" s="1"/>
  <c r="D24" i="21"/>
  <c r="D40" i="21"/>
  <c r="F40" i="21" s="1"/>
  <c r="I40" i="21" s="1"/>
  <c r="D44" i="21"/>
  <c r="F44" i="21" s="1"/>
  <c r="I44" i="21" s="1"/>
  <c r="D46" i="21"/>
  <c r="F46" i="21" s="1"/>
  <c r="I46" i="21" s="1"/>
  <c r="D30" i="21"/>
  <c r="F30" i="21" s="1"/>
  <c r="I30" i="21" s="1"/>
  <c r="D42" i="21"/>
  <c r="F42" i="21" s="1"/>
  <c r="I42" i="21" s="1"/>
  <c r="D48" i="21"/>
  <c r="F48" i="21" s="1"/>
  <c r="I48" i="21" s="1"/>
  <c r="D47" i="21"/>
  <c r="F47" i="21" s="1"/>
  <c r="I47" i="21" s="1"/>
  <c r="D31" i="21"/>
  <c r="D16" i="21"/>
  <c r="F16" i="21" s="1"/>
  <c r="I16" i="21" s="1"/>
  <c r="I16" i="16"/>
  <c r="F31" i="21"/>
  <c r="I31" i="21" s="1"/>
  <c r="F24" i="21"/>
  <c r="I24" i="21" s="1"/>
  <c r="F26" i="21"/>
  <c r="I26" i="21" s="1"/>
  <c r="F27" i="21"/>
  <c r="I27" i="21" s="1"/>
  <c r="I31" i="16"/>
  <c r="I24" i="16"/>
  <c r="I26" i="16"/>
  <c r="I33" i="16"/>
  <c r="I43" i="16"/>
  <c r="I41" i="16"/>
  <c r="I40" i="16"/>
  <c r="I46" i="16"/>
  <c r="I32" i="16"/>
  <c r="I37" i="16"/>
  <c r="I27" i="16"/>
  <c r="I49" i="16"/>
  <c r="I44" i="16"/>
  <c r="I39" i="16"/>
  <c r="I42" i="16"/>
  <c r="I28" i="16"/>
  <c r="I36" i="16"/>
  <c r="I30" i="16"/>
  <c r="I48" i="16"/>
  <c r="I25" i="16"/>
  <c r="I34" i="16"/>
  <c r="I35" i="16"/>
  <c r="I38" i="16"/>
  <c r="I45" i="16"/>
  <c r="I47" i="16"/>
  <c r="F23" i="16"/>
  <c r="F17" i="16"/>
  <c r="F22" i="16"/>
  <c r="F18" i="16"/>
  <c r="F19" i="16"/>
  <c r="F20" i="16"/>
  <c r="F21" i="16"/>
  <c r="D20" i="21" a="1"/>
  <c r="D22" i="21" a="1"/>
  <c r="D18" i="21" a="1"/>
  <c r="D23" i="21" a="1"/>
  <c r="D21" i="21" a="1"/>
  <c r="D17" i="21" a="1"/>
  <c r="D19" i="21" a="1"/>
  <c r="D17" i="21" l="1"/>
  <c r="D23" i="21"/>
  <c r="D21" i="21"/>
  <c r="D19" i="21"/>
  <c r="D20" i="21"/>
  <c r="D18" i="21"/>
  <c r="D22" i="21"/>
  <c r="F20" i="21"/>
  <c r="I20" i="21" s="1"/>
  <c r="F18" i="21"/>
  <c r="I18" i="21" s="1"/>
  <c r="F19" i="21"/>
  <c r="I19" i="21" s="1"/>
  <c r="F22" i="21"/>
  <c r="I22" i="21" s="1"/>
  <c r="F21" i="21"/>
  <c r="I21" i="21" s="1"/>
  <c r="F17" i="21"/>
  <c r="I17" i="21" s="1"/>
  <c r="F23" i="21"/>
  <c r="I23" i="21" s="1"/>
  <c r="I20" i="16"/>
  <c r="I18" i="16"/>
  <c r="I19" i="16"/>
  <c r="I22" i="16"/>
  <c r="I21" i="16"/>
  <c r="I17" i="16"/>
  <c r="I23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tc={EFE2A772-12B1-4DC7-A1E4-800DDB898945}</author>
  </authors>
  <commentList>
    <comment ref="F15" authorId="0" shapeId="0" xr:uid="{EFE2A772-12B1-4DC7-A1E4-800DDB89894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Behandlungen bis zur letzten KW und diese KW zusammen: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tc={9A86BDE0-3308-444F-BBF4-4DE4FCB7CCF0}</author>
  </authors>
  <commentList>
    <comment ref="F15" authorId="0" shapeId="0" xr:uid="{9A86BDE0-3308-444F-BBF4-4DE4FCB7CCF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Behandlungen bis zur letzten KW und diese KW zusammen: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<sst xmlns="http://schemas.openxmlformats.org/spreadsheetml/2006/main" count="68" uniqueCount="20">
  <si>
    <t>Frau Mayer</t>
  </si>
  <si>
    <t>Frau Klein</t>
  </si>
  <si>
    <t>Frau Rietzinger</t>
  </si>
  <si>
    <t>Frau Schuster</t>
  </si>
  <si>
    <t>Anzahl Behandlungen diese Woche:</t>
  </si>
  <si>
    <t>Kollege:</t>
  </si>
  <si>
    <t>Kollege 1</t>
  </si>
  <si>
    <t>Kollege 2</t>
  </si>
  <si>
    <t>Kollege 3</t>
  </si>
  <si>
    <t>Frau Groß</t>
  </si>
  <si>
    <t>Frau Neu</t>
  </si>
  <si>
    <t>Vorherige KW:</t>
  </si>
  <si>
    <t>Patient/-in</t>
  </si>
  <si>
    <t>Aktuelle KW:</t>
  </si>
  <si>
    <t>von der Krankenkasste genehmigte Stunden:</t>
  </si>
  <si>
    <t>Frau Zwei</t>
  </si>
  <si>
    <t>2 St. genehmigt</t>
  </si>
  <si>
    <t>Anzahl Behandlungen noch zu
planen/machen</t>
  </si>
  <si>
    <t>Anzahl Behandlungen insgesamt gemacht/geplant bis (inkl.) diese Woche:</t>
  </si>
  <si>
    <t>Anzahl Behandlungen noch zu planen/machen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</si>
</sst>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i/>
      <u/>
      <sz val="11"/>
      <color theme="7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2" borderId="0" xfId="0" applyNumberFormat="1" applyFill="1"/>
    <xf numFmtId="0" fontId="0" fillId="6" borderId="0" xfId="0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1" fillId="5" borderId="2" xfId="0" applyFont="1" applyFill="1" applyBorder="1" applyAlignment="1">
      <alignment horizontal="center" vertical="center"/>
    </xf>
    <xf numFmtId="0" fontId="0" fillId="3" borderId="2" xfId="0" applyFill="1" applyBorder="1"/>
    <xf numFmtId="0" fontId="0" fillId="0" borderId="0" xfId="0" applyAlignment="1">
      <alignment vertical="top"/>
    </xf>
    <xf numFmtId="0" fontId="0" fillId="4" borderId="0" xfId="0" applyFill="1" applyAlignment="1">
      <alignment horizontal="center" vertical="top" wrapText="1"/>
    </xf>
    <xf numFmtId="0" fontId="4" fillId="3" borderId="2" xfId="0" applyFont="1" applyFill="1" applyBorder="1"/>
    <xf numFmtId="0" fontId="5" fillId="4" borderId="0" xfId="0" applyFont="1" applyFill="1" applyAlignment="1">
      <alignment horizontal="center" vertical="top" wrapText="1"/>
    </xf>
    <xf numFmtId="0" fontId="5" fillId="0" borderId="0" xfId="0" applyFont="1"/>
    <xf numFmtId="0" fontId="6" fillId="9" borderId="0" xfId="0" applyFont="1" applyFill="1"/>
    <xf numFmtId="0" fontId="6" fillId="9" borderId="1" xfId="0" applyFont="1" applyFill="1" applyBorder="1"/>
    <xf numFmtId="0" fontId="7" fillId="1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8" fillId="0" borderId="0" xfId="0" applyFont="1"/>
    <xf numFmtId="0" fontId="7" fillId="11" borderId="0" xfId="0" applyFont="1" applyFill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 vertical="top" wrapText="1"/>
    </xf>
    <xf numFmtId="164" fontId="0" fillId="2" borderId="0" xfId="0" applyNumberFormat="1" applyFill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</cellXfs>
  <cellStyles count="1">
    <cellStyle name="Standard" xfId="0" builtinId="0"/>
  </cellStyles>
  <dxfs count="6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rczeg George - Agenda" id="{EB4555AA-DA2A-41A3-9090-9EE073F611C9}" userId="S::herczeg@agendaro.de::1ef89e59-2651-45f4-99ec-f6867d6b6fcd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5" dT="2023-06-05T12:15:23.65" personId="{EB4555AA-DA2A-41A3-9090-9EE073F611C9}" id="{EFE2A772-12B1-4DC7-A1E4-800DDB898945}">
    <text>Behandlungen bis zur letzten KW und diese KW zusammen: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5" dT="2023-06-05T12:15:23.65" personId="{EB4555AA-DA2A-41A3-9090-9EE073F611C9}" id="{9A86BDE0-3308-444F-BBF4-4DE4FCB7CCF0}">
    <text>Behandlungen bis zur letzten KW und diese KW zusammen: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A576-DE82-4FB4-9992-955443B51572}">
  <dimension ref="A1:B9"/>
  <sheetViews>
    <sheetView workbookViewId="0"/>
  </sheetViews>
  <sheetFormatPr baseColWidth="10" defaultRowHeight="15" x14ac:dyDescent="0.25"/>
  <cols>
    <col min="1" max="1" width="24.28515625" customWidth="1"/>
    <col min="2" max="2" width="22.140625" style="20" customWidth="1"/>
  </cols>
  <sheetData>
    <row r="1" spans="1:2" ht="65.25" customHeight="1" x14ac:dyDescent="0.25">
      <c r="A1" s="25" t="s">
        <v>12</v>
      </c>
      <c r="B1" s="25" t="s">
        <v>14</v>
      </c>
    </row>
    <row r="2" spans="1:2" x14ac:dyDescent="0.25">
      <c r="A2" t="s">
        <v>0</v>
      </c>
      <c r="B2" s="20">
        <v>15</v>
      </c>
    </row>
    <row r="3" spans="1:2" x14ac:dyDescent="0.25">
      <c r="A3" t="s">
        <v>9</v>
      </c>
      <c r="B3" s="20">
        <v>20</v>
      </c>
    </row>
    <row r="4" spans="1:2" x14ac:dyDescent="0.25">
      <c r="A4" t="s">
        <v>1</v>
      </c>
      <c r="B4" s="20">
        <v>15</v>
      </c>
    </row>
    <row r="5" spans="1:2" x14ac:dyDescent="0.25">
      <c r="A5" t="s">
        <v>2</v>
      </c>
      <c r="B5" s="20">
        <v>5</v>
      </c>
    </row>
    <row r="6" spans="1:2" x14ac:dyDescent="0.25">
      <c r="A6" t="s">
        <v>3</v>
      </c>
    </row>
    <row r="7" spans="1:2" x14ac:dyDescent="0.25">
      <c r="A7" t="s">
        <v>15</v>
      </c>
      <c r="B7" s="20">
        <v>0</v>
      </c>
    </row>
    <row r="8" spans="1:2" x14ac:dyDescent="0.25">
      <c r="A8" t="s">
        <v>16</v>
      </c>
      <c r="B8" s="20">
        <v>2</v>
      </c>
    </row>
    <row r="9" spans="1:2" x14ac:dyDescent="0.25">
      <c r="A9" t="s">
        <v>10</v>
      </c>
      <c r="B9" s="20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F0336-157F-455B-9976-2F06187A89F6}">
  <dimension ref="A1:P64"/>
  <sheetViews>
    <sheetView workbookViewId="0"/>
  </sheetViews>
  <sheetFormatPr baseColWidth="10" defaultRowHeight="15" x14ac:dyDescent="0.25"/>
  <cols>
    <col min="1" max="1" width="21.7109375" customWidth="1"/>
    <col min="2" max="4" width="14.7109375" customWidth="1"/>
    <col min="5" max="5" width="14.28515625" bestFit="1" customWidth="1"/>
    <col min="6" max="6" width="16" customWidth="1"/>
    <col min="7" max="7" width="14.28515625" customWidth="1"/>
    <col min="8" max="8" width="14.28515625" bestFit="1" customWidth="1"/>
    <col min="9" max="9" width="15.7109375" customWidth="1"/>
    <col min="10" max="10" width="14.28515625" customWidth="1"/>
    <col min="13" max="13" width="18.85546875" bestFit="1" customWidth="1"/>
    <col min="18" max="18" width="19.140625" bestFit="1" customWidth="1"/>
    <col min="19" max="20" width="20.42578125" bestFit="1" customWidth="1"/>
  </cols>
  <sheetData>
    <row r="1" spans="1:16" s="2" customFormat="1" ht="30" customHeight="1" x14ac:dyDescent="0.25">
      <c r="B1" s="26">
        <f>MAX(DATE($D$13,1,1),DATE($D$13,1,1)-WEEKDAY(DATE($D$13,1,1),2)+($C$13)*7 + 1)</f>
        <v>45089</v>
      </c>
      <c r="C1" s="26"/>
      <c r="D1" s="27"/>
      <c r="E1" s="26">
        <f>B1+1</f>
        <v>45090</v>
      </c>
      <c r="F1" s="26"/>
      <c r="G1" s="27"/>
      <c r="H1" s="26">
        <f t="shared" ref="H1" si="0">E1+1</f>
        <v>45091</v>
      </c>
      <c r="I1" s="26"/>
      <c r="J1" s="27"/>
      <c r="K1" s="26">
        <f t="shared" ref="K1" si="1">H1+1</f>
        <v>45092</v>
      </c>
      <c r="L1" s="26"/>
      <c r="M1" s="27"/>
      <c r="N1" s="26">
        <f t="shared" ref="N1" si="2">K1+1</f>
        <v>45093</v>
      </c>
      <c r="O1" s="26"/>
      <c r="P1" s="27"/>
    </row>
    <row r="2" spans="1:16" s="1" customFormat="1" ht="30" customHeight="1" x14ac:dyDescent="0.25">
      <c r="A2" s="4" t="s">
        <v>5</v>
      </c>
      <c r="B2" s="5" t="s">
        <v>6</v>
      </c>
      <c r="C2" s="6" t="s">
        <v>7</v>
      </c>
      <c r="D2" s="7" t="s">
        <v>8</v>
      </c>
      <c r="E2" s="10" t="s">
        <v>6</v>
      </c>
      <c r="F2" s="6" t="s">
        <v>7</v>
      </c>
      <c r="G2" s="7" t="s">
        <v>8</v>
      </c>
      <c r="H2" s="5" t="s">
        <v>6</v>
      </c>
      <c r="I2" s="6" t="s">
        <v>7</v>
      </c>
      <c r="J2" s="7" t="s">
        <v>8</v>
      </c>
      <c r="K2" s="10" t="s">
        <v>6</v>
      </c>
      <c r="L2" s="6" t="s">
        <v>7</v>
      </c>
      <c r="M2" s="7" t="s">
        <v>8</v>
      </c>
      <c r="N2" s="5" t="s">
        <v>6</v>
      </c>
      <c r="O2" s="6" t="s">
        <v>7</v>
      </c>
      <c r="P2" s="7" t="s">
        <v>8</v>
      </c>
    </row>
    <row r="3" spans="1:16" x14ac:dyDescent="0.25">
      <c r="A3" s="3">
        <v>0.33333333333333331</v>
      </c>
      <c r="B3" s="8"/>
      <c r="C3" s="8"/>
      <c r="D3" s="9"/>
      <c r="E3" s="11"/>
      <c r="F3" s="8"/>
      <c r="G3" s="9"/>
      <c r="H3" s="8"/>
      <c r="I3" s="8"/>
      <c r="J3" s="9"/>
      <c r="K3" s="11"/>
      <c r="L3" s="8"/>
      <c r="M3" s="9"/>
      <c r="N3" s="8"/>
      <c r="O3" s="8"/>
      <c r="P3" s="9"/>
    </row>
    <row r="4" spans="1:16" x14ac:dyDescent="0.25">
      <c r="A4" s="3">
        <v>0.375</v>
      </c>
      <c r="B4" s="8"/>
      <c r="C4" s="8"/>
      <c r="D4" s="9"/>
      <c r="E4" s="11"/>
      <c r="F4" s="8"/>
      <c r="G4" s="9"/>
      <c r="H4" s="8"/>
      <c r="I4" s="8"/>
      <c r="J4" s="9"/>
      <c r="K4" s="11"/>
      <c r="L4" s="8"/>
      <c r="M4" s="9"/>
      <c r="N4" s="8"/>
      <c r="O4" s="8"/>
      <c r="P4" s="9"/>
    </row>
    <row r="5" spans="1:16" x14ac:dyDescent="0.25">
      <c r="A5" s="3">
        <v>0.41666666666666702</v>
      </c>
      <c r="B5" s="8"/>
      <c r="C5" s="8"/>
      <c r="D5" s="9"/>
      <c r="E5" s="11"/>
      <c r="F5" s="8"/>
      <c r="G5" s="9"/>
      <c r="H5" s="8"/>
      <c r="I5" s="8"/>
      <c r="J5" s="8"/>
      <c r="K5" s="11"/>
      <c r="L5" s="8"/>
      <c r="M5" s="9"/>
      <c r="N5" s="8"/>
      <c r="O5" s="8"/>
      <c r="P5" s="9"/>
    </row>
    <row r="6" spans="1:16" x14ac:dyDescent="0.25">
      <c r="A6" s="3">
        <v>0.45833333333333298</v>
      </c>
      <c r="B6" s="8"/>
      <c r="C6" s="8"/>
      <c r="D6" s="9"/>
      <c r="E6" s="11"/>
      <c r="F6" s="8" t="s">
        <v>16</v>
      </c>
      <c r="G6" s="9"/>
      <c r="H6" s="8"/>
      <c r="I6" s="8"/>
      <c r="J6" s="8"/>
      <c r="K6" s="11"/>
      <c r="L6" s="8"/>
      <c r="M6" s="9"/>
      <c r="N6" s="8"/>
      <c r="O6" s="8"/>
      <c r="P6" s="9"/>
    </row>
    <row r="7" spans="1:16" x14ac:dyDescent="0.25">
      <c r="A7" s="3">
        <v>0.5</v>
      </c>
      <c r="B7" s="8"/>
      <c r="C7" s="8"/>
      <c r="D7" s="9"/>
      <c r="E7" s="11"/>
      <c r="F7" s="8"/>
      <c r="G7" s="9"/>
      <c r="H7" s="8"/>
      <c r="I7" s="8"/>
      <c r="J7" s="9"/>
      <c r="K7" s="11"/>
      <c r="L7" s="8"/>
      <c r="M7" s="9"/>
      <c r="N7" s="8"/>
      <c r="O7" s="8"/>
      <c r="P7" s="9"/>
    </row>
    <row r="8" spans="1:16" x14ac:dyDescent="0.25">
      <c r="A8" s="3">
        <v>0.54166666666666696</v>
      </c>
      <c r="B8" s="8"/>
      <c r="C8" s="8"/>
      <c r="D8" s="9"/>
      <c r="E8" s="11"/>
      <c r="F8" s="8"/>
      <c r="G8" s="9"/>
      <c r="H8" s="8" t="s">
        <v>2</v>
      </c>
      <c r="I8" s="8"/>
      <c r="J8" s="9"/>
      <c r="K8" s="11"/>
      <c r="L8" s="8" t="s">
        <v>2</v>
      </c>
      <c r="M8" s="9"/>
      <c r="N8" s="8" t="s">
        <v>2</v>
      </c>
      <c r="O8" s="8"/>
      <c r="P8" s="9"/>
    </row>
    <row r="9" spans="1:16" x14ac:dyDescent="0.25">
      <c r="A9" s="3">
        <v>0.58333333333333304</v>
      </c>
      <c r="B9" s="8"/>
      <c r="C9" s="8" t="s">
        <v>0</v>
      </c>
      <c r="D9" s="9"/>
      <c r="E9" s="11" t="s">
        <v>9</v>
      </c>
      <c r="F9" s="8"/>
      <c r="G9" s="9"/>
      <c r="H9" s="8" t="s">
        <v>0</v>
      </c>
      <c r="I9" s="8"/>
      <c r="J9" s="9"/>
      <c r="K9" s="14"/>
      <c r="L9" s="8"/>
      <c r="M9" s="9"/>
      <c r="N9" s="8"/>
      <c r="O9" s="8"/>
      <c r="P9" s="9"/>
    </row>
    <row r="10" spans="1:16" x14ac:dyDescent="0.25">
      <c r="A10" s="3">
        <v>0.625</v>
      </c>
      <c r="B10" s="8"/>
      <c r="C10" s="8"/>
      <c r="D10" s="9"/>
      <c r="E10" s="11"/>
      <c r="F10" s="8"/>
      <c r="G10" s="9"/>
      <c r="H10" s="8"/>
      <c r="I10" s="8"/>
      <c r="J10" s="9"/>
      <c r="K10" s="11"/>
      <c r="L10" s="8"/>
      <c r="M10" s="9"/>
      <c r="N10" s="8"/>
      <c r="O10" s="8"/>
      <c r="P10" s="9"/>
    </row>
    <row r="11" spans="1:16" x14ac:dyDescent="0.25">
      <c r="A11" s="3">
        <v>0.66666666666666696</v>
      </c>
      <c r="B11" s="8"/>
      <c r="C11" s="8"/>
      <c r="D11" s="9"/>
      <c r="E11" s="11"/>
      <c r="F11" s="8"/>
      <c r="G11" s="9"/>
      <c r="H11" s="8"/>
      <c r="I11" s="8"/>
      <c r="J11" s="9"/>
      <c r="K11" s="11"/>
      <c r="L11" s="8"/>
      <c r="M11" s="9"/>
      <c r="N11" s="8"/>
      <c r="O11" s="8"/>
      <c r="P11" s="9"/>
    </row>
    <row r="12" spans="1:16" x14ac:dyDescent="0.25">
      <c r="A12" s="3">
        <v>0.70833333333333304</v>
      </c>
      <c r="B12" s="8"/>
      <c r="C12" s="8"/>
      <c r="D12" s="9"/>
      <c r="E12" s="11"/>
      <c r="F12" s="8"/>
      <c r="G12" s="9"/>
      <c r="H12" s="17" t="s">
        <v>10</v>
      </c>
      <c r="I12" s="8"/>
      <c r="J12" s="9"/>
      <c r="K12" s="11"/>
      <c r="L12" s="8"/>
      <c r="M12" s="18" t="s">
        <v>10</v>
      </c>
      <c r="N12" s="8"/>
      <c r="O12" s="8"/>
      <c r="P12" s="9"/>
    </row>
    <row r="13" spans="1:16" ht="24.75" customHeight="1" x14ac:dyDescent="0.25">
      <c r="B13" s="21" t="s">
        <v>13</v>
      </c>
      <c r="C13" s="19">
        <v>24</v>
      </c>
      <c r="D13" s="23">
        <v>2023</v>
      </c>
    </row>
    <row r="14" spans="1:16" ht="30" customHeight="1" x14ac:dyDescent="0.25">
      <c r="B14" s="1" t="s">
        <v>11</v>
      </c>
      <c r="C14" s="1">
        <f>C13-1</f>
        <v>23</v>
      </c>
      <c r="M14" s="24"/>
    </row>
    <row r="15" spans="1:16" s="12" customFormat="1" ht="90" x14ac:dyDescent="0.25">
      <c r="A15" s="25" t="str" cm="1">
        <f t="array" ref="A15:B64">Grunddaten!A1:B50</f>
        <v>Patient/-in</v>
      </c>
      <c r="B15" s="25" t="str">
        <v>von der Krankenkasste genehmigte Stunden:</v>
      </c>
      <c r="D15" s="13" t="str">
        <f>"Behandlungen bis (inkl.) KW" &amp; VALUE(C14)</f>
        <v>Behandlungen bis (inkl.) KW23</v>
      </c>
      <c r="E15" s="13" t="s">
        <v>4</v>
      </c>
      <c r="F15" s="13" t="s">
        <v>18</v>
      </c>
      <c r="G15" s="15"/>
      <c r="H15" s="13"/>
      <c r="I15" s="13" t="s">
        <v>19</v>
      </c>
    </row>
    <row r="16" spans="1:16" x14ac:dyDescent="0.25">
      <c r="A16" t="str">
        <v>Frau Mayer</v>
      </c>
      <c r="B16">
        <v>15</v>
      </c>
      <c r="C16" s="16">
        <v>1</v>
      </c>
      <c r="D16" cm="1">
        <f t="array" aca="1" ref="D16" ca="1">IFERROR(INDIRECT("KW"&amp;VALUE($C$14)&amp;"!F" &amp; TEXT(C16 + 15,"0")),0)</f>
        <v>0</v>
      </c>
      <c r="E16">
        <f>COUNTIF($B$3:$X$12,A16)</f>
        <v>2</v>
      </c>
      <c r="F16">
        <f ca="1">IFERROR(SUM(D16,E16), E16)</f>
        <v>2</v>
      </c>
      <c r="G16" s="16"/>
      <c r="I16">
        <f ca="1">B16-F16</f>
        <v>13</v>
      </c>
    </row>
    <row r="17" spans="1:9" x14ac:dyDescent="0.25">
      <c r="A17" t="str">
        <v>Frau Groß</v>
      </c>
      <c r="B17">
        <v>20</v>
      </c>
      <c r="C17" s="16">
        <v>2</v>
      </c>
      <c r="D17" cm="1">
        <f t="array" aca="1" ref="D17" ca="1">IFERROR(INDIRECT("KW"&amp;VALUE($C$14)&amp;"!F" &amp; TEXT(C17 + 15,"0")),0)</f>
        <v>0</v>
      </c>
      <c r="E17">
        <f t="shared" ref="E17:E49" si="3">COUNTIF($B$3:$X$12,A17)</f>
        <v>1</v>
      </c>
      <c r="F17">
        <f t="shared" ref="F17:F49" ca="1" si="4">IFERROR(SUM(D17,E17), E17)</f>
        <v>1</v>
      </c>
      <c r="G17" s="16"/>
      <c r="I17">
        <f t="shared" ref="I17:I49" ca="1" si="5">B17-F17</f>
        <v>19</v>
      </c>
    </row>
    <row r="18" spans="1:9" x14ac:dyDescent="0.25">
      <c r="A18" t="str">
        <v>Frau Klein</v>
      </c>
      <c r="B18">
        <v>15</v>
      </c>
      <c r="C18" s="16">
        <v>3</v>
      </c>
      <c r="D18" cm="1">
        <f t="array" aca="1" ref="D18" ca="1">IFERROR(INDIRECT("KW"&amp;VALUE($C$14)&amp;"!F" &amp; TEXT(C18 + 15,"0")),0)</f>
        <v>0</v>
      </c>
      <c r="E18">
        <f t="shared" si="3"/>
        <v>0</v>
      </c>
      <c r="F18">
        <f t="shared" ca="1" si="4"/>
        <v>0</v>
      </c>
      <c r="G18" s="16"/>
      <c r="I18">
        <f t="shared" ca="1" si="5"/>
        <v>15</v>
      </c>
    </row>
    <row r="19" spans="1:9" x14ac:dyDescent="0.25">
      <c r="A19" t="str">
        <v>Frau Rietzinger</v>
      </c>
      <c r="B19">
        <v>5</v>
      </c>
      <c r="C19" s="16">
        <v>4</v>
      </c>
      <c r="D19" cm="1">
        <f t="array" aca="1" ref="D19" ca="1">IFERROR(INDIRECT("KW"&amp;VALUE($C$14)&amp;"!F" &amp; TEXT(C19 + 15,"0")),0)</f>
        <v>0</v>
      </c>
      <c r="E19">
        <f t="shared" si="3"/>
        <v>3</v>
      </c>
      <c r="F19">
        <f t="shared" ca="1" si="4"/>
        <v>3</v>
      </c>
      <c r="G19" s="16"/>
      <c r="I19">
        <f t="shared" ca="1" si="5"/>
        <v>2</v>
      </c>
    </row>
    <row r="20" spans="1:9" x14ac:dyDescent="0.25">
      <c r="A20" t="str">
        <v>Frau Schuster</v>
      </c>
      <c r="B20">
        <v>0</v>
      </c>
      <c r="C20" s="16">
        <v>5</v>
      </c>
      <c r="D20" cm="1">
        <f t="array" aca="1" ref="D20" ca="1">IFERROR(INDIRECT("KW"&amp;VALUE($C$14)&amp;"!F" &amp; TEXT(C20 + 15,"0")),0)</f>
        <v>0</v>
      </c>
      <c r="E20">
        <f t="shared" si="3"/>
        <v>0</v>
      </c>
      <c r="F20">
        <f t="shared" ca="1" si="4"/>
        <v>0</v>
      </c>
      <c r="G20" s="16"/>
      <c r="I20">
        <f t="shared" ca="1" si="5"/>
        <v>0</v>
      </c>
    </row>
    <row r="21" spans="1:9" x14ac:dyDescent="0.25">
      <c r="A21" t="str">
        <v>Frau Zwei</v>
      </c>
      <c r="B21">
        <v>0</v>
      </c>
      <c r="C21" s="16">
        <v>6</v>
      </c>
      <c r="D21" cm="1">
        <f t="array" aca="1" ref="D21" ca="1">IFERROR(INDIRECT("KW"&amp;VALUE($C$14)&amp;"!F" &amp; TEXT(C21 + 15,"0")),0)</f>
        <v>0</v>
      </c>
      <c r="E21">
        <f t="shared" si="3"/>
        <v>0</v>
      </c>
      <c r="F21">
        <f t="shared" ca="1" si="4"/>
        <v>0</v>
      </c>
      <c r="G21" s="16"/>
      <c r="I21">
        <f t="shared" ca="1" si="5"/>
        <v>0</v>
      </c>
    </row>
    <row r="22" spans="1:9" x14ac:dyDescent="0.25">
      <c r="A22" t="str">
        <v>2 St. genehmigt</v>
      </c>
      <c r="B22" s="22">
        <v>2</v>
      </c>
      <c r="C22" s="16">
        <v>7</v>
      </c>
      <c r="D22" cm="1">
        <f t="array" aca="1" ref="D22" ca="1">IFERROR(INDIRECT("KW"&amp;VALUE($C$14)&amp;"!F" &amp; TEXT(C22 + 15,"0")),0)</f>
        <v>0</v>
      </c>
      <c r="E22">
        <f t="shared" si="3"/>
        <v>1</v>
      </c>
      <c r="F22">
        <f t="shared" ca="1" si="4"/>
        <v>1</v>
      </c>
      <c r="G22" s="16"/>
      <c r="I22">
        <f t="shared" ca="1" si="5"/>
        <v>1</v>
      </c>
    </row>
    <row r="23" spans="1:9" x14ac:dyDescent="0.25">
      <c r="A23" t="str">
        <v>Frau Neu</v>
      </c>
      <c r="B23">
        <v>20</v>
      </c>
      <c r="C23" s="16">
        <v>8</v>
      </c>
      <c r="D23" cm="1">
        <f t="array" aca="1" ref="D23" ca="1">IFERROR(INDIRECT("KW"&amp;VALUE($C$14)&amp;"!F" &amp; TEXT(C23 + 15,"0")),0)</f>
        <v>0</v>
      </c>
      <c r="E23">
        <f t="shared" si="3"/>
        <v>2</v>
      </c>
      <c r="F23">
        <f t="shared" ca="1" si="4"/>
        <v>2</v>
      </c>
      <c r="G23" s="16"/>
      <c r="I23">
        <f t="shared" ca="1" si="5"/>
        <v>18</v>
      </c>
    </row>
    <row r="24" spans="1:9" x14ac:dyDescent="0.25">
      <c r="A24">
        <v>0</v>
      </c>
      <c r="B24">
        <v>0</v>
      </c>
      <c r="C24" s="16">
        <v>9</v>
      </c>
      <c r="D24" cm="1">
        <f t="array" aca="1" ref="D24" ca="1">IFERROR(INDIRECT("KW"&amp;VALUE($C$14)&amp;"!F" &amp; TEXT(C24 + 15,"0")),0)</f>
        <v>0</v>
      </c>
      <c r="E24">
        <f t="shared" si="3"/>
        <v>0</v>
      </c>
      <c r="F24">
        <f t="shared" ca="1" si="4"/>
        <v>0</v>
      </c>
      <c r="G24" s="16"/>
      <c r="I24">
        <f t="shared" ca="1" si="5"/>
        <v>0</v>
      </c>
    </row>
    <row r="25" spans="1:9" x14ac:dyDescent="0.25">
      <c r="A25">
        <v>0</v>
      </c>
      <c r="B25">
        <v>0</v>
      </c>
      <c r="C25" s="16">
        <v>10</v>
      </c>
      <c r="D25" cm="1">
        <f t="array" aca="1" ref="D25" ca="1">IFERROR(INDIRECT("KW"&amp;VALUE($C$14)&amp;"!F" &amp; TEXT(C25 + 15,"0")),0)</f>
        <v>0</v>
      </c>
      <c r="E25">
        <f t="shared" si="3"/>
        <v>0</v>
      </c>
      <c r="F25">
        <f t="shared" ca="1" si="4"/>
        <v>0</v>
      </c>
      <c r="G25" s="16"/>
      <c r="I25">
        <f t="shared" ca="1" si="5"/>
        <v>0</v>
      </c>
    </row>
    <row r="26" spans="1:9" x14ac:dyDescent="0.25">
      <c r="A26">
        <v>0</v>
      </c>
      <c r="B26">
        <v>0</v>
      </c>
      <c r="C26" s="16">
        <v>11</v>
      </c>
      <c r="D26" cm="1">
        <f t="array" aca="1" ref="D26" ca="1">IFERROR(INDIRECT("KW"&amp;VALUE($C$14)&amp;"!F" &amp; TEXT(C26 + 15,"0")),0)</f>
        <v>0</v>
      </c>
      <c r="E26">
        <f t="shared" si="3"/>
        <v>0</v>
      </c>
      <c r="F26">
        <f t="shared" ca="1" si="4"/>
        <v>0</v>
      </c>
      <c r="G26" s="16"/>
      <c r="I26">
        <f t="shared" ca="1" si="5"/>
        <v>0</v>
      </c>
    </row>
    <row r="27" spans="1:9" x14ac:dyDescent="0.25">
      <c r="A27">
        <v>0</v>
      </c>
      <c r="B27">
        <v>0</v>
      </c>
      <c r="C27" s="16">
        <v>12</v>
      </c>
      <c r="D27" cm="1">
        <f t="array" aca="1" ref="D27" ca="1">IFERROR(INDIRECT("KW"&amp;VALUE($C$14)&amp;"!F" &amp; TEXT(C27 + 15,"0")),0)</f>
        <v>0</v>
      </c>
      <c r="E27">
        <f t="shared" si="3"/>
        <v>0</v>
      </c>
      <c r="F27">
        <f t="shared" ca="1" si="4"/>
        <v>0</v>
      </c>
      <c r="G27" s="16"/>
      <c r="I27">
        <f t="shared" ca="1" si="5"/>
        <v>0</v>
      </c>
    </row>
    <row r="28" spans="1:9" x14ac:dyDescent="0.25">
      <c r="A28">
        <v>0</v>
      </c>
      <c r="B28">
        <v>0</v>
      </c>
      <c r="C28" s="16">
        <v>13</v>
      </c>
      <c r="D28" cm="1">
        <f t="array" aca="1" ref="D28" ca="1">IFERROR(INDIRECT("KW"&amp;VALUE($C$14)&amp;"!F" &amp; TEXT(C28 + 15,"0")),0)</f>
        <v>0</v>
      </c>
      <c r="E28">
        <f t="shared" si="3"/>
        <v>0</v>
      </c>
      <c r="F28">
        <f t="shared" ca="1" si="4"/>
        <v>0</v>
      </c>
      <c r="G28" s="16"/>
      <c r="I28">
        <f t="shared" ca="1" si="5"/>
        <v>0</v>
      </c>
    </row>
    <row r="29" spans="1:9" x14ac:dyDescent="0.25">
      <c r="A29">
        <v>0</v>
      </c>
      <c r="B29">
        <v>0</v>
      </c>
      <c r="C29" s="16">
        <v>14</v>
      </c>
      <c r="D29" cm="1">
        <f t="array" aca="1" ref="D29" ca="1">IFERROR(INDIRECT("KW"&amp;VALUE($C$14)&amp;"!F" &amp; TEXT(C29 + 15,"0")),0)</f>
        <v>0</v>
      </c>
      <c r="E29">
        <f t="shared" si="3"/>
        <v>0</v>
      </c>
      <c r="F29">
        <f t="shared" ca="1" si="4"/>
        <v>0</v>
      </c>
      <c r="G29" s="16"/>
      <c r="I29">
        <f t="shared" ca="1" si="5"/>
        <v>0</v>
      </c>
    </row>
    <row r="30" spans="1:9" x14ac:dyDescent="0.25">
      <c r="A30">
        <v>0</v>
      </c>
      <c r="B30">
        <v>0</v>
      </c>
      <c r="C30" s="16">
        <v>15</v>
      </c>
      <c r="D30" cm="1">
        <f t="array" aca="1" ref="D30" ca="1">IFERROR(INDIRECT("KW"&amp;VALUE($C$14)&amp;"!F" &amp; TEXT(C30 + 15,"0")),0)</f>
        <v>0</v>
      </c>
      <c r="E30">
        <f t="shared" si="3"/>
        <v>0</v>
      </c>
      <c r="F30">
        <f t="shared" ca="1" si="4"/>
        <v>0</v>
      </c>
      <c r="G30" s="16"/>
      <c r="I30">
        <f t="shared" ca="1" si="5"/>
        <v>0</v>
      </c>
    </row>
    <row r="31" spans="1:9" x14ac:dyDescent="0.25">
      <c r="A31">
        <v>0</v>
      </c>
      <c r="B31">
        <v>0</v>
      </c>
      <c r="C31" s="16">
        <v>16</v>
      </c>
      <c r="D31" cm="1">
        <f t="array" aca="1" ref="D31" ca="1">IFERROR(INDIRECT("KW"&amp;VALUE($C$14)&amp;"!F" &amp; TEXT(C31 + 15,"0")),0)</f>
        <v>0</v>
      </c>
      <c r="E31">
        <f t="shared" si="3"/>
        <v>0</v>
      </c>
      <c r="F31">
        <f t="shared" ca="1" si="4"/>
        <v>0</v>
      </c>
      <c r="G31" s="16"/>
      <c r="I31">
        <f t="shared" ca="1" si="5"/>
        <v>0</v>
      </c>
    </row>
    <row r="32" spans="1:9" x14ac:dyDescent="0.25">
      <c r="A32">
        <v>0</v>
      </c>
      <c r="B32">
        <v>0</v>
      </c>
      <c r="C32" s="16">
        <v>17</v>
      </c>
      <c r="D32" cm="1">
        <f t="array" aca="1" ref="D32" ca="1">IFERROR(INDIRECT("KW"&amp;VALUE($C$14)&amp;"!F" &amp; TEXT(C32 + 15,"0")),0)</f>
        <v>0</v>
      </c>
      <c r="E32">
        <f t="shared" si="3"/>
        <v>0</v>
      </c>
      <c r="F32">
        <f t="shared" ca="1" si="4"/>
        <v>0</v>
      </c>
      <c r="G32" s="16"/>
      <c r="I32">
        <f t="shared" ca="1" si="5"/>
        <v>0</v>
      </c>
    </row>
    <row r="33" spans="1:9" x14ac:dyDescent="0.25">
      <c r="A33">
        <v>0</v>
      </c>
      <c r="B33">
        <v>0</v>
      </c>
      <c r="C33" s="16">
        <v>18</v>
      </c>
      <c r="D33" cm="1">
        <f t="array" aca="1" ref="D33" ca="1">IFERROR(INDIRECT("KW"&amp;VALUE($C$14)&amp;"!F" &amp; TEXT(C33 + 15,"0")),0)</f>
        <v>0</v>
      </c>
      <c r="E33">
        <f t="shared" si="3"/>
        <v>0</v>
      </c>
      <c r="F33">
        <f t="shared" ca="1" si="4"/>
        <v>0</v>
      </c>
      <c r="G33" s="16"/>
      <c r="I33">
        <f t="shared" ca="1" si="5"/>
        <v>0</v>
      </c>
    </row>
    <row r="34" spans="1:9" x14ac:dyDescent="0.25">
      <c r="A34">
        <v>0</v>
      </c>
      <c r="B34">
        <v>0</v>
      </c>
      <c r="C34" s="16">
        <v>19</v>
      </c>
      <c r="D34" cm="1">
        <f t="array" aca="1" ref="D34" ca="1">IFERROR(INDIRECT("KW"&amp;VALUE($C$14)&amp;"!F" &amp; TEXT(C34 + 15,"0")),0)</f>
        <v>0</v>
      </c>
      <c r="E34">
        <f t="shared" si="3"/>
        <v>0</v>
      </c>
      <c r="F34">
        <f t="shared" ca="1" si="4"/>
        <v>0</v>
      </c>
      <c r="G34" s="16"/>
      <c r="I34">
        <f t="shared" ca="1" si="5"/>
        <v>0</v>
      </c>
    </row>
    <row r="35" spans="1:9" x14ac:dyDescent="0.25">
      <c r="A35">
        <v>0</v>
      </c>
      <c r="B35">
        <v>0</v>
      </c>
      <c r="C35" s="16">
        <v>20</v>
      </c>
      <c r="D35" cm="1">
        <f t="array" aca="1" ref="D35" ca="1">IFERROR(INDIRECT("KW"&amp;VALUE($C$14)&amp;"!F" &amp; TEXT(C35 + 15,"0")),0)</f>
        <v>0</v>
      </c>
      <c r="E35">
        <f t="shared" si="3"/>
        <v>0</v>
      </c>
      <c r="F35">
        <f t="shared" ca="1" si="4"/>
        <v>0</v>
      </c>
      <c r="G35" s="16"/>
      <c r="I35">
        <f t="shared" ca="1" si="5"/>
        <v>0</v>
      </c>
    </row>
    <row r="36" spans="1:9" x14ac:dyDescent="0.25">
      <c r="A36">
        <v>0</v>
      </c>
      <c r="B36">
        <v>0</v>
      </c>
      <c r="C36" s="16">
        <v>21</v>
      </c>
      <c r="D36" cm="1">
        <f t="array" aca="1" ref="D36" ca="1">IFERROR(INDIRECT("KW"&amp;VALUE($C$14)&amp;"!F" &amp; TEXT(C36 + 15,"0")),0)</f>
        <v>0</v>
      </c>
      <c r="E36">
        <f t="shared" si="3"/>
        <v>0</v>
      </c>
      <c r="F36">
        <f t="shared" ca="1" si="4"/>
        <v>0</v>
      </c>
      <c r="G36" s="16"/>
      <c r="I36">
        <f t="shared" ca="1" si="5"/>
        <v>0</v>
      </c>
    </row>
    <row r="37" spans="1:9" x14ac:dyDescent="0.25">
      <c r="A37">
        <v>0</v>
      </c>
      <c r="B37">
        <v>0</v>
      </c>
      <c r="C37" s="16">
        <v>22</v>
      </c>
      <c r="D37" cm="1">
        <f t="array" aca="1" ref="D37" ca="1">IFERROR(INDIRECT("KW"&amp;VALUE($C$14)&amp;"!F" &amp; TEXT(C37 + 15,"0")),0)</f>
        <v>0</v>
      </c>
      <c r="E37">
        <f t="shared" si="3"/>
        <v>0</v>
      </c>
      <c r="F37">
        <f t="shared" ca="1" si="4"/>
        <v>0</v>
      </c>
      <c r="G37" s="16"/>
      <c r="I37">
        <f t="shared" ca="1" si="5"/>
        <v>0</v>
      </c>
    </row>
    <row r="38" spans="1:9" x14ac:dyDescent="0.25">
      <c r="A38">
        <v>0</v>
      </c>
      <c r="B38">
        <v>0</v>
      </c>
      <c r="C38" s="16">
        <v>23</v>
      </c>
      <c r="D38" cm="1">
        <f t="array" aca="1" ref="D38" ca="1">IFERROR(INDIRECT("KW"&amp;VALUE($C$14)&amp;"!F" &amp; TEXT(C38 + 15,"0")),0)</f>
        <v>0</v>
      </c>
      <c r="E38">
        <f t="shared" si="3"/>
        <v>0</v>
      </c>
      <c r="F38">
        <f t="shared" ca="1" si="4"/>
        <v>0</v>
      </c>
      <c r="G38" s="16"/>
      <c r="I38">
        <f t="shared" ca="1" si="5"/>
        <v>0</v>
      </c>
    </row>
    <row r="39" spans="1:9" x14ac:dyDescent="0.25">
      <c r="A39">
        <v>0</v>
      </c>
      <c r="B39">
        <v>0</v>
      </c>
      <c r="C39" s="16">
        <v>24</v>
      </c>
      <c r="D39" cm="1">
        <f t="array" aca="1" ref="D39" ca="1">IFERROR(INDIRECT("KW"&amp;VALUE($C$14)&amp;"!F" &amp; TEXT(C39 + 15,"0")),0)</f>
        <v>0</v>
      </c>
      <c r="E39">
        <f t="shared" si="3"/>
        <v>0</v>
      </c>
      <c r="F39">
        <f t="shared" ca="1" si="4"/>
        <v>0</v>
      </c>
      <c r="G39" s="16"/>
      <c r="I39">
        <f t="shared" ca="1" si="5"/>
        <v>0</v>
      </c>
    </row>
    <row r="40" spans="1:9" x14ac:dyDescent="0.25">
      <c r="A40">
        <v>0</v>
      </c>
      <c r="B40">
        <v>0</v>
      </c>
      <c r="C40" s="16">
        <v>25</v>
      </c>
      <c r="D40" cm="1">
        <f t="array" aca="1" ref="D40" ca="1">IFERROR(INDIRECT("KW"&amp;VALUE($C$14)&amp;"!F" &amp; TEXT(C40 + 15,"0")),0)</f>
        <v>0</v>
      </c>
      <c r="E40">
        <f t="shared" si="3"/>
        <v>0</v>
      </c>
      <c r="F40">
        <f t="shared" ca="1" si="4"/>
        <v>0</v>
      </c>
      <c r="G40" s="16"/>
      <c r="I40">
        <f t="shared" ca="1" si="5"/>
        <v>0</v>
      </c>
    </row>
    <row r="41" spans="1:9" x14ac:dyDescent="0.25">
      <c r="A41">
        <v>0</v>
      </c>
      <c r="B41">
        <v>0</v>
      </c>
      <c r="C41" s="16">
        <v>26</v>
      </c>
      <c r="D41" cm="1">
        <f t="array" aca="1" ref="D41" ca="1">IFERROR(INDIRECT("KW"&amp;VALUE($C$14)&amp;"!F" &amp; TEXT(C41 + 15,"0")),0)</f>
        <v>0</v>
      </c>
      <c r="E41">
        <f t="shared" si="3"/>
        <v>0</v>
      </c>
      <c r="F41">
        <f t="shared" ca="1" si="4"/>
        <v>0</v>
      </c>
      <c r="G41" s="16"/>
      <c r="I41">
        <f t="shared" ca="1" si="5"/>
        <v>0</v>
      </c>
    </row>
    <row r="42" spans="1:9" x14ac:dyDescent="0.25">
      <c r="A42">
        <v>0</v>
      </c>
      <c r="B42">
        <v>0</v>
      </c>
      <c r="C42" s="16">
        <v>27</v>
      </c>
      <c r="D42" cm="1">
        <f t="array" aca="1" ref="D42" ca="1">IFERROR(INDIRECT("KW"&amp;VALUE($C$14)&amp;"!F" &amp; TEXT(C42 + 15,"0")),0)</f>
        <v>0</v>
      </c>
      <c r="E42">
        <f t="shared" si="3"/>
        <v>0</v>
      </c>
      <c r="F42">
        <f t="shared" ca="1" si="4"/>
        <v>0</v>
      </c>
      <c r="G42" s="16"/>
      <c r="I42">
        <f t="shared" ca="1" si="5"/>
        <v>0</v>
      </c>
    </row>
    <row r="43" spans="1:9" x14ac:dyDescent="0.25">
      <c r="A43">
        <v>0</v>
      </c>
      <c r="B43">
        <v>0</v>
      </c>
      <c r="C43" s="16">
        <v>28</v>
      </c>
      <c r="D43" cm="1">
        <f t="array" aca="1" ref="D43" ca="1">IFERROR(INDIRECT("KW"&amp;VALUE($C$14)&amp;"!F" &amp; TEXT(C43 + 15,"0")),0)</f>
        <v>0</v>
      </c>
      <c r="E43">
        <f t="shared" si="3"/>
        <v>0</v>
      </c>
      <c r="F43">
        <f t="shared" ca="1" si="4"/>
        <v>0</v>
      </c>
      <c r="G43" s="16"/>
      <c r="I43">
        <f t="shared" ca="1" si="5"/>
        <v>0</v>
      </c>
    </row>
    <row r="44" spans="1:9" x14ac:dyDescent="0.25">
      <c r="A44">
        <v>0</v>
      </c>
      <c r="B44">
        <v>0</v>
      </c>
      <c r="C44" s="16">
        <v>29</v>
      </c>
      <c r="D44" cm="1">
        <f t="array" aca="1" ref="D44" ca="1">IFERROR(INDIRECT("KW"&amp;VALUE($C$14)&amp;"!F" &amp; TEXT(C44 + 15,"0")),0)</f>
        <v>0</v>
      </c>
      <c r="E44">
        <f t="shared" si="3"/>
        <v>0</v>
      </c>
      <c r="F44">
        <f t="shared" ca="1" si="4"/>
        <v>0</v>
      </c>
      <c r="G44" s="16"/>
      <c r="I44">
        <f t="shared" ca="1" si="5"/>
        <v>0</v>
      </c>
    </row>
    <row r="45" spans="1:9" x14ac:dyDescent="0.25">
      <c r="A45">
        <v>0</v>
      </c>
      <c r="B45">
        <v>0</v>
      </c>
      <c r="C45" s="16">
        <v>30</v>
      </c>
      <c r="D45" cm="1">
        <f t="array" aca="1" ref="D45" ca="1">IFERROR(INDIRECT("KW"&amp;VALUE($C$14)&amp;"!F" &amp; TEXT(C45 + 15,"0")),0)</f>
        <v>0</v>
      </c>
      <c r="E45">
        <f t="shared" si="3"/>
        <v>0</v>
      </c>
      <c r="F45">
        <f t="shared" ca="1" si="4"/>
        <v>0</v>
      </c>
      <c r="G45" s="16"/>
      <c r="I45">
        <f t="shared" ca="1" si="5"/>
        <v>0</v>
      </c>
    </row>
    <row r="46" spans="1:9" x14ac:dyDescent="0.25">
      <c r="A46">
        <v>0</v>
      </c>
      <c r="B46">
        <v>0</v>
      </c>
      <c r="C46" s="16">
        <v>31</v>
      </c>
      <c r="D46" cm="1">
        <f t="array" aca="1" ref="D46" ca="1">IFERROR(INDIRECT("KW"&amp;VALUE($C$14)&amp;"!F" &amp; TEXT(C46 + 15,"0")),0)</f>
        <v>0</v>
      </c>
      <c r="E46">
        <f t="shared" si="3"/>
        <v>0</v>
      </c>
      <c r="F46">
        <f t="shared" ca="1" si="4"/>
        <v>0</v>
      </c>
      <c r="G46" s="16"/>
      <c r="I46">
        <f t="shared" ca="1" si="5"/>
        <v>0</v>
      </c>
    </row>
    <row r="47" spans="1:9" x14ac:dyDescent="0.25">
      <c r="A47">
        <v>0</v>
      </c>
      <c r="B47">
        <v>0</v>
      </c>
      <c r="C47" s="16">
        <v>32</v>
      </c>
      <c r="D47" cm="1">
        <f t="array" aca="1" ref="D47" ca="1">IFERROR(INDIRECT("KW"&amp;VALUE($C$14)&amp;"!F" &amp; TEXT(C47 + 15,"0")),0)</f>
        <v>0</v>
      </c>
      <c r="E47">
        <f t="shared" si="3"/>
        <v>0</v>
      </c>
      <c r="F47">
        <f t="shared" ca="1" si="4"/>
        <v>0</v>
      </c>
      <c r="G47" s="16"/>
      <c r="I47">
        <f t="shared" ca="1" si="5"/>
        <v>0</v>
      </c>
    </row>
    <row r="48" spans="1:9" x14ac:dyDescent="0.25">
      <c r="A48">
        <v>0</v>
      </c>
      <c r="B48">
        <v>0</v>
      </c>
      <c r="C48" s="16">
        <v>33</v>
      </c>
      <c r="D48" cm="1">
        <f t="array" aca="1" ref="D48" ca="1">IFERROR(INDIRECT("KW"&amp;VALUE($C$14)&amp;"!F" &amp; TEXT(C48 + 15,"0")),0)</f>
        <v>0</v>
      </c>
      <c r="E48">
        <f t="shared" si="3"/>
        <v>0</v>
      </c>
      <c r="F48">
        <f t="shared" ca="1" si="4"/>
        <v>0</v>
      </c>
      <c r="G48" s="16"/>
      <c r="I48">
        <f t="shared" ca="1" si="5"/>
        <v>0</v>
      </c>
    </row>
    <row r="49" spans="1:9" x14ac:dyDescent="0.25">
      <c r="A49">
        <v>0</v>
      </c>
      <c r="B49">
        <v>0</v>
      </c>
      <c r="C49" s="16">
        <v>34</v>
      </c>
      <c r="D49" cm="1">
        <f t="array" aca="1" ref="D49" ca="1">IFERROR(INDIRECT("KW"&amp;VALUE($C$14)&amp;"!F" &amp; TEXT(C49 + 15,"0")),0)</f>
        <v>0</v>
      </c>
      <c r="E49">
        <f t="shared" si="3"/>
        <v>0</v>
      </c>
      <c r="F49">
        <f t="shared" ca="1" si="4"/>
        <v>0</v>
      </c>
      <c r="G49" s="16"/>
      <c r="I49">
        <f t="shared" ca="1" si="5"/>
        <v>0</v>
      </c>
    </row>
    <row r="50" spans="1:9" x14ac:dyDescent="0.25">
      <c r="A50">
        <v>0</v>
      </c>
      <c r="B50">
        <v>0</v>
      </c>
      <c r="C50" s="16"/>
    </row>
    <row r="51" spans="1:9" x14ac:dyDescent="0.25">
      <c r="A51">
        <v>0</v>
      </c>
      <c r="B51">
        <v>0</v>
      </c>
      <c r="C51" s="16"/>
    </row>
    <row r="52" spans="1:9" x14ac:dyDescent="0.25">
      <c r="A52">
        <v>0</v>
      </c>
      <c r="B52">
        <v>0</v>
      </c>
      <c r="C52" s="16"/>
    </row>
    <row r="53" spans="1:9" x14ac:dyDescent="0.25">
      <c r="A53">
        <v>0</v>
      </c>
      <c r="B53">
        <v>0</v>
      </c>
      <c r="C53" s="16"/>
    </row>
    <row r="54" spans="1:9" x14ac:dyDescent="0.25">
      <c r="A54">
        <v>0</v>
      </c>
      <c r="B54">
        <v>0</v>
      </c>
      <c r="C54" s="16"/>
    </row>
    <row r="55" spans="1:9" x14ac:dyDescent="0.25">
      <c r="A55">
        <v>0</v>
      </c>
      <c r="B55">
        <v>0</v>
      </c>
      <c r="C55" s="16"/>
    </row>
    <row r="56" spans="1:9" x14ac:dyDescent="0.25">
      <c r="A56">
        <v>0</v>
      </c>
      <c r="B56">
        <v>0</v>
      </c>
    </row>
    <row r="57" spans="1:9" x14ac:dyDescent="0.25">
      <c r="A57">
        <v>0</v>
      </c>
      <c r="B57">
        <v>0</v>
      </c>
    </row>
    <row r="58" spans="1:9" x14ac:dyDescent="0.25">
      <c r="A58">
        <v>0</v>
      </c>
      <c r="B58">
        <v>0</v>
      </c>
    </row>
    <row r="59" spans="1:9" x14ac:dyDescent="0.25">
      <c r="A59">
        <v>0</v>
      </c>
      <c r="B59">
        <v>0</v>
      </c>
    </row>
    <row r="60" spans="1:9" x14ac:dyDescent="0.25">
      <c r="A60">
        <v>0</v>
      </c>
      <c r="B60">
        <v>0</v>
      </c>
    </row>
    <row r="61" spans="1:9" x14ac:dyDescent="0.25">
      <c r="A61">
        <v>0</v>
      </c>
      <c r="B61">
        <v>0</v>
      </c>
    </row>
    <row r="62" spans="1:9" x14ac:dyDescent="0.25">
      <c r="A62">
        <v>0</v>
      </c>
      <c r="B62">
        <v>0</v>
      </c>
    </row>
    <row r="63" spans="1:9" x14ac:dyDescent="0.25">
      <c r="A63">
        <v>0</v>
      </c>
      <c r="B63">
        <v>0</v>
      </c>
    </row>
    <row r="64" spans="1:9" x14ac:dyDescent="0.25">
      <c r="A64">
        <v>0</v>
      </c>
      <c r="B64">
        <v>0</v>
      </c>
    </row>
  </sheetData>
  <mergeCells count="5">
    <mergeCell ref="B1:D1"/>
    <mergeCell ref="E1:G1"/>
    <mergeCell ref="H1:J1"/>
    <mergeCell ref="K1:M1"/>
    <mergeCell ref="N1:P1"/>
  </mergeCells>
  <conditionalFormatting sqref="I16:I49">
    <cfRule type="cellIs" dxfId="5" priority="1" operator="lessThan">
      <formula>0</formula>
    </cfRule>
    <cfRule type="cellIs" dxfId="4" priority="2" operator="equal">
      <formula>0</formula>
    </cfRule>
    <cfRule type="cellIs" dxfId="3" priority="3" operator="greaterThan">
      <formula>0</formula>
    </cfRule>
  </conditionalFormatting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D5D3-9A3A-4CC1-AFB5-BCD9DDD9868E}">
  <dimension ref="A1:P64"/>
  <sheetViews>
    <sheetView tabSelected="1" workbookViewId="0"/>
  </sheetViews>
  <sheetFormatPr baseColWidth="10" defaultRowHeight="15" x14ac:dyDescent="0.25"/>
  <cols>
    <col min="1" max="1" width="21.7109375" customWidth="1"/>
    <col min="2" max="4" width="14.7109375" customWidth="1"/>
    <col min="5" max="5" width="14.28515625" bestFit="1" customWidth="1"/>
    <col min="6" max="6" width="16" customWidth="1"/>
    <col min="7" max="7" width="14.28515625" customWidth="1"/>
    <col min="8" max="8" width="14.28515625" bestFit="1" customWidth="1"/>
    <col min="9" max="9" width="15.7109375" customWidth="1"/>
    <col min="10" max="10" width="14.28515625" customWidth="1"/>
    <col min="13" max="13" width="18.85546875" bestFit="1" customWidth="1"/>
    <col min="18" max="18" width="19.140625" bestFit="1" customWidth="1"/>
    <col min="19" max="20" width="20.42578125" bestFit="1" customWidth="1"/>
  </cols>
  <sheetData>
    <row r="1" spans="1:16" s="2" customFormat="1" ht="30" customHeight="1" x14ac:dyDescent="0.25">
      <c r="B1" s="26">
        <f>MAX(DATE($D$13,1,1),DATE($D$13,1,1)-WEEKDAY(DATE($D$13,1,1),2)+($C$13)*7 + 1)</f>
        <v>45096</v>
      </c>
      <c r="C1" s="26"/>
      <c r="D1" s="27"/>
      <c r="E1" s="26">
        <f>B1+1</f>
        <v>45097</v>
      </c>
      <c r="F1" s="26"/>
      <c r="G1" s="27"/>
      <c r="H1" s="26">
        <f t="shared" ref="H1" si="0">E1+1</f>
        <v>45098</v>
      </c>
      <c r="I1" s="26"/>
      <c r="J1" s="27"/>
      <c r="K1" s="26">
        <f t="shared" ref="K1" si="1">H1+1</f>
        <v>45099</v>
      </c>
      <c r="L1" s="26"/>
      <c r="M1" s="27"/>
      <c r="N1" s="26">
        <f t="shared" ref="N1" si="2">K1+1</f>
        <v>45100</v>
      </c>
      <c r="O1" s="26"/>
      <c r="P1" s="27"/>
    </row>
    <row r="2" spans="1:16" s="1" customFormat="1" ht="30" customHeight="1" x14ac:dyDescent="0.25">
      <c r="A2" s="4" t="s">
        <v>5</v>
      </c>
      <c r="B2" s="5" t="s">
        <v>6</v>
      </c>
      <c r="C2" s="6" t="s">
        <v>7</v>
      </c>
      <c r="D2" s="7" t="s">
        <v>8</v>
      </c>
      <c r="E2" s="10" t="s">
        <v>6</v>
      </c>
      <c r="F2" s="6" t="s">
        <v>7</v>
      </c>
      <c r="G2" s="7" t="s">
        <v>8</v>
      </c>
      <c r="H2" s="5" t="s">
        <v>6</v>
      </c>
      <c r="I2" s="6" t="s">
        <v>7</v>
      </c>
      <c r="J2" s="7" t="s">
        <v>8</v>
      </c>
      <c r="K2" s="10" t="s">
        <v>6</v>
      </c>
      <c r="L2" s="6" t="s">
        <v>7</v>
      </c>
      <c r="M2" s="7" t="s">
        <v>8</v>
      </c>
      <c r="N2" s="5" t="s">
        <v>6</v>
      </c>
      <c r="O2" s="6" t="s">
        <v>7</v>
      </c>
      <c r="P2" s="7" t="s">
        <v>8</v>
      </c>
    </row>
    <row r="3" spans="1:16" x14ac:dyDescent="0.25">
      <c r="A3" s="3">
        <v>0.33333333333333331</v>
      </c>
      <c r="B3" s="8"/>
      <c r="C3" s="8"/>
      <c r="D3" s="9"/>
      <c r="E3" s="11"/>
      <c r="F3" s="8"/>
      <c r="G3" s="9"/>
      <c r="H3" s="8"/>
      <c r="I3" s="8"/>
      <c r="J3" s="9"/>
      <c r="K3" s="11"/>
      <c r="L3" s="8"/>
      <c r="M3" s="9"/>
      <c r="N3" s="8"/>
      <c r="O3" s="8"/>
      <c r="P3" s="9"/>
    </row>
    <row r="4" spans="1:16" x14ac:dyDescent="0.25">
      <c r="A4" s="3">
        <v>0.375</v>
      </c>
      <c r="B4" s="8"/>
      <c r="C4" s="8"/>
      <c r="D4" s="9"/>
      <c r="E4" s="11"/>
      <c r="F4" s="8"/>
      <c r="G4" s="9"/>
      <c r="H4" s="8"/>
      <c r="I4" s="8"/>
      <c r="J4" s="9"/>
      <c r="K4" s="11"/>
      <c r="L4" s="8"/>
      <c r="M4" s="9"/>
      <c r="N4" s="8"/>
      <c r="O4" s="8"/>
      <c r="P4" s="9"/>
    </row>
    <row r="5" spans="1:16" x14ac:dyDescent="0.25">
      <c r="A5" s="3">
        <v>0.41666666666666702</v>
      </c>
      <c r="B5" s="8"/>
      <c r="C5" s="8"/>
      <c r="D5" s="9"/>
      <c r="E5" s="11"/>
      <c r="F5" s="8"/>
      <c r="G5" s="9"/>
      <c r="H5" s="8"/>
      <c r="I5" s="8"/>
      <c r="J5" s="8"/>
      <c r="K5" s="11"/>
      <c r="L5" s="8"/>
      <c r="M5" s="9"/>
      <c r="N5" s="8"/>
      <c r="O5" s="8"/>
      <c r="P5" s="9"/>
    </row>
    <row r="6" spans="1:16" x14ac:dyDescent="0.25">
      <c r="A6" s="3">
        <v>0.45833333333333298</v>
      </c>
      <c r="B6" s="8"/>
      <c r="C6" s="8"/>
      <c r="D6" s="9"/>
      <c r="E6" s="11"/>
      <c r="F6" s="8" t="s">
        <v>16</v>
      </c>
      <c r="G6" s="9"/>
      <c r="H6" s="8"/>
      <c r="I6" s="8"/>
      <c r="J6" s="8"/>
      <c r="K6" s="11"/>
      <c r="L6" s="8"/>
      <c r="M6" s="9"/>
      <c r="N6" s="8"/>
      <c r="O6" s="8"/>
      <c r="P6" s="9"/>
    </row>
    <row r="7" spans="1:16" x14ac:dyDescent="0.25">
      <c r="A7" s="3">
        <v>0.5</v>
      </c>
      <c r="B7" s="8"/>
      <c r="C7" s="8"/>
      <c r="D7" s="9"/>
      <c r="E7" s="11"/>
      <c r="F7" s="8"/>
      <c r="G7" s="9"/>
      <c r="H7" s="8"/>
      <c r="I7" s="8"/>
      <c r="J7" s="9"/>
      <c r="K7" s="11"/>
      <c r="L7" s="8"/>
      <c r="M7" s="9"/>
      <c r="N7" s="8"/>
      <c r="O7" s="8"/>
      <c r="P7" s="9"/>
    </row>
    <row r="8" spans="1:16" x14ac:dyDescent="0.25">
      <c r="A8" s="3">
        <v>0.54166666666666696</v>
      </c>
      <c r="B8" s="8"/>
      <c r="C8" s="8"/>
      <c r="D8" s="9"/>
      <c r="E8" s="11"/>
      <c r="F8" s="8"/>
      <c r="G8" s="9"/>
      <c r="H8" s="8" t="s">
        <v>2</v>
      </c>
      <c r="I8" s="8"/>
      <c r="J8" s="9"/>
      <c r="K8" s="11"/>
      <c r="L8" s="8"/>
      <c r="M8" s="9"/>
      <c r="N8" s="8"/>
      <c r="O8" s="8"/>
      <c r="P8" s="9"/>
    </row>
    <row r="9" spans="1:16" x14ac:dyDescent="0.25">
      <c r="A9" s="3">
        <v>0.58333333333333304</v>
      </c>
      <c r="B9" s="8"/>
      <c r="C9" s="8" t="s">
        <v>0</v>
      </c>
      <c r="D9" s="9"/>
      <c r="E9" s="11" t="s">
        <v>9</v>
      </c>
      <c r="F9" s="8"/>
      <c r="G9" s="9"/>
      <c r="H9" s="14"/>
      <c r="I9" s="8"/>
      <c r="J9" s="9"/>
      <c r="K9" s="14"/>
      <c r="L9" s="8"/>
      <c r="M9" s="9"/>
      <c r="N9" s="8"/>
      <c r="O9" s="8"/>
      <c r="P9" s="9"/>
    </row>
    <row r="10" spans="1:16" x14ac:dyDescent="0.25">
      <c r="A10" s="3">
        <v>0.625</v>
      </c>
      <c r="B10" s="8"/>
      <c r="C10" s="8"/>
      <c r="D10" s="9"/>
      <c r="E10" s="11"/>
      <c r="F10" s="8"/>
      <c r="G10" s="9"/>
      <c r="H10" s="8"/>
      <c r="I10" s="8"/>
      <c r="J10" s="9"/>
      <c r="K10" s="11" t="s">
        <v>3</v>
      </c>
      <c r="L10" s="8"/>
      <c r="M10" s="9"/>
      <c r="N10" s="8"/>
      <c r="O10" s="8"/>
      <c r="P10" s="9"/>
    </row>
    <row r="11" spans="1:16" x14ac:dyDescent="0.25">
      <c r="A11" s="3">
        <v>0.66666666666666696</v>
      </c>
      <c r="B11" s="8"/>
      <c r="C11" s="8"/>
      <c r="D11" s="9"/>
      <c r="E11" s="11"/>
      <c r="F11" s="8"/>
      <c r="G11" s="9"/>
      <c r="H11" s="8"/>
      <c r="I11" s="8"/>
      <c r="J11" s="9"/>
      <c r="K11" s="11"/>
      <c r="L11" s="8"/>
      <c r="M11" s="9"/>
      <c r="N11" s="8"/>
      <c r="O11" s="8"/>
      <c r="P11" s="9"/>
    </row>
    <row r="12" spans="1:16" x14ac:dyDescent="0.25">
      <c r="A12" s="3">
        <v>0.70833333333333304</v>
      </c>
      <c r="B12" s="8"/>
      <c r="C12" s="8"/>
      <c r="D12" s="9"/>
      <c r="E12" s="11"/>
      <c r="F12" s="8"/>
      <c r="G12" s="9"/>
      <c r="H12" s="17" t="s">
        <v>10</v>
      </c>
      <c r="I12" s="8"/>
      <c r="J12" s="9"/>
      <c r="K12" s="11"/>
      <c r="L12" s="8"/>
      <c r="M12" s="18" t="s">
        <v>10</v>
      </c>
      <c r="N12" s="8"/>
      <c r="O12" s="8"/>
      <c r="P12" s="9"/>
    </row>
    <row r="13" spans="1:16" ht="24.75" customHeight="1" x14ac:dyDescent="0.25">
      <c r="B13" s="21" t="s">
        <v>13</v>
      </c>
      <c r="C13" s="19">
        <v>25</v>
      </c>
      <c r="D13" s="23">
        <v>2023</v>
      </c>
    </row>
    <row r="14" spans="1:16" ht="30" customHeight="1" x14ac:dyDescent="0.25">
      <c r="B14" s="1" t="s">
        <v>11</v>
      </c>
      <c r="C14" s="1">
        <f>C13-1</f>
        <v>24</v>
      </c>
      <c r="M14" s="24"/>
    </row>
    <row r="15" spans="1:16" s="12" customFormat="1" ht="90" x14ac:dyDescent="0.25">
      <c r="A15" s="25" t="str" cm="1">
        <f t="array" ref="A15:B64">Grunddaten!A1:B50</f>
        <v>Patient/-in</v>
      </c>
      <c r="B15" s="25" t="str">
        <v>von der Krankenkasste genehmigte Stunden:</v>
      </c>
      <c r="D15" s="13" t="str">
        <f>"Behandlungen bis (inkl.) KW" &amp; VALUE(C14)</f>
        <v>Behandlungen bis (inkl.) KW24</v>
      </c>
      <c r="E15" s="13" t="s">
        <v>4</v>
      </c>
      <c r="F15" s="13" t="s">
        <v>18</v>
      </c>
      <c r="G15" s="15"/>
      <c r="H15" s="13"/>
      <c r="I15" s="13" t="s">
        <v>17</v>
      </c>
    </row>
    <row r="16" spans="1:16" x14ac:dyDescent="0.25">
      <c r="A16" t="str">
        <v>Frau Mayer</v>
      </c>
      <c r="B16">
        <v>15</v>
      </c>
      <c r="C16" s="16">
        <v>1</v>
      </c>
      <c r="D16" cm="1">
        <f t="array" aca="1" ref="D16" ca="1">IFERROR(INDIRECT("KW"&amp;VALUE($C$14)&amp;"!F" &amp; TEXT(C16 + 15,"0")),0)</f>
        <v>2</v>
      </c>
      <c r="E16">
        <f>COUNTIF($B$3:$X$12,A16)</f>
        <v>1</v>
      </c>
      <c r="F16">
        <f ca="1">IFERROR(SUM(D16,E16), E16)</f>
        <v>3</v>
      </c>
      <c r="G16" s="16"/>
      <c r="I16">
        <f ca="1">B16-F16</f>
        <v>12</v>
      </c>
    </row>
    <row r="17" spans="1:9" x14ac:dyDescent="0.25">
      <c r="A17" t="str">
        <v>Frau Groß</v>
      </c>
      <c r="B17">
        <v>20</v>
      </c>
      <c r="C17" s="16">
        <v>2</v>
      </c>
      <c r="D17" cm="1">
        <f t="array" aca="1" ref="D17" ca="1">IFERROR(INDIRECT("KW"&amp;VALUE($C$14)&amp;"!F" &amp; TEXT(C17 + 15,"0")),0)</f>
        <v>1</v>
      </c>
      <c r="E17">
        <f t="shared" ref="E17:E49" si="3">COUNTIF($B$3:$X$12,A17)</f>
        <v>1</v>
      </c>
      <c r="F17">
        <f t="shared" ref="F17:F49" ca="1" si="4">IFERROR(SUM(D17,E17), E17)</f>
        <v>2</v>
      </c>
      <c r="G17" s="16"/>
      <c r="I17">
        <f t="shared" ref="I17:I49" ca="1" si="5">B17-F17</f>
        <v>18</v>
      </c>
    </row>
    <row r="18" spans="1:9" x14ac:dyDescent="0.25">
      <c r="A18" t="str">
        <v>Frau Klein</v>
      </c>
      <c r="B18">
        <v>15</v>
      </c>
      <c r="C18" s="16">
        <v>3</v>
      </c>
      <c r="D18" cm="1">
        <f t="array" aca="1" ref="D18" ca="1">IFERROR(INDIRECT("KW"&amp;VALUE($C$14)&amp;"!F" &amp; TEXT(C18 + 15,"0")),0)</f>
        <v>0</v>
      </c>
      <c r="E18">
        <f t="shared" si="3"/>
        <v>0</v>
      </c>
      <c r="F18">
        <f t="shared" ca="1" si="4"/>
        <v>0</v>
      </c>
      <c r="G18" s="16"/>
      <c r="I18">
        <f t="shared" ca="1" si="5"/>
        <v>15</v>
      </c>
    </row>
    <row r="19" spans="1:9" x14ac:dyDescent="0.25">
      <c r="A19" t="str">
        <v>Frau Rietzinger</v>
      </c>
      <c r="B19">
        <v>5</v>
      </c>
      <c r="C19" s="16">
        <v>4</v>
      </c>
      <c r="D19" cm="1">
        <f t="array" aca="1" ref="D19" ca="1">IFERROR(INDIRECT("KW"&amp;VALUE($C$14)&amp;"!F" &amp; TEXT(C19 + 15,"0")),0)</f>
        <v>3</v>
      </c>
      <c r="E19">
        <f t="shared" si="3"/>
        <v>1</v>
      </c>
      <c r="F19">
        <f t="shared" ca="1" si="4"/>
        <v>4</v>
      </c>
      <c r="G19" s="16"/>
      <c r="I19">
        <f t="shared" ca="1" si="5"/>
        <v>1</v>
      </c>
    </row>
    <row r="20" spans="1:9" x14ac:dyDescent="0.25">
      <c r="A20" t="str">
        <v>Frau Schuster</v>
      </c>
      <c r="B20">
        <v>0</v>
      </c>
      <c r="C20" s="16">
        <v>5</v>
      </c>
      <c r="D20" cm="1">
        <f t="array" aca="1" ref="D20" ca="1">IFERROR(INDIRECT("KW"&amp;VALUE($C$14)&amp;"!F" &amp; TEXT(C20 + 15,"0")),0)</f>
        <v>0</v>
      </c>
      <c r="E20">
        <f t="shared" si="3"/>
        <v>1</v>
      </c>
      <c r="F20">
        <f t="shared" ca="1" si="4"/>
        <v>1</v>
      </c>
      <c r="G20" s="16"/>
      <c r="I20">
        <f t="shared" ca="1" si="5"/>
        <v>-1</v>
      </c>
    </row>
    <row r="21" spans="1:9" x14ac:dyDescent="0.25">
      <c r="A21" t="str">
        <v>Frau Zwei</v>
      </c>
      <c r="B21">
        <v>0</v>
      </c>
      <c r="C21" s="16">
        <v>6</v>
      </c>
      <c r="D21" cm="1">
        <f t="array" aca="1" ref="D21" ca="1">IFERROR(INDIRECT("KW"&amp;VALUE($C$14)&amp;"!F" &amp; TEXT(C21 + 15,"0")),0)</f>
        <v>0</v>
      </c>
      <c r="E21">
        <f t="shared" si="3"/>
        <v>0</v>
      </c>
      <c r="F21">
        <f t="shared" ca="1" si="4"/>
        <v>0</v>
      </c>
      <c r="G21" s="16"/>
      <c r="I21">
        <f t="shared" ca="1" si="5"/>
        <v>0</v>
      </c>
    </row>
    <row r="22" spans="1:9" x14ac:dyDescent="0.25">
      <c r="A22" t="str">
        <v>2 St. genehmigt</v>
      </c>
      <c r="B22" s="22">
        <v>2</v>
      </c>
      <c r="C22" s="16">
        <v>7</v>
      </c>
      <c r="D22" cm="1">
        <f t="array" aca="1" ref="D22" ca="1">IFERROR(INDIRECT("KW"&amp;VALUE($C$14)&amp;"!F" &amp; TEXT(C22 + 15,"0")),0)</f>
        <v>1</v>
      </c>
      <c r="E22">
        <f t="shared" si="3"/>
        <v>1</v>
      </c>
      <c r="F22">
        <f t="shared" ca="1" si="4"/>
        <v>2</v>
      </c>
      <c r="G22" s="16"/>
      <c r="I22">
        <f t="shared" ca="1" si="5"/>
        <v>0</v>
      </c>
    </row>
    <row r="23" spans="1:9" x14ac:dyDescent="0.25">
      <c r="A23" t="str">
        <v>Frau Neu</v>
      </c>
      <c r="B23">
        <v>20</v>
      </c>
      <c r="C23" s="16">
        <v>8</v>
      </c>
      <c r="D23" cm="1">
        <f t="array" aca="1" ref="D23" ca="1">IFERROR(INDIRECT("KW"&amp;VALUE($C$14)&amp;"!F" &amp; TEXT(C23 + 15,"0")),0)</f>
        <v>2</v>
      </c>
      <c r="E23">
        <f t="shared" si="3"/>
        <v>2</v>
      </c>
      <c r="F23">
        <f t="shared" ca="1" si="4"/>
        <v>4</v>
      </c>
      <c r="G23" s="16"/>
      <c r="I23">
        <f t="shared" ca="1" si="5"/>
        <v>16</v>
      </c>
    </row>
    <row r="24" spans="1:9" x14ac:dyDescent="0.25">
      <c r="A24">
        <v>0</v>
      </c>
      <c r="B24">
        <v>0</v>
      </c>
      <c r="C24" s="16">
        <v>9</v>
      </c>
      <c r="D24" cm="1">
        <f t="array" aca="1" ref="D24" ca="1">IFERROR(INDIRECT("KW"&amp;VALUE($C$14)&amp;"!F" &amp; TEXT(C24 + 15,"0")),0)</f>
        <v>0</v>
      </c>
      <c r="E24">
        <f t="shared" si="3"/>
        <v>0</v>
      </c>
      <c r="F24">
        <f t="shared" ca="1" si="4"/>
        <v>0</v>
      </c>
      <c r="G24" s="16"/>
      <c r="I24">
        <f t="shared" ca="1" si="5"/>
        <v>0</v>
      </c>
    </row>
    <row r="25" spans="1:9" x14ac:dyDescent="0.25">
      <c r="A25">
        <v>0</v>
      </c>
      <c r="B25">
        <v>0</v>
      </c>
      <c r="C25" s="16">
        <v>10</v>
      </c>
      <c r="D25" cm="1">
        <f t="array" aca="1" ref="D25" ca="1">IFERROR(INDIRECT("KW"&amp;VALUE($C$14)&amp;"!F" &amp; TEXT(C25 + 15,"0")),0)</f>
        <v>0</v>
      </c>
      <c r="E25">
        <f t="shared" si="3"/>
        <v>0</v>
      </c>
      <c r="F25">
        <f t="shared" ca="1" si="4"/>
        <v>0</v>
      </c>
      <c r="G25" s="16"/>
      <c r="I25">
        <f t="shared" ca="1" si="5"/>
        <v>0</v>
      </c>
    </row>
    <row r="26" spans="1:9" x14ac:dyDescent="0.25">
      <c r="A26">
        <v>0</v>
      </c>
      <c r="B26">
        <v>0</v>
      </c>
      <c r="C26" s="16">
        <v>11</v>
      </c>
      <c r="D26" cm="1">
        <f t="array" aca="1" ref="D26" ca="1">IFERROR(INDIRECT("KW"&amp;VALUE($C$14)&amp;"!F" &amp; TEXT(C26 + 15,"0")),0)</f>
        <v>0</v>
      </c>
      <c r="E26">
        <f t="shared" si="3"/>
        <v>0</v>
      </c>
      <c r="F26">
        <f t="shared" ca="1" si="4"/>
        <v>0</v>
      </c>
      <c r="G26" s="16"/>
      <c r="I26">
        <f t="shared" ca="1" si="5"/>
        <v>0</v>
      </c>
    </row>
    <row r="27" spans="1:9" x14ac:dyDescent="0.25">
      <c r="A27">
        <v>0</v>
      </c>
      <c r="B27">
        <v>0</v>
      </c>
      <c r="C27" s="16">
        <v>12</v>
      </c>
      <c r="D27" cm="1">
        <f t="array" aca="1" ref="D27" ca="1">IFERROR(INDIRECT("KW"&amp;VALUE($C$14)&amp;"!F" &amp; TEXT(C27 + 15,"0")),0)</f>
        <v>0</v>
      </c>
      <c r="E27">
        <f t="shared" si="3"/>
        <v>0</v>
      </c>
      <c r="F27">
        <f t="shared" ca="1" si="4"/>
        <v>0</v>
      </c>
      <c r="G27" s="16"/>
      <c r="I27">
        <f t="shared" ca="1" si="5"/>
        <v>0</v>
      </c>
    </row>
    <row r="28" spans="1:9" x14ac:dyDescent="0.25">
      <c r="A28">
        <v>0</v>
      </c>
      <c r="B28">
        <v>0</v>
      </c>
      <c r="C28" s="16">
        <v>13</v>
      </c>
      <c r="D28" cm="1">
        <f t="array" aca="1" ref="D28" ca="1">IFERROR(INDIRECT("KW"&amp;VALUE($C$14)&amp;"!F" &amp; TEXT(C28 + 15,"0")),0)</f>
        <v>0</v>
      </c>
      <c r="E28">
        <f t="shared" si="3"/>
        <v>0</v>
      </c>
      <c r="F28">
        <f t="shared" ca="1" si="4"/>
        <v>0</v>
      </c>
      <c r="G28" s="16"/>
      <c r="I28">
        <f t="shared" ca="1" si="5"/>
        <v>0</v>
      </c>
    </row>
    <row r="29" spans="1:9" x14ac:dyDescent="0.25">
      <c r="A29">
        <v>0</v>
      </c>
      <c r="B29">
        <v>0</v>
      </c>
      <c r="C29" s="16">
        <v>14</v>
      </c>
      <c r="D29" cm="1">
        <f t="array" aca="1" ref="D29" ca="1">IFERROR(INDIRECT("KW"&amp;VALUE($C$14)&amp;"!F" &amp; TEXT(C29 + 15,"0")),0)</f>
        <v>0</v>
      </c>
      <c r="E29">
        <f t="shared" si="3"/>
        <v>0</v>
      </c>
      <c r="F29">
        <f t="shared" ca="1" si="4"/>
        <v>0</v>
      </c>
      <c r="G29" s="16"/>
      <c r="I29">
        <f t="shared" ca="1" si="5"/>
        <v>0</v>
      </c>
    </row>
    <row r="30" spans="1:9" x14ac:dyDescent="0.25">
      <c r="A30">
        <v>0</v>
      </c>
      <c r="B30">
        <v>0</v>
      </c>
      <c r="C30" s="16">
        <v>15</v>
      </c>
      <c r="D30" cm="1">
        <f t="array" aca="1" ref="D30" ca="1">IFERROR(INDIRECT("KW"&amp;VALUE($C$14)&amp;"!F" &amp; TEXT(C30 + 15,"0")),0)</f>
        <v>0</v>
      </c>
      <c r="E30">
        <f t="shared" si="3"/>
        <v>0</v>
      </c>
      <c r="F30">
        <f t="shared" ca="1" si="4"/>
        <v>0</v>
      </c>
      <c r="G30" s="16"/>
      <c r="I30">
        <f t="shared" ca="1" si="5"/>
        <v>0</v>
      </c>
    </row>
    <row r="31" spans="1:9" x14ac:dyDescent="0.25">
      <c r="A31">
        <v>0</v>
      </c>
      <c r="B31">
        <v>0</v>
      </c>
      <c r="C31" s="16">
        <v>16</v>
      </c>
      <c r="D31" cm="1">
        <f t="array" aca="1" ref="D31" ca="1">IFERROR(INDIRECT("KW"&amp;VALUE($C$14)&amp;"!F" &amp; TEXT(C31 + 15,"0")),0)</f>
        <v>0</v>
      </c>
      <c r="E31">
        <f t="shared" si="3"/>
        <v>0</v>
      </c>
      <c r="F31">
        <f t="shared" ca="1" si="4"/>
        <v>0</v>
      </c>
      <c r="G31" s="16"/>
      <c r="I31">
        <f t="shared" ca="1" si="5"/>
        <v>0</v>
      </c>
    </row>
    <row r="32" spans="1:9" x14ac:dyDescent="0.25">
      <c r="A32">
        <v>0</v>
      </c>
      <c r="B32">
        <v>0</v>
      </c>
      <c r="C32" s="16">
        <v>17</v>
      </c>
      <c r="D32" cm="1">
        <f t="array" aca="1" ref="D32" ca="1">IFERROR(INDIRECT("KW"&amp;VALUE($C$14)&amp;"!F" &amp; TEXT(C32 + 15,"0")),0)</f>
        <v>0</v>
      </c>
      <c r="E32">
        <f t="shared" si="3"/>
        <v>0</v>
      </c>
      <c r="F32">
        <f t="shared" ca="1" si="4"/>
        <v>0</v>
      </c>
      <c r="G32" s="16"/>
      <c r="I32">
        <f t="shared" ca="1" si="5"/>
        <v>0</v>
      </c>
    </row>
    <row r="33" spans="1:9" x14ac:dyDescent="0.25">
      <c r="A33">
        <v>0</v>
      </c>
      <c r="B33">
        <v>0</v>
      </c>
      <c r="C33" s="16">
        <v>18</v>
      </c>
      <c r="D33" cm="1">
        <f t="array" aca="1" ref="D33" ca="1">IFERROR(INDIRECT("KW"&amp;VALUE($C$14)&amp;"!F" &amp; TEXT(C33 + 15,"0")),0)</f>
        <v>0</v>
      </c>
      <c r="E33">
        <f t="shared" si="3"/>
        <v>0</v>
      </c>
      <c r="F33">
        <f t="shared" ca="1" si="4"/>
        <v>0</v>
      </c>
      <c r="G33" s="16"/>
      <c r="I33">
        <f t="shared" ca="1" si="5"/>
        <v>0</v>
      </c>
    </row>
    <row r="34" spans="1:9" x14ac:dyDescent="0.25">
      <c r="A34">
        <v>0</v>
      </c>
      <c r="B34">
        <v>0</v>
      </c>
      <c r="C34" s="16">
        <v>19</v>
      </c>
      <c r="D34" cm="1">
        <f t="array" aca="1" ref="D34" ca="1">IFERROR(INDIRECT("KW"&amp;VALUE($C$14)&amp;"!F" &amp; TEXT(C34 + 15,"0")),0)</f>
        <v>0</v>
      </c>
      <c r="E34">
        <f t="shared" si="3"/>
        <v>0</v>
      </c>
      <c r="F34">
        <f t="shared" ca="1" si="4"/>
        <v>0</v>
      </c>
      <c r="G34" s="16"/>
      <c r="I34">
        <f t="shared" ca="1" si="5"/>
        <v>0</v>
      </c>
    </row>
    <row r="35" spans="1:9" x14ac:dyDescent="0.25">
      <c r="A35">
        <v>0</v>
      </c>
      <c r="B35">
        <v>0</v>
      </c>
      <c r="C35" s="16">
        <v>20</v>
      </c>
      <c r="D35" cm="1">
        <f t="array" aca="1" ref="D35" ca="1">IFERROR(INDIRECT("KW"&amp;VALUE($C$14)&amp;"!F" &amp; TEXT(C35 + 15,"0")),0)</f>
        <v>0</v>
      </c>
      <c r="E35">
        <f t="shared" si="3"/>
        <v>0</v>
      </c>
      <c r="F35">
        <f t="shared" ca="1" si="4"/>
        <v>0</v>
      </c>
      <c r="G35" s="16"/>
      <c r="I35">
        <f t="shared" ca="1" si="5"/>
        <v>0</v>
      </c>
    </row>
    <row r="36" spans="1:9" x14ac:dyDescent="0.25">
      <c r="A36">
        <v>0</v>
      </c>
      <c r="B36">
        <v>0</v>
      </c>
      <c r="C36" s="16">
        <v>21</v>
      </c>
      <c r="D36" cm="1">
        <f t="array" aca="1" ref="D36" ca="1">IFERROR(INDIRECT("KW"&amp;VALUE($C$14)&amp;"!F" &amp; TEXT(C36 + 15,"0")),0)</f>
        <v>0</v>
      </c>
      <c r="E36">
        <f t="shared" si="3"/>
        <v>0</v>
      </c>
      <c r="F36">
        <f t="shared" ca="1" si="4"/>
        <v>0</v>
      </c>
      <c r="G36" s="16"/>
      <c r="I36">
        <f t="shared" ca="1" si="5"/>
        <v>0</v>
      </c>
    </row>
    <row r="37" spans="1:9" x14ac:dyDescent="0.25">
      <c r="A37">
        <v>0</v>
      </c>
      <c r="B37">
        <v>0</v>
      </c>
      <c r="C37" s="16">
        <v>22</v>
      </c>
      <c r="D37" cm="1">
        <f t="array" aca="1" ref="D37" ca="1">IFERROR(INDIRECT("KW"&amp;VALUE($C$14)&amp;"!F" &amp; TEXT(C37 + 15,"0")),0)</f>
        <v>0</v>
      </c>
      <c r="E37">
        <f t="shared" si="3"/>
        <v>0</v>
      </c>
      <c r="F37">
        <f t="shared" ca="1" si="4"/>
        <v>0</v>
      </c>
      <c r="G37" s="16"/>
      <c r="I37">
        <f t="shared" ca="1" si="5"/>
        <v>0</v>
      </c>
    </row>
    <row r="38" spans="1:9" x14ac:dyDescent="0.25">
      <c r="A38">
        <v>0</v>
      </c>
      <c r="B38">
        <v>0</v>
      </c>
      <c r="C38" s="16">
        <v>23</v>
      </c>
      <c r="D38" cm="1">
        <f t="array" aca="1" ref="D38" ca="1">IFERROR(INDIRECT("KW"&amp;VALUE($C$14)&amp;"!F" &amp; TEXT(C38 + 15,"0")),0)</f>
        <v>0</v>
      </c>
      <c r="E38">
        <f t="shared" si="3"/>
        <v>0</v>
      </c>
      <c r="F38">
        <f t="shared" ca="1" si="4"/>
        <v>0</v>
      </c>
      <c r="G38" s="16"/>
      <c r="I38">
        <f t="shared" ca="1" si="5"/>
        <v>0</v>
      </c>
    </row>
    <row r="39" spans="1:9" x14ac:dyDescent="0.25">
      <c r="A39">
        <v>0</v>
      </c>
      <c r="B39">
        <v>0</v>
      </c>
      <c r="C39" s="16">
        <v>24</v>
      </c>
      <c r="D39" cm="1">
        <f t="array" aca="1" ref="D39" ca="1">IFERROR(INDIRECT("KW"&amp;VALUE($C$14)&amp;"!F" &amp; TEXT(C39 + 15,"0")),0)</f>
        <v>0</v>
      </c>
      <c r="E39">
        <f t="shared" si="3"/>
        <v>0</v>
      </c>
      <c r="F39">
        <f t="shared" ca="1" si="4"/>
        <v>0</v>
      </c>
      <c r="G39" s="16"/>
      <c r="I39">
        <f t="shared" ca="1" si="5"/>
        <v>0</v>
      </c>
    </row>
    <row r="40" spans="1:9" x14ac:dyDescent="0.25">
      <c r="A40">
        <v>0</v>
      </c>
      <c r="B40">
        <v>0</v>
      </c>
      <c r="C40" s="16">
        <v>25</v>
      </c>
      <c r="D40" cm="1">
        <f t="array" aca="1" ref="D40" ca="1">IFERROR(INDIRECT("KW"&amp;VALUE($C$14)&amp;"!F" &amp; TEXT(C40 + 15,"0")),0)</f>
        <v>0</v>
      </c>
      <c r="E40">
        <f t="shared" si="3"/>
        <v>0</v>
      </c>
      <c r="F40">
        <f t="shared" ca="1" si="4"/>
        <v>0</v>
      </c>
      <c r="G40" s="16"/>
      <c r="I40">
        <f t="shared" ca="1" si="5"/>
        <v>0</v>
      </c>
    </row>
    <row r="41" spans="1:9" x14ac:dyDescent="0.25">
      <c r="A41">
        <v>0</v>
      </c>
      <c r="B41">
        <v>0</v>
      </c>
      <c r="C41" s="16">
        <v>26</v>
      </c>
      <c r="D41" cm="1">
        <f t="array" aca="1" ref="D41" ca="1">IFERROR(INDIRECT("KW"&amp;VALUE($C$14)&amp;"!F" &amp; TEXT(C41 + 15,"0")),0)</f>
        <v>0</v>
      </c>
      <c r="E41">
        <f t="shared" si="3"/>
        <v>0</v>
      </c>
      <c r="F41">
        <f t="shared" ca="1" si="4"/>
        <v>0</v>
      </c>
      <c r="G41" s="16"/>
      <c r="I41">
        <f t="shared" ca="1" si="5"/>
        <v>0</v>
      </c>
    </row>
    <row r="42" spans="1:9" x14ac:dyDescent="0.25">
      <c r="A42">
        <v>0</v>
      </c>
      <c r="B42">
        <v>0</v>
      </c>
      <c r="C42" s="16">
        <v>27</v>
      </c>
      <c r="D42" cm="1">
        <f t="array" aca="1" ref="D42" ca="1">IFERROR(INDIRECT("KW"&amp;VALUE($C$14)&amp;"!F" &amp; TEXT(C42 + 15,"0")),0)</f>
        <v>0</v>
      </c>
      <c r="E42">
        <f t="shared" si="3"/>
        <v>0</v>
      </c>
      <c r="F42">
        <f t="shared" ca="1" si="4"/>
        <v>0</v>
      </c>
      <c r="G42" s="16"/>
      <c r="I42">
        <f t="shared" ca="1" si="5"/>
        <v>0</v>
      </c>
    </row>
    <row r="43" spans="1:9" x14ac:dyDescent="0.25">
      <c r="A43">
        <v>0</v>
      </c>
      <c r="B43">
        <v>0</v>
      </c>
      <c r="C43" s="16">
        <v>28</v>
      </c>
      <c r="D43" cm="1">
        <f t="array" aca="1" ref="D43" ca="1">IFERROR(INDIRECT("KW"&amp;VALUE($C$14)&amp;"!F" &amp; TEXT(C43 + 15,"0")),0)</f>
        <v>0</v>
      </c>
      <c r="E43">
        <f t="shared" si="3"/>
        <v>0</v>
      </c>
      <c r="F43">
        <f t="shared" ca="1" si="4"/>
        <v>0</v>
      </c>
      <c r="G43" s="16"/>
      <c r="I43">
        <f t="shared" ca="1" si="5"/>
        <v>0</v>
      </c>
    </row>
    <row r="44" spans="1:9" x14ac:dyDescent="0.25">
      <c r="A44">
        <v>0</v>
      </c>
      <c r="B44">
        <v>0</v>
      </c>
      <c r="C44" s="16">
        <v>29</v>
      </c>
      <c r="D44" cm="1">
        <f t="array" aca="1" ref="D44" ca="1">IFERROR(INDIRECT("KW"&amp;VALUE($C$14)&amp;"!F" &amp; TEXT(C44 + 15,"0")),0)</f>
        <v>0</v>
      </c>
      <c r="E44">
        <f t="shared" si="3"/>
        <v>0</v>
      </c>
      <c r="F44">
        <f t="shared" ca="1" si="4"/>
        <v>0</v>
      </c>
      <c r="G44" s="16"/>
      <c r="I44">
        <f t="shared" ca="1" si="5"/>
        <v>0</v>
      </c>
    </row>
    <row r="45" spans="1:9" x14ac:dyDescent="0.25">
      <c r="A45">
        <v>0</v>
      </c>
      <c r="B45">
        <v>0</v>
      </c>
      <c r="C45" s="16">
        <v>30</v>
      </c>
      <c r="D45" cm="1">
        <f t="array" aca="1" ref="D45" ca="1">IFERROR(INDIRECT("KW"&amp;VALUE($C$14)&amp;"!F" &amp; TEXT(C45 + 15,"0")),0)</f>
        <v>0</v>
      </c>
      <c r="E45">
        <f t="shared" si="3"/>
        <v>0</v>
      </c>
      <c r="F45">
        <f t="shared" ca="1" si="4"/>
        <v>0</v>
      </c>
      <c r="G45" s="16"/>
      <c r="I45">
        <f t="shared" ca="1" si="5"/>
        <v>0</v>
      </c>
    </row>
    <row r="46" spans="1:9" x14ac:dyDescent="0.25">
      <c r="A46">
        <v>0</v>
      </c>
      <c r="B46">
        <v>0</v>
      </c>
      <c r="C46" s="16">
        <v>31</v>
      </c>
      <c r="D46" cm="1">
        <f t="array" aca="1" ref="D46" ca="1">IFERROR(INDIRECT("KW"&amp;VALUE($C$14)&amp;"!F" &amp; TEXT(C46 + 15,"0")),0)</f>
        <v>0</v>
      </c>
      <c r="E46">
        <f t="shared" si="3"/>
        <v>0</v>
      </c>
      <c r="F46">
        <f t="shared" ca="1" si="4"/>
        <v>0</v>
      </c>
      <c r="G46" s="16"/>
      <c r="I46">
        <f t="shared" ca="1" si="5"/>
        <v>0</v>
      </c>
    </row>
    <row r="47" spans="1:9" x14ac:dyDescent="0.25">
      <c r="A47">
        <v>0</v>
      </c>
      <c r="B47">
        <v>0</v>
      </c>
      <c r="C47" s="16">
        <v>32</v>
      </c>
      <c r="D47" cm="1">
        <f t="array" aca="1" ref="D47" ca="1">IFERROR(INDIRECT("KW"&amp;VALUE($C$14)&amp;"!F" &amp; TEXT(C47 + 15,"0")),0)</f>
        <v>0</v>
      </c>
      <c r="E47">
        <f t="shared" si="3"/>
        <v>0</v>
      </c>
      <c r="F47">
        <f t="shared" ca="1" si="4"/>
        <v>0</v>
      </c>
      <c r="G47" s="16"/>
      <c r="I47">
        <f t="shared" ca="1" si="5"/>
        <v>0</v>
      </c>
    </row>
    <row r="48" spans="1:9" x14ac:dyDescent="0.25">
      <c r="A48">
        <v>0</v>
      </c>
      <c r="B48">
        <v>0</v>
      </c>
      <c r="C48" s="16">
        <v>33</v>
      </c>
      <c r="D48" cm="1">
        <f t="array" aca="1" ref="D48" ca="1">IFERROR(INDIRECT("KW"&amp;VALUE($C$14)&amp;"!F" &amp; TEXT(C48 + 15,"0")),0)</f>
        <v>0</v>
      </c>
      <c r="E48">
        <f t="shared" si="3"/>
        <v>0</v>
      </c>
      <c r="F48">
        <f t="shared" ca="1" si="4"/>
        <v>0</v>
      </c>
      <c r="G48" s="16"/>
      <c r="I48">
        <f t="shared" ca="1" si="5"/>
        <v>0</v>
      </c>
    </row>
    <row r="49" spans="1:9" x14ac:dyDescent="0.25">
      <c r="A49">
        <v>0</v>
      </c>
      <c r="B49">
        <v>0</v>
      </c>
      <c r="C49" s="16">
        <v>34</v>
      </c>
      <c r="D49" cm="1">
        <f t="array" aca="1" ref="D49" ca="1">IFERROR(INDIRECT("KW"&amp;VALUE($C$14)&amp;"!F" &amp; TEXT(C49 + 15,"0")),0)</f>
        <v>0</v>
      </c>
      <c r="E49">
        <f t="shared" si="3"/>
        <v>0</v>
      </c>
      <c r="F49">
        <f t="shared" ca="1" si="4"/>
        <v>0</v>
      </c>
      <c r="G49" s="16"/>
      <c r="I49">
        <f t="shared" ca="1" si="5"/>
        <v>0</v>
      </c>
    </row>
    <row r="50" spans="1:9" x14ac:dyDescent="0.25">
      <c r="A50">
        <v>0</v>
      </c>
      <c r="B50">
        <v>0</v>
      </c>
      <c r="C50" s="16"/>
    </row>
    <row r="51" spans="1:9" x14ac:dyDescent="0.25">
      <c r="A51">
        <v>0</v>
      </c>
      <c r="B51">
        <v>0</v>
      </c>
      <c r="C51" s="16"/>
    </row>
    <row r="52" spans="1:9" x14ac:dyDescent="0.25">
      <c r="A52">
        <v>0</v>
      </c>
      <c r="B52">
        <v>0</v>
      </c>
      <c r="C52" s="16"/>
    </row>
    <row r="53" spans="1:9" x14ac:dyDescent="0.25">
      <c r="A53">
        <v>0</v>
      </c>
      <c r="B53">
        <v>0</v>
      </c>
      <c r="C53" s="16"/>
    </row>
    <row r="54" spans="1:9" x14ac:dyDescent="0.25">
      <c r="A54">
        <v>0</v>
      </c>
      <c r="B54">
        <v>0</v>
      </c>
      <c r="C54" s="16"/>
    </row>
    <row r="55" spans="1:9" x14ac:dyDescent="0.25">
      <c r="A55">
        <v>0</v>
      </c>
      <c r="B55">
        <v>0</v>
      </c>
      <c r="C55" s="16"/>
    </row>
    <row r="56" spans="1:9" x14ac:dyDescent="0.25">
      <c r="A56">
        <v>0</v>
      </c>
      <c r="B56">
        <v>0</v>
      </c>
    </row>
    <row r="57" spans="1:9" x14ac:dyDescent="0.25">
      <c r="A57">
        <v>0</v>
      </c>
      <c r="B57">
        <v>0</v>
      </c>
    </row>
    <row r="58" spans="1:9" x14ac:dyDescent="0.25">
      <c r="A58">
        <v>0</v>
      </c>
      <c r="B58">
        <v>0</v>
      </c>
    </row>
    <row r="59" spans="1:9" x14ac:dyDescent="0.25">
      <c r="A59">
        <v>0</v>
      </c>
      <c r="B59">
        <v>0</v>
      </c>
    </row>
    <row r="60" spans="1:9" x14ac:dyDescent="0.25">
      <c r="A60">
        <v>0</v>
      </c>
      <c r="B60">
        <v>0</v>
      </c>
    </row>
    <row r="61" spans="1:9" x14ac:dyDescent="0.25">
      <c r="A61">
        <v>0</v>
      </c>
      <c r="B61">
        <v>0</v>
      </c>
    </row>
    <row r="62" spans="1:9" x14ac:dyDescent="0.25">
      <c r="A62">
        <v>0</v>
      </c>
      <c r="B62">
        <v>0</v>
      </c>
    </row>
    <row r="63" spans="1:9" x14ac:dyDescent="0.25">
      <c r="A63">
        <v>0</v>
      </c>
      <c r="B63">
        <v>0</v>
      </c>
    </row>
    <row r="64" spans="1:9" x14ac:dyDescent="0.25">
      <c r="A64">
        <v>0</v>
      </c>
      <c r="B64">
        <v>0</v>
      </c>
    </row>
  </sheetData>
  <mergeCells count="5">
    <mergeCell ref="B1:D1"/>
    <mergeCell ref="E1:G1"/>
    <mergeCell ref="H1:J1"/>
    <mergeCell ref="K1:M1"/>
    <mergeCell ref="N1:P1"/>
  </mergeCells>
  <conditionalFormatting sqref="I16:I49">
    <cfRule type="cellIs" dxfId="2" priority="1" operator="lessThan">
      <formula>0</formula>
    </cfRule>
    <cfRule type="cellIs" dxfId="1" priority="2" operator="equal">
      <formula>0</formula>
    </cfRule>
    <cfRule type="cellIs" dxfId="0" priority="3" operator="greaterThan">
      <formula>0</formula>
    </cfRule>
  </conditionalFormatting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Grunddaten</vt:lpstr>
      <vt:lpstr>KW24</vt:lpstr>
      <vt:lpstr>KW25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Herczeg George - Agenda</dc:creator>
  <cp:lastModifiedBy>Herczeg George - Agenda</cp:lastModifiedBy>
  <dcterms:created xsi:type="dcterms:W3CDTF">2023-06-01T07:41:42Z</dcterms:created>
  <dcterms:modified xsi:type="dcterms:W3CDTF">2023-06-20T09:23:58Z</dcterms:modified>
</cp:coreProperties>
</file>