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L28" i="1" l="1"/>
  <c r="L18" i="1"/>
  <c r="L15" i="1"/>
  <c r="J15" i="1"/>
  <c r="K10" i="1"/>
  <c r="I10" i="1"/>
  <c r="H10" i="1"/>
  <c r="F10" i="1"/>
  <c r="E10" i="1"/>
  <c r="J10" i="1" s="1"/>
  <c r="D10" i="1"/>
  <c r="J9" i="1"/>
  <c r="L8" i="1"/>
  <c r="J8" i="1"/>
  <c r="L7" i="1"/>
  <c r="L10" i="1" s="1"/>
  <c r="J7" i="1"/>
</calcChain>
</file>

<file path=xl/sharedStrings.xml><?xml version="1.0" encoding="utf-8"?>
<sst xmlns="http://schemas.openxmlformats.org/spreadsheetml/2006/main" count="46" uniqueCount="22">
  <si>
    <t>RECEBIDOS - MAXCORPUS</t>
  </si>
  <si>
    <t>DATA DE ATENDIMENTO</t>
  </si>
  <si>
    <t>PACIENTE</t>
  </si>
  <si>
    <t>VALOR FATURADO</t>
  </si>
  <si>
    <t>IMPOSTO</t>
  </si>
  <si>
    <t>CUSTO DOS EXAMES</t>
  </si>
  <si>
    <t>CUSTO MATERIAL</t>
  </si>
  <si>
    <t>CUSTO DOMICILIAR</t>
  </si>
  <si>
    <t>VALOR RECEBIDO</t>
  </si>
  <si>
    <t>REPASSE MEDICO</t>
  </si>
  <si>
    <t>TOTAL COM OS DESCONTOS</t>
  </si>
  <si>
    <t>REPASSE LIQUIDO 50%</t>
  </si>
  <si>
    <t>HANNA EDUARDA MULLER MIGLIOLI</t>
  </si>
  <si>
    <t>RHAYSSA NASCIMENTO</t>
  </si>
  <si>
    <t>RECEBIDOS - DRA. MARIANA FISCHER</t>
  </si>
  <si>
    <t>CASSIO GUILHERME DA SILVA MOREIRA</t>
  </si>
  <si>
    <t xml:space="preserve"> NÃO RECEBIDOS - MAXCORPUS</t>
  </si>
  <si>
    <t>MANOELLE MORSELLI</t>
  </si>
  <si>
    <t>NATIELE REGINA DE OLIVEIRA MARQUES</t>
  </si>
  <si>
    <t>RAQUEL BARBOSA SOUZA</t>
  </si>
  <si>
    <t>GUSTAVO 30%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</si>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</sst>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164" fontId="5" fillId="3" borderId="1" xfId="0" applyNumberFormat="1" applyFont="1" applyFill="1" applyBorder="1"/>
    <xf numFmtId="0" fontId="5" fillId="3" borderId="1" xfId="0" applyFont="1" applyFill="1" applyBorder="1"/>
    <xf numFmtId="14" fontId="0" fillId="4" borderId="2" xfId="0" applyNumberFormat="1" applyFill="1" applyBorder="1" applyAlignment="1">
      <alignment horizontal="center"/>
    </xf>
    <xf numFmtId="0" fontId="6" fillId="0" borderId="2" xfId="0" applyFont="1" applyBorder="1"/>
    <xf numFmtId="164" fontId="0" fillId="4" borderId="2" xfId="0" applyNumberFormat="1" applyFill="1" applyBorder="1"/>
    <xf numFmtId="164" fontId="5" fillId="5" borderId="2" xfId="0" applyNumberFormat="1" applyFont="1" applyFill="1" applyBorder="1"/>
    <xf numFmtId="164" fontId="0" fillId="0" borderId="0" xfId="0" applyNumberFormat="1"/>
    <xf numFmtId="14" fontId="0" fillId="4" borderId="0" xfId="0" applyNumberFormat="1" applyFill="1" applyBorder="1" applyAlignment="1">
      <alignment horizontal="center"/>
    </xf>
    <xf numFmtId="0" fontId="6" fillId="0" borderId="0" xfId="0" applyFont="1" applyBorder="1"/>
    <xf numFmtId="164" fontId="0" fillId="4" borderId="0" xfId="0" applyNumberFormat="1" applyFill="1" applyBorder="1"/>
    <xf numFmtId="164" fontId="2" fillId="5" borderId="2" xfId="0" applyNumberFormat="1" applyFont="1" applyFill="1" applyBorder="1"/>
    <xf numFmtId="164" fontId="5" fillId="4" borderId="2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2" fillId="4" borderId="2" xfId="0" applyNumberFormat="1" applyFont="1" applyFill="1" applyBorder="1"/>
    <xf numFmtId="0" fontId="5" fillId="3" borderId="3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2" xfId="0" applyBorder="1"/>
    <xf numFmtId="0" fontId="3" fillId="2" borderId="7" xfId="0" applyFont="1" applyFill="1" applyBorder="1" applyAlignment="1">
      <alignment horizontal="center"/>
    </xf>
    <xf numFmtId="0" fontId="5" fillId="3" borderId="2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44" fontId="0" fillId="0" borderId="2" xfId="1" applyFont="1" applyBorder="1"/>
    <xf numFmtId="44" fontId="2" fillId="6" borderId="2" xfId="1" applyFont="1" applyFill="1" applyBorder="1"/>
    <xf numFmtId="44" fontId="2" fillId="6" borderId="2" xfId="0" applyNumberFormat="1" applyFont="1" applyFill="1" applyBorder="1"/>
    <xf numFmtId="0" fontId="2" fillId="6" borderId="8" xfId="0" applyFont="1" applyFill="1" applyBorder="1" applyAlignment="1">
      <alignment horizontal="center"/>
    </xf>
    <xf numFmtId="44" fontId="2" fillId="6" borderId="9" xfId="0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8"/>
  <sheetViews>
    <sheetView tabSelected="1" topLeftCell="A2" workbookViewId="0">
      <selection activeCell="N25" sqref="N25"/>
    </sheetView>
  </sheetViews>
  <sheetFormatPr defaultRowHeight="14.4" x14ac:dyDescent="0.3"/>
  <cols>
    <col min="1" max="1" width="24.33203125" bestFit="1" customWidth="1"/>
    <col min="2" max="2" width="35" bestFit="1" customWidth="1"/>
    <col min="3" max="3" width="19.88671875" bestFit="1" customWidth="1"/>
    <col min="4" max="4" width="10.33203125" bestFit="1" customWidth="1"/>
    <col min="5" max="5" width="20.33203125" bestFit="1" customWidth="1"/>
    <col min="7" max="7" width="19.33203125" bestFit="1" customWidth="1"/>
    <col min="8" max="8" width="18.88671875" bestFit="1" customWidth="1"/>
    <col min="9" max="9" width="17.5546875" bestFit="1" customWidth="1"/>
    <col min="10" max="10" width="27.77734375" bestFit="1" customWidth="1"/>
    <col min="11" max="11" width="22.33203125" bestFit="1" customWidth="1"/>
    <col min="12" max="12" width="14.77734375" bestFit="1" customWidth="1"/>
    <col min="13" max="13" width="10.33203125" bestFit="1" customWidth="1"/>
  </cols>
  <sheetData>
    <row r="4" spans="1:13" ht="15" thickBot="1" x14ac:dyDescent="0.35"/>
    <row r="5" spans="1:13" ht="24" thickBot="1" x14ac:dyDescent="0.5">
      <c r="A5" s="19" t="s">
        <v>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3"/>
    </row>
    <row r="6" spans="1:13" ht="15.6" x14ac:dyDescent="0.3">
      <c r="A6" s="1" t="s">
        <v>1</v>
      </c>
      <c r="B6" s="2" t="s">
        <v>2</v>
      </c>
      <c r="C6" s="3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3" t="s">
        <v>8</v>
      </c>
      <c r="I6" s="4" t="s">
        <v>9</v>
      </c>
      <c r="J6" s="4" t="s">
        <v>10</v>
      </c>
      <c r="K6" s="4" t="s">
        <v>11</v>
      </c>
      <c r="L6" s="24" t="s">
        <v>20</v>
      </c>
    </row>
    <row r="7" spans="1:13" x14ac:dyDescent="0.3">
      <c r="A7" s="5">
        <v>44239</v>
      </c>
      <c r="B7" s="6" t="s">
        <v>12</v>
      </c>
      <c r="C7" s="7">
        <v>2576.88</v>
      </c>
      <c r="D7" s="7">
        <v>167.44</v>
      </c>
      <c r="E7" s="7">
        <v>273.63</v>
      </c>
      <c r="F7" s="7">
        <v>3</v>
      </c>
      <c r="G7" s="7"/>
      <c r="H7" s="7">
        <v>2576.0100000000002</v>
      </c>
      <c r="I7" s="7">
        <v>515.20000000000005</v>
      </c>
      <c r="J7" s="7">
        <f>H7-I7-D7-E7-F7</f>
        <v>1616.7400000000002</v>
      </c>
      <c r="K7" s="7">
        <v>808.37</v>
      </c>
      <c r="L7" s="28">
        <f>K7*0.3</f>
        <v>242.511</v>
      </c>
    </row>
    <row r="8" spans="1:13" x14ac:dyDescent="0.3">
      <c r="A8" s="5">
        <v>44239</v>
      </c>
      <c r="B8" s="6" t="s">
        <v>13</v>
      </c>
      <c r="C8" s="7">
        <v>147.38</v>
      </c>
      <c r="D8" s="7">
        <v>0</v>
      </c>
      <c r="E8" s="7">
        <v>36.61</v>
      </c>
      <c r="F8" s="7">
        <v>3</v>
      </c>
      <c r="G8" s="7"/>
      <c r="H8" s="7">
        <v>147.38</v>
      </c>
      <c r="I8" s="7">
        <v>29.47</v>
      </c>
      <c r="J8" s="7">
        <f>H8-I8-D8-E8-F8</f>
        <v>78.3</v>
      </c>
      <c r="K8" s="7">
        <v>39.15</v>
      </c>
      <c r="L8" s="28">
        <f>K8*0.3</f>
        <v>11.744999999999999</v>
      </c>
    </row>
    <row r="9" spans="1:13" x14ac:dyDescent="0.3">
      <c r="A9" s="5"/>
      <c r="B9" s="6"/>
      <c r="C9" s="7"/>
      <c r="D9" s="7"/>
      <c r="E9" s="7"/>
      <c r="F9" s="7"/>
      <c r="G9" s="7"/>
      <c r="H9" s="7"/>
      <c r="I9" s="7"/>
      <c r="J9" s="7">
        <f>H9-I9-D9-E9-F9</f>
        <v>0</v>
      </c>
      <c r="K9" s="7"/>
      <c r="L9" s="22"/>
    </row>
    <row r="10" spans="1:13" ht="15.6" x14ac:dyDescent="0.3">
      <c r="A10" s="5"/>
      <c r="B10" s="6"/>
      <c r="C10" s="7"/>
      <c r="D10" s="7">
        <f>SUM(D7:D9)</f>
        <v>167.44</v>
      </c>
      <c r="E10" s="7">
        <f>SUM(E7:E9)</f>
        <v>310.24</v>
      </c>
      <c r="F10" s="7">
        <f>SUM(F7:F9)</f>
        <v>6</v>
      </c>
      <c r="G10" s="7"/>
      <c r="H10" s="7">
        <f>SUM(H7:H9)</f>
        <v>2723.3900000000003</v>
      </c>
      <c r="I10" s="7">
        <f>SUM(I7:I9)</f>
        <v>544.67000000000007</v>
      </c>
      <c r="J10" s="7">
        <f>H10-I10-D10-E10-F10</f>
        <v>1695.0400000000002</v>
      </c>
      <c r="K10" s="8">
        <f>SUM(K7:K9)</f>
        <v>847.52</v>
      </c>
      <c r="L10" s="29">
        <f>L7+L8</f>
        <v>254.256</v>
      </c>
      <c r="M10" s="9"/>
    </row>
    <row r="11" spans="1:13" x14ac:dyDescent="0.3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5" thickBot="1" x14ac:dyDescent="0.35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</row>
    <row r="13" spans="1:13" ht="24" thickBot="1" x14ac:dyDescent="0.5">
      <c r="A13" s="19" t="s">
        <v>14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1:13" ht="15.6" x14ac:dyDescent="0.3">
      <c r="A14" s="1" t="s">
        <v>1</v>
      </c>
      <c r="B14" s="2" t="s">
        <v>2</v>
      </c>
      <c r="C14" s="3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3" t="s">
        <v>8</v>
      </c>
      <c r="I14" s="4" t="s">
        <v>9</v>
      </c>
      <c r="J14" s="4" t="s">
        <v>10</v>
      </c>
      <c r="K14" s="4" t="s">
        <v>11</v>
      </c>
      <c r="L14" s="18" t="s">
        <v>20</v>
      </c>
    </row>
    <row r="15" spans="1:13" x14ac:dyDescent="0.3">
      <c r="A15" s="5">
        <v>44245</v>
      </c>
      <c r="B15" s="6" t="s">
        <v>15</v>
      </c>
      <c r="C15" s="7">
        <v>948.46</v>
      </c>
      <c r="D15" s="7"/>
      <c r="E15" s="7">
        <v>225</v>
      </c>
      <c r="F15" s="7">
        <v>3</v>
      </c>
      <c r="G15" s="7">
        <v>50</v>
      </c>
      <c r="H15" s="7">
        <v>909.92</v>
      </c>
      <c r="I15" s="7">
        <v>181.98</v>
      </c>
      <c r="J15" s="7">
        <f>H15-I15-E15-F15-G15</f>
        <v>449.93999999999994</v>
      </c>
      <c r="K15" s="13">
        <v>224.97</v>
      </c>
      <c r="L15" s="28">
        <f>K15*0.3</f>
        <v>67.491</v>
      </c>
      <c r="M15" s="9"/>
    </row>
    <row r="16" spans="1:13" x14ac:dyDescent="0.3">
      <c r="A16" s="5"/>
      <c r="B16" s="6"/>
      <c r="C16" s="7"/>
      <c r="D16" s="7"/>
      <c r="E16" s="7"/>
      <c r="F16" s="7"/>
      <c r="G16" s="7"/>
      <c r="H16" s="7"/>
      <c r="I16" s="7"/>
      <c r="J16" s="7"/>
      <c r="K16" s="7"/>
      <c r="L16" s="22"/>
    </row>
    <row r="17" spans="1:12" x14ac:dyDescent="0.3">
      <c r="A17" s="5"/>
      <c r="B17" s="6"/>
      <c r="C17" s="7"/>
      <c r="D17" s="7"/>
      <c r="E17" s="7"/>
      <c r="F17" s="7"/>
      <c r="G17" s="7"/>
      <c r="H17" s="7"/>
      <c r="I17" s="7"/>
      <c r="J17" s="7"/>
      <c r="K17" s="7"/>
      <c r="L17" s="22"/>
    </row>
    <row r="18" spans="1:12" ht="15.6" x14ac:dyDescent="0.3">
      <c r="A18" s="5"/>
      <c r="B18" s="6"/>
      <c r="C18" s="7"/>
      <c r="D18" s="7"/>
      <c r="E18" s="7"/>
      <c r="F18" s="7"/>
      <c r="G18" s="7"/>
      <c r="H18" s="7"/>
      <c r="I18" s="7"/>
      <c r="J18" s="7"/>
      <c r="K18" s="14"/>
      <c r="L18" s="30">
        <f>L15:M15</f>
        <v>67.491</v>
      </c>
    </row>
    <row r="19" spans="1:12" ht="15" thickBot="1" x14ac:dyDescent="0.35">
      <c r="A19" s="15"/>
      <c r="B19" s="16"/>
      <c r="C19" s="9"/>
      <c r="H19" s="9"/>
    </row>
    <row r="20" spans="1:12" ht="24" thickBot="1" x14ac:dyDescent="0.5">
      <c r="A20" s="25" t="s">
        <v>16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7"/>
    </row>
    <row r="21" spans="1:12" ht="15.6" x14ac:dyDescent="0.3">
      <c r="A21" s="1" t="s">
        <v>1</v>
      </c>
      <c r="B21" s="2" t="s">
        <v>2</v>
      </c>
      <c r="C21" s="3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3" t="s">
        <v>8</v>
      </c>
      <c r="I21" s="4" t="s">
        <v>9</v>
      </c>
      <c r="J21" s="4" t="s">
        <v>10</v>
      </c>
      <c r="K21" s="4" t="s">
        <v>11</v>
      </c>
      <c r="L21" s="24" t="s">
        <v>20</v>
      </c>
    </row>
    <row r="22" spans="1:12" x14ac:dyDescent="0.3">
      <c r="A22" s="5">
        <v>44239</v>
      </c>
      <c r="B22" s="6" t="s">
        <v>17</v>
      </c>
      <c r="C22" s="7">
        <v>2749.88</v>
      </c>
      <c r="D22" s="7">
        <v>0</v>
      </c>
      <c r="E22" s="7">
        <v>303.3</v>
      </c>
      <c r="F22" s="7">
        <v>3</v>
      </c>
      <c r="G22" s="7">
        <v>50</v>
      </c>
      <c r="H22" s="7"/>
      <c r="I22" s="7"/>
      <c r="J22" s="7"/>
      <c r="K22" s="17"/>
      <c r="L22" s="22"/>
    </row>
    <row r="23" spans="1:12" x14ac:dyDescent="0.3">
      <c r="A23" s="5">
        <v>44237</v>
      </c>
      <c r="B23" s="6" t="s">
        <v>18</v>
      </c>
      <c r="C23" s="7">
        <v>147.38</v>
      </c>
      <c r="D23" s="7">
        <v>0</v>
      </c>
      <c r="E23" s="7">
        <v>27.86</v>
      </c>
      <c r="F23" s="7">
        <v>3</v>
      </c>
      <c r="G23" s="7">
        <v>50</v>
      </c>
      <c r="H23" s="7"/>
      <c r="I23" s="7"/>
      <c r="J23" s="7"/>
      <c r="K23" s="17"/>
      <c r="L23" s="22"/>
    </row>
    <row r="24" spans="1:12" x14ac:dyDescent="0.3">
      <c r="A24" s="5">
        <v>44237</v>
      </c>
      <c r="B24" s="6" t="s">
        <v>19</v>
      </c>
      <c r="C24" s="7">
        <v>20.3</v>
      </c>
      <c r="D24" s="7">
        <v>0</v>
      </c>
      <c r="E24" s="7">
        <v>4.91</v>
      </c>
      <c r="F24" s="7">
        <v>3</v>
      </c>
      <c r="G24" s="7">
        <v>50</v>
      </c>
      <c r="H24" s="7"/>
      <c r="I24" s="7"/>
      <c r="J24" s="7"/>
      <c r="K24" s="17"/>
      <c r="L24" s="22"/>
    </row>
    <row r="25" spans="1:12" x14ac:dyDescent="0.3">
      <c r="A25" s="5"/>
      <c r="B25" s="6"/>
      <c r="C25" s="7"/>
      <c r="D25" s="7"/>
      <c r="E25" s="7"/>
      <c r="F25" s="7"/>
      <c r="G25" s="7"/>
      <c r="H25" s="7"/>
      <c r="I25" s="7"/>
      <c r="J25" s="7"/>
      <c r="K25" s="17"/>
      <c r="L25" s="22"/>
    </row>
    <row r="27" spans="1:12" ht="15" thickBot="1" x14ac:dyDescent="0.35"/>
    <row r="28" spans="1:12" ht="15" thickBot="1" x14ac:dyDescent="0.35">
      <c r="K28" s="31" t="s">
        <v>21</v>
      </c>
      <c r="L28" s="32">
        <f>L10+L18</f>
        <v>321.74700000000001</v>
      </c>
    </row>
  </sheetData>
  <mergeCells count="3">
    <mergeCell ref="A5:L5"/>
    <mergeCell ref="A13:L13"/>
    <mergeCell ref="A20:L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2021-04-07T16:13:48Z</dcterms:created>
  <dcterms:modified xsi:type="dcterms:W3CDTF">2021-04-07T16:19:22Z</dcterms:modified>
</cp:coreProperties>
</file>