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JO Works\DOJO Excel\"/>
    </mc:Choice>
  </mc:AlternateContent>
  <xr:revisionPtr revIDLastSave="0" documentId="13_ncr:1_{BDA2E80B-6A51-488D-81AA-7EC1FDD25711}" xr6:coauthVersionLast="45" xr6:coauthVersionMax="45" xr10:uidLastSave="{00000000-0000-0000-0000-000000000000}"/>
  <bookViews>
    <workbookView xWindow="-120" yWindow="-120" windowWidth="20730" windowHeight="11160" xr2:uid="{7FFE0E82-F2D7-497C-8F43-A1E5CD43CDEB}"/>
  </bookViews>
  <sheets>
    <sheet name="Ska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0" i="1" l="1"/>
  <c r="G104" i="1"/>
  <c r="G105" i="1"/>
  <c r="G108" i="1"/>
  <c r="G109" i="1"/>
  <c r="G110" i="1"/>
  <c r="G159" i="1"/>
  <c r="G160" i="1"/>
  <c r="G161" i="1"/>
  <c r="G170" i="1"/>
  <c r="G171" i="1"/>
  <c r="G172" i="1"/>
  <c r="G175" i="1"/>
  <c r="G176" i="1"/>
  <c r="G183" i="1"/>
  <c r="G188" i="1"/>
  <c r="G189" i="1"/>
  <c r="G192" i="1"/>
  <c r="G194" i="1"/>
  <c r="G195" i="1"/>
  <c r="G196" i="1"/>
  <c r="G199" i="1"/>
  <c r="G200" i="1"/>
  <c r="G201" i="1"/>
  <c r="G204" i="1"/>
  <c r="G209" i="1"/>
  <c r="G214" i="1"/>
  <c r="G217" i="1"/>
  <c r="G218" i="1"/>
  <c r="G222" i="1"/>
  <c r="G225" i="1"/>
  <c r="G227" i="1"/>
  <c r="G228" i="1"/>
  <c r="G230" i="1"/>
  <c r="G232" i="1"/>
  <c r="G243" i="1"/>
  <c r="G244" i="1"/>
  <c r="G246" i="1"/>
  <c r="G248" i="1"/>
  <c r="G250" i="1"/>
  <c r="G255" i="1"/>
</calcChain>
</file>

<file path=xl/sharedStrings.xml><?xml version="1.0" encoding="utf-8"?>
<sst xmlns="http://schemas.openxmlformats.org/spreadsheetml/2006/main" count="3021" uniqueCount="1752">
  <si>
    <t>https://www.google.com/search?biw=1366&amp;bih=657&amp;sxsrf=ALeKk02N5py9KGJgq3IYiRV9V9xzeNf8xQ:1595666584864&amp;q=skate+academy+in+kERALA&amp;npsic=0&amp;rflfq=1&amp;rlha=0&amp;rllag=10311204,76452024,43115&amp;tbm=lcl&amp;ved=2ahUKEwiT3-GfgejqAhWk7nMBHVRQD6wQjGp6BAgLEDk&amp;rldoc=1#rldoc=1&amp;rlfi=hd:;si:173904039334174430,l,Chdza2F0ZSBhY2FkZW15IGluIGtFUkFMQVooCg1za2F0ZSBhY2FkZW15Ihdza2F0ZSBhY2FkZW15IGluIGtlcmFsYQ;mv:[[12.870997812762289,81.63290432500001],[7.335514518334015,71.23983791875001],null,[10.115179616915592,76.43637112187501],7];start:20</t>
  </si>
  <si>
    <t>https://www.facebook.com/indiansportscentrenarakkal/?ref=py_c</t>
  </si>
  <si>
    <t>5AM to 10PM</t>
  </si>
  <si>
    <t>iscnarakkal@gmail.com</t>
  </si>
  <si>
    <t>Kerela</t>
  </si>
  <si>
    <t>Kochi</t>
  </si>
  <si>
    <t>https://www.google.com/maps/place/Indian+Sports+Centre/@10.0456985,76.2110998,17z/data=!3m1!4b1!4m5!3m4!1s0x3b0813cff49c21a9:0x269d4cd6984dede!8m2!3d10.0456932!4d76.2132885</t>
  </si>
  <si>
    <t>Njarackal, Kochi, Kerala 682505</t>
  </si>
  <si>
    <t>Indian Sports Centre</t>
  </si>
  <si>
    <t>Cricket, Football, Archery, VolleyBall</t>
  </si>
  <si>
    <t>Near Pishari Kovil</t>
  </si>
  <si>
    <t>https://www.redkitesports.com/</t>
  </si>
  <si>
    <t>https://www.google.com/search?biw=1366&amp;bih=657&amp;sxsrf=ALeKk02N5py9KGJgq3IYiRV9V9xzeNf8xQ:1595666584864&amp;q=skate+academy+in+kERALA&amp;npsic=0&amp;rflfq=1&amp;rlha=0&amp;rllag=10311204,76452024,43115&amp;tbm=lcl&amp;ved=2ahUKEwiT3-GfgejqAhWk7nMBHVRQD6wQjGp6BAgLEDk&amp;rldoc=1#rldoc=1&amp;rlfi=hd:;si:4879252974633241137,l,Chdza2F0ZSBhY2FkZW15IGluIGtFUkFMQVooCg1za2F0ZSBhY2FkZW15Ihdza2F0ZSBhY2FkZW15IGluIGtlcmFsYQ;mv:[[12.870997812762289,81.63290432500001],[7.335514518334015,71.23983791875001],null,[10.115179616915592,76.43637112187501],7];start:20</t>
  </si>
  <si>
    <t>https://www.facebook.com/redkitesportsacademy/</t>
  </si>
  <si>
    <t>6AM to 11PM</t>
  </si>
  <si>
    <t>letstalk@redkitesports.com</t>
  </si>
  <si>
    <t>Ernakulam</t>
  </si>
  <si>
    <t>https://www.google.com/maps/place/RedKite+Sports+Academy/@9.9690098,76.3294797,17z/data=!3m1!4b1!4m5!3m4!1s0x3b0873ac9cd85869:0x43b696baa2484a31!8m2!3d9.9690098!4d76.3316684</t>
  </si>
  <si>
    <t>6/17,Near Pishari Kovil, PO, Eroor, Ernakulam, Kerala 682306</t>
  </si>
  <si>
    <t>RedKite Sports Academy</t>
  </si>
  <si>
    <t>https://rsccochin.com/</t>
  </si>
  <si>
    <t>https://www.google.com/search?biw=1366&amp;bih=657&amp;sxsrf=ALeKk02N5py9KGJgq3IYiRV9V9xzeNf8xQ:1595666584864&amp;q=skate+academy+in+kERALA&amp;npsic=0&amp;rflfq=1&amp;rlha=0&amp;rllag=10311204,76452024,43115&amp;tbm=lcl&amp;ved=2ahUKEwiT3-GfgejqAhWk7nMBHVRQD6wQjGp6BAgLEDk&amp;rldoc=1#rldoc=1&amp;rlfi=hd:;si:12828700610633697829,l,Chdza2F0ZSBhY2FkZW15IGluIGtFUkFMQUiBmam3_KqAgAhaLgoNc2thdGUgYWNhZGVteRAAEAEYAyIXc2thdGUgYWNhZGVteSBpbiBrZXJhbGE;mv:[[12.870997812762289,81.63290432500001],[7.335514518334015,71.23983791875001],null,[10.115179616915592,76.43637112187501],7];start:20</t>
  </si>
  <si>
    <t>2205071, 2206504</t>
  </si>
  <si>
    <t>484 - 2204068</t>
  </si>
  <si>
    <t>mail@rsccochin.com</t>
  </si>
  <si>
    <t>https://www.google.com/maps/place/Regional+Sports+Centre/@9.9684338,76.295921,17z/data=!3m1!4b1!4m5!3m4!1s0x3b0872d113135223:0xb208b33c6aa88a25!8m2!3d9.9684338!4d76.2981097</t>
  </si>
  <si>
    <t>Elamkulam Bridge, Kadavanthra P.O, Elamkulam, Kochi, Kerala 682020</t>
  </si>
  <si>
    <t>Regional Sports Centre</t>
  </si>
  <si>
    <t>https://www.google.com/search?biw=1366&amp;bih=657&amp;sxsrf=ALeKk02N5py9KGJgq3IYiRV9V9xzeNf8xQ:1595666584864&amp;q=skate+academy+in+kERALA&amp;npsic=0&amp;rflfq=1&amp;rlha=0&amp;rllag=10311204,76452024,43115&amp;tbm=lcl&amp;ved=2ahUKEwiT3-GfgejqAhWk7nMBHVRQD6wQjGp6BAgLEDk&amp;rldoc=1#rldoc=1&amp;rlfi=hd:;si:5325225188437649460,l,Chdza2F0ZSBhY2FkZW15IGluIGtFUkFMQVooCg1za2F0ZSBhY2FkZW15Ihdza2F0ZSBhY2FkZW15IGluIGtlcmFsYQ;mv:[[12.870997812762289,81.63290432500001],[7.335514518334015,71.23983791875001],null,[10.115179616915592,76.43637112187501],7];start:20</t>
  </si>
  <si>
    <t>https://www.facebook.com/kovalamskateclub/</t>
  </si>
  <si>
    <t>Monday to Friday and Sunday - 4PM to 6PM , Saturday - 10AM to 3PM</t>
  </si>
  <si>
    <t>Monday to Sunday</t>
  </si>
  <si>
    <t>089212 86053</t>
  </si>
  <si>
    <t>sispindia@gmail.com</t>
  </si>
  <si>
    <t>Thiruvananthapuram</t>
  </si>
  <si>
    <t>https://www.google.com/maps/place/SISP+Kovalam+Skate+Club/@8.4010601,76.979895,17z/data=!3m1!4b1!4m5!3m4!1s0x3b05a50bd0c68243:0x49e7001839c9e834!8m2!3d8.4010601!4d76.9820837</t>
  </si>
  <si>
    <t>Kovalam Junction, Thiruvananthapuram, Kerala 695527</t>
  </si>
  <si>
    <t>SISP Kovalam Skate Club</t>
  </si>
  <si>
    <t>http://www.ananthapurirollersports.com/</t>
  </si>
  <si>
    <t>https://www.google.com/search?biw=1366&amp;bih=657&amp;sxsrf=ALeKk02N5py9KGJgq3IYiRV9V9xzeNf8xQ:1595666584864&amp;q=skate+academy+in+kERALA&amp;npsic=0&amp;rflfq=1&amp;rlha=0&amp;rllag=10311204,76452024,43115&amp;tbm=lcl&amp;ved=2ahUKEwiT3-GfgejqAhWk7nMBHVRQD6wQjGp6BAgLEDk&amp;rldoc=1#rldoc=1&amp;rlfi=hd:;si:5003720409452300791,l,Chdza2F0ZSBhY2FkZW15IGluIGtFUkFMQVooCg1za2F0ZSBhY2FkZW15Ihdza2F0ZSBhY2FkZW15IGluIGtlcmFsYQ;mv:[[12.870997812762289,81.63290432500001],[7.335514518334015,71.23983791875001],null,[10.115179616915592,76.43637112187501],7];start:20</t>
  </si>
  <si>
    <t>https://www.google.com/maps/place/ANANTHAPURI+ROLLER+SKATING+CLUB/@8.4719044,76.9521338,17z/data=!4m8!1m2!2m1!1sAnanthapuri+roller+skating+club!3m4!1s0x3b05bb5282c2cf49:0x4570c93398c6c9f7!8m2!3d8.4719155!4d76.954326</t>
  </si>
  <si>
    <t>M.Sukumaran Kutty Nagar, Attukal, Manacaud, Thiruvananthapuram, Kerala 695009</t>
  </si>
  <si>
    <t>Ananthapuri Roller Skating Club</t>
  </si>
  <si>
    <t>https://www.google.com/search?sxsrf=ALeKk01NGIu8zBXUyC7BlHzCrJGMP8Gh6w:1595668462264&amp;ei=__YbX6nwLdrVz7sP1YS0sAQ&amp;q=Roller%20Skating%20Stars%20Kerala&amp;oq=Roller+Skating+Stars+Kerala&amp;gs_lcp=CgZwc3ktYWIQAzIICCEQFhAdEB46BwgjEOoCECc6BAgjECc6BAgAEEM6BQgAEJECOgUIABCxAzoICAAQsQMQgwE6BwgAELEDEEM6CgguEMcBEKMCEEM6AggAOgcIABAUEIcCOggILhDHARCvAToGCAAQFhAeUKjoDVjfnw5gu6EOaAFwAHgAgAHaAogBiS-SAQgwLjcuMTkuMZgBAKABAaoBB2d3cy13aXqwAQrAAQE&amp;sclient=psy-ab&amp;ved=2ahUKEwjQgP2eiOjqAhUg_XMBHTokA7EQvS4wAHoECAoQIQ&amp;uact=5&amp;npsic=0&amp;rflfq=1&amp;rlha=0&amp;rllag=9279599,76593577,85838&amp;tbm=lcl&amp;rldimm=12532487329665603994&amp;lqi=ChtSb2xsZXIgU2thdGluZyBTdGFycyBLZXJhbGFaMwoUcm9sbGVyIHNrYXRpbmcgc3RhcnMiG3JvbGxlciBza2F0aW5nIHN0YXJzIGtlcmFsYQ&amp;rldoc=1&amp;tbs=lrf:!1m4!1u3!2m2!3m1!1e1!1m4!1u2!2m2!2m1!1e1!2m1!1e2!2m1!1e3!3sIAE,lf:1,lf_ui:2&amp;rlst=f#rlfi=hd:;si:13643234024660542373,l,ChtSb2xsZXIgU2thdGluZyBTdGFycyBLZXJhbGFaMwoUcm9sbGVyIHNrYXRpbmcgc3RhcnMiG3JvbGxlciBza2F0aW5nIHN0YXJzIGtlcmFsYQ;mv:[[10.0875944,77.0450121],[8.3833592,76.2595382]]</t>
  </si>
  <si>
    <t>https://www.facebook.com/pentagonrollersportshub</t>
  </si>
  <si>
    <t>080867 30517</t>
  </si>
  <si>
    <t>pentagonrollersportshub@gmail.com</t>
  </si>
  <si>
    <t>https://www.google.com/maps/place/Pentagon+Roller+Sports+Hub/@8.4746575,77.0007444,17z/data=!3m1!4b1!4m5!3m4!1s0x3b05bb869d358c05:0xbd56810f7b6a23a5!8m2!3d8.4746575!4d77.0029331</t>
  </si>
  <si>
    <t>Trikkanapuram Rd, Trikkannapuram, Thiruvananthapuram, Kerala 695032</t>
  </si>
  <si>
    <t>Pentagon Roller Sports Hub</t>
  </si>
  <si>
    <t>Badminton, Basketball, Chess, Cricket, Football, Swimming, Table tennis, Karate, Taekwando</t>
  </si>
  <si>
    <t>http://donboscosportsacademy.com/</t>
  </si>
  <si>
    <t>https://www.google.com/search?biw=1366&amp;bih=657&amp;sxsrf=ALeKk02N5py9KGJgq3IYiRV9V9xzeNf8xQ:1595666584864&amp;q=skate+academy+in+kERALA&amp;npsic=0&amp;rflfq=1&amp;rlha=0&amp;rllag=10311204,76452024,43115&amp;tbm=lcl&amp;ved=2ahUKEwiT3-GfgejqAhWk7nMBHVRQD6wQjGp6BAgLEDk&amp;rldoc=1#rldoc=1&amp;rlfi=hd:;si:16216513329508607289,l,Chdza2F0ZSBhY2FkZW15IGluIGtFUkFMQVooCg1za2F0ZSBhY2FkZW15Ihdza2F0ZSBhY2FkZW15IGluIGtlcmFsYQ;mv:[[12.870997812762289,81.63290432500001],[7.335514518334015,71.23983791875001],null,[10.115179616915592,76.43637112187501],7]</t>
  </si>
  <si>
    <t>Rajesh</t>
  </si>
  <si>
    <t>11AM to 1.45PM</t>
  </si>
  <si>
    <t>1000/-</t>
  </si>
  <si>
    <t>Don Bosco</t>
  </si>
  <si>
    <t>0484 - 2436822 , 9496180000</t>
  </si>
  <si>
    <t>https://www.google.com/maps/place/Don+Bosco+Sports+Academy,Vaduthala/@10.0135367,76.2721934,17z/data=!3m1!4b1!4m5!3m4!1s0x3b080d7f0d29c9d1:0xe10ca0f454bf6539!8m2!3d10.0135367!4d76.2743821</t>
  </si>
  <si>
    <t>Don Bosco Rd, Vaduthala, Ernakulam, Kerala 682023</t>
  </si>
  <si>
    <t>Don Bosco Sports Academy</t>
  </si>
  <si>
    <t>Karate, Kickboxing</t>
  </si>
  <si>
    <t>https://sites.google.com/site/winnermartialartsacademy1/services</t>
  </si>
  <si>
    <t>https://www.google.com/search?biw=1366&amp;bih=657&amp;sxsrf=ALeKk02N5py9KGJgq3IYiRV9V9xzeNf8xQ:1595666584864&amp;q=skate+academy+in+kERALA&amp;npsic=0&amp;rflfq=1&amp;rlha=0&amp;rllag=10311204,76452024,43115&amp;tbm=lcl&amp;ved=2ahUKEwiT3-GfgejqAhWk7nMBHVRQD6wQjGp6BAgLEDk&amp;rldoc=1#rldoc=1&amp;rlfi=hd:;si:14116348609893447700,l,Chdza2F0ZSBhY2FkZW15IGluIGtFUkFMQVooCg1za2F0ZSBhY2FkZW15Ihdza2F0ZSBhY2FkZW15IGluIGtlcmFsYQ;mv:[[12.870997812762289,81.63290432500001],[7.335514518334015,71.23983791875001],null,[10.115179616915592,76.43637112187501],7]</t>
  </si>
  <si>
    <t>https://www.facebook.com/WinnerMartialArtsSportsAcademy/</t>
  </si>
  <si>
    <t>094953 60679</t>
  </si>
  <si>
    <t>Perintalmanna</t>
  </si>
  <si>
    <t>https://www.google.com/maps/place/Winner+Martial+Arts+Sports+Academy+,wushu.+Karate./@10.976497,76.2217883,17z/data=!3m1!4b1!4m5!3m4!1s0x3ba7cc54b824fea9:0xc3e75844e2473814!8m2!3d10.976497!4d76.223977</t>
  </si>
  <si>
    <t>Perintalmanna, Kerala 679322</t>
  </si>
  <si>
    <t>Winner Marital Arts Sports Academy</t>
  </si>
  <si>
    <t>https://www.google.com/search?biw=1366&amp;bih=657&amp;sxsrf=ALeKk02N5py9KGJgq3IYiRV9V9xzeNf8xQ:1595666584864&amp;q=skate+academy+in+kERALA&amp;npsic=0&amp;rflfq=1&amp;rlha=0&amp;rllag=10311204,76452024,43115&amp;tbm=lcl&amp;ved=2ahUKEwiT3-GfgejqAhWk7nMBHVRQD6wQjGp6BAgLEDk&amp;rldoc=1#rldoc=1&amp;rlfi=hd:;si:12198036121425728522,l,Chdza2F0ZSBhY2FkZW15IGluIGtFUkFMQVooCg1za2F0ZSBhY2FkZW15Ihdza2F0ZSBhY2FkZW15IGluIGtlcmFsYQ;mv:[[12.870997812762289,81.63290432500001],[7.335514518334015,71.23983791875001],null,[10.115179616915592,76.43637112187501],7]</t>
  </si>
  <si>
    <t>https://www.justdial.com/Alappuzha/Cherthala-Roller-Skating-Club-Cherthala/0477PX477-X477-180531184835-Y5V6_BZDET</t>
  </si>
  <si>
    <t>5:30 - 9:30AM</t>
  </si>
  <si>
    <t>Sunday</t>
  </si>
  <si>
    <t>Cherthala</t>
  </si>
  <si>
    <t>https://www.google.com/maps/place/Cherthala+Roller+Skating+Club/@9.728578,76.3074243,17z/data=!3m1!4b1!4m5!3m4!1s0x3b087b71650b5297:0xa948213976f6d40a!8m2!3d9.728578!4d76.309613</t>
  </si>
  <si>
    <t>Madackans Building, Cherthala, Kerala 688536</t>
  </si>
  <si>
    <t>Cherthala Roller Skating Club</t>
  </si>
  <si>
    <t>https://alleppeyskatersclub.com/</t>
  </si>
  <si>
    <t>https://www.google.com/search?biw=1366&amp;bih=657&amp;sxsrf=ALeKk02N5py9KGJgq3IYiRV9V9xzeNf8xQ:1595666584864&amp;q=skate+academy+in+kERALA&amp;npsic=0&amp;rflfq=1&amp;rlha=0&amp;rllag=10311204,76452024,43115&amp;tbm=lcl&amp;ved=2ahUKEwiT3-GfgejqAhWk7nMBHVRQD6wQjGp6BAgLEDk&amp;rldoc=1#rldoc=1&amp;rlfi=hd:;si:18164316322747459582,l,Chdza2F0ZSBhY2FkZW15IGluIGtFUkFMQVooCg1za2F0ZSBhY2FkZW15Ihdza2F0ZSBhY2FkZW15IGluIGtlcmFsYQ;mv:[[12.870997812762289,81.63290432500001],[7.335514518334015,71.23983791875001],null,[10.115179616915592,76.43637112187501],7]</t>
  </si>
  <si>
    <t>Saturday and Sunday - 7AM to 9AM</t>
  </si>
  <si>
    <t>Saturday and Sunday</t>
  </si>
  <si>
    <t>alleppeyskatersclub@gmail.com</t>
  </si>
  <si>
    <t>Alappuzha</t>
  </si>
  <si>
    <t>https://www.google.com/maps/place/Alleppey+Skaters+Club(+ASC)/@9.4969531,76.3155154,17z/data=!3m1!4b1!4m5!3m4!1s0x3b088437eabb0da1:0xfc149d74f53127fe!8m2!3d9.4969531!4d76.3177041</t>
  </si>
  <si>
    <t>Vijaya Park, Beach, Sea View Ward, Alappuzha, Kerala 688001</t>
  </si>
  <si>
    <t>Alleppey Skaters Club</t>
  </si>
  <si>
    <t>https://www.google.com/search?biw=1366&amp;bih=657&amp;sxsrf=ALeKk02N5py9KGJgq3IYiRV9V9xzeNf8xQ:1595666584864&amp;q=skate+academy+in+kERALA&amp;npsic=0&amp;rflfq=1&amp;rlha=0&amp;rllag=10311204,76452024,43115&amp;tbm=lcl&amp;ved=2ahUKEwiT3-GfgejqAhWk7nMBHVRQD6wQjGp6BAgLEDk&amp;rldoc=1#rldoc=1&amp;rlfi=hd:;si:12532487329665603994,l,Chdza2F0ZSBhY2FkZW15IGluIGtFUkFMQVooCg1za2F0ZSBhY2FkZW15Ihdza2F0ZSBhY2FkZW15IGluIGtlcmFsYQ;mv:[[12.870997812762289,81.63290432500001],[7.335514518334015,71.23983791875001],null,[10.115179616915592,76.43637112187501],7]</t>
  </si>
  <si>
    <t>https://www.facebook.com/Skating-Stars-Roller-skating-Club-906124176446198/?ref=py_c</t>
  </si>
  <si>
    <t>099950 04147</t>
  </si>
  <si>
    <t>rollerskatingstars@gmail.com</t>
  </si>
  <si>
    <t>Kazhakkoottam</t>
  </si>
  <si>
    <t>https://www.google.com/maps/place/ROLLER+SKATING+STARS/@8.5629029,76.8833498,17z/data=!3m1!4b1!4m5!3m4!1s0x3b05bf268db2c92d:0xadec56d38ccd599a!8m2!3d8.5629029!4d76.8855385</t>
  </si>
  <si>
    <t>University of Kerala, Campus, Karyavattom, Kazhakkoottam, Kerala 695581</t>
  </si>
  <si>
    <t>Roller Skating Stars</t>
  </si>
  <si>
    <t>Near Nedumburam lane</t>
  </si>
  <si>
    <t>Cash, Master Card, Visa Card, Debit Cards, Cheques, American Express Card, Credit Card.</t>
  </si>
  <si>
    <t>https://www.google.com/search?biw=1366&amp;bih=657&amp;sxsrf=ALeKk02N5py9KGJgq3IYiRV9V9xzeNf8xQ:1595666584864&amp;q=skate+academy+in+kERALA&amp;npsic=0&amp;rflfq=1&amp;rlha=0&amp;rllag=10311204,76452024,43115&amp;tbm=lcl&amp;ved=2ahUKEwiT3-GfgejqAhWk7nMBHVRQD6wQjGp6BAgLEDk&amp;rldoc=1#rldoc=1&amp;rlfi=hd:;si:13228349388485830695;mv:[[12.870997812762289,81.63290432500001],[7.335514518334015,71.23983791875001],null,[10.115179616915592,76.43637112187501],7]</t>
  </si>
  <si>
    <t>https://www.justdial.com/Thiruvananthapuram/Golden-Arrow-Roller-Skating-School-Near-Nedumburam-Lane-Peroorkkada/0471PX471-X471-170921173100-G6B3_BZDET</t>
  </si>
  <si>
    <t>Monday to Saturday - 9AM to 5:30PM</t>
  </si>
  <si>
    <t>Monday to Saturday</t>
  </si>
  <si>
    <t>https://www.google.com/maps/place/Golden+arrow+roller+skating+school/@8.542759,76.9638533,17z/data=!3m1!4b1!4m5!3m4!1s0x3b05b99e723a3ae9:0xb79489ae99742827!8m2!3d8.542759!4d76.966042</t>
  </si>
  <si>
    <t>Nedumburam Lane, Peroorkada,, Thiruvananthapuram, Kerala 695005</t>
  </si>
  <si>
    <t>Golden Arrow Roller Skating School</t>
  </si>
  <si>
    <t>https://askyon-roller-skating-academy.business.site/?utm_source=gmb&amp;utm_medium=referral</t>
  </si>
  <si>
    <t>https://www.google.com/search?biw=1366&amp;bih=657&amp;sxsrf=ALeKk02N5py9KGJgq3IYiRV9V9xzeNf8xQ:1595666584864&amp;q=skate+academy+in+kERALA&amp;npsic=0&amp;rflfq=1&amp;rlha=0&amp;rllag=10311204,76452024,43115&amp;tbm=lcl&amp;ved=2ahUKEwiT3-GfgejqAhWk7nMBHVRQD6wQjGp6BAgLEDk&amp;rldoc=1#rldoc=1&amp;rlfi=hd:;si:2510236806267732803,l,Chdza2F0ZSBhY2FkZW15IGluIGtFUkFMQVooCg1za2F0ZSBhY2FkZW15Ihdza2F0ZSBhY2FkZW15IGluIGtlcmFsYQ;mv:[[12.870997812762289,81.63290432500001],[7.335514518334015,71.23983791875001],null,[10.115179616915592,76.43637112187501],7]</t>
  </si>
  <si>
    <t>https://www.facebook.com/krsc947/</t>
  </si>
  <si>
    <t>Open 24 hrs</t>
  </si>
  <si>
    <t>088931 53947</t>
  </si>
  <si>
    <t>aswinchengalil@gmail.com</t>
  </si>
  <si>
    <t>https://www.google.com/maps/place/Askyon+Roller+Skating+Academy+,Karunagappally/@9.568301,75.4868726,8z/data=!4m8!1m2!2m1!1sAskyon+Roller+Skating+Academy+kerala!3m4!1s0x3b06037057a2d49f:0x22d6271353b30343!8m2!3d9.1018427!4d76.5218309</t>
  </si>
  <si>
    <t>Chengalil house Vavvakkavu p.o, Kerala 690528</t>
  </si>
  <si>
    <t>Askyon Roller Skating Academy</t>
  </si>
  <si>
    <t>https://www.google.com/search?biw=1366&amp;bih=657&amp;sxsrf=ALeKk02N5py9KGJgq3IYiRV9V9xzeNf8xQ:1595666584864&amp;q=skate+academy+in+kERALA&amp;npsic=0&amp;rflfq=1&amp;rlha=0&amp;rllag=10311204,76452024,43115&amp;tbm=lcl&amp;ved=2ahUKEwiT3-GfgejqAhWk7nMBHVRQD6wQjGp6BAgLEDk&amp;rldoc=1#rlfi=hd:;si:10126340257111711897;mv:[[12.870997812762289,81.63290432500001],[7.335514518334015,71.23983791875001],null,[10.115179616915592,76.43637112187501],7]</t>
  </si>
  <si>
    <t>https://www.google.com/maps/place/RSC+Skating+Academy/@9.6037163,75.4684274,8z/data=!4m8!1m2!2m1!1sRSC+Skating+Academy+kerala!3m4!1s0x3b0872cbc8ea8fcd:0x8c87fccfebe1a099!8m2!3d9.9696118!4d76.297771</t>
  </si>
  <si>
    <t>Elamkulam, Kochi, Kerala 682020</t>
  </si>
  <si>
    <t>RSC Skating Academy</t>
  </si>
  <si>
    <t>https://www.google.com/search?sxsrf=ALeKk01I5DE_4xL7-ZAsBVVz0-hvk4JDkg:1595666044093&amp;ei=be4bX4ibK8Paz7sPx6S5qAc&amp;q=Hot%20wheels%20roller%20skating%20academy%20kerala&amp;oq=Hot+wheels+roller+skating+academy+kerala&amp;gs_lcp=CgZwc3ktYWIQAzIHCCEQChCgAToECCMQJzoECCEQFToFCCEQoAFQh0RYq15g119oAHAAeACAAYUCiAGpGJIBBTAuNi45mAEAoAEBqgEHZ3dzLXdpesABAQ&amp;sclient=psy-ab&amp;ved=2ahUKEwj70POd_-fqAhU0juYKHTLOCqYQvS4wAHoECAwQEg&amp;uact=5&amp;npsic=0&amp;rflfq=1&amp;rlha=0&amp;rllag=9766127,76551282,20899&amp;tbm=lcl&amp;rldimm=14172638319766720860&amp;lqi=CihIb3Qgd2hlZWxzIHJvbGxlciBza2F0aW5nIGFjYWRlbXkga2VyYWxhWk0KIWhvdCB3aGVlbHMgcm9sbGVyIHNrYXRpbmcgYWNhZGVteSIoaG90IHdoZWVscyByb2xsZXIgc2thdGluZyBhY2FkZW15IGtlcmFsYQ&amp;rldoc=1&amp;tbs=lrf:!1m4!1u2!2m2!2m1!1e1!2m1!1e2!3sIAE,lf:1,lf_ui:2&amp;rlst=f#rlfi=hd:;si:14259287023621505225;mv:[[9.9766833,76.5572732],[9.5555711,76.5452912]]</t>
  </si>
  <si>
    <t>Kottayam</t>
  </si>
  <si>
    <t>https://www.google.com/maps/place/Hot+Wheels+Roller+Skating+Club/@9.5781307,76.5437444,17z/data=!3m1!4b1!4m5!3m4!1s0x3b062b8855555555:0xc5e329ffc14c00c9!8m2!3d9.5781307!4d76.5459331</t>
  </si>
  <si>
    <t>Anathanam Building Keezhukkunnu Collectorate P.O, Kottayam, Kerala 686002</t>
  </si>
  <si>
    <t>Hot wheels Roller Skating Academy</t>
  </si>
  <si>
    <t>Near Nehru Stadium</t>
  </si>
  <si>
    <t>Cash and Cheques</t>
  </si>
  <si>
    <t>https://www.google.com/search?sxsrf=ALeKk00umF4GccSoyYiCxC_yhsB_FhDazw:1595665477197&amp;ei=JukbX_v6Ntvgz7sP2IWh6Ak&amp;q=Roller%20star%20skating%20kerala&amp;oq=Roller+star+skating+kerala&amp;gs_lcp=CgZwc3ktYWIQAzoHCCMQ6gIQJzoHCC4Q6gIQJzoECAAQQzoICAAQsQMQgwE6BQgAELEDOgIIADoECCMQJzoFCAAQkQI6BwgAELEDEEM6CggAELEDEIMBEEM6BAgAEAo6BwgAEBQQhwI6BggAEBYQHjoCCC46CAghEBYQHRAeUKDxL1iLpTBg46YwaAJwAHgAgAGSAogByiqSAQcwLjE2LjExmAEAoAEBqgEHZ3dzLXdperABCsABAQ&amp;sclient=psy-ab&amp;ved=2ahUKEwiWhsuP_efqAhWLILcAHZwOARcQvS4wAXoECAoQHA&amp;uact=5&amp;npsic=0&amp;rflfq=1&amp;rlha=0&amp;rllag=9279599,76593577,85838&amp;tbm=lcl&amp;rldimm=13205115259908108000&amp;lqi=ChpSb2xsZXIgc3RhciBza2F0aW5nIGtlcmFsYVoxChNyb2xsZXIgc3RhciBza2F0aW5nIhpyb2xsZXIgc3RhciBza2F0aW5nIGtlcmFsYQ&amp;rldoc=1&amp;tbs=lrf:!1m4!1u2!2m2!2m1!1e1!2m1!1e2!3sIAE,lf:1,lf_ui:2&amp;rlst=f#rlfi=hd:;si:13205115259908108000,l,ChpSb2xsZXIgc3RhciBza2F0aW5nIGtlcmFsYVoxChNyb2xsZXIgc3RhciBza2F0aW5nIhpyb2xsZXIgc3RhciBza2F0aW5nIGtlcmFsYQ;mv:[[10.0822997,76.9205738],[8.4768993,76.26658189999999]];tbs:lrf:!1m4!1u2!2m2!2m1!1e1!2m1!1e2!3sIAE,lf:1,lf_ui:2</t>
  </si>
  <si>
    <t>https://www.justdial.com/Ernakulam/Rolling-Star-Skating-Club-Nehru-Stadium-Kaloor/0484PX484-X484-170403160807-R3I1_BZDET?xid=RXJuYWt1bGFtIFNrYXRpbmcgQ2xhc3NlcyBLZXJhbGE=</t>
  </si>
  <si>
    <t>Monday to Saturday - 7:30 Am - 9:00 Pm</t>
  </si>
  <si>
    <t>https://www.google.com/maps/place/Rolling+Star+Skating+Club/@9.9962961,76.2994285,17z/data=!3m1!4b1!4m5!3m4!1s0x3b080de8a7f15899:0xb741fe5d7ce9aee0!8m2!3d9.9962961!4d76.3016172</t>
  </si>
  <si>
    <t>Jawaharlal Nehru International Stadium, Kaloor, Ernakulam, Kerala 682017</t>
  </si>
  <si>
    <t>Roller Star Skating Club</t>
  </si>
  <si>
    <t>http://sparkskatingtvm.com/</t>
  </si>
  <si>
    <t>https://www.google.com/search?biw=1366&amp;bih=657&amp;sxsrf=ALeKk024AK34IsirUiADb1su3ss4mcyYfQ:1595630014117&amp;q=skate%20academy%20and%20club%20in%20kERALA&amp;npsic=0&amp;rflfq=1&amp;rlha=0&amp;rllag=10058618,76449433,69888&amp;tbm=lcl&amp;ved=2ahUKEwirubyB-ebqAhXVW3wKHfAzDs8QjGp6BAgLEDk&amp;rldoc=1&amp;tbs=lrf:!1m4!1u3!2m2!3m1!1e1!1m4!1u2!2m2!2m1!1e1!2m1!1e2!2m1!1e3!3sIAE,lf:1,lf_ui:2&amp;rlst=f#rldoc=1&amp;rlfi=hd:;si:10083804146519289649,l,CiBza2F0ZSBhY2FkZW15IGFuZCBjbHViIGluIGtFUkFMQVo6ChZza2F0ZSBhY2FkZW15IGFuZCBjbHViIiBza2F0ZSBhY2FkZW15IGFuZCBjbHViIGluIGtlcmFsYQ;mv:[[10.7995571,76.9771701],[8.349132899999999,76.1703234]]</t>
  </si>
  <si>
    <t>https://www.indiamart.com/company/10346087/</t>
  </si>
  <si>
    <t>AL Ameen</t>
  </si>
  <si>
    <t>https://www.google.com/maps/place/Best+Roller+Skating+Spark+Roller+Skating+Trivandrum/@8.4804056,76.9317575,17z/data=!3m1!4b1!4m5!3m4!1s0x3b05bb76687a35ed:0x8bf0de71e9e4af31!8m2!3d8.4804056!4d76.9339462</t>
  </si>
  <si>
    <t>enachakkal junction, Thiruvananthapuram, Kerala 695009</t>
  </si>
  <si>
    <t>Roller Skating Spark Roller Skating Trivandrum</t>
  </si>
  <si>
    <t>http://trichurrollerskatingclub.org/</t>
  </si>
  <si>
    <t>https://www.google.com/search?biw=1366&amp;bih=657&amp;sxsrf=ALeKk024AK34IsirUiADb1su3ss4mcyYfQ:1595630014117&amp;q=skate%20academy%20and%20club%20in%20kERALA&amp;npsic=0&amp;rflfq=1&amp;rlha=0&amp;rllag=10058618,76449433,69888&amp;tbm=lcl&amp;ved=2ahUKEwirubyB-ebqAhXVW3wKHfAzDs8QjGp6BAgLEDk&amp;rldoc=1&amp;tbs=lrf:!1m4!1u3!2m2!3m1!1e1!1m4!1u2!2m2!2m1!1e1!2m1!1e2!2m1!1e3!3sIAE,lf:1,lf_ui:2&amp;rlst=f#rldoc=1&amp;rlfi=hd:;si:8348064857752871937,l,CiBza2F0ZSBhY2FkZW15IGFuZCBjbHViIGluIGtFUkFMQVo6ChZza2F0ZSBhY2FkZW15IGFuZCBjbHViIiBza2F0ZSBhY2FkZW15IGFuZCBjbHViIGluIGtlcmFsYQ;mv:[[10.7995571,76.9771701],[8.349132899999999,76.1703234]]</t>
  </si>
  <si>
    <t>Thrissur</t>
  </si>
  <si>
    <t>https://www.google.com/maps/place/Roller+Skating+Club/@10.5171957,76.2113586,17z/data=!3m1!4b1!4m5!3m4!1s0x3ba7ee37fa1acce7:0x73da48c218482401!8m2!3d10.5171957!4d76.2135473</t>
  </si>
  <si>
    <t>Punkunnam, Thrissur, Kerala 680001</t>
  </si>
  <si>
    <t>Roller Skating Club</t>
  </si>
  <si>
    <t>https://www.google.com/search?biw=1366&amp;bih=657&amp;sxsrf=ALeKk024AK34IsirUiADb1su3ss4mcyYfQ:1595630014117&amp;q=skate%20academy%20and%20club%20in%20kERALA&amp;npsic=0&amp;rflfq=1&amp;rlha=0&amp;rllag=10058618,76449433,69888&amp;tbm=lcl&amp;ved=2ahUKEwirubyB-ebqAhXVW3wKHfAzDs8QjGp6BAgLEDk&amp;rldoc=1&amp;tbs=lrf:!1m4!1u3!2m2!3m1!1e1!1m4!1u2!2m2!2m1!1e1!2m1!1e2!2m1!1e3!3sIAE,lf:1,lf_ui:2&amp;rlst=f#rlfi=hd:;si:6461579811805861599,l,CiBza2F0ZSBhY2FkZW15IGFuZCBjbHViIGluIGtFUkFMQVo6ChZza2F0ZSBhY2FkZW15IGFuZCBjbHViIiBza2F0ZSBhY2FkZW15IGFuZCBjbHViIGluIGtlcmFsYQ;mv:[[10.7995571,76.9771701],[8.349132899999999,76.1703234]]</t>
  </si>
  <si>
    <t>https://www.justdial.com/Kottayam/Changanacherry-Roller-Skating-Academy-Changanacherry/9999PX481-X481-191115231919-J1H2_BZDET</t>
  </si>
  <si>
    <t>Chaganacherry</t>
  </si>
  <si>
    <t>https://www.google.com/maps/place/CHANGANACHERRY+ROLLER+SKATING+ACADEMY+(CRSA)/@9.448953,76.5271333,17z/data=!3m1!4b1!4m5!3m4!1s0x3b06277161069567:0x59ac249a9a8616df!8m2!3d9.448953!4d76.529322</t>
  </si>
  <si>
    <t>Changanassery, Kerala 686101</t>
  </si>
  <si>
    <t>Changanacherry Roller Skating Academy</t>
  </si>
  <si>
    <t>Near Ravipuram Temple</t>
  </si>
  <si>
    <t>Cash and Master Card</t>
  </si>
  <si>
    <t>https://www.google.com/search?biw=1366&amp;bih=657&amp;sxsrf=ALeKk024AK34IsirUiADb1su3ss4mcyYfQ:1595630014117&amp;q=skate%20academy%20and%20club%20in%20kERALA&amp;npsic=0&amp;rflfq=1&amp;rlha=0&amp;rllag=10058618,76449433,69888&amp;tbm=lcl&amp;ved=2ahUKEwirubyB-ebqAhXVW3wKHfAzDs8QjGp6BAgLEDk&amp;rldoc=1&amp;tbs=lrf:!1m4!1u3!2m2!3m1!1e1!1m4!1u2!2m2!2m1!1e1!2m1!1e2!2m1!1e3!3sIAE,lf:1,lf_ui:2&amp;rlst=f#rlfi=hd:;si:10116842060753405480,l,CiBza2F0ZSBhY2FkZW15IGFuZCBjbHViIGluIGtFUkFMQVo6ChZza2F0ZSBhY2FkZW15IGFuZCBjbHViIiBza2F0ZSBhY2FkZW15IGFuZCBjbHViIGluIGtlcmFsYQ;mv:[[10.7995571,76.9771701],[8.349132899999999,76.1703234]]</t>
  </si>
  <si>
    <t>https://www.justdial.com/Ernakulam/Maharaja-Skating-Academy-Near-Ravipuram-Temple-Ravipuram/0484PX484-X484-180414102147-U4M1_BZDET</t>
  </si>
  <si>
    <t>Monday to Sunday - 4PM to 10PM</t>
  </si>
  <si>
    <t>https://www.google.com/maps/place/Maharaja+Roller+Skating+Academy/@9.9602359,76.2904,17z/data=!3m1!4b1!4m5!3m4!1s0x3b0872b85f05ab01:0x8c663e40bff00628!8m2!3d9.9602359!4d76.2925887</t>
  </si>
  <si>
    <t>39/6079, Alappatt Road, opp. CBI Court, Ravipuram, Kochi, Kerala 68206</t>
  </si>
  <si>
    <t>Maharaja Roller Skating Academy</t>
  </si>
  <si>
    <t>https://team-yma-skating-academy.business.site/?utm_source=gmb&amp;utm_medium=referral</t>
  </si>
  <si>
    <t>https://www.google.com/search?biw=1366&amp;bih=657&amp;sxsrf=ALeKk024AK34IsirUiADb1su3ss4mcyYfQ:1595630014117&amp;q=skate%20academy%20and%20club%20in%20kERALA&amp;npsic=0&amp;rflfq=1&amp;rlha=0&amp;rllag=10058618,76449433,69888&amp;tbm=lcl&amp;ved=2ahUKEwirubyB-ebqAhXVW3wKHfAzDs8QjGp6BAgLEDk&amp;rldoc=1&amp;tbs=lrf:!1m4!1u3!2m2!3m1!1e1!1m4!1u2!2m2!2m1!1e1!2m1!1e2!2m1!1e3!3sIAE,lf:1,lf_ui:2&amp;rlst=f#rlfi=hd:;si:2478952440656398690,l,CiBza2F0ZSBhY2FkZW15IGFuZCBjbHViIGluIGtFUkFMQVo6ChZza2F0ZSBhY2FkZW15IGFuZCBjbHViIiBza2F0ZSBhY2FkZW15IGFuZCBjbHViIGluIGtlcmFsYQ;mv:[[10.7995571,76.9771701],[8.349132899999999,76.1703234]]</t>
  </si>
  <si>
    <t>https://www.facebook.com/TYSAPALAKKAD/</t>
  </si>
  <si>
    <t>085474 52646</t>
  </si>
  <si>
    <t>tysapkd@gmail.com</t>
  </si>
  <si>
    <t>Palakkad</t>
  </si>
  <si>
    <t>https://www.google.com/maps/place/Team+yma+skating+academy/@10.6682844,76.6040889,17z/data=!3m1!4b1!4m5!3m4!1s0x3ba87314782b4b5f:0x2267021c58698962!8m2!3d10.6682844!4d76.6062776</t>
  </si>
  <si>
    <t>KEEZHEPATTE HOUSE Manjalur, Kerala 678502</t>
  </si>
  <si>
    <t>Team yma Skating Academy</t>
  </si>
  <si>
    <t>https://www.google.com/search?biw=1366&amp;bih=657&amp;sxsrf=ALeKk035LmN7Y9zLVBb4g0pTvk0cr82mUA:1595676138008&amp;q=skating+academy+in+Uttar+Pradesh&amp;npsic=0&amp;rflfq=1&amp;rlha=0&amp;rllag=28619943,77387444,3038&amp;tbm=lcl&amp;ved=2ahUKEwjykofrpOjqAhUlguYKHRjNB4AQjGp6BAgMEDo&amp;rldoc=1#rldoc=1&amp;rlfi=hd:;si:15936655439713583756,l,CiBza2F0aW5nIGFjYWRlbXkgaW4gVXR0YXIgUHJhZGVzaFozCg9za2F0aW5nIGFjYWRlbXkiIHNrYXRpbmcgYWNhZGVteSBpbiB1dHRhciBwcmFkZXNo;mv:[[29.1954436,82.13201240000001],[25.235468599999997,77.0600106]];start:60</t>
  </si>
  <si>
    <t>https://www.facebook.com/Raisports/ , https://www.playnlive.com/delhi-ncr/rai-sports-academy-noida-sector-38</t>
  </si>
  <si>
    <t>Monday to Friday - 7AM to 5PM</t>
  </si>
  <si>
    <t>Monday to Friday</t>
  </si>
  <si>
    <t>084471 17497</t>
  </si>
  <si>
    <t>raisportsacademy@gmail.com</t>
  </si>
  <si>
    <t>Uttar Pradesh</t>
  </si>
  <si>
    <t>Noida</t>
  </si>
  <si>
    <t>https://www.google.com/maps/place/RAI+SPORTS+ACADEMY/@28.5674087,77.3395163,17z/data=!3m1!4b1!4m5!3m4!1s0x390ce450b79f35eb:0xdd2a5fafb7ecc28c!8m2!3d28.5674087!4d77.341705</t>
  </si>
  <si>
    <t>Word no-16 sector-37 NOIDA , near by Amar public school GAUTAM BUDH NAGAR, Noida, Uttar Pradesh 201301</t>
  </si>
  <si>
    <t>Rai Sports Academy</t>
  </si>
  <si>
    <t>https://aligarh-skating-academy.business.site/</t>
  </si>
  <si>
    <t>https://www.google.com/search?biw=1366&amp;bih=657&amp;sxsrf=ALeKk035LmN7Y9zLVBb4g0pTvk0cr82mUA:1595676138008&amp;q=skating+academy+in+Uttar+Pradesh&amp;npsic=0&amp;rflfq=1&amp;rlha=0&amp;rllag=28619943,77387444,3038&amp;tbm=lcl&amp;ved=2ahUKEwjykofrpOjqAhUlguYKHRjNB4AQjGp6BAgMEDo&amp;rldoc=1#rldoc=1&amp;rlfi=hd:;si:1111944245187203575,l,CiBza2F0aW5nIGFjYWRlbXkgaW4gVXR0YXIgUHJhZGVzaFozCg9za2F0aW5nIGFjYWRlbXkiIHNrYXRpbmcgYWNhZGVteSBpbiB1dHRhciBwcmFkZXNo;mv:[[30.1584895,81.2524452],[26.251005499999998,76.8001914]];start:20</t>
  </si>
  <si>
    <t>Monday to Thursday and Saturday - 1:30 – 2:30 PM</t>
  </si>
  <si>
    <t>Monday to Thursday and Saturday</t>
  </si>
  <si>
    <t>099973 27197</t>
  </si>
  <si>
    <t>Aligarh</t>
  </si>
  <si>
    <t>https://www.google.com/maps/dir/Aligarh/Aligarh+%26+Hathras+Skating%2FSports+Academy,+H.no.209%2F15,Firdous+nagar+barola+by+Road+AMU,+Aligarh,+Uttar+Pradesh+202002/@27.9088491,78.0599342,14z/data=!3m1!4b1!4m13!4m12!1m5!1m1!1s0x3974a48686459c8b:0x95d967276d323613!2m2!1d78.0880129!2d27.8973944!1m5!1m1!1s0x3974a5326610ac65:0xf6e6b66506c51f7!2m2!1d78.0654976!2d27.9153942</t>
  </si>
  <si>
    <t>H.no.209/15,Firdous nagar barola by Road AMU, Aligarh, Uttar Pradesh 202002</t>
  </si>
  <si>
    <t>Aligarh &amp; Hathras Skating/Sports Academy</t>
  </si>
  <si>
    <t>https://www.google.com/search?biw=1366&amp;bih=657&amp;sxsrf=ALeKk035LmN7Y9zLVBb4g0pTvk0cr82mUA:1595676138008&amp;q=skating+academy+in+Uttar+Pradesh&amp;npsic=0&amp;rflfq=1&amp;rlha=0&amp;rllag=28619943,77387444,3038&amp;tbm=lcl&amp;ved=2ahUKEwjykofrpOjqAhUlguYKHRjNB4AQjGp6BAgMEDo&amp;rldoc=1#rlfi=hd:;si:4734611492259355124;mv:[[28.7845843,78.1229281],[27.1246404,77.2660779]]</t>
  </si>
  <si>
    <t>https://www.justdial.com/Agra/V-Panthers-Skating-Academy-Khandari/0562PX562-X562-170602224114-A7N8_BZDET</t>
  </si>
  <si>
    <t>Monday to Sunday - 4:00 Am - 8:00 Pm</t>
  </si>
  <si>
    <t>Agra</t>
  </si>
  <si>
    <t>https://www.google.com/maps/place/V+Panthers+Skating+Academy/@27.213566,77.9863123,17z/data=!3m1!4b1!4m5!3m4!1s0x397477639932a471:0x41b4b8113199d9f4!8m2!3d27.213566!4d77.988501</t>
  </si>
  <si>
    <t>12 Puspkunj - Extantion, Mau Road - Khandari, Agra, Uttar Pradesh 282005</t>
  </si>
  <si>
    <t>V Panthers Skating Academy</t>
  </si>
  <si>
    <t>https://www.google.com/search?biw=1366&amp;bih=657&amp;sxsrf=ALeKk035LmN7Y9zLVBb4g0pTvk0cr82mUA:1595676138008&amp;q=skating+academy+in+Uttar+Pradesh&amp;npsic=0&amp;rflfq=1&amp;rlha=0&amp;rllag=28619943,77387444,3038&amp;tbm=lcl&amp;ved=2ahUKEwjykofrpOjqAhUlguYKHRjNB4AQjGp6BAgMEDo&amp;rldoc=1#rlfi=hd:;si:10049157192350410675;mv:[[28.7845843,78.1229281],[27.1246404,77.2660779]]</t>
  </si>
  <si>
    <t>https://www.facebook.com/RCS-Sports-Skating-Academy-Greater-Noida-227730274098005/?ref=page_internal</t>
  </si>
  <si>
    <t>099902 61487</t>
  </si>
  <si>
    <t>charansinghskater@gmail.com</t>
  </si>
  <si>
    <t>Greater Noida</t>
  </si>
  <si>
    <t>https://www.google.com/maps/place/Rajnikant+Skating+Academy/@28.4743161,77.3639049,11z/data=!4m8!1m2!2m1!1sRajnikant+sports+academy+greater+noida!3m4!1s0x390ceb8865c80055:0x8b75c739461ba7b3!8m2!3d28.4743879!4d77.5039903</t>
  </si>
  <si>
    <t>Sector Sigma 1st Swarnnagri, Greater Noida, Uttar Pradesh</t>
  </si>
  <si>
    <t>Rajnikant Skating Academy</t>
  </si>
  <si>
    <t>Cricket, Tennis</t>
  </si>
  <si>
    <t>Near to Shfar</t>
  </si>
  <si>
    <t>https://www.google.com/search?sa=X&amp;biw=1366&amp;bih=657&amp;sxsrf=ALeKk02LleG_sASIEo97HVTZLvjXICqLPA:1595628988268&amp;q=skate+academy+and+club+in+uttar+pradesh&amp;npsic=0&amp;rflfq=1&amp;rlha=0&amp;rllag=28609282,77357216,4313&amp;tbm=lcl&amp;ved=2ahUKEwj1x6eY9ebqAhWK7HMBHVZwDIIQjGp6BAgLEDs&amp;rldoc=1#rldoc=1&amp;rlfi=hd:;si:1550154220678411402,l,Cidza2F0ZSBhY2FkZW15IGFuZCBjbHViIGluIHV0dGFyIHByYWRlc2haQQoWc2thdGUgYWNhZGVteSBhbmQgY2x1YiInc2thdGUgYWNhZGVteSBhbmQgY2x1YiBpbiB1dHRhciBwcmFkZXNo;mv:[[30.134919999999997,81.14979579999999],[26.667399999999997,77.15117099999999]];start:20</t>
  </si>
  <si>
    <t>https://www.justdial.com/Delhi/Lionz-Sports-Club-Shfar-Crossing-Republik/011PXX11-XX11-170920124255-Y3K4_BZDET</t>
  </si>
  <si>
    <t>Monday to Saturday - 7:30 Am - 9:00 Pm , Sunday - 7AM to 9AM</t>
  </si>
  <si>
    <t>Ghaziabad</t>
  </si>
  <si>
    <t>https://www.google.com/maps/place/Lionz+Sports+Club/@28.6278992,77.4274248,16z/data=!4m8!1m2!2m1!1slionz+sports+club+crossing+republik!3m4!1s0x390cee340d22bdd9:0x1583410cf69bf48a!8m2!3d28.6255673!4d77.4286866</t>
  </si>
  <si>
    <t>D-073, Dhenext Assotech Crossing Republic, Ghaziabad, Uttar Pradesh 201016</t>
  </si>
  <si>
    <t>Lionz Sports Club</t>
  </si>
  <si>
    <t>https://youth-india-skating-alley.business.site/</t>
  </si>
  <si>
    <t>https://www.google.com/search?sxsrf=ALeKk02AmDNVhr2w6Z6uoN4MpVJ2RzqD3w:1595627034979&amp;q=skate+academy+and+club+in+uttar+pradesh&amp;npsic=0&amp;rflfq=1&amp;rlha=0&amp;rllag=28609282,77357216,4313&amp;tbm=lcl&amp;ved=2ahUKEwiOpfT07ebqAhXNIbcAHUJSBRYQjGp6BAgLEDs&amp;rldoc=1#rlfi=hd:;si:9475376580401026591,l,Cidza2F0ZSBhY2FkZW15IGFuZCBjbHViIGluIHV0dGFyIHByYWRlc2haQQoWc2thdGUgYWNhZGVteSBhbmQgY2x1YiInc2thdGUgYWNhZGVteSBhbmQgY2x1YiBpbiB1dHRhciBwcmFkZXNo;mv:[[30.134919999999997,81.14979579999999],[26.667399999999997,77.15117099999999]];start:20</t>
  </si>
  <si>
    <t>Monday to Sunday - 7AM to 12PM</t>
  </si>
  <si>
    <t>098973 07013</t>
  </si>
  <si>
    <t>Saharanpur</t>
  </si>
  <si>
    <t>https://www.google.com/maps?sxsrf=ALeKk00rtoxxkBmXW1WkpSJkEJmUEvKQTw:1595628875921&amp;q=youth+india+academy+saharanpur&amp;gs_lcp=CgZwc3ktYWIQARgAMhAILhDHARCvARAUEIcCEJMCMggILhDHARCjAjICCAAyAggAMgIIADICCAAyAggAMgIIADIICC4QxwEQrwEyAggAOgcIIxDqAhAnOg0ILhDHARCjAhDqAhAnOgQIIxAnOgsIABCxAxCDARCRAjoFCAAQkQI6CAgAELEDEIMBOg4ILhCxAxDHARCjAhCDAToFCAAQsQM6AgguOgcIABCxAxBDOgoILhDHARCjAhBDOgQIABBDOg4ILhCxAxDHARCvARCDAToFCC4QsQNQmpUPWImnD2CXvw9oAXAAeAGAAZYEiAHRGZIBCTItNi4xLjEuMpgBAKABAaoBB2d3cy13aXqwAQrAAQE&amp;um=1&amp;ie=UTF-8&amp;sa=X&amp;ved=2ahUKEwjX6ZXd9ebqAhWVILcAHTcBDbQQ_AUoAnoECBcQBA</t>
  </si>
  <si>
    <t>YOUTH INDIA ACADEMY , BHUTANI SPORTS COMPLEX , HAKIKAT NAGAR , NEAR POLICE, LINE, Saharanpur, Uttar Pradesh 247001</t>
  </si>
  <si>
    <t>Youth India Skating Valley</t>
  </si>
  <si>
    <t>Cricket, Badminton, Football, Tennis</t>
  </si>
  <si>
    <t>Ambedkar City, New Friends Enclave</t>
  </si>
  <si>
    <t>Cash, Debit Cards, Cheques, Credit Card.</t>
  </si>
  <si>
    <t>https://www.google.com/search?sxsrf=ALeKk02AmDNVhr2w6Z6uoN4MpVJ2RzqD3w:1595627034979&amp;q=skate+academy+and+club+in+uttar+pradesh&amp;npsic=0&amp;rflfq=1&amp;rlha=0&amp;rllag=28609282,77357216,4313&amp;tbm=lcl&amp;ved=2ahUKEwiOpfT07ebqAhXNIbcAHUJSBRYQjGp6BAgLEDs&amp;rldoc=1#rlfi=hd:;si:17811516916960961082,l,Cidza2F0ZSBhY2FkZW15IGFuZCBjbHViIGluIHV0dGFyIHByYWRlc2haQQoWc2thdGUgYWNhZGVteSBhbmQgY2x1YiInc2thdGUgYWNhZGVteSBhbmQgY2x1YiBpbiB1dHRhciBwcmFkZXNo;mv:[[30.134919999999997,81.14979579999999],[26.667399999999997,77.15117099999999]];start:20</t>
  </si>
  <si>
    <t>https://www.justdial.com/Delhi/The-Ace-Tennis-Academy-Ambedkar-City-New-Friends-Enclave-Noida-Sector-123/011PXX11-XX11-171106111730-T7Z1_BZDET</t>
  </si>
  <si>
    <t>Monday to Sunday - 6:00 Am - 9:00 Am | 4:00 Pm - 7:00 Pm</t>
  </si>
  <si>
    <t>8851224305 , 9654553466</t>
  </si>
  <si>
    <t>https://www.google.com/maps/place/The+Ace+Tennis+Academy/@28.6027894,77.4116305,17z/data=!3m1!4b1!4m5!3m4!1s0x390cef97b4897d03:0xf72f38443a51a23a!8m2!3d28.6027894!4d77.4138192</t>
  </si>
  <si>
    <t>Friends Enclave Residency, Ambedkar City, Noida, Uttar Pradesh 201301</t>
  </si>
  <si>
    <t>The Ace Tennis Academy</t>
  </si>
  <si>
    <t>https://www.google.com/search?sxsrf=ALeKk02AmDNVhr2w6Z6uoN4MpVJ2RzqD3w:1595627034979&amp;q=skate+academy+and+club+in+uttar+pradesh&amp;npsic=0&amp;rflfq=1&amp;rlha=0&amp;rllag=28609282,77357216,4313&amp;tbm=lcl&amp;ved=2ahUKEwiOpfT07ebqAhXNIbcAHUJSBRYQjGp6BAgLEDs&amp;rldoc=1#rlfi=hd:;si:12328628787606006037,l,Cidza2F0ZSBhY2FkZW15IGFuZCBjbHViIGluIHV0dGFyIHByYWRlc2haQQoWc2thdGUgYWNhZGVteSBhbmQgY2x1YiInc2thdGUgYWNhZGVteSBhbmQgY2x1YiBpbiB1dHRhciBwcmFkZXNo;mv:[[28.836419399999997,82.1398768],[25.256123000000002,76.9186836]]</t>
  </si>
  <si>
    <t>https://www.facebook.com/amuskatingclub.asc/</t>
  </si>
  <si>
    <t>099970 07657</t>
  </si>
  <si>
    <t>https://www.google.com/maps/place/AMU+Skating+Club/@27.9115645,78.0703044,17z/data=!3m1!4b1!4m5!3m4!1s0x3974a4fbbf2a4dcf:0xab18168ffce92915!8m2!3d27.9115645!4d78.0724931</t>
  </si>
  <si>
    <t>AMU Campus, Aligarh, Uttar Pradesh 202001</t>
  </si>
  <si>
    <t>AMU Skating Club</t>
  </si>
  <si>
    <t>Lawn tennis, Basketball, Boxing, Atheletics, Badminton, Cricket, Soccer</t>
  </si>
  <si>
    <t>http://rack4pro.com/index.html</t>
  </si>
  <si>
    <t>https://www.google.com/search?sxsrf=ALeKk02AmDNVhr2w6Z6uoN4MpVJ2RzqD3w:1595627034979&amp;q=skate+academy+and+club+in+uttar+pradesh&amp;npsic=0&amp;rflfq=1&amp;rlha=0&amp;rllag=28609282,77357216,4313&amp;tbm=lcl&amp;ved=2ahUKEwiOpfT07ebqAhXNIbcAHUJSBRYQjGp6BAgLEDs&amp;rldoc=1#rlfi=hd:;si:16757782594202630518;mv:[[28.836419399999997,82.1398768],[25.256123000000002,76.9186836]]</t>
  </si>
  <si>
    <t>Tuesday to Sunday - 4 to 9PM</t>
  </si>
  <si>
    <t>Tuesday to Sunday</t>
  </si>
  <si>
    <t>business@rack4pro.com</t>
  </si>
  <si>
    <t>https://www.google.com/maps/place/Rack+4+Pro+Football+Academy+(+Pacific+World+School+)/@28.5915744,77.443274,17z/data=!3m1!4b1!4m5!3m4!1s0x390cefaec151c64f:0xe88f9a7b9eabf976!8m2!3d28.5915744!4d77.4454627</t>
  </si>
  <si>
    <t>Unnamed Road, Amrapali Dream Valley, Greater Noida, Uttar Pradesh 201009</t>
  </si>
  <si>
    <t>Rack 4 Pro</t>
  </si>
  <si>
    <t>https://www.google.com/search?sxsrf=ALeKk02AmDNVhr2w6Z6uoN4MpVJ2RzqD3w:1595627034979&amp;q=skate+academy+and+club+in+uttar+pradesh&amp;npsic=0&amp;rflfq=1&amp;rlha=0&amp;rllag=28609282,77357216,4313&amp;tbm=lcl&amp;ved=2ahUKEwiOpfT07ebqAhXNIbcAHUJSBRYQjGp6BAgLEDs&amp;rldoc=1#rlfi=hd:;si:16265434678014267980;mv:[[28.836419399999997,82.1398768],[25.256123000000002,76.9186836]]</t>
  </si>
  <si>
    <t>https://www.facebook.com/ParulSkatingAcademy/about</t>
  </si>
  <si>
    <t>Tuesday, Thursday and Saturday - 5 to 7Pm</t>
  </si>
  <si>
    <t>099717 37711</t>
  </si>
  <si>
    <t>info@parulskating.com</t>
  </si>
  <si>
    <t>https://www.google.com/maps?sxsrf=ALeKk01Oess_MsK2e8dENqNdgJm3rKCl8Q:1595627561333&amp;q=PARUL+SKATING+ACADEMY,+E+Block,+Gaur+City+1,+Sector+4,+Noida,+Uttar+Pradesh&amp;gs_lcp=CgZwc3ktYWIQAxgAMgIIJjoECCMQJzoFCAAQkQI6BQgAELEDOgIIADoICAAQsQMQgwE6CwguELEDEMcBEKMCOgQIABBDOgoIABCxAxCDARBDOgcIABCxAxBDOgcIABAUEIcCOgUILhCxAzoNCC4QxwEQrwEQQxCTAjoKCC4QsQMQgwEQQzoICC4QxwEQrwE6CwguEMcBEK8BEJMCOgIILjoGCAAQFhAeOgQIABANOgoILhDHARCvARANOgYIABANEB46CAgAEAgQDRAeUJ0mWLlLYIxXaAJwAHgAgAHOBIgB0B6SAQwwLjIuMTEuMC4xLjGYAQCgAQGqAQdnd3Mtd2l6&amp;um=1&amp;ie=UTF-8&amp;sa=X&amp;ved=2ahUKEwiS4JL47-bqAhXKH7cAHX25DJQQ_AUoAXoECBUQAw</t>
  </si>
  <si>
    <t>Gaur Sports Complex (Gaur Stadium), Gaur City 1, Noida Extension, Noida, Uttar Pradesh 201009</t>
  </si>
  <si>
    <t>Parul Skating Academy</t>
  </si>
  <si>
    <t>Tennis, Badminton, VolleyBall, BasketBall, FootBall, Cricket, Squash, Billiards, Taekwando</t>
  </si>
  <si>
    <t>Near Vasundhra Enclave</t>
  </si>
  <si>
    <t>http://dda.org.in/sports/chilla_sports_complex.htm</t>
  </si>
  <si>
    <t>https://www.google.com/search?sxsrf=ALeKk00ULkvtWdpxQ9UQNxHva7-mzSQLWQ:1595570644004&amp;q=skate+academy+and+club+in+uttar+pradesh&amp;npsic=0&amp;rflfq=1&amp;rlha=0&amp;rllag=28609282,77357216,4313&amp;tbm=lcl&amp;ved=2ahUKEwi_o8zrm-XqAhX763MBHZWJCR0QjGp6BAgLEDs&amp;rldoc=1#rldoc=1&amp;rlfi=hd:;si:16264707805947830987,l,Cidza2F0ZSBhY2FkZW15IGFuZCBjbHViIGluIHV0dGFyIHByYWRlc2gZP-ZoH4f5ovFIwejf-OmAgIAIWk0KFnNrYXRlIGFjYWRlbXkgYW5kIGNsdWIQABABEAIQAxgFGAYiJ3NrYXRlIGFjYWRlbXkgYW5kIGNsdWIgaW4gdXR0YXIgcHJhZGVzaA;mv:[[28.836419399999997,82.1398768],[25.256123000000002,76.9186836]]</t>
  </si>
  <si>
    <t>Sunil Sunny</t>
  </si>
  <si>
    <t>Winter -5:00PM to 6:00PM , Summer - 5:30PM to 6:30PM</t>
  </si>
  <si>
    <t>6 days a week</t>
  </si>
  <si>
    <t>Member - Rs.300/- pm , Non Member - Rs.500/- pm (6days a week)</t>
  </si>
  <si>
    <t>011 - 2262 4859</t>
  </si>
  <si>
    <t>011 - 2262 3184</t>
  </si>
  <si>
    <t>New Delhi</t>
  </si>
  <si>
    <t>https://www.google.com/maps/place/Chilla+Sports+Complex/@28.6005508,77.3221753,17z/data=!3m1!4b1!4m5!3m4!1s0x390ce4e4ce05fe21:0xe1b7d9934d0b22cb!8m2!3d28.6005508!4d77.324364</t>
  </si>
  <si>
    <t>Dallupura Rd, near Vasundhra Enclave, Vasundhara Enclave, New Delhi, Uttar Pradesh 110096</t>
  </si>
  <si>
    <t>Chilla Sports Complex</t>
  </si>
  <si>
    <t>https://www.facebook.com/delhiskateboardingacademy/</t>
  </si>
  <si>
    <t>https://www.google.com/search?sxsrf=ALeKk00ULkvtWdpxQ9UQNxHva7-mzSQLWQ:1595570644004&amp;q=skate+academy+and+club+in+uttar+pradesh&amp;npsic=0&amp;rflfq=1&amp;rlha=0&amp;rllag=28609282,77357216,4313&amp;tbm=lcl&amp;ved=2ahUKEwi_o8zrm-XqAhX763MBHZWJCR0QjGp6BAgLEDs&amp;rldoc=1#rldoc=1&amp;rlfi=hd:;si:3276487698838420727,l,Cidza2F0ZSBhY2FkZW15IGFuZCBjbHViIGluIHV0dGFyIHByYWRlc2hI-pTEua2qgIAIWk0KFnNrYXRlIGFjYWRlbXkgYW5kIGNsdWIQABABEAIQAxgAGAEiJ3NrYXRlIGFjYWRlbXkgYW5kIGNsdWIgaW4gdXR0YXIgcHJhZGVzaA;mv:[[28.836419399999997,82.1398768],[25.256123000000002,76.9186836]]</t>
  </si>
  <si>
    <t>Monday to Sunday - 2 to 8PM</t>
  </si>
  <si>
    <t>delhiskateboarding@gmail.com</t>
  </si>
  <si>
    <t>Delhi</t>
  </si>
  <si>
    <t>https://www.google.com/maps/place/Delhi+Skateboarding+Academy/@28.5060093,77.1962017,17z/data=!3m1!4b1!4m5!3m4!1s0x390ce26244bc1e7f:0x2d786c33d8337cf7!8m2!3d28.5060093!4d77.1983904</t>
  </si>
  <si>
    <t>131, Street Number 1, Pocket E, Neb Sarai, Sainik Farm, New Delhi, Delhi 110068</t>
  </si>
  <si>
    <t>Delhi Skateboarding Academy</t>
  </si>
  <si>
    <t>Badminton, Taekwando, BasketBall, KickBoxing</t>
  </si>
  <si>
    <t>Cash, Master Card, Visa Card, Debit Cards, Cheques, Financing Available, Credit Card.</t>
  </si>
  <si>
    <t>http://www.samgames.in/</t>
  </si>
  <si>
    <t>https://www.google.com/search?sxsrf=ALeKk00ULkvtWdpxQ9UQNxHva7-mzSQLWQ:1595570644004&amp;q=skate+academy+and+club+in+uttar+pradesh&amp;npsic=0&amp;rflfq=1&amp;rlha=0&amp;rllag=28609282,77357216,4313&amp;tbm=lcl&amp;ved=2ahUKEwi_o8zrm-XqAhX763MBHZWJCR0QjGp6BAgLEDs&amp;rldoc=1#rldoc=1&amp;rlfi=hd:;si:7516997301671957988,l,Cidza2F0ZSBhY2FkZW15IGFuZCBjbHViIGluIHV0dGFyIHByYWRlc2haQQoWc2thdGUgYWNhZGVteSBhbmQgY2x1YiInc2thdGUgYWNhZGVteSBhbmQgY2x1YiBpbiB1dHRhciBwcmFkZXNo;mv:[[28.836419399999997,82.1398768],[25.256123000000002,76.9186836]]</t>
  </si>
  <si>
    <t>http://www.samgames.in/ , https://www.justdial.com/Delhi/Sam-Games-Indirapuram/011PXX11-XX11-180926131800-T2E6_BZDET</t>
  </si>
  <si>
    <t>Open 24hrs</t>
  </si>
  <si>
    <t>Ravi Tripathie</t>
  </si>
  <si>
    <t>info@samgames.in</t>
  </si>
  <si>
    <t>Indirapuram</t>
  </si>
  <si>
    <t>https://www.google.com/maps/place/SAM+Games+Sports+Centre/@28.6326545,77.3544644,17z/data=!3m1!4b1!4m5!3m4!1s0x390ce5145ecc196b:0x6851bd3817ba15e4!8m2!3d28.6326545!4d77.3566531</t>
  </si>
  <si>
    <t>FSSF Road, Nyay Khand-1, Near, NH 24, Indirapuram, Ghaziabad, Uttar Pradesh 201014</t>
  </si>
  <si>
    <t>SAM Games Sports Centre</t>
  </si>
  <si>
    <t>https://www.google.com/search?sxsrf=ALeKk00ULkvtWdpxQ9UQNxHva7-mzSQLWQ:1595570644004&amp;q=skate+academy+and+club+in+uttar+pradesh&amp;npsic=0&amp;rflfq=1&amp;rlha=0&amp;rllag=28609282,77357216,4313&amp;tbm=lcl&amp;ved=2ahUKEwi_o8zrm-XqAhX763MBHZWJCR0QjGp6BAgLEDs&amp;rldoc=1#rldoc=1&amp;rlfi=hd:;si:18104641464328069548,l,Cidza2F0ZSBhY2FkZW15IGFuZCBjbHViIGluIHV0dGFyIHByYWRlc2haQQoWc2thdGUgYWNhZGVteSBhbmQgY2x1YiInc2thdGUgYWNhZGVteSBhbmQgY2x1YiBpbiB1dHRhciBwcmFkZXNo;mv:[[28.836419399999997,82.1398768],[25.256123000000002,76.9186836]]</t>
  </si>
  <si>
    <t>https://www.facebook.com/ASSA.lucknow/?ref=page_internal</t>
  </si>
  <si>
    <t>080049 11328</t>
  </si>
  <si>
    <t>kumaranjani620@gmail.com</t>
  </si>
  <si>
    <t>Lucknow</t>
  </si>
  <si>
    <t>https://www.google.com/maps/place/Anjani+speed+skating+academy/@26.8345246,80.9713669,17z/data=!3m1!4b1!4m5!3m4!1s0x399bfd56b4355963:0xfb409b7d431521ac!8m2!3d26.8345246!4d80.9735556</t>
  </si>
  <si>
    <t>Gate no. 6, Janeshwar Mishra Park, near DP bridge, Lucknow, Uttar Pradesh 226010</t>
  </si>
  <si>
    <t>Anjani Speed Skating Academy</t>
  </si>
  <si>
    <t>Football, Swimming and Lawn Tennis, HandBall, Soccer, Cricket, Karate, Shooting</t>
  </si>
  <si>
    <t>https://ramagyasportsacademy.com/</t>
  </si>
  <si>
    <t>https://www.google.com/search?sxsrf=ALeKk00ULkvtWdpxQ9UQNxHva7-mzSQLWQ:1595570644004&amp;q=skate+academy+and+club+in+uttar+pradesh&amp;npsic=0&amp;rflfq=1&amp;rlha=0&amp;rllag=28609282,77357216,4313&amp;tbm=lcl&amp;ved=2ahUKEwi_o8zrm-XqAhX763MBHZWJCR0QjGp6BAgLEDs&amp;rldoc=1#rldoc=1&amp;rlfi=hd:;si:17256408474711544888,l,Cidza2F0ZSBhY2FkZW15IGFuZCBjbHViIGluIHV0dGFyIHByYWRlc2hIqIuj-_eqgIAIWk8KFnNrYXRlIGFjYWRlbXkgYW5kIGNsdWIQABABEAIQAxgBGAUYBiInc2thdGUgYWNhZGVteSBhbmQgY2x1YiBpbiB1dHRhciBwcmFkZXNo;mv:[[28.836419399999997,82.1398768],[25.256123000000002,76.9186836]]</t>
  </si>
  <si>
    <t>Monday to Saturday - 05:00pm -07:00pm</t>
  </si>
  <si>
    <t>0120-4210080</t>
  </si>
  <si>
    <t>0120-4210080/81</t>
  </si>
  <si>
    <t>info@ramagyasportsacademy.com</t>
  </si>
  <si>
    <t>https://www.google.com/maps/place/Ramagya+Sports+Academy/@28.573629,77.3652013,17z/data=!3m1!4b1!4m5!3m4!1s0x390ce58df0faaaab:0xef7b14145238d438!8m2!3d28.573629!4d77.36739</t>
  </si>
  <si>
    <t>E-7, E Block, Sector 50, Noida, Uttar Pradesh 201301</t>
  </si>
  <si>
    <t>Ramagya Sports Academy</t>
  </si>
  <si>
    <t>https://www.google.com/search?sxsrf=ALeKk00ULkvtWdpxQ9UQNxHva7-mzSQLWQ:1595570644004&amp;q=skate+academy+and+club+in+uttar+pradesh&amp;npsic=0&amp;rflfq=1&amp;rlha=0&amp;rllag=28609282,77357216,4313&amp;tbm=lcl&amp;ved=2ahUKEwi_o8zrm-XqAhX763MBHZWJCR0QjGp6BAgLEDs&amp;rldoc=1#rldoc=1&amp;rlfi=hd:;si:11165559627517681154,l,Cidza2F0ZSBhY2FkZW15IGFuZCBjbHViIGluIHV0dGFyIHByYWRlc2haQQoWc2thdGUgYWNhZGVteSBhbmQgY2x1YiInc2thdGUgYWNhZGVteSBhbmQgY2x1YiBpbiB1dHRhciBwcmFkZXNo;mv:[[28.836419399999997,82.1398768],[25.256123000000002,76.9186836]]</t>
  </si>
  <si>
    <t>https://www.google.com/maps/place/SKATERS+HUB+LUCKNOW+SKATING+ACADEMY/@26.8345129,81.0117429,17z/data=!3m1!4b1!4m5!3m4!1s0x399be3ce4a4670f1:0x9af40952d4a25e02!8m2!3d26.8345129!4d81.0139316</t>
  </si>
  <si>
    <t>NH27, Sector 1, Gomti Nagar, Lucknow, Uttar Pradesh 226010</t>
  </si>
  <si>
    <t>Skaters Hub Lucknow Skating Academy</t>
  </si>
  <si>
    <t>https://poppins-park-academy-best-brainobrain-sports.business.site/</t>
  </si>
  <si>
    <t>https://www.google.com/search?sxsrf=ALeKk00ULkvtWdpxQ9UQNxHva7-mzSQLWQ:1595570644004&amp;q=skate+academy+and+club+in+uttar+pradesh&amp;npsic=0&amp;rflfq=1&amp;rlha=0&amp;rllag=28609282,77357216,4313&amp;tbm=lcl&amp;ved=2ahUKEwi_o8zrm-XqAhX763MBHZWJCR0QjGp6BAgLEDs&amp;rldoc=1#rldoc=1&amp;rlfi=hd:;si:9450506151472075209,l,Cidza2F0ZSBhY2FkZW15IGFuZCBjbHViIGluIHV0dGFyIHByYWRlc2haQQoWc2thdGUgYWNhZGVteSBhbmQgY2x1YiInc2thdGUgYWNhZGVteSBhbmQgY2x1YiBpbiB1dHRhciBwcmFkZXNo;mv:[[28.836419399999997,82.1398768],[25.256123000000002,76.9186836]]</t>
  </si>
  <si>
    <t>Monday to Saturday - 9:00 AM – 1:00 PM, 4:00 – 7:00 PM</t>
  </si>
  <si>
    <t>094150 41645</t>
  </si>
  <si>
    <t>Kanpur</t>
  </si>
  <si>
    <t>https://www.google.com/maps/place/POPPINS+PARK+ACADEMY-+Best+Brainobrain,+Sports,+Skating,+Football,+Activity+Classes+in+Cant+Kanpur/@26.460335,80.3634253,17z/data=!3m1!4b1!4m5!3m4!1s0x399c4750767908d1:0x8326f1461a2311c9!8m2!3d26.460335!4d80.365614</t>
  </si>
  <si>
    <t>99, cant Kanpur Behind seth anand ram jaipuriya school, Kanpur, Uttar Pradesh 208004</t>
  </si>
  <si>
    <t>Poppins Park Academy</t>
  </si>
  <si>
    <t>https://chaitanya-sports-academy.business.site/</t>
  </si>
  <si>
    <t>https://www.google.com/search?sxsrf=ALeKk00ULkvtWdpxQ9UQNxHva7-mzSQLWQ:1595570644004&amp;q=skate+academy+and+club+in+uttar+pradesh&amp;npsic=0&amp;rflfq=1&amp;rlha=0&amp;rllag=28609282,77357216,4313&amp;tbm=lcl&amp;ved=2ahUKEwi_o8zrm-XqAhX763MBHZWJCR0QjGp6BAgLEDs&amp;rldoc=1#rldoc=1&amp;rlfi=hd:;si:6432007029791359068,l,Cidza2F0ZSBhY2FkZW15IGFuZCBjbHViIGluIHV0dGFyIHByYWRlc2haQQoWc2thdGUgYWNhZGVteSBhbmQgY2x1YiInc2thdGUgYWNhZGVteSBhbmQgY2x1YiBpbiB1dHRhciBwcmFkZXNo;mv:[[28.836419399999997,82.1398768],[25.256123000000002,76.9186836]]</t>
  </si>
  <si>
    <t>Monday to Friday - 3 to 6PM</t>
  </si>
  <si>
    <t>092111 44555</t>
  </si>
  <si>
    <t>https://www.google.com/maps/place/CHAITANYA+SPORTS+ACADEMY/@28.5700862,77.384214,17z/data=!3m1!4b1!4m5!3m4!1s0x390cef5623a018cb:0x59431450bb87805c!8m2!3d28.5700862!4d77.3864027</t>
  </si>
  <si>
    <t>C - 603 Skytech Matrott, Sector 76 Inner Rd, Noida, Uttar Pradesh 201301</t>
  </si>
  <si>
    <t>Chaitanya Sports Academy</t>
  </si>
  <si>
    <t>https://www.google.com/search?sxsrf=ALeKk00ULkvtWdpxQ9UQNxHva7-mzSQLWQ:1595570644004&amp;q=skate+academy+and+club+in+uttar+pradesh&amp;npsic=0&amp;rflfq=1&amp;rlha=0&amp;rllag=28609282,77357216,4313&amp;tbm=lcl&amp;ved=2ahUKEwi_o8zrm-XqAhX763MBHZWJCR0QjGp6BAgLEDs&amp;rldoc=1#rldoc=1&amp;rlfi=hd:;si:222334658916029987;mv:[[28.836419399999997,82.1398768],[25.256123000000002,76.9186836]]</t>
  </si>
  <si>
    <t>https://www.google.com/maps/place/Playskates+Skating+Academy/@28.6435248,77.3694918,17z/data=!3m1!4b1!4m5!3m4!1s0x390cfaac1c4eebf5:0x315e431bdf29623!8m2!3d28.6435248!4d77.3716805</t>
  </si>
  <si>
    <t>Plot No 262, Niti Khand 2, Indirapuram, Ghaziabad, Uttar Pradesh 201010</t>
  </si>
  <si>
    <t>Playskates Skating Academy</t>
  </si>
  <si>
    <t>https://rollerknightsk8.wixsite.com/rollerknight</t>
  </si>
  <si>
    <t>https://www.google.com/search?sxsrf=ALeKk00ULkvtWdpxQ9UQNxHva7-mzSQLWQ:1595570644004&amp;q=skate+academy+and+club+in+uttar+pradesh&amp;npsic=0&amp;rflfq=1&amp;rlha=0&amp;rllag=28609282,77357216,4313&amp;tbm=lcl&amp;ved=2ahUKEwi_o8zrm-XqAhX763MBHZWJCR0QjGp6BAgLEDs&amp;rldoc=1#rldoc=1&amp;rlfi=hd:;si:7170803372052274055,l,Cidza2F0ZSBhY2FkZW15IGFuZCBjbHViIGluIHV0dGFyIHByYWRlc2haQQoWc2thdGUgYWNhZGVteSBhbmQgY2x1YiInc2thdGUgYWNhZGVteSBhbmQgY2x1YiBpbiB1dHRhciBwcmFkZXNo;mv:[[28.836419399999997,82.1398768],[25.256123000000002,76.9186836]]</t>
  </si>
  <si>
    <t>Mon - Fri: 9am-6pm, Sat: 10am-2pm</t>
  </si>
  <si>
    <t>rollerknightsk8@gmail.com</t>
  </si>
  <si>
    <t>https://www.google.com/maps/place/Roller+Knight+Skating+Academy/@28.5955884,77.3071791,13z/data=!4m8!1m2!2m1!1sRoller+knight+skating+academy+noida!3m4!1s0x390ce501aacbc5e7:0x6383cfaca1595b87!8m2!3d28.6165537!4d77.3724166</t>
  </si>
  <si>
    <t>C Block, Phase 2, Industrial Area, Sector 62, Noida, Uttar Pradesh 201301</t>
  </si>
  <si>
    <t>Roller Knight Skating Academy</t>
  </si>
  <si>
    <t>attractiveiceskate@gmail.com</t>
  </si>
  <si>
    <t>West Bengal</t>
  </si>
  <si>
    <t>Siliguri</t>
  </si>
  <si>
    <t>https://www.google.com/maps/place/Attractive+Ice+Skate-+A.I.S/@26.7467832,88.4362519,17z/data=!3m1!4b1!4m5!3m4!1s0x39e440fed6967825:0x122b218e0040ab5c!8m2!3d26.7467832!4d88.4384459</t>
  </si>
  <si>
    <t>PBR Towers, Don Bosco School More, Sevoke Rd, Siliguri, West Bengal 734004</t>
  </si>
  <si>
    <t>Attractive Ice Skate- A.I.S</t>
  </si>
  <si>
    <t>9433431823, 9830069592</t>
  </si>
  <si>
    <t>info@swirliskate.com</t>
  </si>
  <si>
    <t>Kolkata</t>
  </si>
  <si>
    <t>https://www.google.com/maps/place/Swirl+Eco+Skate/@22.5955071,88.469845,17z/data=!3m1!4b1!4m5!3m4!1s0x3a0275492b1ed99b:0xcc4bc8f554567ed5!8m2!3d22.5955071!4d88.472039</t>
  </si>
  <si>
    <t>Eco tourism park, near Gate No 1, Kolkata, West Bengal 700156</t>
  </si>
  <si>
    <t>Swirl Eco Skate</t>
  </si>
  <si>
    <t>https://www.google.com/maps/place/Dew+Drops+Roller+Skating+Club/@22.5344763,88.3486998,17z/data=!3m1!4b1!4m5!3m4!1s0x3a02773c86915677:0x2f4b19ae35f889d6!8m2!3d22.5344763!4d88.3508938</t>
  </si>
  <si>
    <t>27b, Dr Rajendra Rd, Sreepally, Bhowanipore, Kolkata, West Bengal 700020</t>
  </si>
  <si>
    <t>Dew Drops Roller Skating Club</t>
  </si>
  <si>
    <t>https://www.google.com/maps/place/Skating+Classes/@22.4898204,88.3830148,17z/data=!3m1!4b1!4m5!3m4!1s0x3a0270e49a967b3f:0xacbf1f1f063ccc2c!8m2!3d22.4898204!4d88.3852088</t>
  </si>
  <si>
    <t>2/8, Modern Park, Santoshpur, Kolkata, West Bengal 700075</t>
  </si>
  <si>
    <t>Skating Classes</t>
  </si>
  <si>
    <t>ali.sportsnjoy@gmail.com</t>
  </si>
  <si>
    <t>Howrah</t>
  </si>
  <si>
    <t>https://www.google.com/maps/place/Sports+'n'+Joy/@22.5776254,88.3284444,17z/data=!3m1!4b1!4m5!3m4!1s0x3a02778efe2709d7:0xb52f7a3ffd7d2859!8m2!3d22.5776254!4d88.3306384</t>
  </si>
  <si>
    <t>519/, 1, Grand Trunk Rd, Vivek Vihar, Choura Bustee, Shibpur, Howrah, West Bengal 711101</t>
  </si>
  <si>
    <t>Sports 'n' Joy</t>
  </si>
  <si>
    <t>https://www.google.com/maps/place/Star+Shine/@22.5919231,88.3392057,17z/data=!3m1!4b1!4m5!3m4!1s0x3a0277ea37236beb:0xcef3281fc3bd1330!8m2!3d22.5919231!4d88.3413997</t>
  </si>
  <si>
    <t>Dobson Rd, Babudanga, Pilkhana, Salkia, Howrah, West Bengal 711106</t>
  </si>
  <si>
    <t>Star Shine</t>
  </si>
  <si>
    <t>Private</t>
  </si>
  <si>
    <t>https://www.google.com/search?client=ubuntu&amp;channel=fs&amp;tbm=lcl&amp;ei=TYb0XvrKErPSz7sPsNWqwAI&amp;q=skating+classes+telangana&amp;oq=skating+classes+telangana&amp;gs_l=psy-ab.3..0i7i30k1.15103.15103.0.16722.1.1.0.0.0.0.158.158.0j1.1.0....0...1c..64.psy-ab..0.1.158....0.v1NR1X3h-2U#rlfi=hd:;si:14295548435048839940;mv:[[18.040308,79.6316425],[17.3522085,78.27980509999999]];start:20</t>
  </si>
  <si>
    <t>Telangana</t>
  </si>
  <si>
    <t>Hanamkonda</t>
  </si>
  <si>
    <t>https://www.google.com/maps/place/HVS+Skating+Classes/@17.389071,78.4815005,17z/data=!3m1!4b1!4m5!3m4!1s0x3bcb994d53950915:0xac0662c9dbf65b8f!8m2!3d17.389071!4d78.4836945</t>
  </si>
  <si>
    <t>Balasamudram, Hanamkonda, Telangana 506001</t>
  </si>
  <si>
    <t>Skating Rink</t>
  </si>
  <si>
    <t>https://www.facebook.com/pg/BORN-2-SKATE-450929939113021/about/?ref=page_internal</t>
  </si>
  <si>
    <t>https://www.google.com/search?client=ubuntu&amp;channel=fs&amp;tbm=lcl&amp;ei=TYb0XvrKErPSz7sPsNWqwAI&amp;q=skating+classes+telangana&amp;oq=skating+classes+telangana&amp;gs_l=psy-ab.3..0i7i30k1.15103.15103.0.16722.1.1.0.0.0.0.158.158.0j1.1.0....0...1c..64.psy-ab..0.1.158....0.v1NR1X3h-2U#rlfi=hd:;si:2744081030830903797,l,Chlza2F0aW5nIGNsYXNzZXMgdGVsYW5nYW5hWiwKD3NrYXRpbmcgY2xhc3NlcyIZc2thdGluZyBjbGFzc2VzIHRlbGFuZ2FuYQ;mv:[[18.040308,79.6316425],[17.3522085,78.27980509999999]];start:20</t>
  </si>
  <si>
    <t>Syed Ahsan Ali</t>
  </si>
  <si>
    <t>Secunderabad</t>
  </si>
  <si>
    <t>https://www.google.com/maps/place/Kaara+Academy/@17.5003127,78.544681,17z/data=!3m1!4b1!4m5!3m4!1s0x3bcb9b53f1071a91:0xc540a0755efe15e!8m2!3d17.5003127!4d78.546875</t>
  </si>
  <si>
    <t>Ghmc skating rink hmt colony road Sai baba nagar, Secunderabad, Telangana 500010</t>
  </si>
  <si>
    <t>GHMC Skating rink born to skate academy</t>
  </si>
  <si>
    <t>https://www.google.com/search?client=ubuntu&amp;channel=fs&amp;tbm=lcl&amp;ei=TYb0XvrKErPSz7sPsNWqwAI&amp;q=skating+classes+telangana&amp;oq=skating+classes+telangana&amp;gs_l=psy-ab.3..0i7i30k1.15103.15103.0.16722.1.1.0.0.0.0.158.158.0j1.1.0....0...1c..64.psy-ab..0.1.158....0.v1NR1X3h-2U#rlfi=hd:;si:4790865119641047323;mv:[[17.5121392,78.6006364],[17.2913777,78.30972129999999]]</t>
  </si>
  <si>
    <t>New Bowenpally, Bowenpally, Secunderabad, Telangana 500011</t>
  </si>
  <si>
    <t>https://www.facebook.com/pg/KAARA-Academy-258941304720219/about/?ref=page_internal</t>
  </si>
  <si>
    <t>https://www.google.com/search?client=ubuntu&amp;channel=fs&amp;tbm=lcl&amp;ei=TYb0XvrKErPSz7sPsNWqwAI&amp;q=skating+classes+telangana&amp;oq=skating+classes+telangana&amp;gs_l=psy-ab.3..0i7i30k1.15103.15103.0.16722.1.1.0.0.0.0.158.158.0j1.1.0....0...1c..64.psy-ab..0.1.158....0.v1NR1X3h-2U#rlfi=hd:;si:888346053121663326,l,Chlza2F0aW5nIGNsYXNzZXMgdGVsYW5nYW5hWiwKD3NrYXRpbmcgY2xhc3NlcyIZc2thdGluZyBjbGFzc2VzIHRlbGFuZ2FuYQ;mv:[[17.5121392,78.6006364],[17.2913777,78.30972129999999]]</t>
  </si>
  <si>
    <t>Unnamed Road, Kalyanpuri colony, Chandragiri Colony, Sainikpuri, Secunderabad, Telangana 500094</t>
  </si>
  <si>
    <t>Kaara Academy</t>
  </si>
  <si>
    <t>https://www.google.com/search?client=ubuntu&amp;channel=fs&amp;tbm=lcl&amp;ei=TYb0XvrKErPSz7sPsNWqwAI&amp;q=skating+classes+telangana&amp;oq=skating+classes+telangana&amp;gs_l=psy-ab.3..0i7i30k1.15103.15103.0.16722.1.1.0.0.0.0.158.158.0j1.1.0....0...1c..64.psy-ab..0.1.158....0.v1NR1X3h-2U#rlfi=hd:;si:10792652521932786047;mv:[[17.5121392,78.6006364],[17.2913777,78.30972129999999]]</t>
  </si>
  <si>
    <t>https://www.google.com/maps/place/Skating+Classes/@17.4437741,78.5154497,17z/data=!3m1!4b1!4m5!3m4!1s0x3bcb9a32568c2525:0x95c734496a07097f!8m2!3d17.4437741!4d78.5176437</t>
  </si>
  <si>
    <t>No 10, 2-319, E Marredpally, Nanadan Nagar Colony, West Marredpally, Secunderabad, Telangana 500026</t>
  </si>
  <si>
    <t>3 to 14</t>
  </si>
  <si>
    <t>`14</t>
  </si>
  <si>
    <t>http://www.skatinginhyderabad.com/2016/08/skating-classes-in-hyderabad.html</t>
  </si>
  <si>
    <t>https://www.google.com/search?client=ubuntu&amp;channel=fs&amp;tbm=lcl&amp;ei=TYb0XvrKErPSz7sPsNWqwAI&amp;q=skating+classes+telangana&amp;oq=skating+classes+telangana&amp;gs_l=psy-ab.3..0i7i30k1.15103.15103.0.16722.1.1.0.0.0.0.158.158.0j1.1.0....0...1c..64.psy-ab..0.1.158....0.v1NR1X3h-2U#rlfi=hd:;si:5532659116515842730,l,Chlza2F0aW5nIGNsYXNzZXMgdGVsYW5nYW5hWiwKD3NrYXRpbmcgY2xhc3NlcyIZc2thdGluZyBjbGFzc2VzIHRlbGFuZ2FuYQ;mv:[[17.5121392,78.6006364],[17.2913777,78.30972129999999]]</t>
  </si>
  <si>
    <t>Bhupalam Jitendra Kumar</t>
  </si>
  <si>
    <t>skatinginhyderabad@gmail.com,  rollerskatesdealersinhyderabad@gmail.com</t>
  </si>
  <si>
    <t>Hyderabad</t>
  </si>
  <si>
    <t>https://www.google.com/maps/place/skating+classes/@17.4315187,78.4089022,13z/data=!4m8!1m2!2m1!1sSkating+classes,+Hyderabad,+Telangana!3m4!1s0x3bcb90ce8028a241:0x4cc7f4273740daaa!8m2!3d17.4315187!4d78.4439211</t>
  </si>
  <si>
    <t>Nagarjuna Nagar colony, Ameerpet, Hyderabad, Telangana 500016</t>
  </si>
  <si>
    <t>skating classes</t>
  </si>
  <si>
    <t>Cash,Master Card, Visa Card, Debit Cards, Cheques, American Express Card, Credit Card</t>
  </si>
  <si>
    <t>https://www.google.com/search?client=ubuntu&amp;channel=fs&amp;tbm=lcl&amp;ei=TYb0XvrKErPSz7sPsNWqwAI&amp;q=skating+classes+telangana&amp;oq=skating+classes+telangana&amp;gs_l=psy-ab.3..0i7i30k1.15103.15103.0.16722.1.1.0.0.0.0.158.158.0j1.1.0....0...1c..64.psy-ab..0.1.158....0.v1NR1X3h-2U#rlfi=hd:;si:16281356310392344272,l,Chlza2F0aW5nIGNsYXNzZXMgdGVsYW5nYW5hWiwKD3NrYXRpbmcgY2xhc3NlcyIZc2thdGluZyBjbGFzc2VzIHRlbGFuZ2FuYQ;mv:[[17.5121392,78.6006364],[17.2913777,78.30972129999999]]</t>
  </si>
  <si>
    <t>https://www.justdial.com/Hyderabad/Rising-Sun-Academy-Opp-To-RTO-Office-Kondapur/040PXX40-XX40-120916210302-C4E1_BZDET</t>
  </si>
  <si>
    <t>https://www.google.com/maps/place/Rising+Sun+Academy/@17.477494,78.323112,17z/data=!3m1!4b1!4m5!3m4!1s0x3bcb93b3d5f4f2e1:0xe1f2ff4d4e800ed0!8m2!3d17.477494!4d78.325306</t>
  </si>
  <si>
    <t>Doynes Township, Masjid Banda, Hyerabad, Serilingampally, Hyderabad, Telangana 500084</t>
  </si>
  <si>
    <t>Rising Sun Academy</t>
  </si>
  <si>
    <t>https://www.ilove2skate.com/</t>
  </si>
  <si>
    <t>https://www.google.com/search?client=ubuntu&amp;channel=fs&amp;tbm=lcl&amp;ei=TYb0XvrKErPSz7sPsNWqwAI&amp;q=skating+classes+telangana&amp;oq=skating+classes+telangana&amp;gs_l=psy-ab.3..0i7i30k1.15103.15103.0.16722.1.1.0.0.0.0.158.158.0j1.1.0....0...1c..64.psy-ab..0.1.158....0.v1NR1X3h-2U#rlfi=hd:;si:4811848892819512604;mv:[[17.5121392,78.6006364],[17.2913777,78.30972129999999]]</t>
  </si>
  <si>
    <t>coach@ilove2skate.com</t>
  </si>
  <si>
    <t>https://www.google.com/maps/place/Roller+Skating+Classes/@17.4124528,78.4631003,17z/data=!3m1!4b1!4m5!3m4!1s0x3bcb97880211fc0f:0x42c71f12e15d1d1c!8m2!3d17.4124528!4d78.4652943</t>
  </si>
  <si>
    <t>IMAX Rd, Indira Nagar, Khairtabad, Hyderabad, Telangana 500004</t>
  </si>
  <si>
    <t>Roller Skating Classes</t>
  </si>
  <si>
    <t>http://www.ghmc.gov.in/sports</t>
  </si>
  <si>
    <t>https://www.google.com/search?client=ubuntu&amp;channel=fs&amp;tbm=lcl&amp;ei=TYb0XvrKErPSz7sPsNWqwAI&amp;q=skating+classes+telangana&amp;oq=skating+classes+telangana&amp;gs_l=psy-ab.3..0i7i30k1.15103.15103.0.16722.1.1.0.0.0.0.158.158.0j1.1.0....0...1c..64.psy-ab..0.1.158....0.v1NR1X3h-2U#rlfi=hd:;si:8710057532330925014;mv:[[17.5121392,78.6006364],[17.2913777,78.30972129999999]]</t>
  </si>
  <si>
    <t>https://www.google.com/maps/place/Roller+Skating+Classes/@17.4020305,78.3959517,17z/data=!3m1!4b1!4m5!3m4!1s0x3bcb9720f427457b:0x78e0572d83ccdbd6!8m2!3d17.4020305!4d78.3981457</t>
  </si>
  <si>
    <t>Vinayak Nagar Colony, Shaikpet, Hyderabad, Telangana 500008</t>
  </si>
  <si>
    <t>https://www.google.com/search?client=ubuntu&amp;channel=fs&amp;tbm=lcl&amp;ei=TYb0XvrKErPSz7sPsNWqwAI&amp;q=skating+classes+telangana&amp;oq=skating+classes+telangana&amp;gs_l=psy-ab.3..0i7i30k1.15103.15103.0.16722.1.1.0.0.0.0.158.158.0j1.1.0....0...1c..64.psy-ab..0.1.158....0.v1NR1X3h-2U#rlfi=hd:;si:7165304832530076184,l,Chlza2F0aW5nIGNsYXNzZXMgdGVsYW5nYW5hWiwKD3NrYXRpbmcgY2xhc3NlcyIZc2thdGluZyBjbGFzc2VzIHRlbGFuZ2FuYQ;mv:[[17.5121392,78.6006364],[17.2913777,78.30972129999999]]</t>
  </si>
  <si>
    <t>Indira Park Skating, RTC Cross Road, Kavadiguda, Hyderabad, Telangana 500029</t>
  </si>
  <si>
    <t>International Roller Skating Bank Track</t>
  </si>
  <si>
    <t>https://www.google.com/search?client=ubuntu&amp;channel=fs&amp;tbm=lcl&amp;ei=TYb0XvrKErPSz7sPsNWqwAI&amp;q=skating+classes+telangana&amp;oq=skating+classes+telangana&amp;gs_l=psy-ab.3..0i7i30k1.15103.15103.0.16722.1.1.0.0.0.0.158.158.0j1.1.0....0...1c..64.psy-ab..0.1.158....0.v1NR1X3h-2U#rlfi=hd:;si:13072580664355780176,l,Chlza2F0aW5nIGNsYXNzZXMgdGVsYW5nYW5hWiwKD3NrYXRpbmcgY2xhc3NlcyIZc2thdGluZyBjbGFzc2VzIHRlbGFuZ2FuYQ;mv:[[17.5121392,78.6006364],[17.2913777,78.30972129999999]]</t>
  </si>
  <si>
    <t>Osmania University, Amberpet, Hyderabad, Telangana 500007</t>
  </si>
  <si>
    <t>Osmania Skating Rink</t>
  </si>
  <si>
    <t>https://www.google.com/search?client=ubuntu&amp;channel=fs&amp;tbm=lcl&amp;ei=TYb0XvrKErPSz7sPsNWqwAI&amp;q=skating+classes+telangana&amp;oq=skating+classes+telangana&amp;gs_l=psy-ab.3..0i7i30k1.15103.15103.0.16722.1.1.0.0.0.0.158.158.0j1.1.0....0...1c..64.psy-ab..0.1.158....0.v1NR1X3h-2U#rlfi=hd:;si:8489159063123454902;mv:[[17.5121392,78.6006364],[17.2913777,78.30972129999999]]</t>
  </si>
  <si>
    <t>Yousufguda, Hyderabad, Telangana 500045</t>
  </si>
  <si>
    <t>http://www.skatinginhyderabad.com/</t>
  </si>
  <si>
    <t>https://www.google.com/search?client=ubuntu&amp;channel=fs&amp;tbm=lcl&amp;ei=TYb0XvrKErPSz7sPsNWqwAI&amp;q=skating+classes+telangana&amp;oq=skating+classes+telangana&amp;gs_l=psy-ab.3..0i7i30k1.15103.15103.0.16722.1.1.0.0.0.0.158.158.0j1.1.0....0...1c..64.psy-ab..0.1.158....0.v1NR1X3h-2U#rlfi=hd:;si:16428142393630419194,l,Chlza2F0aW5nIGNsYXNzZXMgdGVsYW5nYW5hGYzkc0oRnnC3WiwKD3NrYXRpbmcgY2xhc3NlcyIZc2thdGluZyBjbGFzc2VzIHRlbGFuZ2FuYQ;mv:[[18.040308,79.6316425],[17.3522085,78.27980509999999]];start:20</t>
  </si>
  <si>
    <t>080997 29495</t>
  </si>
  <si>
    <t>Vikaspuri, Erragadda, Hyderabad, Telangana 500018</t>
  </si>
  <si>
    <t>skating coaching center</t>
  </si>
  <si>
    <t>Cash</t>
  </si>
  <si>
    <t>https://pragathi-skating-academy-psa.business.site/</t>
  </si>
  <si>
    <t>https://www.google.com/search?client=ubuntu&amp;channel=fs&amp;tbm=lcl&amp;ei=TYb0XvrKErPSz7sPsNWqwAI&amp;q=skating+classes+telangana&amp;oq=skating+classes+telangana&amp;gs_l=psy-ab.3..0i7i30k1.15103.15103.0.16722.1.1.0.0.0.0.158.158.0j1.1.0....0...1c..64.psy-ab..0.1.158....0.v1NR1X3h-2U#rlfi=hd:;si:5460234636107123108,l,Chlza2F0aW5nIGNsYXNzZXMgdGVsYW5nYW5hWiwKD3NrYXRpbmcgY2xhc3NlcyIZc2thdGluZyBjbGFzc2VzIHRlbGFuZ2FuYQ;mv:[[18.040308,79.6316425],[17.3522085,78.27980509999999]];start:20</t>
  </si>
  <si>
    <t>https://www.justdial.com/Hyderabad/Pragathi-Skating-Academy--Pragathi-Nagar-Bachupally/040PXX40-XX40-180222220614-E2X3_BZDET</t>
  </si>
  <si>
    <t>085558 99482</t>
  </si>
  <si>
    <t>B.R.Ambedkar Park, Ambedkar Park Road, Pragathi Nagar, Hyderabad, Telangana 500090</t>
  </si>
  <si>
    <t>Pragathi Skating Academy (PSA)</t>
  </si>
  <si>
    <t>https://www.google.com/search?client=ubuntu&amp;channel=fs&amp;tbm=lcl&amp;ei=TYb0XvrKErPSz7sPsNWqwAI&amp;q=skating+classes+telangana&amp;oq=skating+classes+telangana&amp;gs_l=psy-ab.3..0i7i30k1.15103.15103.0.16722.1.1.0.0.0.0.158.158.0j1.1.0....0...1c..64.psy-ab..0.1.158....0.v1NR1X3h-2U#rlfi=hd:;si:12395703643502173071,l,Chlza2F0aW5nIGNsYXNzZXMgdGVsYW5nYW5hWiwKD3NrYXRpbmcgY2xhc3NlcyIZc2thdGluZyBjbGFzc2VzIHRlbGFuZ2FuYQ;mv:[[18.040308,79.6316425],[17.3522085,78.27980509999999]];start:20</t>
  </si>
  <si>
    <t>Unnamed Road, H.V.S Society, Ramkoti, Sultan Bazar, Koti, Hyderabad, Telangana 500095</t>
  </si>
  <si>
    <t>HVS Skating Classes</t>
  </si>
  <si>
    <t>https://www.google.com/search?client=ubuntu&amp;hs=TGo&amp;channel=fs&amp;tbm=lcl&amp;ei=tcL1XubuI6Ce4-EP74Sh-AM&amp;q=skating+classes+hyderabad+telangana&amp;oq=skating+classes+htelangana&amp;gs_l=psy-ab.3.0.0i7i30k1.2964431.2964431.0.2965688.1.1.0.0.0.0.159.159.0j1.1.0....0...1c.1.64.psy-ab..0.1.158....0.k-cy10_dScM#rlfi=hd:;si:15571357958017906878;mv:[[17.531765,78.6028303],[17.290266799999998,78.27096259999999]];start:20</t>
  </si>
  <si>
    <t>Sivaji Nagar, Chanda Nagar, Hyderabad, Telangana 500050</t>
  </si>
  <si>
    <t>Chanda Nagar Stadium Skating Block</t>
  </si>
  <si>
    <t>https://www.google.com/search?client=ubuntu&amp;hs=TGo&amp;channel=fs&amp;tbm=lcl&amp;ei=tcL1XubuI6Ce4-EP74Sh-AM&amp;q=skating+classes+hyderabad+telangana&amp;oq=skating+classes+htelangana&amp;gs_l=psy-ab.3.0.0i7i30k1.2964431.2964431.0.2965688.1.1.0.0.0.0.159.159.0j1.1.0....0...1c.1.64.psy-ab..0.1.158....0.k-cy10_dScM#rlfi=hd:;si:18400576398219248819;mv:[[17.531765,78.6028303],[17.290266799999998,78.27096259999999]];start:20</t>
  </si>
  <si>
    <t>Mahadevpuram, Gajularamaram</t>
  </si>
  <si>
    <t>Wisdom Roller Skating Academy 2</t>
  </si>
  <si>
    <t>Cheques, cash , debit cards</t>
  </si>
  <si>
    <t>https://www.google.com/search?client=ubuntu&amp;channel=fs&amp;tbm=lcl&amp;ei=TYb0XvrKErPSz7sPsNWqwAI&amp;q=skating+classes+telangana&amp;oq=skating+classes+telangana&amp;gs_l=psy-ab.3..0i7i30k1.15103.15103.0.16722.1.1.0.0.0.0.158.158.0j1.1.0....0...1c..64.psy-ab..0.1.158....0.v1NR1X3h-2U#rlfi=hd:;si:9019373650172320604;mv:[[18.040308,79.6316425],[17.3522085,78.27980509999999]];start:20</t>
  </si>
  <si>
    <t>https://www.justdial.com/Hyderabad/Yama-Skating-Academy-Near-Heritage-Fresh-Lane-Beside-Swiss-Castle-Bakery-Marredpally/040PXX40-XX40-100515152703-P5H5_BZDET</t>
  </si>
  <si>
    <t>10-2-319 PLOT, NO 201, Rd Number 7, Aswini Colony, West Marredpally, Hyderabad, Telangana 500026</t>
  </si>
  <si>
    <t>Yama Skating Academy</t>
  </si>
  <si>
    <t>https://www.google.com/search?client=ubuntu&amp;hs=TGo&amp;channel=fs&amp;tbm=lcl&amp;ei=tcL1XubuI6Ce4-EP74Sh-AM&amp;q=skating+classes+hyderabad+telangana&amp;oq=skating+classes+htelangana&amp;gs_l=psy-ab.3.0.0i7i30k1.2964431.2964431.0.2965688.1.1.0.0.0.0.159.159.0j1.1.0....0...1c.1.64.psy-ab..0.1.158....0.k-cy10_dScM#rlfi=hd:;si:8607641578494236957;mv:[[17.531765,78.6028303],[17.290266799999998,78.27096259999999]];start:20</t>
  </si>
  <si>
    <t>telangana</t>
  </si>
  <si>
    <t>vyisnavi nagar, vaddepally enclave road, near bhashyam Brooks School, opp. to petrol bunk, Jagathgiri Gutta, Hyderabad, Telangana 500072</t>
  </si>
  <si>
    <t>Wisdom Roller Skating Academy 3</t>
  </si>
  <si>
    <t>https://www.google.com/search?client=ubuntu&amp;hs=TGo&amp;channel=fs&amp;tbm=lcl&amp;ei=tcL1XubuI6Ce4-EP74Sh-AM&amp;q=skating+classes+hyderabad+telangana&amp;oq=skating+classes+htelangana&amp;gs_l=psy-ab.3.0.0i7i30k1.2964431.2964431.0.2965688.1.1.0.0.0.0.159.159.0j1.1.0....0...1c.1.64.psy-ab..0.1.158....0.k-cy10_dScM#rlfi=hd:;si:11190280126761512593,l,CiNza2F0aW5nIGNsYXNzZXMgaHlkZXJhYmFkIHRlbGFuZ2FuYVo2Cg9za2F0aW5nIGNsYXNzZXMiI3NrYXRpbmcgY2xhc3NlcyBoeWRlcmFiYWQgdGVsYW5nYW5h;mv:[[17.531765,78.6028303],[17.290266799999998,78.27096259999999]];start:20</t>
  </si>
  <si>
    <t>Madinaguda, Hafeezpet, Hyderabad, Telangana 500050</t>
  </si>
  <si>
    <t>My Home Jewel Skating Rink</t>
  </si>
  <si>
    <t xml:space="preserve">Cash,Visa Card,Debit Card, Credit Card,  Travellers Cheques, Financing Available, American Express,Dinner Club Card,Master Card, G Pay , Amazon Pay, Paytm, RuPay card,Debit Cards, PhonePe , Money Order, Cheques                                              
                                                                        </t>
  </si>
  <si>
    <t>https://www.google.com/search?client=ubuntu&amp;channel=fs&amp;tbm=lcl&amp;ei=TYb0XvrKErPSz7sPsNWqwAI&amp;q=skating+classes+telangana&amp;oq=skating+classes+telangana&amp;gs_l=psy-ab.3..0i7i30k1.15103.15103.0.16722.1.1.0.0.0.0.158.158.0j1.1.0....0...1c..64.psy-ab..0.1.158....0.v1NR1X3h-2U#rlfi=hd:;si:5683001594579480180,l,Chlza2F0aW5nIGNsYXNzZXMgdGVsYW5nYW5hWiwKD3NrYXRpbmcgY2xhc3NlcyIZc2thdGluZyBjbGFzc2VzIHRlbGFuZ2FuYQ;mv:[[18.040308,79.6316425],[17.3522085,78.27980509999999]];start:20</t>
  </si>
  <si>
    <t>https://www.justdial.com/Hyderabad/Sriram-Institute-Of-Skating-Vignan-BO-Tree-School-Nizampet/040PXX40-XX40-170408123604-B7L8_BZDET</t>
  </si>
  <si>
    <t>098855 11268</t>
  </si>
  <si>
    <t>GRUET College, Road, near Gokaraju Rangaraju Institute of Engineering, Nizampet, Hyderabad, Telangana 500049</t>
  </si>
  <si>
    <t>Sriram Institute Of Skating Road Practice Nizampet</t>
  </si>
  <si>
    <t>https://www.facebook.com/pg/passion2skate/about/?ref=page_internal</t>
  </si>
  <si>
    <t>https://www.google.com/search?client=ubuntu&amp;hs=TGo&amp;channel=fs&amp;tbm=lcl&amp;ei=tcL1XubuI6Ce4-EP74Sh-AM&amp;q=skating+classes+hyderabad+telangana&amp;oq=skating+classes+htelangana&amp;gs_l=psy-ab.3.0.0i7i30k1.2964431.2964431.0.2965688.1.1.0.0.0.0.159.159.0j1.1.0....0...1c.1.64.psy-ab..0.1.158....0.k-cy10_dScM#rlfi=hd:;si:10470019887512244944,l,CiNza2F0aW5nIGNsYXNzZXMgaHlkZXJhYmFkIHRlbGFuZ2FuYVo2Cg9za2F0aW5nIGNsYXNzZXMiI3NrYXRpbmcgY2xhc3NlcyBoeWRlcmFiYWQgdGVsYW5nYW5h;mv:[[17.531765,78.6028303],[17.290266799999998,78.27096259999999]];start:20</t>
  </si>
  <si>
    <t>https://www.justdial.com/Hyderabad/Passion-Roller-Skating-Academy-Gandipet/040PXX40-XX40-110601153936-F4T5_BZDET</t>
  </si>
  <si>
    <t>R. Santosh Kumar</t>
  </si>
  <si>
    <t>skating.passion@yahoo.com</t>
  </si>
  <si>
    <t>ORO SPORTS VILLAGE , KHANAPUR VILLAGE, Shankarpalli Rd, Gandipet, Hyderabad, Telangana 500075</t>
  </si>
  <si>
    <t>Passion Roller Skating Academy</t>
  </si>
  <si>
    <t>https://www.google.com/search?client=ubuntu&amp;channel=fs&amp;tbm=lcl&amp;ei=TYb0XvrKErPSz7sPsNWqwAI&amp;q=skating+classes+telangana&amp;oq=skating+classes+telangana&amp;gs_l=psy-ab.3..0i7i30k1.15103.15103.0.16722.1.1.0.0.0.0.158.158.0j1.1.0....0...1c..64.psy-ab..0.1.158....0.v1NR1X3h-2U#rlfi=hd:;si:10616952480698098637;mv:[[17.5121392,78.6006364],[17.2913777,78.30972129999999]]</t>
  </si>
  <si>
    <t>https://www.justdial.com/Hyderabad/Ultimate-Roller-Skating-Club-Beside-Durga-Homes-Injapur/040PXX40-XX40-180316123748-A1U9_BZDET</t>
  </si>
  <si>
    <t>https://www.google.com/maps/place/Ultimate+Roller+Skating+Club/@17.3032042,78.5828577,17z/data=!3m1!4b1!4m5!3m4!1s0x3bcba1990000005f:0x2dcbc87016a78073!8m2!3d17.3032042!4d78.5850517</t>
  </si>
  <si>
    <t>Plot No. 20/1, Beside Durga Homes, Durga Nagar Colony, Injapur, Hayathnagar, Hyderabad, Telangana 501510</t>
  </si>
  <si>
    <t>Ultimate Roller Skating Club</t>
  </si>
  <si>
    <t>https://elite-skating-academy-skating-instructor.business.site/</t>
  </si>
  <si>
    <t>https://www.google.com/search?client=ubuntu&amp;channel=fs&amp;tbm=lcl&amp;ei=TYb0XvrKErPSz7sPsNWqwAI&amp;q=skating+classes+telangana&amp;oq=skating+classes+telangana&amp;gs_l=psy-ab.3..0i7i30k1.15103.15103.0.16722.1.1.0.0.0.0.158.158.0j1.1.0....0...1c..64.psy-ab..0.1.158....0.v1NR1X3h-2U#rlfi=hd:;si:7660041263003609180,l,Chlza2F0aW5nIGNsYXNzZXMgdGVsYW5nYW5hWiwKD3NrYXRpbmcgY2xhc3NlcyIZc2thdGluZyBjbGFzc2VzIHRlbGFuZ2FuYQ;mv:[[17.5121392,78.6006364],[17.2913777,78.30972129999999]]</t>
  </si>
  <si>
    <t>Sai Vaibhav Layout, Sai Aishwarya Layout, Chitrapuri Colony, Manikonda, Hyderabad, Telangana 500089</t>
  </si>
  <si>
    <t>Elite Skating Academy</t>
  </si>
  <si>
    <t>https://www.justdial.com/Hyderabad/Bathukamma-Kunta-Skating-Rink-Kukatpally/040PXX40-XX40-171219220755-B1H4_BZDET</t>
  </si>
  <si>
    <t>https://www.google.com/maps/place/Bathukamma+Kunta+Skating+Rink/@17.4838319,78.3928636,17z/data=!4m5!3m4!1s0x3bcb918e2b1dd691:0x7d88440d54ced11c!8m2!3d17.4838319!4d78.3950576</t>
  </si>
  <si>
    <t>857, KPHB Phase 2, Kukatpally, Hyderabad, Telangana 500072</t>
  </si>
  <si>
    <t>Bathukamma Kunta Skating Rink</t>
  </si>
  <si>
    <t>https://speed-skating-and-karate-academy.business.site/</t>
  </si>
  <si>
    <t>Mr. Kannan Goud</t>
  </si>
  <si>
    <t>099497 43152</t>
  </si>
  <si>
    <t>https://www.google.com/maps/place/SPEED+SKATING+AND+KARATE+ACADEMY/@17.479615,78.5535643,17z/data=!3m1!4b1!4m5!3m4!1s0x3bcb9bb6de4f23b3:0x9356fe07b93663cd!8m2!3d17.479615!4d78.5557583</t>
  </si>
  <si>
    <t>ECIL, HUDA PARK, A. S. Rao Nagar, Hyderabad, Telangana 500062</t>
  </si>
  <si>
    <t>SPEED SKATING AND KARATE ACADEMY</t>
  </si>
  <si>
    <t>https://www.google.com/search?client=ubuntu&amp;channel=fs&amp;tbm=lcl&amp;ei=TYb0XvrKErPSz7sPsNWqwAI&amp;q=skating+classes+telangana&amp;oq=skating+classes+telangana&amp;gs_l=psy-ab.3..0i7i30k1.15103.15103.0.16722.1.1.0.0.0.0.158.158.0j1.1.0....0...1c..64.psy-ab..0.1.158....0.v1NR1X3h-2U#rlfi=hd:;si:16755363733710682073;mv:[[17.5121392,78.6006364],[17.2913777,78.30972129999999]]</t>
  </si>
  <si>
    <t>https://www.google.com/maps/place/Roller+Skating+Rink/@17.4187635,78.3616224,17z/data=!3m1!4b1!4m5!3m4!1s0x3bcb940af0c2403d:0xe887028ac649b7d9!8m2!3d17.4187635!4d78.3638164</t>
  </si>
  <si>
    <t>Khajaguda, Gachibowli, Hyderabad, Telangana 500032</t>
  </si>
  <si>
    <t>Roller Skating Rink</t>
  </si>
  <si>
    <t>Cash, Cheques</t>
  </si>
  <si>
    <t>https://manikonda-speed-skating-team.business.site/</t>
  </si>
  <si>
    <t>https://www.google.com/search?client=ubuntu&amp;channel=fs&amp;tbm=lcl&amp;ei=TYb0XvrKErPSz7sPsNWqwAI&amp;q=skating+classes+telangana&amp;oq=skating+classes+telangana&amp;gs_l=psy-ab.3..0i7i30k1.15103.15103.0.16722.1.1.0.0.0.0.158.158.0j1.1.0....0...1c..64.psy-ab..0.1.158....0.v1NR1X3h-2U#rlfi=hd:;si:13302768060598768073,l,Chlza2F0aW5nIGNsYXNzZXMgdGVsYW5nYW5hWiwKD3NrYXRpbmcgY2xhc3NlcyIZc2thdGluZyBjbGFzc2VzIHRlbGFuZ2FuYQ;mv:[[17.5121392,78.6006364],[17.2913777,78.30972129999999]]</t>
  </si>
  <si>
    <t>https://www.justdial.com/Hyderabad/Manikonda-Speed-Skating-Academy-Manikonda/040PXX40-XX40-170405134003-A8M9_BZDET</t>
  </si>
  <si>
    <t>https://www.google.com/maps/place/Manikonda+Speed+Skating+Team/@17.3986585,78.3677607,15z/data=!4m8!1m2!2m1!1sManikonda+Speed+Skating+Team!3m4!1s0x3bcb96a80ddd9d35:0xb89ced11ed66d1c9!8m2!3d17.4111401!4d78.3853309</t>
  </si>
  <si>
    <t>Muppas Panchavati Colony, Rd Number 15, Panchavati Layout, Manikonda, Hyderabad, Telangana 500089</t>
  </si>
  <si>
    <t>Manikonda Speed Skating Team</t>
  </si>
  <si>
    <t>https://www.facebook.com/pg/CRAZY-Skaters-Academy-Mansa-400278610374521/about/?ref=page_internal</t>
  </si>
  <si>
    <t>https://www.google.com/search?client=ubuntu&amp;hs=Tbn&amp;channel=fs&amp;tbm=lcl&amp;ei=d4L0XpB73eLPuw_F3r24CQ&amp;q=skating+classes+in+punjab&amp;oq=skating+classes+in+punjab&amp;gs_l=psy-ab.12...0.0.0.77812.0.0.0.0.0.0.0.0..0.0....0...1c..64.psy-ab..0.0.0....0.zhWLwJVOpVc#rlfi=hd:;si:11343752435658765920,l,Chlza2F0aW5nIGNsYXNzZXMgaW4gcHVuamFiWiwKD3NrYXRpbmcgY2xhc3NlcyIZc2thdGluZyBjbGFzc2VzIGluIHB1bmphYg;mv:[[31.783899400000003,76.9730312],[29.8830556,74.6690314]];start:20</t>
  </si>
  <si>
    <t>090562 44777</t>
  </si>
  <si>
    <t>94638neeraj@gmail.com</t>
  </si>
  <si>
    <t>Punjab</t>
  </si>
  <si>
    <t>Mansa</t>
  </si>
  <si>
    <t>https://www.google.com/search?client=ubuntu&amp;hs=Ct9&amp;channel=fs&amp;q=skating+classes+in+punjab&amp;npsic=0&amp;rflfq=1&amp;rlha=0&amp;rllag=30713632,76702965,5535&amp;tbm=lcl&amp;ved=2ahUKEwjY8OH2_ZzqAhU0muYKHYRXB4AQjGp6BAgMEDo&amp;rldoc=1#rlfi=hd:;si:11343752435658765920,l,Chlza2F0aW5nIGNsYXNzZXMgaW4gcHVuamFiWiwKD3NrYXRpbmcgY2xhc3NlcyIZc2thdGluZyBjbGFzc2VzIGluIHB1bmphYg;mv:[[31.783899400000003,76.9588389],[29.8830556,74.66983479999999]];start:20</t>
  </si>
  <si>
    <t>Unnamed Road, Sadar, Mansa, Punjab 151505</t>
  </si>
  <si>
    <t>Crazy Skaters Academy, Mansa</t>
  </si>
  <si>
    <t>http://sangrurskating.simplesite.com/</t>
  </si>
  <si>
    <t>https://www.google.com/maps/place/Sports+Ability+Development+Academy+-Skating+Classes+for+all/@30.7270343,76.7485603,17z/data=!3m1!4b1!4m5!3m4!1s0x390fedb2250bb283:0xc3e8c673e5db2172!8m2!3d30.7270343!4d76.7507543</t>
  </si>
  <si>
    <t>Mr.Ramesh kumar</t>
  </si>
  <si>
    <t>deepkusham04@gmail.com</t>
  </si>
  <si>
    <t>Sangrur</t>
  </si>
  <si>
    <t>https://www.google.com/maps/place/Skating+Ring/@30.2514253,75.8251732,17z/data=!3m1!4b1!4m5!3m4!1s0x3910512181b36d47:0xd343e9824a7b4ac3!8m2!3d30.2514253!4d75.8273672</t>
  </si>
  <si>
    <t>Sangrur, Punjab 148001</t>
  </si>
  <si>
    <t>Skating Ring</t>
  </si>
  <si>
    <t>Patiala</t>
  </si>
  <si>
    <t>https://www.google.com/maps/place/Roller+Skating+Track/@30.3371641,76.3853143,17z/data=!3m1!4b1!4m5!3m4!1s0x391028ea87b6347d:0x7f73dba178ff32c2!8m2!3d30.3371641!4d76.3875083</t>
  </si>
  <si>
    <t>Baradari, Patiala, Punjab 147001</t>
  </si>
  <si>
    <t>Roller Skating Track</t>
  </si>
  <si>
    <t>https://www.facebook.com/pg/RSSAChandigarh/about/?ref=page_internal</t>
  </si>
  <si>
    <t>https://www.justdial.com/Chandigarh/Rahul-Speed-Skating-Academy-Near-British-School-Chandigarh-Sector-45a/0172PX172-X172-180504221516-J3A9_BZDET</t>
  </si>
  <si>
    <t>Rahul Mittal</t>
  </si>
  <si>
    <t>rahulmittal2562@gmail.com</t>
  </si>
  <si>
    <t>Chandigarh</t>
  </si>
  <si>
    <t>https://www.google.com/maps/place/Rahul+Speed+Skating+Academy/@30.6947445,76.7339921,14z/data=!4m8!1m2!2m1!1sRahul+Speed+Skating+Academy!3m4!1s0x390fec49c19a77c7:0xfe51f12be7948bc!8m2!3d30.7104205!4d76.7584041</t>
  </si>
  <si>
    <t>AKSIPS School, 45A, Sector 45A, Chandigarh, 160047</t>
  </si>
  <si>
    <t>Rahul Speed Skating Academy</t>
  </si>
  <si>
    <t>SOREM SCHOOL sector, 36C, Chandigarh, 160036</t>
  </si>
  <si>
    <t>Sports Ability Development Academy -Skating Classes for all</t>
  </si>
  <si>
    <t>https://twcsportsclub.com/about/#about</t>
  </si>
  <si>
    <t>https://www.justdial.com/Chandigarh/Team-Wind-Chasers-Skating-Academy-Chandigarh-Sector-44d/0172PX172-X172-171224141557-D4F9_BZDET</t>
  </si>
  <si>
    <t>AMOL SOOD, AMAN SOOD</t>
  </si>
  <si>
    <t>AMOL SOOD</t>
  </si>
  <si>
    <t>9592468888, 9333800008</t>
  </si>
  <si>
    <t>088723 00065</t>
  </si>
  <si>
    <t>hello@twcsportsclub.com</t>
  </si>
  <si>
    <t>https://www.google.com/maps/place/Team+wind+chasers+skating+academy+(Sec+44)/@30.712215,76.748427,17z/data=!3m1!4b1!4m5!3m4!1s0x390fec33f4065c0d:0xa8ca9fba62eee111!8m2!3d30.712215!4d76.750621</t>
  </si>
  <si>
    <t>St. Joseph sr. sec. School, sector 44, Chandigarh, 160036</t>
  </si>
  <si>
    <t>Team wind chasers skating academy (Sec 44)</t>
  </si>
  <si>
    <t>https://www.google.com/search?client=ubuntu&amp;hs=UE7&amp;channel=fs&amp;q=skating+classes+in+punjab&amp;npsic=0&amp;rflfq=1&amp;rlha=0&amp;rllag=30713632,76702965,5535&amp;tbm=lcl&amp;ved=2ahUKEwib987x15zqAhUA8XMBHTmCAd0QjGp6BAgMEDo&amp;rldoc=1#rlfi=hd:;si:11363214868115970723,l,Chlza2F0aW5nIGNsYXNzZXMgaW4gcHVuamFiWiwKD3NrYXRpbmcgY2xhc3NlcyIZc2thdGluZyBjbGFzc2VzIGluIHB1bmphYg;mv:[[31.747568399999995,76.8724629],[30.166738000000002,74.7433645]]</t>
  </si>
  <si>
    <t>Ludhiana</t>
  </si>
  <si>
    <t>https://www.google.com/maps/place/Skating+Rink/@30.8879657,75.8206845,17z/data=!3m1!4b1!4m5!3m4!1s0x391a83ccb3ca6241:0x9db23fb7b87d5aa3!8m2!3d30.8879657!4d75.8228785</t>
  </si>
  <si>
    <t>Sarabha Nagar, Ludhiana, Punjab 141001</t>
  </si>
  <si>
    <t>Tennis, Cricket, Badminton, Basketball, Football</t>
  </si>
  <si>
    <t>https://www.google.com/maps/place/Ace+Sports+Academy/@30.8920189,75.8205671,17z/data=!3m1!4b1!4m5!3m4!1s0x391a83cc14955555:0x4ed57a27f2a0662b!8m2!3d30.8920189!4d75.8227611</t>
  </si>
  <si>
    <t>Holy Cross Church E-Block, Sarabha Nagar, Ludhiana, Punjab 141001</t>
  </si>
  <si>
    <t>Ace Sports Academy</t>
  </si>
  <si>
    <t>https://www.google.com/maps/place/GNPS+Skating+Ring/@30.8904405,75.8153576,17z/data=!3m1!4b1!4m5!3m4!1s0x391a83d265921657:0xc2504a4aee0b352!8m2!3d30.8904405!4d75.8175516</t>
  </si>
  <si>
    <t>D-Block, Sarabha Nagar, Ludhiana, Punjab 141001</t>
  </si>
  <si>
    <t>GNPS Skating Ring</t>
  </si>
  <si>
    <t>https://www.google.com/search?client=ubuntu&amp;hs=UE7&amp;channel=fs&amp;q=skating+classes+in+punjab&amp;npsic=0&amp;rflfq=1&amp;rlha=0&amp;rllag=30713632,76702965,5535&amp;tbm=lcl&amp;ved=2ahUKEwib987x15zqAhUA8XMBHTmCAd0QjGp6BAgMEDo&amp;rldoc=1#rlfi=hd:;si:11435619115015431632,l,Chlza2F0aW5nIGNsYXNzZXMgaW4gcHVuamFiWiwKD3NrYXRpbmcgY2xhc3NlcyIZc2thdGluZyBjbGFzc2VzIGluIHB1bmphYg;mv:[[31.747568399999995,76.8724629],[30.166738000000002,74.7433645]]</t>
  </si>
  <si>
    <t>Amritsar</t>
  </si>
  <si>
    <t>https://www.google.com/maps/place/Skating+Ground/@31.5721093,74.3049175,10z/data=!4m8!1m2!2m1!1sskating+near+Ground,+Gumtala,+Amritsar,+Punjab!3m4!1s0x39196350a70ace21:0x9eb37aff212965d0!8m2!3d31.6400411!4d74.8808739</t>
  </si>
  <si>
    <t>9, Mall Road Krishna Square I, Mall Road, Maharaja Ranjit Singh Nagar, Krishna Square I, Green Avenue, Amritsar, Punjab 143001</t>
  </si>
  <si>
    <t>Skating Ground</t>
  </si>
  <si>
    <t>https://m.facebook.com/Sky-hawks-roller-skating-acadmey-1055181734625969/</t>
  </si>
  <si>
    <t>https://www.google.com/maps/place/sky+hawks+roller+skating+acadmey/@31.6628811,74.8552293,17z/data=!3m1!4b1!4m5!3m4!1s0x3919635638ab8989:0xd2ff933dc7961720!8m2!3d31.6628811!4d74.8574233</t>
  </si>
  <si>
    <t>Shri guru Harkrishan international School, D - Block, Ranjit Avenue, Amritsar, Punjab 143001</t>
  </si>
  <si>
    <t>sky hawks roller skating acadmey</t>
  </si>
  <si>
    <t>099883 81558</t>
  </si>
  <si>
    <t>https://www.google.com/maps/place/Simranjeet+Singh+Roller+Skating+Coach/@31.6388297,74.9008795,17z/data=!3m1!4b1!4m5!3m4!1s0x39196336cbb63d15:0xb62568a4f9e604b3!8m2!3d31.6388297!4d74.9030682</t>
  </si>
  <si>
    <t>Unnamed Road, Vijay Nagar, Amritsar, Punjab 143001</t>
  </si>
  <si>
    <t>Simranjeet Singh Roller Skating Coach</t>
  </si>
  <si>
    <t>https://www.google.com/maps/place/Skating+rink/@31.639269,74.8854679,17z/data=!3m1!4b1!4m5!3m4!1s0x3919634fbc1a36a5:0x27eab1d4b3e6d1ff!8m2!3d31.639269!4d74.8876619</t>
  </si>
  <si>
    <t>roadAmritsar, Mall Road, Company Bagh, Amritsar, Punjab 143001</t>
  </si>
  <si>
    <t>Skating rink</t>
  </si>
  <si>
    <t>https://www.google.com/search?client=ubuntu&amp;hs=UE7&amp;channel=fs&amp;q=skating+classes+in+punjab&amp;npsic=0&amp;rflfq=1&amp;rlha=0&amp;rllag=30713632,76702965,5535&amp;tbm=lcl&amp;ved=2ahUKEwib987x15zqAhUA8XMBHTmCAd0QjGp6BAgMEDo&amp;rldoc=1#rlfi=hd:;si:9730919084368073949,l,Chlza2F0aW5nIGNsYXNzZXMgaW4gcHVuamFiWiwKD3NrYXRpbmcgY2xhc3NlcyIZc2thdGluZyBjbGFzc2VzIGluIHB1bmphYg;mv:[[31.747568399999995,76.8724629],[30.166738000000002,74.7433645]]</t>
  </si>
  <si>
    <t>Mohali</t>
  </si>
  <si>
    <t>https://www.google.com/maps/place/Team+Wind+Chasers+Skating+Acadmey+(Sector+82+mohali)/@30.6503857,76.734344,17z/data=!3m1!4b1!4m5!3m4!1s0x390feb42c20eb709:0x870b2b59c1d414dd!8m2!3d30.6503857!4d76.736538</t>
  </si>
  <si>
    <t>Sector 82, JLPL Industrial Area, Sahibzada Ajit Singh Nagar, Punjab 140308</t>
  </si>
  <si>
    <t>Team Wind Chasers Skating Acadmey (Sector 82 mohali)</t>
  </si>
  <si>
    <t>https://www.google.com/search?client=ubuntu&amp;hs=UE7&amp;channel=fs&amp;q=skating+classes+in+punjab&amp;npsic=0&amp;rflfq=1&amp;rlha=0&amp;rllag=30713632,76702965,5535&amp;tbm=lcl&amp;ved=2ahUKEwib987x15zqAhUA8XMBHTmCAd0QjGp6BAgMEDo&amp;rldoc=1#rlfi=hd:;si:10586727263537778748,l,Chlza2F0aW5nIGNsYXNzZXMgaW4gcHVuamFiWiwKD3NrYXRpbmcgY2xhc3NlcyIZc2thdGluZyBjbGFzc2VzIGluIHB1bmphYg;mv:[[31.747568399999995,76.8724629],[30.166738000000002,74.7433645]]</t>
  </si>
  <si>
    <t>Rahul Singh Mittal</t>
  </si>
  <si>
    <t>094652 19281</t>
  </si>
  <si>
    <t>https://www.google.com/maps/place/Rahul+Speed+Skating+Academy+65/@30.6790709,76.7424912,17z/data=!3m1!4b1!4m5!3m4!1s0x390fedef89612f7d:0x92eb9c5af51cd03c!8m2!3d30.6790709!4d76.7446852</t>
  </si>
  <si>
    <t>AKSIPS 65, Sector 65, Mohali, Chandigarh, 160062</t>
  </si>
  <si>
    <t>Rahul Speed Skating Academy 65</t>
  </si>
  <si>
    <t>https://www.facebook.com/pg/Dhoom-skating-club-mohali-1804660353147416/about/?ref=page_internal</t>
  </si>
  <si>
    <t>https://www.justdial.com/Chandigarh/Dhoom-Skating-Club-Sas-Nagar-Mohali-Chandigarh-Sector-66/0172PX172-X172-180320120030-K2M3_BZDET</t>
  </si>
  <si>
    <t>https://www.google.com/maps/place/Dhoom+Skating+Club/@30.71728,76.714571,17z/data=!3m1!4b1!4m5!3m4!1s0x390fee63dc373459:0x9fa99b9e922a9563!8m2!3d30.71728!4d76.716765</t>
  </si>
  <si>
    <t>Unnamed Road, Phase 4, Sector 59, Sahibzada Ajit Singh Nagar, Punjab 160059</t>
  </si>
  <si>
    <t>Dhoom Skating Club</t>
  </si>
  <si>
    <t>https://www.google.com/maps/place/Skating+Ring/@30.6943881,76.7173949,17z/data=!3m1!4b1!4m5!3m4!1s0x390fee97049dbfbf:0xa05c775dc51ebd18!8m2!3d30.6943881!4d76.7195889</t>
  </si>
  <si>
    <t>160062, Sector 69, Sahibzada Ajit Singh Nagar, Punjab 160062</t>
  </si>
  <si>
    <t>https://www.google.com/search?client=ubuntu&amp;hs=YoX&amp;channel=fs&amp;q=skating+classes+in+punjab&amp;npsic=0&amp;rflfq=1&amp;rlha=0&amp;rllag=30713632,76702965,5535&amp;tbm=lcl&amp;ved=2ahUKEwjd9r_RhJvqAhVr63MBHeyVBakQjGp6BAgMEDo&amp;rldoc=1#rlfi=hd:;si:7577535060644310372;mv:[[31.7424241,76.8724629],[30.2576211,74.7433645]]</t>
  </si>
  <si>
    <t>https://www.justdial.com/Chandigarh/Roller-Skating-Star-Academy/0172PX172-X172-180911174852-Q8N8_BZDET</t>
  </si>
  <si>
    <t>https://www.google.com/maps/place/Roller+Skating+Star+Academy/@30.6963722,76.6443509,12z/data=!4m8!1m2!2m1!1sRoller+Skating+Star+Academy!3m4!1s0x390fee938924904d:0x6928cffd7ac5ad64!8m2!3d30.6963722!4d76.7143887</t>
  </si>
  <si>
    <t>The British School Sector 70 Sahibzada Ajit Singh Nagar Sahibazada, Punjab 160071</t>
  </si>
  <si>
    <t>Roller Skating Star Academy</t>
  </si>
  <si>
    <t>https://www.facebook.com/pg/Velocitysktingclub/about/?ref=page_internal</t>
  </si>
  <si>
    <t>https://www.google.com/search?client=ubuntu&amp;hs=UE7&amp;channel=fs&amp;q=skating+classes+in+punjab&amp;npsic=0&amp;rflfq=1&amp;rlha=0&amp;rllag=30713632,76702965,5535&amp;tbm=lcl&amp;ved=2ahUKEwib987x15zqAhUA8XMBHTmCAd0QjGp6BAgMEDo&amp;rldoc=1#rlfi=hd:;si:17142927160486285761,l,Chlza2F0aW5nIGNsYXNzZXMgaW4gcHVuamFiWiwKD3NrYXRpbmcgY2xhc3NlcyIZc2thdGluZyBjbGFzc2VzIGluIHB1bmphYg;mv:[[31.747568399999995,76.8724629],[30.166738000000002,74.7433645]]</t>
  </si>
  <si>
    <t>https://www.justdial.com/Chandigarh/Velocity-Skating-Club-Kharar/0172PX172-X172-191113004241-J8Q4_BZDET</t>
  </si>
  <si>
    <t>Kharar</t>
  </si>
  <si>
    <t>https://www.google.com/maps/place/Velocity+Skating+Club/@30.7584663,76.636412,17z/data=!3m1!4b1!4m5!3m4!1s0x390fefcb2db6e0b1:0x68d1a0e52e3d5ae!8m2!3d30.7584663!4d76.638606</t>
  </si>
  <si>
    <t>Sector 118, Sahibzada Ajit Singh Nagar, Kharar, Punjab 140301</t>
  </si>
  <si>
    <t>Velocity Skating Club SAS. Nagar Mohali</t>
  </si>
  <si>
    <t>https://www.google.com/search?client=ubuntu&amp;hs=YoX&amp;channel=fs&amp;q=skating+classes+in+punjab&amp;npsic=0&amp;rflfq=1&amp;rlha=0&amp;rllag=30713632,76702965,5535&amp;tbm=lcl&amp;ved=2ahUKEwjd9r_RhJvqAhVr63MBHeyVBakQjGp6BAgMEDo&amp;rldoc=1#rlfi=hd:;si:3283904532994172527,l,Chlza2F0aW5nIGNsYXNzZXMgaW4gcHVuamFiWiwKD3NrYXRpbmcgY2xhc3NlcyIZc2thdGluZyBjbGFzc2VzIGluIHB1bmphYg;mv:[[31.7424241,76.8724629],[30.2576211,74.7433645]]</t>
  </si>
  <si>
    <t>078777 30005</t>
  </si>
  <si>
    <t>https://www.google.com/maps/place/Dhoom+Skating+Club/@30.748194,76.659052,17z/data=!3m1!4b1!4m5!3m4!1s0x390fefe1210efac9:0x2d92c5c61d69a66f!8m2!3d30.748194!4d76.661246</t>
  </si>
  <si>
    <t>Sunny Enclave, Mundi Kharar, Punjab 140301</t>
  </si>
  <si>
    <t>www.adcogroup.in</t>
  </si>
  <si>
    <t>https://www.google.com/search?client=ubuntu&amp;channel=fs&amp;tbm=lcl&amp;ei=wsrsXp3OFNj8rQHtpZvgDQ&amp;q=skating+classes+in+Gujarat&amp;oq=skating+classes+in+Gujarat&amp;gs_l=psy-ab.3..33i22i29i30k1l2.2175035.2176210.0.2176984.7.7.0.0.0.0.307.656.0j2j0j1.3.0....0...1c.1.64.psy-ab..4.3.653...0j0i22i30k1.0.ecico9sMQIo#rlfi=hd:;si:4266227678240494316,l,Chpza2F0aW5nIGNsYXNzZXMgaW4gR3VqYXJhdFotCg9za2F0aW5nIGNsYXNzZXMiGnNrYXRpbmcgY2xhc3NlcyBpbiBndWphcmF0;mv:[[23.3684448,73.4039995],[21.011956599999998,69.4624767]];start:40</t>
  </si>
  <si>
    <t>https://www.facebook.com/pg/desaiacademy/about/?ref=page_internal</t>
  </si>
  <si>
    <t>99252 25458</t>
  </si>
  <si>
    <t>info@adcogroup.in</t>
  </si>
  <si>
    <t>Gujarat</t>
  </si>
  <si>
    <t>Bhuj</t>
  </si>
  <si>
    <t>https://www.google.com/maps/place/Desai+Academy/@23.2422044,69.6714357,17z/data=!3m1!4b1!4m5!3m4!1s0x3950e1fcb552b0f5:0x3b34af784c76d2ec!8m2!3d23.2422044!4d69.6736297</t>
  </si>
  <si>
    <t>DESAI HOUSE Plot No 102 Vijaynagar, Hospital Rd, Vijay Nagar, Bhuj, Gujarat 370001</t>
  </si>
  <si>
    <t>Desai Academy</t>
  </si>
  <si>
    <t>https://www.google.com/search?client=ubuntu&amp;channel=fs&amp;tbm=lcl&amp;ei=wsrsXp3OFNj8rQHtpZvgDQ&amp;q=skating+classes+in+Gujarat&amp;oq=skating+classes+in+Gujarat&amp;gs_l=psy-ab.3..33i22i29i30k1l2.2175035.2176210.0.2176984.7.7.0.0.0.0.307.656.0j2j0j1.3.0....0...1c.1.64.psy-ab..4.3.653...0j0i22i30k1.0.ecico9sMQIo#rlfi=hd:;si:15943998176716737970,l,Chpza2F0aW5nIGNsYXNzZXMgaW4gR3VqYXJhdFotCg9za2F0aW5nIGNsYXNzZXMiGnNrYXRpbmcgY2xhc3NlcyBpbiBndWphcmF0;mv:[[23.2238079,73.3720311],[20.626196099999998,69.8807898]];start:20</t>
  </si>
  <si>
    <t>Bardoli</t>
  </si>
  <si>
    <t>https://www.google.com/maps/place/Shining+Skaters/@21.1230069,73.1060274,17z/data=!3m1!4b1!4m5!3m4!1s0x3be06708a924b189:0xdd4475dde6ad4db2!8m2!3d21.1230069!4d73.1082214</t>
  </si>
  <si>
    <t>Punit English School, Station Rd, behind Jalaram Mandir, Bardoli</t>
  </si>
  <si>
    <t>Shining Skaters</t>
  </si>
  <si>
    <t>http://adskating.in/</t>
  </si>
  <si>
    <t>https://www.google.com/search?client=ubuntu&amp;channel=fs&amp;tbm=lcl&amp;ei=wsrsXp3OFNj8rQHtpZvgDQ&amp;q=skating+classes+in+Gujarat&amp;oq=skating+classes+in+Gujarat&amp;gs_l=psy-ab.3..33i22i29i30k1l2.2175035.2176210.0.2176984.7.7.0.0.0.0.307.656.0j2j0j1.3.0....0...1c.1.64.psy-ab..4.3.653...0j0i22i30k1.0.ecico9sMQIo#rlfi=hd:;si:7010883421108540701,l,Chpza2F0aW5nIGNsYXNzZXMgaW4gR3VqYXJhdFotCg9za2F0aW5nIGNsYXNzZXMiGnNrYXRpbmcgY2xhc3NlcyBpbiBndWphcmF0;mv:[[23.2238079,73.3720311],[20.626196099999998,69.8807898]];start:20</t>
  </si>
  <si>
    <t>91 98924 64946</t>
  </si>
  <si>
    <t>adskating1505@gmail.com</t>
  </si>
  <si>
    <t>Gandhidham</t>
  </si>
  <si>
    <t>https://www.google.com/maps/place/Skatboarding+%26+skating+playground,+Gotri/@22.3082571,73.1449436,17z/data=!3m1!4b1!4m5!3m4!1s0x395fc8902220c173:0x758136ffad1a87b2!8m2!3d22.3082571!4d73.1471376</t>
  </si>
  <si>
    <t>DNV INTERNATIONAL EDUCATION ACADEMY COLLEGE Ground Plot No. 3, A,, Ward 9, Maheshwari Nagar, Gandhidham, Gujarat 370201</t>
  </si>
  <si>
    <t>A.D. Skating School</t>
  </si>
  <si>
    <t>https://www.facebook.com/pg/nr.sportsclub/about/?ref=page_internal</t>
  </si>
  <si>
    <t>https://www.google.com/search?client=ubuntu&amp;channel=fs&amp;tbm=lcl&amp;ei=wsrsXp3OFNj8rQHtpZvgDQ&amp;q=skating+classes+in+Gujarat&amp;oq=skating+classes+in+Gujarat&amp;gs_l=psy-ab.3..33i22i29i30k1l2.2175035.2176210.0.2176984.7.7.0.0.0.0.307.656.0j2j0j1.3.0....0...1c.1.64.psy-ab..4.3.653...0j0i22i30k1.0.ecico9sMQIo#rlfi=hd:;si:2296685177488741012,l,Chpza2F0aW5nIGNsYXNzZXMgaW4gR3VqYXJhdFotCg9za2F0aW5nIGNsYXNzZXMiGnNrYXRpbmcgY2xhc3NlcyBpbiBndWphcmF0;mv:[[23.3684448,73.4039995],[21.011956599999998,69.4624767]];start:40</t>
  </si>
  <si>
    <t>099787 90348</t>
  </si>
  <si>
    <t>https://www.google.com/maps/place/NR+Skating+Club/@23.0649038,70.1253587,17z/data=!3m1!4b1!4m5!3m4!1s0x3950b9cf88081d21:0x1fdf7700251f1294!8m2!3d23.0649038!4d70.1275527</t>
  </si>
  <si>
    <t>near lions club, Sector 1, Gandhidham, Gujarat 370201</t>
  </si>
  <si>
    <t>NR Skating Club</t>
  </si>
  <si>
    <t>https://www.google.com/search?client=ubuntu&amp;channel=fs&amp;tbm=lcl&amp;ei=wsrsXp3OFNj8rQHtpZvgDQ&amp;q=skating+classes+in+Gujarat&amp;oq=skating+classes+in+Gujarat&amp;gs_l=psy-ab.3..33i22i29i30k1l2.2175035.2176210.0.2176984.7.7.0.0.0.0.307.656.0j2j0j1.3.0....0...1c.1.64.psy-ab..4.3.653...0j0i22i30k1.0.ecico9sMQIo#rlfi=hd:;si:15877464066011913233,l,Chpza2F0aW5nIGNsYXNzZXMgaW4gR3VqYXJhdFotCg9za2F0aW5nIGNsYXNzZXMiGnNrYXRpbmcgY2xhc3NlcyBpbiBndWphcmF0;mv:[[23.2238079,73.3720311],[20.626196099999998,69.8807898]];start:20</t>
  </si>
  <si>
    <t>https://www.justdial.com/Navsari/Bilimora-Skating-Club-Bilimora-Bilimora/9999P2637-2637-190822203640-V7Q8_BZDET</t>
  </si>
  <si>
    <t>Bilimora</t>
  </si>
  <si>
    <t>Unnamed Road, B.V.K.M. Campus, Bilimora, Gujarat 396321</t>
  </si>
  <si>
    <t>Bilimora skating Club</t>
  </si>
  <si>
    <t>https://www.facebook.com/pg/Lion-skating-club-113205516038247/about/?ref=page_internal</t>
  </si>
  <si>
    <t>https://www.google.com/search?client=ubuntu&amp;channel=fs&amp;tbm=lcl&amp;ei=wsrsXp3OFNj8rQHtpZvgDQ&amp;q=skating+classes+in+Gujarat&amp;oq=skating+classes+in+Gujarat&amp;gs_l=psy-ab.3..33i22i29i30k1l2.2175035.2176210.0.2176984.7.7.0.0.0.0.307.656.0j2j0j1.3.0....0...1c.1.64.psy-ab..4.3.653...0j0i22i30k1.0.ecico9sMQIo#rlfi=hd:;si:3720481756533199390,l,Chpza2F0aW5nIGNsYXNzZXMgaW4gR3VqYXJhdFotCg9za2F0aW5nIGNsYXNzZXMiGnNrYXRpbmcgY2xhc3NlcyBpbiBndWphcmF0;mv:[[23.2238079,73.3720311],[20.626196099999998,69.8807898]];start:20</t>
  </si>
  <si>
    <t>https://www.justdial.com/Bhavnagar/Lion-Skating-Club/0278PX278-X278-181130144443-W5A2_BZDET</t>
  </si>
  <si>
    <t>pvraj1011@yahoo.in</t>
  </si>
  <si>
    <t>Bhavnagar</t>
  </si>
  <si>
    <t>Ganesh Krida Mandal, Motibag, Bhavnagar, Gujarat 364001</t>
  </si>
  <si>
    <t>LION SKATING CLUB</t>
  </si>
  <si>
    <t>https://www.facebook.com/pages/Speed-Skating-Rink/1760614350877680</t>
  </si>
  <si>
    <t>https://www.google.com/search?client=ubuntu&amp;channel=fs&amp;tbm=lcl&amp;ei=wsrsXp3OFNj8rQHtpZvgDQ&amp;q=skating+classes+in+Gujarat&amp;oq=skating+classes+in+Gujarat&amp;gs_l=psy-ab.3..33i22i29i30k1l2.2175035.2176210.0.2176984.7.7.0.0.0.0.307.656.0j2j0j1.3.0....0...1c.1.64.psy-ab..4.3.653...0j0i22i30k1.0.ecico9sMQIo#rlfi=hd:;si:15786737134292701573,l,Chpza2F0aW5nIGNsYXNzZXMgaW4gR3VqYXJhdFotCg9za2F0aW5nIGNsYXNzZXMiGnNrYXRpbmcgY2xhc3NlcyBpbiBndWphcmF0;mv:[[23.2238079,73.3720311],[20.626196099999998,69.8807898]];start:20</t>
  </si>
  <si>
    <t>Jamnagar</t>
  </si>
  <si>
    <t>Pancheshwar Tower, Jamnagar, Gujarat 361001</t>
  </si>
  <si>
    <t>Speed Skating Rink</t>
  </si>
  <si>
    <t>http://www.hlskating.com/</t>
  </si>
  <si>
    <t>https://www.google.com/search?client=ubuntu&amp;channel=fs&amp;tbm=lcl&amp;ei=wsrsXp3OFNj8rQHtpZvgDQ&amp;q=skating+classes+in+Gujarat&amp;oq=skating+classes+in+Gujarat&amp;gs_l=psy-ab.3..33i22i29i30k1l2.2175035.2176210.0.2176984.7.7.0.0.0.0.307.656.0j2j0j1.3.0....0...1c.1.64.psy-ab..4.3.653...0j0i22i30k1.0.ecico9sMQIo#rlfi=hd:;si:14295610351793875356,l,Chpza2F0aW5nIGNsYXNzZXMgaW4gR3VqYXJhdFotCg9za2F0aW5nIGNsYXNzZXMiGnNrYXRpbmcgY2xhc3NlcyBpbiBndWphcmF0;mv:[[23.2238079,73.3720311],[20.626196099999998,69.8807898]];start:20</t>
  </si>
  <si>
    <t>https://www.justdial.com/Jamnagar/H-L-Skating-School-Near-Bhidbhanjan-Hanuman-Temple-Bedi-Gate/0288PX288-X288-110418214257-A5X6_BZDET</t>
  </si>
  <si>
    <t>Patrakar Colony, Jamnagar, Gujarat 361001</t>
  </si>
  <si>
    <t>H.L. SKATING SCHOOL</t>
  </si>
  <si>
    <t>https://www.google.com/search?client=ubuntu&amp;channel=fs&amp;tbm=lcl&amp;ei=wsrsXp3OFNj8rQHtpZvgDQ&amp;q=skating+classes+in+Gujarat&amp;oq=skating+classes+in+Gujarat&amp;gs_l=psy-ab.3..33i22i29i30k1l2.2175035.2176210.0.2176984.7.7.0.0.0.0.307.656.0j2j0j1.3.0....0...1c.1.64.psy-ab..4.3.653...0j0i22i30k1.0.ecico9sMQIo#rlfi=hd:;si:12982374383484120302;mv:[[23.1948617,73.3879037],[21.0594319,70.6023957]]</t>
  </si>
  <si>
    <t>Bharuch</t>
  </si>
  <si>
    <t>Street Number 29, GNFC Twp, Bharuch, Gujarat 392012</t>
  </si>
  <si>
    <t>Gnfc Skating ring</t>
  </si>
  <si>
    <t>https://www.facebook.com/pg/Rama-Physical-Sports-Academy-165929744067779/about/?ref=page_internal</t>
  </si>
  <si>
    <t>https://www.google.com/search?client=ubuntu&amp;channel=fs&amp;tbm=lcl&amp;ei=wsrsXp3OFNj8rQHtpZvgDQ&amp;q=skating+classes+in+Gujarat&amp;oq=skating+classes+in+Gujarat&amp;gs_l=psy-ab.3..33i22i29i30k1l2.2175035.2176210.0.2176984.7.7.0.0.0.0.307.656.0j2j0j1.3.0....0...1c.1.64.psy-ab..4.3.653...0j0i22i30k1.0.ecico9sMQIo#rlfi=hd:;si:8916878060801699424,l,Chpza2F0aW5nIGNsYXNzZXMgaW4gR3VqYXJhdFotCg9za2F0aW5nIGNsYXNzZXMiGnNrYXRpbmcgY2xhc3NlcyBpbiBndWphcmF0;mv:[[23.2238079,73.3720311],[20.626196099999998,69.8807898]];start:20</t>
  </si>
  <si>
    <t>https://www.justdial.com/Surat/Rama-Physical-Sports-Academy-Dindoli-Fatak-Godadara-Dindoli/0261PX261-X261-180103184050-G6J6_BZDET</t>
  </si>
  <si>
    <t>097377 68800</t>
  </si>
  <si>
    <t>Surat</t>
  </si>
  <si>
    <t>F-40, D.G. point, Puna Patiya Rd, Parvat Patiya, Surat, Gujarat 395010</t>
  </si>
  <si>
    <t>Rama Physical &amp; Sports Academy</t>
  </si>
  <si>
    <t>https://www.google.com/search?client=ubuntu&amp;channel=fs&amp;tbm=lcl&amp;ei=wsrsXp3OFNj8rQHtpZvgDQ&amp;q=skating+classes+in+Gujarat&amp;oq=skating+classes+in+Gujarat&amp;gs_l=psy-ab.3..33i22i29i30k1l2.2175035.2176210.0.2176984.7.7.0.0.0.0.307.656.0j2j0j1.3.0....0...1c.1.64.psy-ab..4.3.653...0j0i22i30k1.0.ecico9sMQIo#rlfi=hd:;si:9378845897474835827,l,Chpza2F0aW5nIGNsYXNzZXMgaW4gR3VqYXJhdEipoLf56YCAgAhaNQoPc2thdGluZyBjbGFzc2VzEAAQARgAGAMiGnNrYXRpbmcgY2xhc3NlcyBpbiBndWphcmF0;mv:[[23.1948617,73.3879037],[21.0594319,70.6023957]]</t>
  </si>
  <si>
    <t>Alkapuri Society, Patel Nagar, Surat, Gujarat 395003</t>
  </si>
  <si>
    <t>Katargam Skating Ring</t>
  </si>
  <si>
    <t>https://www.google.com/search?client=ubuntu&amp;channel=fs&amp;tbm=lcl&amp;ei=wsrsXp3OFNj8rQHtpZvgDQ&amp;q=skating+classes+in+Gujarat&amp;oq=skating+classes+in+Gujarat&amp;gs_l=psy-ab.3..33i22i29i30k1l2.2175035.2176210.0.2176984.7.7.0.0.0.0.307.656.0j2j0j1.3.0....0...1c.1.64.psy-ab..4.3.653...0j0i22i30k1.0.ecico9sMQIo#rlfi=hd:;si:7460348033278462907;mv:[[23.2238079,73.3720311],[20.626196099999998,69.8807898]];start:20</t>
  </si>
  <si>
    <t>https://www.justdial.com/Surat/arena-sport-ground-Nr-De-Villa-Resturant-Adajan-Hazira-Road/0261PX261-X261-160208100713-W4A9_BZDET</t>
  </si>
  <si>
    <t>Bhatha, Surat, Gujarat 394510</t>
  </si>
  <si>
    <t>Arena De' Sports (Sports Academy)</t>
  </si>
  <si>
    <t>www.saritasagar.org</t>
  </si>
  <si>
    <t>https://www.google.com/search?client=ubuntu&amp;channel=fs&amp;tbm=lcl&amp;ei=wsrsXp3OFNj8rQHtpZvgDQ&amp;q=skating+classes+in+Gujarat&amp;oq=skating+classes+in+Gujarat&amp;gs_l=psy-ab.3..33i22i29i30k1l2.2175035.2176210.0.2176984.7.7.0.0.0.0.307.656.0j2j0j1.3.0....0...1c.1.64.psy-ab..4.3.653...0j0i22i30k1.0.ecico9sMQIo#rlfi=hd:;si:14939973539377683927,l,Chpza2F0aW5nIGNsYXNzZXMgaW4gR3VqYXJhdEiO4LWarI-AgAhaMwoPc2thdGluZyBjbGFzc2VzEAAQARgDIhpza2F0aW5nIGNsYXNzZXMgaW4gZ3VqYXJhdA;mv:[[23.2238079,73.3720311],[20.626196099999998,69.8807898]];start:20</t>
  </si>
  <si>
    <t>CHIRAG MISTRY</t>
  </si>
  <si>
    <t>05:30 To 06:15 PM, 06:15 To 07:00 PM</t>
  </si>
  <si>
    <t>3200 Rs yearly, 2400 Rs Half Yearly</t>
  </si>
  <si>
    <t>0261-2792808</t>
  </si>
  <si>
    <t>https://www.google.com/maps/place/Sarita+Sagar+Sankul+Trust/@21.1913424,72.8050389,17z/data=!3m1!4b1!4m5!3m4!1s0x3be04e78d6bd82b3:0xcf5572c758579dd7!8m2!3d21.1913424!4d72.8072329</t>
  </si>
  <si>
    <t>Under Sardar Bridge, Adajan - Surat Flyover, Surat, Gujarat 395009</t>
  </si>
  <si>
    <t>Cash, Debit cards, Cheques</t>
  </si>
  <si>
    <t>https://www.google.com/search?client=ubuntu&amp;channel=fs&amp;tbm=lcl&amp;ei=wsrsXp3OFNj8rQHtpZvgDQ&amp;q=skating+classes+in+Gujarat&amp;oq=skating+classes+in+Gujarat&amp;gs_l=psy-ab.3..33i22i29i30k1l2.2175035.2176210.0.2176984.7.7.0.0.0.0.307.656.0j2j0j1.3.0....0...1c.1.64.psy-ab..4.3.653...0j0i22i30k1.0.ecico9sMQIo#rlfi=hd:;si:14440500884638521218,l,Chpza2F0aW5nIGNsYXNzZXMgaW4gR3VqYXJhdFotCg9za2F0aW5nIGNsYXNzZXMiGnNrYXRpbmcgY2xhc3NlcyBpbiBndWphcmF0;mv:[[23.2238079,73.3720311],[20.626196099999998,69.8807898]];start:20</t>
  </si>
  <si>
    <t>https://www.justdial.com/Surat/Mega-Sports-Academy-Near-Wellcome-Pan-Center-Opposite-Vinayak-Nagar-Co-Operative-Society-Pandesara/0261PX261-X261-120516125121-X6Y3_BZDET</t>
  </si>
  <si>
    <t>https://www.google.com/maps/place/Mega+sports+academy/@24.7966243,70.9608314,6z/data=!4m8!1m2!2m1!1sMega+sports+academy!3m4!1s0x3be04e206148e4ed:0xc866f70ba797d782!8m2!3d21.1548776!4d72.8305364</t>
  </si>
  <si>
    <t>Dr KV Hagrenad Rd, Sai Baba Society, Pandesara, Udhna, Surat, Gujarat 394220</t>
  </si>
  <si>
    <t>Mega sports academy</t>
  </si>
  <si>
    <t>https://www.google.com/search?client=ubuntu&amp;channel=fs&amp;tbm=lcl&amp;ei=wsrsXp3OFNj8rQHtpZvgDQ&amp;q=skating+classes+in+Gujarat&amp;oq=skating+classes+in+Gujarat&amp;gs_l=psy-ab.3..33i22i29i30k1l2.2175035.2176210.0.2176984.7.7.0.0.0.0.307.656.0j2j0j1.3.0....0...1c.1.64.psy-ab..4.3.653...0j0i22i30k1.0.ecico9sMQIo#rlfi=hd:;si:9383842537212219656,l,Chpza2F0aW5nIGNsYXNzZXMgaW4gR3VqYXJhdFotCg9za2F0aW5nIGNsYXNzZXMiGnNrYXRpbmcgY2xhc3NlcyBpbiBndWphcmF0;mv:[[23.1948617,73.3879037],[21.0594319,70.6023957]]</t>
  </si>
  <si>
    <t>Mahadev Nagar, Luhar Faliya, Anand Nagar, Surat, Gujarat 395006</t>
  </si>
  <si>
    <t>https://www.google.com/search?client=ubuntu&amp;channel=fs&amp;tbm=lcl&amp;ei=wsrsXp3OFNj8rQHtpZvgDQ&amp;q=skating+classes+in+Gujarat&amp;oq=skating+classes+in+Gujarat&amp;gs_l=psy-ab.3..33i22i29i30k1l2.2175035.2176210.0.2176984.7.7.0.0.0.0.307.656.0j2j0j1.3.0....0...1c.1.64.psy-ab..4.3.653...0j0i22i30k1.0.ecico9sMQIo#rlfi=hd:;si:9102533750837073183,l,Chpza2F0aW5nIGNsYXNzZXMgaW4gR3VqYXJhdFotCg9za2F0aW5nIGNsYXNzZXMiGnNrYXRpbmcgY2xhc3NlcyBpbiBndWphcmF0;mv:[[23.1948617,73.3879037],[21.0594319,70.6023957]]</t>
  </si>
  <si>
    <t>Athwalines, Athwa, Surat, Gujarat 395001</t>
  </si>
  <si>
    <t>St Xaviers Skating Rink</t>
  </si>
  <si>
    <t>https://www.google.com/search?client=ubuntu&amp;channel=fs&amp;tbm=lcl&amp;ei=wsrsXp3OFNj8rQHtpZvgDQ&amp;q=skating+classes+in+Gujarat&amp;oq=skating+classes+in+Gujarat&amp;gs_l=psy-ab.3..33i22i29i30k1l2.2175035.2176210.0.2176984.7.7.0.0.0.0.307.656.0j2j0j1.3.0....0...1c.1.64.psy-ab..4.3.653...0j0i22i30k1.0.ecico9sMQIo#rlfi=hd:;si:15624811252126970655;mv:[[23.1948617,73.3879037],[21.0594319,70.6023957]]</t>
  </si>
  <si>
    <t>098255 70093</t>
  </si>
  <si>
    <t>Regent Square,, Adajan, above D-Mart, Surat, Gujarat 395009</t>
  </si>
  <si>
    <t>Ideal Skating Club</t>
  </si>
  <si>
    <t>Government</t>
  </si>
  <si>
    <t>https://www.facebook.com/pg/Rosarites/about/?ref=page_internal</t>
  </si>
  <si>
    <t>0265 2794008</t>
  </si>
  <si>
    <t>0265 279 4137</t>
  </si>
  <si>
    <t>areyoureadypeople@gmail.com</t>
  </si>
  <si>
    <t>Vadodara</t>
  </si>
  <si>
    <t>Rosary High School, Officers Railway Colony, Pratapgunj, Vadodara, Gujarat 390002</t>
  </si>
  <si>
    <t>Rosary High School</t>
  </si>
  <si>
    <t>https://www.google.com/search?client=ubuntu&amp;hs=YBL&amp;channel=fs&amp;tbm=lcl&amp;ei=McjsXoyXMs-CyAOsx5GYBQ&amp;q=skating+classes+in+Vadodara&amp;oq=skating+classes+in+Vadodara&amp;gs_l=psy-ab.12...0.0.0.2333.0.0.0.0.0.0.0.0..0.0....0...1c..64.psy-ab..0.0.0....0.96oUQtyOGvw#rlfi=hd:;si:8467109246182000562,l,Chtza2F0aW5nIGNsYXNzZXMgaW4gVmFkb2RhcmFaLgoPc2thdGluZyBjbGFzc2VzIhtza2F0aW5nIGNsYXNzZXMgaW4gdmFkb2RhcmE;mv:[[23.0178747,73.27626479999999],[22.216789799999997,72.5726282]];start:20</t>
  </si>
  <si>
    <t>Arpita Park Society, Gotri, Vadodara, Gujarat 390015</t>
  </si>
  <si>
    <t>Skatboarding &amp; skating playground, Gotri</t>
  </si>
  <si>
    <t>https://vmc.gov.in/DeptHousingIndoorSports.aspx</t>
  </si>
  <si>
    <t>https://www.google.com/search?client=ubuntu&amp;hs=YBL&amp;channel=fs&amp;tbm=lcl&amp;ei=McjsXoyXMs-CyAOsx5GYBQ&amp;q=skating+classes+in+Vadodara&amp;oq=skating+classes+in+Vadodara&amp;gs_l=psy-ab.12...0.0.0.2333.0.0.0.0.0.0.0.0..0.0....0...1c..64.psy-ab..0.0.0....0.96oUQtyOGvw#rlfi=hd:;si:6127555494604144140,l,Chtza2F0aW5nIGNsYXNzZXMgaW4gVmFkb2RhcmFI17POmPuqgIAIWjQKD3NrYXRpbmcgY2xhc3NlcxAAEAEYAyIbc2thdGluZyBjbGFzc2VzIGluIHZhZG9kYXJh;mv:[[22.349773199999998,73.2452427],[22.188631299999997,73.1227414]]</t>
  </si>
  <si>
    <t>https://web.kheloindia.gov.in/sama-sports-complex</t>
  </si>
  <si>
    <t>info@khelomore.com</t>
  </si>
  <si>
    <t>https://www.google.com/maps/place/Sama+Sports+Complex/@22.3411406,73.1873513,17z/data=!3m1!4b1!4m5!3m4!1s0x395fcf293b665025:0x55097341d55f7e0c!8m2!3d22.3411406!4d73.1895453</t>
  </si>
  <si>
    <t>New Sama Rd, near Shwetamber Jain Derasar, Chanakyapuri Society, Raghuvir Nagar, Sahkar Nagar 4, New Sama, Vadodara, Gujarat 390024</t>
  </si>
  <si>
    <t>Sama Sports Complex</t>
  </si>
  <si>
    <t>https://vmc.gov.in/AkotaStadium.aspx</t>
  </si>
  <si>
    <t>https://www.google.com/search?client=ubuntu&amp;hs=YBL&amp;channel=fs&amp;tbm=lcl&amp;ei=McjsXoyXMs-CyAOsx5GYBQ&amp;q=skating+classes+in+Vadodara&amp;oq=skating+classes+in+Vadodara&amp;gs_l=psy-ab.12...0.0.0.2333.0.0.0.0.0.0.0.0..0.0....0...1c..64.psy-ab..0.0.0....0.96oUQtyOGvw#rlfi=hd:;si:16452517263948674437,l,Chtza2F0aW5nIGNsYXNzZXMgaW4gVmFkb2RhcmFI4On_veWAgIAIWjQKD3NrYXRpbmcgY2xhc3NlcxAAEAEYAyIbc2thdGluZyBjbGFzc2VzIGluIHZhZG9kYXJh;mv:[[22.349773199999998,73.2452427],[22.188631299999997,73.1227414]]</t>
  </si>
  <si>
    <t>0265 2793519</t>
  </si>
  <si>
    <t>https://www.google.com/maps/place/Akota+Sports+Complex/@22.2965793,73.1685375,17z/data=!3m1!4b1!4m5!3m4!1s0x395fc602b2ff8c41:0xe45315484aa47585!8m2!3d22.2965793!4d73.1707315</t>
  </si>
  <si>
    <t>A-38, Productivity Rd, Shrenikpark Society, IOC Nagar, Akota, Vadodara, Gujarat 390020</t>
  </si>
  <si>
    <t>Akota Sports Complex</t>
  </si>
  <si>
    <t>https://www.google.com/search?client=ubuntu&amp;hs=YBL&amp;channel=fs&amp;tbm=lcl&amp;ei=McjsXoyXMs-CyAOsx5GYBQ&amp;q=skating+classes+in+Vadodara&amp;oq=skating+classes+in+Vadodara&amp;gs_l=psy-ab.12...0.0.0.2333.0.0.0.0.0.0.0.0..0.0....0...1c..64.psy-ab..0.0.0....0.96oUQtyOGvw#rlfi=hd:;si:7382659537155278375;mv:[[22.349773199999998,73.2452427],[22.188631299999997,73.1227414]]</t>
  </si>
  <si>
    <t>090999 12126</t>
  </si>
  <si>
    <t>https://www.google.com/maps/place/Scatting+Ring+of+Green+Silhouette/@22.1972639,73.204889,17z/data=!3m1!4b1!4m5!3m4!1s0x395fc392a198f389:0x667479bbe9ca4627!8m2!3d22.1972639!4d73.207083</t>
  </si>
  <si>
    <t>Rosedale Road,Weekend Villa,Sunderpura, Vadodara, Gujarat 394140</t>
  </si>
  <si>
    <t>Scatting Ring of Green Silhouette</t>
  </si>
  <si>
    <t>https://www.google.com/search?client=ubuntu&amp;hs=YBL&amp;channel=fs&amp;tbm=lcl&amp;ei=McjsXoyXMs-CyAOsx5GYBQ&amp;q=skating+classes+in+Vadodara&amp;oq=skating+classes+in+Vadodara&amp;gs_l=psy-ab.12...0.0.0.2333.0.0.0.0.0.0.0.0..0.0....0...1c..64.psy-ab..0.0.0....0.96oUQtyOGvw#rlfi=hd:;si:3638003885535641899,l,Chtza2F0aW5nIGNsYXNzZXMgaW4gVmFkb2RhcmFaLgoPc2thdGluZyBjbGFzc2VzIhtza2F0aW5nIGNsYXNzZXMgaW4gdmFkb2RhcmE;mv:[[22.349773199999998,73.2452427],[22.188631299999997,73.1227414]]</t>
  </si>
  <si>
    <t>https://www.google.com/maps/place/Skating+Ring+(VMC)/@22.323069,73.1625509,13z/data=!4m8!1m2!2m1!1sSkating+Ring+(VMC)!3m4!1s0x395fc57c85beb5bb:0x327cc94248d7c12b!8m2!3d22.2996958!4d73.2386801</t>
  </si>
  <si>
    <t>Near Vrundawan Chowkdi,, Dabhoi - Waghodia Ring Rd, Vadodara, Gujarat 390025</t>
  </si>
  <si>
    <t>Skating Ring (VMC)</t>
  </si>
  <si>
    <t>https://www.google.com/search?client=ubuntu&amp;hs=95D&amp;channel=fs&amp;q=skating+classes+in+Vadodara&amp;npsic=0&amp;rflfq=1&amp;rlha=0&amp;rllag=22311384,73198739,4306&amp;tbm=lcl&amp;ved=2ahUKEwiq25rf0ojqAhXo73MBHeBNDnQQjGp6BAgLEDc&amp;rldoc=1#rlfi=hd:;si:539329932644955882,l,Chtza2F0aW5nIGNsYXNzZXMgaW4gVmFkb2RhcmFI9euKwueAgIAIWjYKD3NrYXRpbmcgY2xhc3NlcxAAEAEYABgDIhtza2F0aW5nIGNsYXNzZXMgaW4gdmFkb2RhcmE;mv:[[23.529624480425614,74.00067585742184],[22.11959972068305,71.81714314257809]]</t>
  </si>
  <si>
    <t>https://www.google.com/maps/place/Unnati+Skating+Ring/@22.3230728,73.1954731,17z/data=!3m1!4b1!4m5!3m4!1s0x395fcf477ab345dd:0x77c15b75c09b6ea!8m2!3d22.3230728!4d73.1976671</t>
  </si>
  <si>
    <t>Amit Nagar, Jay Santhoshi Nagar, Karelibagh, Vadodara, Gujarat 390002</t>
  </si>
  <si>
    <t>Unnati Skating Ring</t>
  </si>
  <si>
    <t>https://www.google.com/search?client=ubuntu&amp;hs=95D&amp;channel=fs&amp;q=skating+classes+in+Vadodara&amp;npsic=0&amp;rflfq=1&amp;rlha=0&amp;rllag=22311384,73198739,4306&amp;tbm=lcl&amp;ved=2ahUKEwiq25rf0ojqAhXo73MBHeBNDnQQjGp6BAgLEDc&amp;rldoc=1#rlfi=hd:;si:8518642988614532821;mv:[[23.529624480425614,74.00067585742184],[22.11959972068305,71.81714314257809]]</t>
  </si>
  <si>
    <t>https://www.google.com/maps/place/Baroda+District+Roller+Skating+Academy/@22.3135086,73.1566048,17z/data=!3m1!4b1!4m5!3m4!1s0x395fc8bdfef08d2d:0x76384caa18bdbed5!8m2!3d22.3135086!4d73.1587988</t>
  </si>
  <si>
    <t>701, Prakruti Tower, Race Course, opposite Amrakunj, Vadodara, Gujarat 390007</t>
  </si>
  <si>
    <t>Baroda District Roller Skating Academy</t>
  </si>
  <si>
    <t>https://www.google.com/search?client=ubuntu&amp;hs=1hG&amp;channel=fs&amp;tbm=lcl&amp;ei=CuLoXo_tHfK0mgft9I2gAg&amp;q=skating+classes+in+Rajkot&amp;oq=skating+classes+in+Rajkot&amp;gs_l=psy-ab.3..0.2567570.2567570.0.2568260.1.1.0.0.0.0.163.163.0j1.1.0....0...1c.2.64.psy-ab..0.1.162....0.5_wKGfv-gW8#rlfi=hd:;si:4841836474098997141,l,Chlza2F0aW5nIGNsYXNzZXMgaW4gUmFqa290WiwKD3NrYXRpbmcgY2xhc3NlcyIZc2thdGluZyBjbGFzc2VzIGluIHJhamtvdA;mv:[[22.304990699999998,70.8180227],[22.2769034,70.7478606]]</t>
  </si>
  <si>
    <t>Rajkot</t>
  </si>
  <si>
    <t>https://www.google.co.in/maps/place/Skating+Ring/@22.9993664,72.5604976,17z/data=!3m1!4b1!4m5!3m4!1s0x395e8509485caad9:0x5dd371f90d035625!8m2!3d22.9993664!4d72.5626916</t>
  </si>
  <si>
    <t>shree ranchhod nagar-3, sant kabir rad, rajkot, Rajkot, Gujarat 360003</t>
  </si>
  <si>
    <t>shree new bharat rollpress</t>
  </si>
  <si>
    <t>Cash, Checques</t>
  </si>
  <si>
    <t>https://www.google.com/search?client=ubuntu&amp;hs=1hG&amp;channel=fs&amp;tbm=lcl&amp;ei=CuLoXo_tHfK0mgft9I2gAg&amp;q=skating+classes+in+Rajkot&amp;oq=skating+classes+in+Rajkot&amp;gs_l=psy-ab.3..0.2567570.2567570.0.2568260.1.1.0.0.0.0.163.163.0j1.1.0....0...1c.2.64.psy-ab..0.1.162....0.5_wKGfv-gW8#rlfi=hd:;si:13678400339483476378;mv:[[22.304990699999998,70.8180227],[22.2769034,70.7478606]]</t>
  </si>
  <si>
    <t>https://www.justdial.com/Rajkot/Dipshikha-Pre-School-Activity-Center-Opposite-Krishna-Complex-University-Road/0281PX281-X281-170412175523-R2M3_BZDET</t>
  </si>
  <si>
    <t>5, University Road, Natraj Nagar, Rajkot, Gujarat 360005</t>
  </si>
  <si>
    <t>Dipshikha kids activity centre</t>
  </si>
  <si>
    <t>https://www.google.com/search?client=ubuntu&amp;hs=1hG&amp;channel=fs&amp;tbm=lcl&amp;ei=CuLoXo_tHfK0mgft9I2gAg&amp;q=skating+classes+in+Rajkot&amp;oq=skating+classes+in+Rajkot&amp;gs_l=psy-ab.3..0.2567570.2567570.0.2568260.1.1.0.0.0.0.163.163.0j1.1.0....0...1c.2.64.psy-ab..0.1.162....0.5_wKGfv-gW8#rlfi=hd:;si:8734523972131069640;mv:[[22.304990699999998,70.8180227],[22.2769034,70.7478606]]</t>
  </si>
  <si>
    <t>No 2, University Road, Sadguru Nagar, Sarita Vihar, Sadguru Nagar, Rajkot, Gujarat 360005</t>
  </si>
  <si>
    <t>https://www.google.com/search?client=ubuntu&amp;hs=1hG&amp;channel=fs&amp;tbm=lcl&amp;ei=CuLoXo_tHfK0mgft9I2gAg&amp;q=skating+classes+in+Rajkot&amp;oq=skating+classes+in+Rajkot&amp;gs_l=psy-ab.3..0.2567570.2567570.0.2568260.1.1.0.0.0.0.163.163.0j1.1.0....0...1c.2.64.psy-ab..0.1.162....0.5_wKGfv-gW8#rlfi=hd:;si:16594847604411496740,l,Chlza2F0aW5nIGNsYXNzZXMgaW4gUmFqa290WiwKD3NrYXRpbmcgY2xhc3NlcyIZc2thdGluZyBjbGFzc2VzIGluIHJhamtvdA;mv:[[22.304990699999998,70.8180227],[22.2769034,70.7478606]]</t>
  </si>
  <si>
    <t>Race Course, Sadar, Rajkot, Gujarat 360001</t>
  </si>
  <si>
    <t>Balbhavan Skating Ring</t>
  </si>
  <si>
    <t xml:space="preserve">Cash, Cheques                                                               </t>
  </si>
  <si>
    <t>https://pooja-hobby-centre.business.site/</t>
  </si>
  <si>
    <t>https://www.google.com/search?client=ubuntu&amp;hs=1hG&amp;channel=fs&amp;tbm=lcl&amp;ei=CuLoXo_tHfK0mgft9I2gAg&amp;q=skating+classes+in+Rajkot&amp;oq=skating+classes+in+Rajkot&amp;gs_l=psy-ab.3..0.2567570.2567570.0.2568260.1.1.0.0.0.0.163.163.0j1.1.0....0...1c.2.64.psy-ab..0.1.162....0.5_wKGfv-gW8#rlfi=hd:;si:4383349213197468836,l,Chlza2F0aW5nIGNsYXNzZXMgaW4gUmFqa290SMb59r-rqoCACFo0Cg9za2F0aW5nIGNsYXNzZXMQABABGAAYAyIZc2thdGluZyBjbGFzc2VzIGluIHJhamtvdA;mv:[[22.304990699999998,70.8180227],[22.2769034,70.7478606]]</t>
  </si>
  <si>
    <t>https://www.facebook.com/pg/Pooja-hobby-centre-1107110926039181/about/?ref=page_internal</t>
  </si>
  <si>
    <t>0281 247 1147</t>
  </si>
  <si>
    <t>poojahobbycentre@gmail.com</t>
  </si>
  <si>
    <t>6, L-15, Gujarat Housing Board, Kotecha Nagar, Rajkot, Gujarat 360001</t>
  </si>
  <si>
    <t>Pooja Hobby Centre</t>
  </si>
  <si>
    <t>https://www.google.com/search?client=ubuntu&amp;hs=qgG&amp;channel=fs&amp;tbm=lcl&amp;ei=weHoXrCbCt3fz7sPy_ycuA8&amp;q=skating+classes+in+Ahmedabad%2C&amp;oq=skating+classes+in+Ahmedabad%2C&amp;gs_l=psy-ab.3..0i22i30k1l9.71110.71110.0.71423.1.1.0.0.0.0.192.192.0j1.1.0....0...1c..64.psy-ab..0.1.191....0.PhNKdH6k4JU#rlfi=hd:;si:15657201677676258160,l,Ch1za2F0aW5nIGNsYXNzZXMgaW4gQWhtZWRhYmFkLFovCg9za2F0aW5nIGNsYXNzZXMiHHNrYXRpbmcgY2xhc3NlcyBpbiBhaG1lZGFiYWQ;mv:[[23.0912315,72.68661510000001],[22.968377999999998,72.4909694]]</t>
  </si>
  <si>
    <t>https://www.justdial.com/Ahmedabad/Parvaaz-Skating-Zone-Near-Dastan-Circle-Opposite-108-Call-Center-Naroda/079PXX79-XX79-190515181955-M1K5_BZDET</t>
  </si>
  <si>
    <t>Ahmedabad</t>
  </si>
  <si>
    <t>South international school, behind Vitthal Plaza, Vasant Vihar 2, Naroda, Ahmedabad, Gujarat 382330</t>
  </si>
  <si>
    <t>Parvaaz Skating Zone</t>
  </si>
  <si>
    <t>http://www.aisasports.com</t>
  </si>
  <si>
    <t>https://www.google.com/search?client=ubuntu&amp;hs=qgG&amp;channel=fs&amp;tbm=lcl&amp;ei=weHoXrCbCt3fz7sPy_ycuA8&amp;q=skating+classes+in+Ahmedabad%2C&amp;oq=skating+classes+in+Ahmedabad%2C&amp;gs_l=psy-ab.3..0i22i30k1l9.71110.71110.0.71423.1.1.0.0.0.0.192.192.0j1.1.0....0...1c..64.psy-ab..0.1.191....0.PhNKdH6k4JU#rlfi=hd:;si:2472387939867769228,l,Ch1za2F0aW5nIGNsYXNzZXMgaW4gQWhtZWRhYmFkLFovCg9za2F0aW5nIGNsYXNzZXMiHHNrYXRpbmcgY2xhc3NlcyBpbiBhaG1lZGFiYWQ;mv:[[23.0912315,72.68661510000001],[22.968377999999998,72.4909694]]</t>
  </si>
  <si>
    <t>https://www.facebook.com/AISAsports/</t>
  </si>
  <si>
    <t>www.academy.aisa@gmail.com</t>
  </si>
  <si>
    <t>No 282, Science City Rd, Near McDonalds, Sola, Ahmedabad, Gujarat 380060</t>
  </si>
  <si>
    <t>Ahmedabad International Sports Academy - Tennis &amp; Skating Academy in Ahmedabad</t>
  </si>
  <si>
    <t>https://www.google.com/search?client=ubuntu&amp;hs=qgG&amp;channel=fs&amp;tbm=lcl&amp;ei=weHoXrCbCt3fz7sPy_ycuA8&amp;q=skating+classes+in+Ahmedabad%2C&amp;oq=skating+classes+in+Ahmedabad%2C&amp;gs_l=psy-ab.3..0i22i30k1l9.71110.71110.0.71423.1.1.0.0.0.0.192.192.0j1.1.0....0...1c..64.psy-ab..0.1.191....0.PhNKdH6k4JU#rlfi=hd:;si:6760872780092364325,l,Ch1za2F0aW5nIGNsYXNzZXMgaW4gQWhtZWRhYmFkLFovCg9za2F0aW5nIGNsYXNzZXMiHHNrYXRpbmcgY2xhc3NlcyBpbiBhaG1lZGFiYWQ;mv:[[23.0912315,72.68661510000001],[22.968377999999998,72.4909694]]</t>
  </si>
  <si>
    <t>Prabhudas Thakkar College Rd, Dharmendra Society, Shantivan, Ranna Park, Paldi, Ahmedabad, Gujarat 380007</t>
  </si>
  <si>
    <t>Cash, Debit Cards, Credit Card</t>
  </si>
  <si>
    <t>https://www.google.com/search?client=ubuntu&amp;hs=qgG&amp;channel=fs&amp;tbm=lcl&amp;ei=weHoXrCbCt3fz7sPy_ycuA8&amp;q=skating+classes+in+Ahmedabad%2C&amp;oq=skating+classes+in+Ahmedabad%2C&amp;gs_l=psy-ab.3..0i22i30k1l9.71110.71110.0.71423.1.1.0.0.0.0.192.192.0j1.1.0....0...1c..64.psy-ab..0.1.191....0.PhNKdH6k4JU#rlfi=hd:;si:4261027679443397388,l,Ch1za2F0aW5nIGNsYXNzZXMgaW4gQWhtZWRhYmFkLEi0ws3dkKuAgAhaNQoPc2thdGluZyBjbGFzc2VzEAAQARgDIhxza2F0aW5nIGNsYXNzZXMgaW4gYWhtZWRhYmFk;mv:[[23.0912315,72.68661510000001],[22.968377999999998,72.4909694]]</t>
  </si>
  <si>
    <t>https://www.justdial.com/Ahmedabad/Eklavya-Sports-Academy-Near-Off-Sola-Over-Bridge-Opposite-Cambay-Grand-Hotel-Thaltej/079PXX79-XX79-130402123122-E5L2_BZDET</t>
  </si>
  <si>
    <t>079 2740 0775</t>
  </si>
  <si>
    <t>https://www.google.co.in/maps/place/Eklavya+Sports+Academy/@23.057778,72.5204259,17z/data=!3m1!4b1!4m5!3m4!1s0x395e9ca288408f9b:0x3b2236193b54ab0c!8m2!3d23.057778!4d72.5226199</t>
  </si>
  <si>
    <t>Tulip Bungalow Road Near Enigma Towers, Thaltej, Ahmedabad, Gujarat 380054</t>
  </si>
  <si>
    <t>Eklavya Sports Academy</t>
  </si>
  <si>
    <t>https://www.google.com/search?client=ubuntu&amp;hs=qgG&amp;channel=fs&amp;tbm=lcl&amp;ei=weHoXrCbCt3fz7sPy_ycuA8&amp;q=skating+classes+in+Ahmedabad%2C&amp;oq=skating+classes+in+Ahmedabad%2C&amp;gs_l=psy-ab.3..0i22i30k1l9.71110.71110.0.71423.1.1.0.0.0.0.192.192.0j1.1.0....0...1c..64.psy-ab..0.1.191....0.PhNKdH6k4JU#rlfi=hd:;si:5973051197028984615;mv:[[23.0912315,72.68661510000001],[22.968377999999998,72.4909694]]</t>
  </si>
  <si>
    <t>https://www.google.co.in/maps/place/Aklavya+Skating+Training+Centre/@23.0575217,72.5341038,13z/data=!4m8!1m2!2m1!1sAklavya+Skating+Training+Centre!3m4!1s0x395e86a818323317:0x52e48a6ac8226727!8m2!3d23.0572732!4d72.6157987</t>
  </si>
  <si>
    <t>Near Q,N,A,C, Jhaverchand Meghani Road, Meghaninagar, Ahmedabad, Gujarat 380016</t>
  </si>
  <si>
    <t>Aklavya Skating Training Centre</t>
  </si>
  <si>
    <t>https://www.google.com/search?client=ubuntu&amp;hs=qgG&amp;channel=fs&amp;tbm=lcl&amp;ei=weHoXrCbCt3fz7sPy_ycuA8&amp;q=skating+classes+in+Ahmedabad%2C&amp;oq=skating+classes+in+Ahmedabad%2C&amp;gs_l=psy-ab.3..0i22i30k1l9.71110.71110.0.71423.1.1.0.0.0.0.192.192.0j1.1.0....0...1c..64.psy-ab..0.1.191....0.PhNKdH6k4JU#rlfi=hd:;si:631085236235507351,l,Ch1za2F0aW5nIGNsYXNzZXMgaW4gQWhtZWRhYmFkLFovCg9za2F0aW5nIGNsYXNzZXMiHHNrYXRpbmcgY2xhc3NlcyBpbiBhaG1lZGFiYWQ;mv:[[23.0912315,72.68661510000001],[22.968377999999998,72.4909694]]</t>
  </si>
  <si>
    <t>https://www.google.co.in/maps/place/Government+Skating+Rink/@17.4593892,70.4333027,6z/data=!4m8!1m2!2m1!1sGovernment+Skating+Rink!3m4!1s0x395e85ff5ecd75b7:0x8c210adc0cf9697!8m2!3d22.9749594!4d72.610323</t>
  </si>
  <si>
    <t>Ghodasar Canal Rd, Paras Nagar, Isanpur, Ahmedabad, Gujarat 380050</t>
  </si>
  <si>
    <t>Government Skating Rink</t>
  </si>
  <si>
    <t>https://ahmedabadcity.gov.in/portal/jsp/Static_pages/citizen_Sports%20Complexes.jsp#</t>
  </si>
  <si>
    <t>https://www.google.com/search?client=ubuntu&amp;hs=qgG&amp;channel=fs&amp;tbm=lcl&amp;ei=weHoXrCbCt3fz7sPy_ycuA8&amp;q=skating+classes+in+Ahmedabad%2C&amp;oq=skating+classes+in+Ahmedabad%2C&amp;gs_l=psy-ab.3..0i22i30k1l9.71110.71110.0.71423.1.1.0.0.0.0.192.192.0j1.1.0....0...1c..64.psy-ab..0.1.191....0.PhNKdH6k4JU#rlfi=hd:;si:14590020383646545655,l,Ch1za2F0aW5nIGNsYXNzZXMgaW4gQWhtZWRhYmFkLFovCg9za2F0aW5nIGNsYXNzZXMiHHNrYXRpbmcgY2xhc3NlcyBpbiBhaG1lZGFiYWQ;mv:[[23.0912315,72.68661510000001],[22.968377999999998,72.4909694]]</t>
  </si>
  <si>
    <t>Evening 5 P.M. to 9 P.M.</t>
  </si>
  <si>
    <t>info@ahmedabadcity.gov.in</t>
  </si>
  <si>
    <t>https://www.google.co.in/maps/place/Ahmedabad+Municipal+Skating/@22.9988043,72.5506207,17z/data=!3m1!4b1!4m5!3m4!1s0x395e85110bd23f93:0xca7a2a3cd8f5f6f7!8m2!3d22.9988043!4d72.5528147</t>
  </si>
  <si>
    <t>Jaindors Mandir, Narayan Nagar Rd, Chandra Nagar, Narayan Nagar, Ahmedabad, Gujarat 380007</t>
  </si>
  <si>
    <t>Ahmedabad Municipal Skating</t>
  </si>
  <si>
    <t>https://www.google.com/search?client=ubuntu&amp;hs=qgG&amp;channel=fs&amp;tbm=lcl&amp;ei=weHoXrCbCt3fz7sPy_ycuA8&amp;q=skating+classes+in+Ahmedabad%2C&amp;oq=skating+classes+in+Ahmedabad%2C&amp;gs_l=psy-ab.3..0i22i30k1l9.71110.71110.0.71423.1.1.0.0.0.0.192.192.0j1.1.0....0...1c..64.psy-ab..0.1.191....0.PhNKdH6k4JU#rlfi=hd:;si:6637607682974587563;mv:[[23.0912315,72.68661510000001],[22.968377999999998,72.4909694]]</t>
  </si>
  <si>
    <t>https://www.google.co.in/maps/place/Skating+Classes/@22.9917326,72.6077706,17z/data=!3m1!4b1!4m5!3m4!1s0x395e85e3f0b7e4d1:0x5c1d8505261a9aab!8m2!3d22.9917326!4d72.6099646</t>
  </si>
  <si>
    <t>15, Daxini Society, Maninagar, Ahmedabad, Gujarat 380008</t>
  </si>
  <si>
    <t>http://www.dda.org.in/sports/rohini_sports_complex.htm</t>
  </si>
  <si>
    <t>https://www.google.com/search?client=ubuntu&amp;hs=zWZ&amp;channel=fs&amp;tbm=lcl&amp;ei=aSPlXqq1Lt3D3LUP4ZOX2Ac&amp;q=skating+classes+in+delhi&amp;oq=skating+classes+in+delhi&amp;gs_l=psy-ab.12...0.0.0.7925.0.0.0.0.0.0.0.0..0.0....0...1c..64.psy-ab..0.0.0....0.7CKZ8wxm7jI#rlfi=hd:;si:248887767383535564,l,Chhza2F0aW5nIGNsYXNzZXMgaW4gZGVsaGlIjOWAi5iCgIAIWjEKD3NrYXRpbmcgY2xhc3NlcxAAEAEYAyIYc2thdGluZyBjbGFzc2VzIGluIGRlbGhp;mv:[[28.759171499999997,77.3950111],[28.4758188,77.03136280000001]];start:40</t>
  </si>
  <si>
    <t>6 P.M to 8 P.M</t>
  </si>
  <si>
    <t>monthly( Member - Rs. 500), (Non Member - Rs. 800)</t>
  </si>
  <si>
    <t>011 27557314</t>
  </si>
  <si>
    <t>011 27561986</t>
  </si>
  <si>
    <t>https://www.google.com/maps/place/Skating+Track/@28.8033367,77.0255009,17z/data=!3m1!4b1!4m5!3m4!1s0x390da816d2d0d9ef:0xf0aa72a427167807!8m2!3d28.8033367!4d77.0276949</t>
  </si>
  <si>
    <t>Sector 14, Rohini, Delhi, 110085</t>
  </si>
  <si>
    <t>Rohini Sports Complex Gym</t>
  </si>
  <si>
    <t>https://www.google.com/search?client=ubuntu&amp;hs=zWZ&amp;channel=fs&amp;tbm=lcl&amp;ei=aSPlXqq1Lt3D3LUP4ZOX2Ac&amp;q=skating+classes+in+delhi&amp;oq=skating+classes+in+delhi&amp;gs_l=psy-ab.12...0.0.0.7925.0.0.0.0.0.0.0.0..0.0....0...1c..64.psy-ab..0.0.0....0.7CKZ8wxm7jI#rlfi=hd:;si:7861679644404749121,l,Chhza2F0aW5nIGNsYXNzZXMgaW4gZGVsaGlaKwoPc2thdGluZyBjbGFzc2VzIhhza2F0aW5nIGNsYXNzZXMgaW4gZGVsaGk;mv:[[28.759171499999997,77.3950111],[28.4758188,77.03136280000001]];start:40</t>
  </si>
  <si>
    <t>Deep Vihar, Guru Govind Singh College, Pitam Pura, New Delhi, Delhi 110034</t>
  </si>
  <si>
    <t>Pitampura Sports Complex</t>
  </si>
  <si>
    <t>Tuesday – Saturday</t>
  </si>
  <si>
    <t>https://www.rkspeed.com/about/</t>
  </si>
  <si>
    <t>https://www.google.com/search?client=ubuntu&amp;hs=zWZ&amp;channel=fs&amp;tbm=lcl&amp;ei=aSPlXqq1Lt3D3LUP4ZOX2Ac&amp;q=skating+classes+in+delhi&amp;oq=skating+classes+in+delhi&amp;gs_l=psy-ab.12...0.0.0.7925.0.0.0.0.0.0.0.0..0.0....0...1c..64.psy-ab..0.0.0....0.7CKZ8wxm7jI#rlfi=hd:;si:17444229726168194126;mv:[[28.759171499999997,77.3950111],[28.4758188,77.03136280000001]];start:40</t>
  </si>
  <si>
    <t>https://www.facebook.com/pg/RKspeedteam/about/?ref=page_internal</t>
  </si>
  <si>
    <t>Manish Kumar, Chandan Kumar, Aman Duggal</t>
  </si>
  <si>
    <t>Ravi Khati</t>
  </si>
  <si>
    <t>5:00-8:30</t>
  </si>
  <si>
    <t>ravi7khati@gmail.com</t>
  </si>
  <si>
    <t>DDA Sports Complex, Sector 11, Dwarka, Delhi, 110075</t>
  </si>
  <si>
    <t>RK Speed</t>
  </si>
  <si>
    <t>https://www.google.com/search?client=ubuntu&amp;hs=zWZ&amp;channel=fs&amp;tbm=lcl&amp;ei=aSPlXqq1Lt3D3LUP4ZOX2Ac&amp;q=skating+classes+in+delhi&amp;oq=skating+classes+in+delhi&amp;gs_l=psy-ab.12...0.0.0.7925.0.0.0.0.0.0.0.0..0.0....0...1c..64.psy-ab..0.0.0....0.7CKZ8wxm7jI#rlfi=hd:;si:630071239046815120,l,Chhza2F0aW5nIGNsYXNzZXMgaW4gZGVsaGlIg4Td7IqrgIAIWjMKD3NrYXRpbmcgY2xhc3NlcxAAEAEYABgDIhhza2F0aW5nIGNsYXNzZXMgaW4gZGVsaGk;mv:[[28.759171499999997,77.3950111],[28.4758188,77.03136280000001]];start:40</t>
  </si>
  <si>
    <t>C-19/2, JVTS Garden, Block C, Chhatarpur Extension, Chhatarpur, New Delhi, Delhi 110074</t>
  </si>
  <si>
    <t>The Modern Arts</t>
  </si>
  <si>
    <t xml:space="preserve">3 to 18 </t>
  </si>
  <si>
    <t>http://thesportstar.org/TSWFSports.aspx</t>
  </si>
  <si>
    <t>https://www.google.com/search?client=ubuntu&amp;hs=zWZ&amp;channel=fs&amp;tbm=lcl&amp;ei=aSPlXqq1Lt3D3LUP4ZOX2Ac&amp;q=skating+classes+in+delhi&amp;oq=skating+classes+in+delhi&amp;gs_l=psy-ab.12...0.0.0.7925.0.0.0.0.0.0.0.0..0.0....0...1c..64.psy-ab..0.0.0....0.7CKZ8wxm7jI#rlfi=hd:;si:4899588586161569481,l,Chhza2F0aW5nIGNsYXNzZXMgaW4gZGVsaGlaKwoPc2thdGluZyBjbGFzc2VzIhhza2F0aW5nIGNsYXNzZXMgaW4gZGVsaGk;mv:[[28.759171499999997,77.3950111],[28.4758188,77.03136280000001]];start:40</t>
  </si>
  <si>
    <t>theswf@gmail.com</t>
  </si>
  <si>
    <t>National Victor Public School Ground, Hasanpur, I.P.Extension, Patparganj, Delhi, 110092</t>
  </si>
  <si>
    <t>The Sportstar Welfare Foundation</t>
  </si>
  <si>
    <t>mon to sat</t>
  </si>
  <si>
    <t>https://www.google.com/search?client=ubuntu&amp;hs=zWZ&amp;channel=fs&amp;tbm=lcl&amp;ei=aSPlXqq1Lt3D3LUP4ZOX2Ac&amp;q=skating+classes+in+delhi&amp;oq=skating+classes+in+delhi&amp;gs_l=psy-ab.12...0.0.0.7925.0.0.0.0.0.0.0.0..0.0....0...1c..64.psy-ab..0.0.0....0.7CKZ8wxm7jI#rlfi=hd:;si:16264707805947830987,l,Chhza2F0aW5nIGNsYXNzZXMgaW4gZGVsaGlIwejf-OmAgIAIWjEKD3NrYXRpbmcgY2xhc3NlcxAAEAEYAyIYc2thdGluZyBjbGFzc2VzIGluIGRlbGhp;mv:[[28.759171499999997,77.3950111],[28.4758188,77.03136280000001]];start:40</t>
  </si>
  <si>
    <t>Sh. Sunil Sunny</t>
  </si>
  <si>
    <t>Winter -5:00PM to 6:00PM, Summer - 5:30PM to 6:30PM</t>
  </si>
  <si>
    <t>monthly( Member - Rs. 300), (Non Member - Rs. 500)</t>
  </si>
  <si>
    <t>Dallu Pura, Delhi - 110 096 (Near Vasundhra Enclave</t>
  </si>
  <si>
    <t>https://dda.org.in/ddaweb/index.aspx</t>
  </si>
  <si>
    <t>https://www.google.com/search?client=ubuntu&amp;hs=zWZ&amp;channel=fs&amp;tbm=lcl&amp;ei=aSPlXqq1Lt3D3LUP4ZOX2Ac&amp;q=skating+classes+in+delhi&amp;oq=skating+classes+in+delhi&amp;gs_l=psy-ab.12...0.0.0.7925.0.0.0.0.0.0.0.0..0.0....0...1c..64.psy-ab..0.0.0....0.7CKZ8wxm7jI#rlfi=hd:;si:5829278886362123999,l,Chhza2F0aW5nIGNsYXNzZXMgaW4gZGVsaGlI3Yelv5mWgIAIWjEKD3NrYXRpbmcgY2xhc3NlcxAAEAEYAyIYc2thdGluZyBjbGFzc2VzIGluIGRlbGhp;mv:[[28.759171499999997,77.3950111],[28.4758188,77.03136280000001]];start:40</t>
  </si>
  <si>
    <t>011 2730 5338</t>
  </si>
  <si>
    <t>CC Colony, Ashok Vihar, Phase 4, near Montford School, New Delhi, Delhi 110052</t>
  </si>
  <si>
    <t>DDA Sports Complex, Kalyan Vihar</t>
  </si>
  <si>
    <t>https://www.google.com/search?client=ubuntu&amp;hs=zWZ&amp;channel=fs&amp;tbm=lcl&amp;ei=aSPlXqq1Lt3D3LUP4ZOX2Ac&amp;q=skating+classes+in+delhi&amp;oq=skating+classes+in+delhi&amp;gs_l=psy-ab.12...0.0.0.7925.0.0.0.0.0.0.0.0..0.0....0...1c..64.psy-ab..0.0.0....0.7CKZ8wxm7jI#rlfi=hd:;si:16740658498209610042,l,Chhza2F0aW5nIGNsYXNzZXMgaW4gZGVsaGlIz73HwOeAgIAIWjEKD3NrYXRpbmcgY2xhc3NlcxAAEAEYAyIYc2thdGluZyBjbGFzc2VzIGluIGRlbGhp;mv:[[28.759171499999997,77.3950111],[28.4758188,77.03136280000001]];start:40</t>
  </si>
  <si>
    <t xml:space="preserve"> 011 22119952</t>
  </si>
  <si>
    <t>011 2213 4167</t>
  </si>
  <si>
    <t>rks.secy.pdkp.dda@gmail.com</t>
  </si>
  <si>
    <t>Tahirpur Rd, Near Gtb Hospital, Taharpur Village, Dilshad Garden, New Delhi, Delhi 110095</t>
  </si>
  <si>
    <t>PDKP</t>
  </si>
  <si>
    <t>https://www.google.com/search?client=ubuntu&amp;hs=6It&amp;channel=fs&amp;q=skating+classes+in+delhi&amp;npsic=0&amp;rflfq=1&amp;rlha=0&amp;rllag=28524009,77169571,4689&amp;tbm=lcl&amp;ved=2ahUKEwj-vp2dsf_pAhUL6XMBHf_PCPkQjGp6BAgMEDY&amp;rldoc=1#rlfi=hd:;si:1958869981473424842,l,Chhza2F0aW5nIGNsYXNzZXMgaW4gZGVsaGlI1s3T2JyqgIAIWjEKD3NrYXRpbmcgY2xhc3NlcxAAEAEYAyIYc2thdGluZyBjbGFzc2VzIGluIGRlbGhp;mv:[[28.759171499999997,77.3950111],[28.4758188,77.03136280000001]];start:40</t>
  </si>
  <si>
    <t>https://www.justdial.com/Delhi/Major-Dhyan-Chand-Sports-Complex-Near-I-Block-Near-Kanhaiya-Nagar-Metro-Station-Ashok-Vihar-4/011P2038992_BZDET</t>
  </si>
  <si>
    <t>011 27305338</t>
  </si>
  <si>
    <t>011 2730 5012</t>
  </si>
  <si>
    <t>F-140, Block F, JJ Colony Wazirpur, Ashok Vihar, Delhi, 110052</t>
  </si>
  <si>
    <t>Major Dhyanchand Sports Complex</t>
  </si>
  <si>
    <t>https://htc-group.org/index.php</t>
  </si>
  <si>
    <t>https://www.google.com/search?client=ubuntu&amp;hs=6It&amp;channel=fs&amp;q=skating+classes+in+delhi&amp;npsic=0&amp;rflfq=1&amp;rlha=0&amp;rllag=28524009,77169571,4689&amp;tbm=lcl&amp;ved=2ahUKEwj-vp2dsf_pAhUL6XMBHf_PCPkQjGp6BAgMEDY&amp;rldoc=1#rlfi=hd:;si:16534124562405140739,l,Chhza2F0aW5nIGNsYXNzZXMgaW4gZGVsaGlaKwoPc2thdGluZyBjbGFzc2VzIhhza2F0aW5nIGNsYXNzZXMgaW4gZGVsaGk;mv:[[28.759171499999997,77.3950111],[28.4758188,77.03136280000001]];start:40</t>
  </si>
  <si>
    <t>Hemanshu Chaturvedi</t>
  </si>
  <si>
    <t>info@htc-group.org</t>
  </si>
  <si>
    <t>18, Sahakarita Marg, Mayur Vihar Phase 1 Extension, Mayur Vihar, New Delhi, Delhi 110091</t>
  </si>
  <si>
    <t>HTC Sports Academy</t>
  </si>
  <si>
    <t>https://playbazaarin.business.site/?utm_source=gmb&amp;utm_medium=referral</t>
  </si>
  <si>
    <t>https://www.google.com/search?client=ubuntu&amp;hs=6It&amp;channel=fs&amp;q=skating+classes+in+delhi&amp;npsic=0&amp;rflfq=1&amp;rlha=0&amp;rllag=28524009,77169571,4689&amp;tbm=lcl&amp;ved=2ahUKEwj-vp2dsf_pAhUL6XMBHf_PCPkQjGp6BAgMEDY&amp;rldoc=1#rlfi=hd:;si:9944790832033111676;mv:[[28.759171499999997,77.3950111],[28.4758188,77.03136280000001]];start:40</t>
  </si>
  <si>
    <t>076695 04740</t>
  </si>
  <si>
    <t>Pocket 1, Sector 15F, Rohini -89, Delhi, 110089</t>
  </si>
  <si>
    <t>Playbazaarin</t>
  </si>
  <si>
    <t>https://www.google.com/search?client=ubuntu&amp;hs=6It&amp;channel=fs&amp;q=skating+classes+in+delhi&amp;npsic=0&amp;rflfq=1&amp;rlha=0&amp;rllag=28524009,77169571,4689&amp;tbm=lcl&amp;ved=2ahUKEwj-vp2dsf_pAhUL6XMBHf_PCPkQjGp6BAgMEDY&amp;rldoc=1#rlfi=hd:;si:16683058435678014231,l,Chhza2F0aW5nIGNsYXNzZXMgaW4gZGVsaGlaKwoPc2thdGluZyBjbGFzc2VzIhhza2F0aW5nIGNsYXNzZXMgaW4gZGVsaGk;mv:[[28.8211763,77.42864449999999],[28.4881697,76.95383869999999]];start:20</t>
  </si>
  <si>
    <t>Deer Park, Hauz Khas, New Delhi, Delhi 110016</t>
  </si>
  <si>
    <t>2 to 52</t>
  </si>
  <si>
    <t>https://www.google.com/search?client=ubuntu&amp;hs=6It&amp;channel=fs&amp;q=skating+classes+in+delhi&amp;npsic=0&amp;rflfq=1&amp;rlha=0&amp;rllag=28524009,77169571,4689&amp;tbm=lcl&amp;ved=2ahUKEwj-vp2dsf_pAhUL6XMBHf_PCPkQjGp6BAgMEDY&amp;rldoc=1#rlfi=hd:;si:5444190952825308992;mv:[[28.8211763,77.42864449999999],[28.4881697,76.95383869999999]];start:20</t>
  </si>
  <si>
    <t>https://www.mycity4kids.com/Delhi-NCR/Sports/Acers-Skating-Academy-Sector-3Rohini_Rohini-Sector-3/18288_bd</t>
  </si>
  <si>
    <t>Institutional Area, Sector 3, Rohini, Delhi, 110085</t>
  </si>
  <si>
    <t>Acers Skating Academy</t>
  </si>
  <si>
    <t>https://www.google.com/search?client=ubuntu&amp;hs=6It&amp;channel=fs&amp;q=skating+classes+in+delhi&amp;npsic=0&amp;rflfq=1&amp;rlha=0&amp;rllag=28524009,77169571,4689&amp;tbm=lcl&amp;ved=2ahUKEwj-vp2dsf_pAhUL6XMBHf_PCPkQjGp6BAgMEDY&amp;rldoc=1#rlfi=hd:;si:17341799364499503111,l,Chhza2F0aW5nIGNsYXNzZXMgaW4gZGVsaGlaKwoPc2thdGluZyBjbGFzc2VzIhhza2F0aW5nIGNsYXNzZXMgaW4gZGVsaGk;mv:[[28.8211763,77.42864449999999],[28.4881697,76.95383869999999]];start:20</t>
  </si>
  <si>
    <t>108, Bawana Rd, Bawana Village, Bawana, Delhi, 110039</t>
  </si>
  <si>
    <t>Skating Track</t>
  </si>
  <si>
    <t>http://www.skatesworld.in/</t>
  </si>
  <si>
    <t>https://www.google.com/search?client=ubuntu&amp;hs=6It&amp;channel=fs&amp;q=skating+classes+in+delhi&amp;npsic=0&amp;rflfq=1&amp;rlha=0&amp;rllag=28524009,77169571,4689&amp;tbm=lcl&amp;ved=2ahUKEwj-vp2dsf_pAhUL6XMBHf_PCPkQjGp6BAgMEDY&amp;rldoc=1#rlfi=hd:;si:10869855787160373936,l,Chhza2F0aW5nIGNsYXNzZXMgaW4gZGVsaGlaKwoPc2thdGluZyBjbGFzc2VzIhhza2F0aW5nIGNsYXNzZXMgaW4gZGVsaGk;mv:[[28.8211763,77.42864449999999],[28.4881697,76.95383869999999]];start:20</t>
  </si>
  <si>
    <t>https://www.justdial.com/Delhi/Skates-World-Shastri-Nagar-N/011PXX11-XX11-090623142109-R4T2_BZDET</t>
  </si>
  <si>
    <t>099999 24488</t>
  </si>
  <si>
    <t>https://www.google.com/maps/place/Skates+World/@28.6741631,77.1829945,17z/data=!3m1!4b1!4m5!3m4!1s0x390d027b1ba0f32b:0x96d97c3f596b0ab0!8m2!3d28.6741631!4d77.1851885</t>
  </si>
  <si>
    <t>A-695, Block A, Shastri Nagar, Delhi, 110052</t>
  </si>
  <si>
    <t>Skates World</t>
  </si>
  <si>
    <t>http://www.bepickidscollege.in/default.html</t>
  </si>
  <si>
    <t>https://www.google.com/search?client=ubuntu&amp;hs=6It&amp;channel=fs&amp;q=skating+classes+in+delhi&amp;npsic=0&amp;rflfq=1&amp;rlha=0&amp;rllag=28524009,77169571,4689&amp;tbm=lcl&amp;ved=2ahUKEwj-vp2dsf_pAhUL6XMBHf_PCPkQjGp6BAgMEDY&amp;rldoc=1#rlfi=hd:;si:16838134583728398195,l,Chhza2F0aW5nIGNsYXNzZXMgaW4gZGVsaGlaKwoPc2thdGluZyBjbGFzc2VzIhhza2F0aW5nIGNsYXNzZXMgaW4gZGVsaGk;mv:[[28.8211763,77.42864449999999],[28.4881697,76.95383869999999]];start:20</t>
  </si>
  <si>
    <t>https://www.facebook.com/pg/bepicafterschoolacademy/about/?ref=page_internal</t>
  </si>
  <si>
    <t>87500 00653</t>
  </si>
  <si>
    <t>087500 00652</t>
  </si>
  <si>
    <t>bepickidscollege@gmail.com</t>
  </si>
  <si>
    <t>https://www.google.com/maps/place/BEPIC+-+AFTER+SCHOOL+%7C+SUNDAY+CLUB/@28.60939,76.979207,17z/data=!3m1!4b1!4m5!3m4!1s0x390d0fdb7f0713b9:0xe9ad12310f59df73!8m2!3d28.60939!4d76.981401</t>
  </si>
  <si>
    <t>RZ-30, Behind HDFC Bank, Thana Road, Najafgarh Thana Rd, Prem Nagar, Najafgarh, Delhi, 110043</t>
  </si>
  <si>
    <t>BEPIC - AFTER SCHOOL | SUNDAY CLUB</t>
  </si>
  <si>
    <t>http://krishnasportsacademy.com/</t>
  </si>
  <si>
    <t>https://www.facebook.com/pg/KrishnaSportsAcademy/about/?ref=page_internal</t>
  </si>
  <si>
    <t>75039 83509</t>
  </si>
  <si>
    <t>088004 84985</t>
  </si>
  <si>
    <t xml:space="preserve">krishnasportsacademy@yahoo.com,  info@krishnasportsacademy.com </t>
  </si>
  <si>
    <t>https://www.google.com/maps/place/Krishna+Sports+Academy/@28.5380114,77.1547191,14z/data=!4m8!1m2!2m1!1sKrishna+Sports+Academy!3m4!1s0x390ce20a7bee88b7:0xd0e3d882816c992a!8m2!3d28.5491147!4d77.1949484</t>
  </si>
  <si>
    <t>D7, Block D, Vasant Kunj, New Delhi, Delhi 110070</t>
  </si>
  <si>
    <t>Krishna Sports Academy</t>
  </si>
  <si>
    <t>https://www.google.com/search?client=ubuntu&amp;hs=6It&amp;channel=fs&amp;q=skating+classes+in+delhi&amp;npsic=0&amp;rflfq=1&amp;rlha=0&amp;rllag=28524009,77169571,4689&amp;tbm=lcl&amp;ved=2ahUKEwj-vp2dsf_pAhUL6XMBHf_PCPkQjGp6BAgMEDY&amp;rldoc=1#rlfi=hd:;si:1169129574842763838,l,Chhza2F0aW5nIGNsYXNzZXMgaW4gZGVsaGlaKwoPc2thdGluZyBjbGFzc2VzIhhza2F0aW5nIGNsYXNzZXMgaW4gZGVsaGk;mv:[[28.8197305,77.3248241],[28.466007299999998,76.9409884]]</t>
  </si>
  <si>
    <t>https://www.justdial.com/Delhi/Delhi-Skating-Academy-Janakpuri/011PXX11-XX11-120815002345-D4Y2_BZDET</t>
  </si>
  <si>
    <t>https://www.google.com/maps/place/Delhi+Skating+Academy/@28.6367713,77.0502866,12z/data=!4m8!1m2!2m1!1sDelhi+Skating+Academy!3m4!1s0x390d033e632025f7:0x103995276ce80a3e!8m2!3d28.6367713!4d77.1203244</t>
  </si>
  <si>
    <t>Bt - 5, Janakpuri, Delhi - 110058, Nr to Tandoor Chowk ,</t>
  </si>
  <si>
    <t>Delhi Skating Academy</t>
  </si>
  <si>
    <t>https://www.google.com/search?client=ubuntu&amp;hs=6It&amp;channel=fs&amp;q=skating+classes+in+delhi&amp;npsic=0&amp;rflfq=1&amp;rlha=0&amp;rllag=28524009,77169571,4689&amp;tbm=lcl&amp;ved=2ahUKEwj-vp2dsf_pAhUL6XMBHf_PCPkQjGp6BAgMEDY&amp;rldoc=1#rlfi=hd:;si:14063690114138169838,l,Chhza2F0aW5nIGNsYXNzZXMgaW4gZGVsaGlaKwoPc2thdGluZyBjbGFzc2VzIhhza2F0aW5nIGNsYXNzZXMgaW4gZGVsaGk;mv:[[28.8197305,77.3248241],[28.466007299999998,76.9409884]]</t>
  </si>
  <si>
    <t>https://www.google.com/maps/place/Made+Easy+SKATING+CLASSES/@28.4849568,77.1864095,17z/data=!3m1!4b1!4m5!3m4!1s0x390d1f638f41c1bb:0xc32c43a56c60e1ee!8m2!3d28.4849568!4d77.1886035</t>
  </si>
  <si>
    <t>1, Daffodil Ln, Rajpur Khurd Extension, Sat Bari, New Delhi, Delhi 110074</t>
  </si>
  <si>
    <t>Made Easy SKATING CLASSES</t>
  </si>
  <si>
    <t>http://www.dda.org.in/sports/pitampura_sports_complex.htm</t>
  </si>
  <si>
    <t>https://www.google.com/search?client=ubuntu&amp;hs=gSD&amp;channel=fs&amp;q=skating+classes+in+delhi&amp;npsic=0&amp;rflfq=1&amp;rlha=0&amp;rllag=28524009,77169571,4689&amp;tbm=lcl&amp;ved=2ahUKEwjdpNz4gf3pAhUAzjgGHZBbAkgQjGp6BAgMEDY&amp;rldoc=1#rlfi=hd:;si:1971500512193385386,l,Chhza2F0aW5nIGNsYXNzZXMgaW4gZGVsaGlIr5Ob--aAgIAIWjEKD3NrYXRpbmcgY2xhc3NlcxAAEAEYAyIYc2thdGluZyBjbGFzc2VzIGluIGRlbGhp;mv:[[28.759171499999997,77.3908521],[28.4758188,77.1048382]];start:40</t>
  </si>
  <si>
    <t>011 27326147</t>
  </si>
  <si>
    <t>011 2732 6265</t>
  </si>
  <si>
    <t>https://www.google.com/maps/place/Dwarka+Sports+Complex+Skating+Ring/@28.590911,77.05413,17z/data=!3m1!4b1!4m5!3m4!1s0x390d1ad8aa5bcbdb:0xc6d63344ce8617db!8m2!3d28.590911!4d77.056324</t>
  </si>
  <si>
    <t>Muni Maya Ram Jain Marg, near Guru Govind Singh College, Guru Govind Singh College, Pitam Pura, New Delhi, Delhi 110034</t>
  </si>
  <si>
    <t>Rashtriya Swabhiman Khel Parisar</t>
  </si>
  <si>
    <t>https://www.google.com/search?client=ubuntu&amp;hs=2FX&amp;channel=fs&amp;q=skating+classes+in+delhi&amp;npsic=0&amp;rflfq=1&amp;rlha=0&amp;rllag=28524009,77169571,4689&amp;tbm=lcl&amp;ved=2ahUKEwiUrvO99fzpAhVW7HMBHaSwAisQjGp6BAgMEDY&amp;rldoc=1#rldoc=1&amp;rlfi=hd:;si:4666024185539985343;mv:[[28.8211763,77.4297079],[28.4881697,76.9350516]];start:20</t>
  </si>
  <si>
    <t>c 77, Maharana Partap Enclave, Pitam Pura, Delhi, 34</t>
  </si>
  <si>
    <t>Skatting Court</t>
  </si>
  <si>
    <t>https://www.google.com/search?client=ubuntu&amp;hs=2FX&amp;channel=fs&amp;q=skating+classes+in+delhi&amp;npsic=0&amp;rflfq=1&amp;rlha=0&amp;rllag=28524009,77169571,4689&amp;tbm=lcl&amp;ved=2ahUKEwiUrvO99fzpAhVW7HMBHaSwAisQjGp6BAgMEDY&amp;rldoc=1#rldoc=1&amp;rlfi=hd:;si:7368272190781945859;mv:[[28.8211763,77.4297079],[28.4881697,76.9350516]];start:20</t>
  </si>
  <si>
    <t xml:space="preserve"> 44, Ami Chand Khand, Block AC, Giri Nagar, Kalkaji, New Delhi, Delhi 110019</t>
  </si>
  <si>
    <t>Skating Park</t>
  </si>
  <si>
    <t>https://www.google.com/search?client=ubuntu&amp;hs=2FX&amp;channel=fs&amp;q=skating+classes+in+delhi&amp;npsic=0&amp;rflfq=1&amp;rlha=0&amp;rllag=28524009,77169571,4689&amp;tbm=lcl&amp;ved=2ahUKEwiUrvO99fzpAhVW7HMBHaSwAisQjGp6BAgMEDY&amp;rldoc=1#rldoc=1&amp;rlfi=hd:;si:14161561878813426503,l,Chhza2F0aW5nIGNsYXNzZXMgaW4gZGVsaGlaKwoPc2thdGluZyBjbGFzc2VzIhhza2F0aW5nIGNsYXNzZXMgaW4gZGVsaGk;mv:[[28.8211763,77.4297079],[28.4881697,76.9350516]];start:20</t>
  </si>
  <si>
    <t>097115 65044</t>
  </si>
  <si>
    <t>B-26, Mahaveer Marg, B Block, Saraswati Gali, Mandawali, [no name, Mahaveer Marg, B Block, Saraswati Gali, Mandawali, [no name], Delhi 110092</t>
  </si>
  <si>
    <t>SK skating academy @ mayur public school</t>
  </si>
  <si>
    <t>https://www.facebook.com/pg/Ice-Skating-Association-of-India-ISAI-830492840326260/about/?ref=page_internal</t>
  </si>
  <si>
    <t>https://www.google.com/search?client=ubuntu&amp;hs=2FX&amp;channel=fs&amp;q=skating+classes+in+delhi&amp;npsic=0&amp;rflfq=1&amp;rlha=0&amp;rllag=28524009,77169571,4689&amp;tbm=lcl&amp;ved=2ahUKEwiUrvO99fzpAhVW7HMBHaSwAisQjGp6BAgMEDY&amp;rldoc=1#rldoc=1&amp;rlfi=hd:;si:11144621257093280538;mv:[[28.8211763,77.4297079],[28.4881697,76.9350516]];start:20</t>
  </si>
  <si>
    <t>011 2325 7985</t>
  </si>
  <si>
    <t>iceskatingindia@gmail.com</t>
  </si>
  <si>
    <t>7, 19, Ansari Rd, Daryaganj, New Delhi, Delhi 110002</t>
  </si>
  <si>
    <t>Ice Skating Association Of India</t>
  </si>
  <si>
    <t>http://www.gdgoenkadwarka.in/GDGoenka/html/contact-us.html</t>
  </si>
  <si>
    <t>https://www.google.com/search?client=ubuntu&amp;hs=2FX&amp;channel=fs&amp;q=skating+classes+in+delhi&amp;npsic=0&amp;rflfq=1&amp;rlha=0&amp;rllag=28524009,77169571,4689&amp;tbm=lcl&amp;ved=2ahUKEwiUrvO99fzpAhVW7HMBHaSwAisQjGp6BAgMEDY&amp;rldoc=1#rldoc=1&amp;rlfi=hd:;si:10512825352083861592;mv:[[28.8211763,77.4297079],[28.4881697,76.9350516]];start:20</t>
  </si>
  <si>
    <t>011 - 47619000</t>
  </si>
  <si>
    <t>info@gdgoenkadwarka.in</t>
  </si>
  <si>
    <t>Pocket 1, Sector 10 Dwarka, Dwarka, New Delhi, Delhi 110075</t>
  </si>
  <si>
    <t>GD GOENKA Skating Rink</t>
  </si>
  <si>
    <t>https://www.facebook.com/pg/delhiskateboardingacademy/about/?ref=page_internal</t>
  </si>
  <si>
    <t>https://www.google.com/search?client=ubuntu&amp;hs=2FX&amp;channel=fs&amp;q=skating+classes+in+delhi&amp;npsic=0&amp;rflfq=1&amp;rlha=0&amp;rllag=28524009,77169571,4689&amp;tbm=lcl&amp;ved=2ahUKEwiUrvO99fzpAhVW7HMBHaSwAisQjGp6BAgMEDY&amp;rldoc=1#rldoc=1&amp;rlfi=hd:;si:3276487698838420727,l,Chhza2F0aW5nIGNsYXNzZXMgaW4gZGVsaGlI-pTEua2qgIAIWjMKD3NrYXRpbmcgY2xhc3NlcxAAEAEYABgDIhhza2F0aW5nIGNsYXNzZXMgaW4gZGVsaGk;mv:[[28.8211763,77.4297079],[28.4881697,76.9350516]];start:20</t>
  </si>
  <si>
    <t>088268 94633</t>
  </si>
  <si>
    <t>https://www.google.com/search?client=ubuntu&amp;hs=2FX&amp;channel=fs&amp;q=skating+classes+in+delhi&amp;npsic=0&amp;rflfq=1&amp;rlha=0&amp;rllag=28524009,77169571,4689&amp;tbm=lcl&amp;ved=2ahUKEwiUrvO99fzpAhVW7HMBHaSwAisQjGp6BAgMEDY&amp;rldoc=1#rldoc=1&amp;rlfi=hd:;si:10965823289108334827,l,Chhza2F0aW5nIGNsYXNzZXMgaW4gZGVsaGlaKwoPc2thdGluZyBjbGFzc2VzIhhza2F0aW5nIGNsYXNzZXMgaW4gZGVsaGk;mv:[[28.8211763,77.4297079],[28.4881697,76.9350516]];start:20</t>
  </si>
  <si>
    <t>088002 46690</t>
  </si>
  <si>
    <t>28 Feet Road, Block- D, Main Gopal Nagar, Prem Nagar, Najafgarh, Delhi, 110043</t>
  </si>
  <si>
    <t>THE SKATE &amp; YOGA</t>
  </si>
  <si>
    <t>https://www.google.com/search?client=ubuntu&amp;hs=2FX&amp;channel=fs&amp;q=skating+classes+in+delhi&amp;npsic=0&amp;rflfq=1&amp;rlha=0&amp;rllag=28524009,77169571,4689&amp;tbm=lcl&amp;ved=2ahUKEwiUrvO99fzpAhVW7HMBHaSwAisQjGp6BAgMEDY&amp;rldoc=1#rldoc=1&amp;rlfi=hd:;si:1751250123253671192;mv:[[28.8211763,77.4297079],[28.4881697,76.9350516]];start:20</t>
  </si>
  <si>
    <t>Nitin dhage</t>
  </si>
  <si>
    <t>Qutabgarh</t>
  </si>
  <si>
    <t>Main Road Kanjhawla, Near Government School, Qutabgarh, Delhi, 110081</t>
  </si>
  <si>
    <t>Nitin Dhage</t>
  </si>
  <si>
    <t>https://dda.org.in/sports/dwarka_sports_complex.htm</t>
  </si>
  <si>
    <t>https://www.google.com/search?client=ubuntu&amp;hs=2FX&amp;channel=fs&amp;q=skating+classes+in+delhi&amp;npsic=0&amp;rflfq=1&amp;rlha=0&amp;rllag=28524009,77169571,4689&amp;tbm=lcl&amp;ved=2ahUKEwiUrvO99fzpAhVW7HMBHaSwAisQjGp6BAgMEDY&amp;rldoc=1#rldoc=1&amp;rlfi=hd:;si:14327695635141498843,l,Chhza2F0aW5nIGNsYXNzZXMgaW4gZGVsaGlaKwoPc2thdGluZyBjbGFzc2VzIhhza2F0aW5nIGNsYXNzZXMgaW4gZGVsaGk;mv:[[28.7261267,77.32019489999999],[28.4713057,77.0227716]]</t>
  </si>
  <si>
    <t>6 P.M to 8.20 P.M.</t>
  </si>
  <si>
    <t>011 28032169</t>
  </si>
  <si>
    <t>011 2508 9733</t>
  </si>
  <si>
    <t>4, Rd Number 221, Sector 6 Dwarka, Dwarka, Delhi, 110075</t>
  </si>
  <si>
    <t>Dwarka Sports Complex Skating Ring</t>
  </si>
  <si>
    <t>https://www.google.com/search?client=ubuntu&amp;hs=2FX&amp;channel=fs&amp;q=skating+classes+in+delhi&amp;npsic=0&amp;rflfq=1&amp;rlha=0&amp;rllag=28524009,77169571,4689&amp;tbm=lcl&amp;ved=2ahUKEwiUrvO99fzpAhVW7HMBHaSwAisQjGp6BAgMEDY&amp;rldoc=1#rlfi=hd:;si:12610714644513230950;mv:[[28.7261267,77.32019489999999],[28.4713057,77.0227716]]</t>
  </si>
  <si>
    <t>092897 26264</t>
  </si>
  <si>
    <t>https://www.google.com/maps/place/Asha+International/@28.6423988,77.0355687,12z/data=!4m8!1m2!2m1!1sAsha+International!3m4!1s0x390d036e4b3c7cef:0xaf0242279e071066!8m2!3d28.646473!4d77.116945</t>
  </si>
  <si>
    <t>8/19 - Shop No - 1, Shubhash Nagar, Delhi 110027</t>
  </si>
  <si>
    <t>Asha International</t>
  </si>
  <si>
    <t>https://www.facebook.com/pg/rollingduoskatingacademy/about/?ref=page_internal</t>
  </si>
  <si>
    <t>https://www.justdial.com/Delhi/Rolling-Duo-Skating-Academy-Pacific-Mall-Subhash-Nagar/011PXX11-XX11-190623202845-J4B7_BZDET</t>
  </si>
  <si>
    <t>097111 85015</t>
  </si>
  <si>
    <t>rollingduo@gmail.com</t>
  </si>
  <si>
    <t>https://www.google.com/maps/place/Rolling+Duo+Skating+Academy/@28.6424169,77.1035976,17z/data=!3m1!4b1!4m5!3m4!1s0x390d05a7800c78db:0x62bf5aafa0f8c398!8m2!3d28.6424169!4d77.1057916</t>
  </si>
  <si>
    <t>Pacific Mall, Subash Nagar, New Delhi, Delhi 110018</t>
  </si>
  <si>
    <t>Rolling Duo Skating Academy</t>
  </si>
  <si>
    <t>https://www.google.com/search?client=ubuntu&amp;hs=2FX&amp;channel=fs&amp;q=skating+classes+in+delhi&amp;npsic=0&amp;rflfq=1&amp;rlha=0&amp;rllag=28524009,77169571,4689&amp;tbm=lcl&amp;ved=2ahUKEwiUrvO99fzpAhVW7HMBHaSwAisQjGp6BAgMEDY&amp;rldoc=1#rlfi=hd:;si:15954398902397129879,l,Chhza2F0aW5nIGNsYXNzZXMgaW4gZGVsaGlaKwoPc2thdGluZyBjbGFzc2VzIhhza2F0aW5nIGNsYXNzZXMgaW4gZGVsaGk;mv:[[28.7261267,77.32019489999999],[28.4713057,77.0227716]]</t>
  </si>
  <si>
    <t>https://www.justdial.com/Delhi/Vaan-Academy-Opposite-Kotak-Mahindra-Bank-Kirti-Nagar/011PXX11-XX11-160313131642-E1B2_BZDET</t>
  </si>
  <si>
    <t>099713 99032</t>
  </si>
  <si>
    <t>https://www.google.com/maps/place/Vaan+Academy/@28.6506831,77.1395883,17z/data=!3m1!4b1!4m5!3m4!1s0x390d031cc945ec25:0xdd6969458e435497!8m2!3d28.6506831!4d77.1417823</t>
  </si>
  <si>
    <t>E-77 basement, opp. kotak mahindra bank, kirti nagar, New Delhi, Delhi 110015</t>
  </si>
  <si>
    <t>Vaan Academy</t>
  </si>
  <si>
    <t>https://www.google.com/search?client=ubuntu&amp;hs=RB6&amp;channel=fs&amp;q=skating+classes+in+delhi&amp;npsic=0&amp;rflfq=1&amp;rlha=0&amp;rllag=28524009,77169571,4689&amp;tbm=lcl&amp;ved=2ahUKEwjr6Y_fmfzpAhUx63MBHXM1DgcQjGp6BAgMEDY&amp;rldoc=1#rldoc=1&amp;rlfi=hd:;si:13520305897705443327,l,Chhza2F0aW5nIGNsYXNzZXMgaW4gZGVsaGlaKwoPc2thdGluZyBjbGFzc2VzIhhza2F0aW5nIGNsYXNzZXMgaW4gZGVsaGk;mv:[[28.819715199999997,77.3248241],[28.4662762,76.9409884]]</t>
  </si>
  <si>
    <t>https://www.google.com/maps/place/Delhi+Skating+Arena/@28.4910763,77.1453559,13z/data=!4m8!1m2!2m1!1sDelhi+Skating+Arena!3m4!1s0x390d1f182b88d9a5:0xbba1c6948f5a0fff!8m2!3d28.4910763!4d77.1803748</t>
  </si>
  <si>
    <t>C19, JVTS Garden, Block C, Chhatarpur Extension, Chhatarpur, New Delhi, Delhi 110074</t>
  </si>
  <si>
    <t>Delhi Skating Arena</t>
  </si>
  <si>
    <t>https://www.google.com/search?client=ubuntu&amp;hs=RB6&amp;channel=fs&amp;q=skating+classes+in+delhi&amp;npsic=0&amp;rflfq=1&amp;rlha=0&amp;rllag=28524009,77169571,4689&amp;tbm=lcl&amp;ved=2ahUKEwjr6Y_fmfzpAhUx63MBHXM1DgcQjGp6BAgMEDY&amp;rldoc=1#rldoc=1&amp;rlfi=hd:;si:8231095990720416008,l,Chhza2F0aW5nIGNsYXNzZXMgaW4gZGVsaGlaKwoPc2thdGluZyBjbGFzc2VzIhhza2F0aW5nIGNsYXNzZXMgaW4gZGVsaGk;mv:[[28.819715199999997,77.3248241],[28.4662762,76.9409884]]</t>
  </si>
  <si>
    <t>097166 67880</t>
  </si>
  <si>
    <t>https://www.google.com/maps/place/Roller+Knight+Skating+Academy+Karkarduma/@28.6450398,77.3020675,17z/data=!3m1!4b1!4m5!3m4!1s0x390cfb914fdbfadd:0x723aba317f084908!8m2!3d28.6450398!4d77.3042615</t>
  </si>
  <si>
    <t>149, Dayanand Vihar, Anand Vihar, Delhi, 110092</t>
  </si>
  <si>
    <t>Roller Knight Skating Academy Karkarduma</t>
  </si>
  <si>
    <t>https://www.google.com/search?client=ubuntu&amp;hs=RB6&amp;channel=fs&amp;q=skating+classes+in+delhi&amp;npsic=0&amp;rflfq=1&amp;rlha=0&amp;rllag=28524009,77169571,4689&amp;tbm=lcl&amp;ved=2ahUKEwjr6Y_fmfzpAhUx63MBHXM1DgcQjGp6BAgMEDY&amp;rldoc=1#rlfi=hd:;si:6472139610980716275;mv:[[28.819715199999997,77.3248241],[28.4662762,76.9409884]]</t>
  </si>
  <si>
    <t>https://www.google.com/maps/place/Skating+coaching/@28.7124756,77.1707334,14z/data=!4m8!1m2!2m1!1sSkating+coaching!3m4!1s0x390d01e695b300d1:0x59d1a8af713d8ef3!8m2!3d28.7124756!4d77.1882429</t>
  </si>
  <si>
    <t>1/4M, Ashok Vihar, Pocket M, Phase 2, Model Town, Delhi, 110009</t>
  </si>
  <si>
    <t>Skating coaching</t>
  </si>
  <si>
    <t>https://www.google.com/search?client=ubuntu&amp;hs=RB6&amp;channel=fs&amp;q=skating+classes+in+delhi&amp;npsic=0&amp;rflfq=1&amp;rlha=0&amp;rllag=28524009,77169571,4689&amp;tbm=lcl&amp;ved=2ahUKEwjr6Y_fmfzpAhUx63MBHXM1DgcQjGp6BAgMEDY&amp;rldoc=1#rlfi=hd:;si:12965609899209401397,l,Chhza2F0aW5nIGNsYXNzZXMgaW4gZGVsaGlIwef--piWgIAIWjMKD3NrYXRpbmcgY2xhc3NlcxAAEAEYABgDIhhza2F0aW5nIGNsYXNzZXMgaW4gZGVsaGk;mv:[[28.819715199999997,77.3248241],[28.4662762,76.9409884]]</t>
  </si>
  <si>
    <t>https://www.justdial.com/Delhi/Skating-Rink-RK-Puram-Sector-9/011PXX11-XX11-090520256594-IAPP_BZDET</t>
  </si>
  <si>
    <t>098995 10035</t>
  </si>
  <si>
    <t>https://www.google.com/maps/place/Sector+9+Skating+Ring/@28.5722003,77.1697869,17z/data=!4m8!1m2!2m1!1sSector+9+Skating+Ring!3m4!1s0x390d1d9ff139fe67:0xb3ef198232aa2435!8m2!3d28.572168!4d77.1719459</t>
  </si>
  <si>
    <t>Amar Shaheed Babu Ganu Marg, Sector 9, Rama Krishna Puram, New Delhi, Delhi 110022</t>
  </si>
  <si>
    <t>Sector 9 Skating Ring</t>
  </si>
  <si>
    <t>https://www.google.com/search?client=ubuntu&amp;hs=RB6&amp;channel=fs&amp;q=skating+classes+in+delhi&amp;npsic=0&amp;rflfq=1&amp;rlha=0&amp;rllag=28524009,77169571,4689&amp;tbm=lcl&amp;ved=2ahUKEwjr6Y_fmfzpAhUx63MBHXM1DgcQjGp6BAgMEDY&amp;rldoc=1#rlfi=hd:;si:16658218714756792843;mv:[[28.819715199999997,77.3248241],[28.4662762,76.9409884]]</t>
  </si>
  <si>
    <t>098994 81626</t>
  </si>
  <si>
    <t>https://www.google.com/maps/place/Professional+Skating/@28.5888449,76.9684821,12z/data=!4m8!1m2!2m1!1sProfessional+Skating!3m4!1s0x390d04707f8df975:0xe72de1a97bd7c20b!8m2!3d28.668877!4d77.093748</t>
  </si>
  <si>
    <t>D-Block, Shubham Enclave, Paschim Vihar, Delhi, 110063</t>
  </si>
  <si>
    <t>Professional Skating</t>
  </si>
  <si>
    <t>https://www.google.com/search?client=ubuntu&amp;hs=RB6&amp;channel=fs&amp;q=skating+classes+in+delhi&amp;npsic=0&amp;rflfq=1&amp;rlha=0&amp;rllag=28524009,77169571,4689&amp;tbm=lcl&amp;ved=2ahUKEwjr6Y_fmfzpAhUx63MBHXM1DgcQjGp6BAgMEDY&amp;rldoc=1#rlfi=hd:;si:15911889484067125179;mv:[[28.819715199999997,77.3248241],[28.4662762,76.9409884]]</t>
  </si>
  <si>
    <t>https://www.justdial.com/Delhi/Professionals-Skating-Academy-Dwarka/011PXX11-XX11-180223230307-S8F8_BZDET</t>
  </si>
  <si>
    <t>https://www.google.com/maps/place/Professionals+Skating+Academy/@28.588863,77.036511,17z/data=!3m1!4b1!4m5!3m4!1s0x390d1ac1530de6ef:0xdcd2632e531837bb!8m2!3d28.588863!4d77.038705</t>
  </si>
  <si>
    <t>Sri Venkateshwar International School, Sector 18A, Dwarka, Delhi, 110075</t>
  </si>
  <si>
    <t>Professionals Skating Academy</t>
  </si>
  <si>
    <t>https://www.google.com/search?client=ubuntu&amp;hs=xxj&amp;channel=fs&amp;tbm=lcl&amp;ei=eVPjXqCyG8jy9QPG0IS4Aw&amp;q=skating+classes+in+delhi&amp;oq=skating+classes+in+delhi&amp;gs_l=psy-ab.3.0.0j0i22i30k1l9.271410.272519.0.274283.5.5.0.0.0.0.233.825.0j2j2.4.0....0...1c.1.64.psy-ab..1.4.822....0.q6Kq02bAY-Y#rlfi=hd:;si:9596263865050128209,l,Chhza2F0aW5nIGNsYXNzZXMgaW4gZGVsaGlaKwoPc2thdGluZyBjbGFzc2VzIhhza2F0aW5nIGNsYXNzZXMgaW4gZGVsaGk;mv:[[28.726111500000002,77.32019489999999],[28.4715745,77.0227716]]</t>
  </si>
  <si>
    <t>https://www.justdial.com/Delhi/Perfect-Skating-Club-Near-Lajvanti-Pull-Ea-Block-Maya-Enclave-Hari-Nagar/011P1237563026V6Y3W9_BZDET</t>
  </si>
  <si>
    <t>099991 30599</t>
  </si>
  <si>
    <t>https://www.google.com/maps/place/Perfect+Skating+Club/@28.647031,77.181717,17z/data=!3m1!4b1!4m5!3m4!1s0x390d0299c48102db:0x852cc7245f3adf51!8m2!3d28.647031!4d77.183911</t>
  </si>
  <si>
    <t>EA Block, Gate No-3, Maya Enclave, Near Desu Office, Hari Nagar, New Delhi, Delhi 110064</t>
  </si>
  <si>
    <t>Perfect Skating Club</t>
  </si>
  <si>
    <t>https://www.google.com/search?client=ubuntu&amp;hs=xxj&amp;channel=fs&amp;tbm=lcl&amp;ei=eVPjXqCyG8jy9QPG0IS4Aw&amp;q=skating+classes+in+delhi&amp;oq=skating+classes+in+delhi&amp;gs_l=psy-ab.3.0.0j0i22i30k1l9.271410.272519.0.274283.5.5.0.0.0.0.233.825.0j2j2.4.0....0...1c.1.64.psy-ab..1.4.822....0.q6Kq02bAY-Y#rlfi=hd:;si:13662503066875505971;mv:[[28.726111500000002,77.32019489999999],[28.4715745,77.0227716]]</t>
  </si>
  <si>
    <t>099998 02524</t>
  </si>
  <si>
    <t>https://www.google.com/maps/place/R+S+SKATING+ACADEMY+-+ROHINI+SECTOR+8,+NEW+DELHI/@28.702504,77.123803,17z/data=!3m1!4b1!4m5!3m4!1s0x390d03de2444c607:0xbd9af626fbccad33!8m2!3d28.702504!4d77.125997</t>
  </si>
  <si>
    <t>Prestige Convent School,Pocket B5 Sector-8,, Sector 8, Rohini,, Delhi, 110085</t>
  </si>
  <si>
    <t>R S SKATING ACADEMY - ROHINI SECTOR 8, NEW DELHI</t>
  </si>
  <si>
    <t>https://www.google.com/search?client=ubuntu&amp;hs=xxj&amp;channel=fs&amp;tbm=lcl&amp;ei=eVPjXqCyG8jy9QPG0IS4Aw&amp;q=skating+classes+in+delhi&amp;oq=skating+classes+in+delhi&amp;gs_l=psy-ab.3.0.0j0i22i30k1l9.271410.272519.0.274283.5.5.0.0.0.0.233.825.0j2j2.4.0....0...1c.1.64.psy-ab..1.4.822....0.q6Kq02bAY-Y#rlfi=hd:;si:16352040394578877199,l,Chhza2F0aW5nIGNsYXNzZXMgaW4gZGVsaGlaKwoPc2thdGluZyBjbGFzc2VzIhhza2F0aW5nIGNsYXNzZXMgaW4gZGVsaGk;mv:[[28.726111500000002,77.32019489999999],[28.4715745,77.0227716]]</t>
  </si>
  <si>
    <t>https://www.justdial.com/Delhi/Sahney-Skating-Academy-S-D-Public-School-Oppostie-Patel-Hospital-East-Patel-Nagar/011PXX11-XX11-170816151317-P5A7_BZDET</t>
  </si>
  <si>
    <t>098100 11664</t>
  </si>
  <si>
    <t>https://www.google.com/maps/place/Sahney+Skating+Academy/@28.6481111,77.1674377,17z/data=!3m1!4b1!4m5!3m4!1s0x390d0294c246fba7:0xe2ee1e1a1fb65b0f!8m2!3d28.6481111!4d77.1696317</t>
  </si>
  <si>
    <t>S.D. Public School, East Patel Nagar, Opp. Patel Hospital, New Delhi, Delhi 110008</t>
  </si>
  <si>
    <t>Sahney Skating Academy</t>
  </si>
  <si>
    <t>https://www.google.com/search?client=ubuntu&amp;hs=xxj&amp;channel=fs&amp;tbm=lcl&amp;ei=eVPjXqCyG8jy9QPG0IS4Aw&amp;q=skating+classes+in+delhi&amp;oq=skating+classes+in+delhi&amp;gs_l=psy-ab.3.0.0j0i22i30k1l9.271410.272519.0.274283.5.5.0.0.0.0.233.825.0j2j2.4.0....0...1c.1.64.psy-ab..1.4.822....0.q6Kq02bAY-Y#rlfi=hd:;si:12029324468609621688,l,Chhza2F0aW5nIGNsYXNzZXMgaW4gZGVsaGlaKwoPc2thdGluZyBjbGFzc2VzIhhza2F0aW5nIGNsYXNzZXMgaW4gZGVsaGk;mv:[[28.726111500000002,77.32019489999999],[28.4715745,77.0227716]]</t>
  </si>
  <si>
    <t>https://www.justdial.com/Delhi/Patel-Skating-Club-Rajouri-Garden/011PXX11-XX11-100429141512-Z9H7_BZDET</t>
  </si>
  <si>
    <t>https://www.google.com/maps/place/PATEL+SKATING+CLUB/@28.63453,77.1520744,17z/data=!3m1!4b1!4m5!3m4!1s0x390cfd309eebed77:0xa6f0bedebf641eb8!8m2!3d28.63453!4d77.1542684</t>
  </si>
  <si>
    <t>Near IDBI Bank, Rajouri Garden, New Delhi, Delhi 110027</t>
  </si>
  <si>
    <t>PATEL SKATING CLUB</t>
  </si>
  <si>
    <t>https://www.google.com/search?client=ubuntu&amp;hs=xxj&amp;channel=fs&amp;tbm=lcl&amp;ei=eVPjXqCyG8jy9QPG0IS4Aw&amp;q=skating+classes+in+delhi&amp;oq=skating+classes+in+delhi&amp;gs_l=psy-ab.3.0.0j0i22i30k1l9.271410.272519.0.274283.5.5.0.0.0.0.233.825.0j2j2.4.0....0...1c.1.64.psy-ab..1.4.822....0.q6Kq02bAY-Y#rlfi=hd:;si:3347405872646608369,l,Chhza2F0aW5nIGNsYXNzZXMgaW4gZGVsaGlaKwoPc2thdGluZyBjbGFzc2VzIhhza2F0aW5nIGNsYXNzZXMgaW4gZGVsaGk;mv:[[28.726111500000002,77.32019489999999],[28.4715745,77.0227716]]</t>
  </si>
  <si>
    <t>https://www.google.com/maps/place/TMA-+Skating+Classes/@28.4881043,77.1793732,16z/data=!4m8!1m2!2m1!1sTMA-+Skating+Classes!3m4!1s0x390d1fba985626f1:0x2e745fe7e62855f1!8m2!3d28.4852104!4d77.1884518</t>
  </si>
  <si>
    <t>1 Daffodil Lane, Main, Chattarpur Mandir Rd, Sat Bari, New Delhi, Delhi 110074</t>
  </si>
  <si>
    <t>TMA- Skating Classes</t>
  </si>
  <si>
    <t>https://www.google.com/search?client=ubuntu&amp;hs=xxj&amp;channel=fs&amp;tbm=lcl&amp;ei=eVPjXqCyG8jy9QPG0IS4Aw&amp;q=skating+classes+in+delhi&amp;oq=skating+classes+in+delhi&amp;gs_l=psy-ab.3.0.0j0i22i30k1l9.271410.272519.0.274283.5.5.0.0.0.0.233.825.0j2j2.4.0....0...1c.1.64.psy-ab..1.4.822....0.q6Kq02bAY-Y#rlfi=hd:;si:521020462860066619;mv:[[28.726111500000002,77.32019489999999],[28.4715745,77.0227716]]</t>
  </si>
  <si>
    <t>096545 97880</t>
  </si>
  <si>
    <t>https://www.google.com/maps/place/Skating+classes/@28.6359192,77.2305557,12z/data=!4m8!1m2!2m1!1sSkating+classes!3m4!1s0x390d1d0eacb9d093:0x73b0959b97bdf3b!8m2!3d28.5628082!4d77.1734551</t>
  </si>
  <si>
    <t>Sector 5, Rama Krishna Puram, New Delhi, Delhi 110022</t>
  </si>
  <si>
    <t>Skating classes</t>
  </si>
  <si>
    <t>https://www.google.com/search?client=ubuntu&amp;hs=DHY&amp;channel=fs&amp;tbm=lcl&amp;ei=0-npXqf0D-naz7sPoZWY0AY&amp;q=skating+classes+in+karnataka&amp;oq=skating+classes+in+karnataka&amp;gs_l=psy-ab.3..0i333k1l3.91640.93310.0.95046.9.8.0.1.1.0.230.825.0j4j1.5.0....0...1c.1.64.psy-ab..3.6.827...0j0i22i30k1j33i10i160k1.0.PVDE8XbTrrc#rlfi=hd:;si:13431713413761233303,l,Chxza2F0aW5nIGNsYXNzZXMgaW4ga2FybmF0YWthWi8KD3NrYXRpbmcgY2xhc3NlcyIcc2thdGluZyBjbGFzc2VzIGluIGthcm5hdGFrYQ;mv:[[14.549989499999999,77.8948642],[12.7462913,74.56709169999999]];start:60</t>
  </si>
  <si>
    <t>karnataka</t>
  </si>
  <si>
    <t>Udupi</t>
  </si>
  <si>
    <t>https://www.google.com/maps/place/Skating+Rink/@13.3318176,74.7431712,17z/data=!3m1!4b1!4m5!3m4!1s0x3bbcbb729d9ad4df:0xba67082f80167197!8m2!3d13.3318176!4d74.7453652</t>
  </si>
  <si>
    <t>Ajjarkadu, Brahmagiri, Udupi, Karnataka 576101</t>
  </si>
  <si>
    <t>https://www.google.com/search?client=ubuntu&amp;hs=DHY&amp;channel=fs&amp;tbm=lcl&amp;ei=0-npXqf0D-naz7sPoZWY0AY&amp;q=skating+classes+in+karnataka&amp;oq=skating+classes+in+karnataka&amp;gs_l=psy-ab.3..0i333k1l3.91640.93310.0.95046.9.8.0.1.1.0.230.825.0j4j1.5.0....0...1c.1.64.psy-ab..3.6.827...0j0i22i30k1j33i10i160k1.0.PVDE8XbTrrc#rlfi=hd:;si:6552412751552443828;mv:[[13.398502899999999,77.9776826],[12.239924499999999,74.5467432]];start:40</t>
  </si>
  <si>
    <t>094491 66645</t>
  </si>
  <si>
    <t>https://www.google.com/maps/place/Upadhya+Skating+Rink/@13.3364362,74.7283495,17z/data=!3m1!4b1!4m5!3m4!1s0x3bbcbb9c4c6fa7e3:0x5aeed8ae6e05f5b4!8m2!3d13.3364362!4d74.7305435</t>
  </si>
  <si>
    <t>Mahakali Marg, Ambalpadi, Udupi, K</t>
  </si>
  <si>
    <t>Upadhya Skating Rink</t>
  </si>
  <si>
    <t>https://www.google.com/search?client=ubuntu&amp;channel=fs&amp;tbm=lcl&amp;ei=P3jmXsfnK-vB3LUPq_eB2AY&amp;q=skating+classes+in+karnataka&amp;oq=skating+classes+in+karnataka&amp;gs_l=psy-ab.12...0.0.0.32842.0.0.0.0.0.0.0.0..0.0....0...1c..64.psy-ab..0.0.0....0.cEztG_XuFww#rlfi=hd:;si:4040883236375894758;mv:[[17.10001973655764,80.50758297968748],[11.168883722533963,71.77345212031248],null,[14.15380080748585,76.14051754999998],7];start:40</t>
  </si>
  <si>
    <t>Hindalga</t>
  </si>
  <si>
    <t>https://www.google.com/maps/search/Skating+Rink,+Hindalga,+Karnataka+591108/@15.8704224,74.4716915,15z/data=!3m1!4b1</t>
  </si>
  <si>
    <t>Hindalga, Karnataka 591108</t>
  </si>
  <si>
    <t>https://www.google.com/search?client=ubuntu&amp;channel=fs&amp;tbm=lcl&amp;ei=IGnmXveRHdK_3LUPkpGa6AM&amp;q=skating+classes+in+karnataka&amp;oq=skating+classes+in+karnataka&amp;gs_l=psy-ab.3..0i333k1l2.2918708.2922379.0.2927271.9.9.0.0.0.0.178.988.0j6.6.0....0...1c.1.64.psy-ab..3.6.984...0j0i22i30k1j33i10i160k1.0.GMsIBSKbHdw#rlfi=hd:;si:10340528950981563100;mv:[[16.0448161,77.9922861],[12.6603436,74.288749]];start:20</t>
  </si>
  <si>
    <t>Sorahunase</t>
  </si>
  <si>
    <t>https://www.google.com/maps/place/Skating+ring+Adithya+Frondoso/@12.9476127,77.7549448,17z/data=!3m1!4b1!4m5!3m4!1s0x3bae0d920ee52241:0x8f80f04b60e612dc!8m2!3d12.9476127!4d77.7571388</t>
  </si>
  <si>
    <t>Adithya Frondoso Apartment, Sorahunase, Karnataka 560087</t>
  </si>
  <si>
    <t>Skating ring Adithya Frondoso</t>
  </si>
  <si>
    <t>https://www.google.com/search?client=ubuntu&amp;channel=fs&amp;tbm=lcl&amp;ei=IGnmXveRHdK_3LUPkpGa6AM&amp;q=skating+classes+in+karnataka&amp;oq=skating+classes+in+karnataka&amp;gs_l=psy-ab.3..0i333k1l2.2918708.2922379.0.2927271.9.9.0.0.0.0.178.988.0j6.6.0....0...1c.1.64.psy-ab..3.6.984...0j0i22i30k1j33i10i160k1.0.GMsIBSKbHdw#rlfi=hd:;si:10940145033213225277,l,Chxza2F0aW5nIGNsYXNzZXMgaW4ga2FybmF0YWthWi8KD3NrYXRpbmcgY2xhc3NlcyIcc2thdGluZyBjbGFzc2VzIGluIGthcm5hdGFrYQ;mv:[[16.0448161,77.9922861],[12.6603436,74.288749]];start:20</t>
  </si>
  <si>
    <t>https://www.justdial.com/Shimoga/Shimoga-Harshitha-Roller-Skating-Club/9999P8182-8182-190618085419-A4K4_BZDET</t>
  </si>
  <si>
    <t>Shivamogga</t>
  </si>
  <si>
    <t>https://www.google.com/maps/place/Shimoga+Harshitha+Roller+Skating+Club+(R)/@13.9466791,75.5522798,17z/data=!3m1!4b1!4m5!3m4!1s0x3bbbaf239f75baa9:0x97d333f1bfeda93d!8m2!3d13.9466791!4d75.5544738</t>
  </si>
  <si>
    <t>Harshitha Skating club, Vinoba Nagara, Shivamogga, Karnataka 577204</t>
  </si>
  <si>
    <t>Shimoga Harshitha Roller Skating Club (R)</t>
  </si>
  <si>
    <t>https://www.google.com/search?client=ubuntu&amp;channel=fs&amp;tbm=lcl&amp;ei=IGnmXveRHdK_3LUPkpGa6AM&amp;q=skating+classes+in+karnataka&amp;oq=skating+classes+in+karnataka&amp;gs_l=psy-ab.3..0i333k1l2.2918708.2922379.0.2927271.9.9.0.0.0.0.178.988.0j6.6.0....0...1c.1.64.psy-ab..3.6.984...0j0i22i30k1j33i10i160k1.0.GMsIBSKbHdw#rlfi=hd:;si:7611074651316223351,l,Chxza2F0aW5nIGNsYXNzZXMgaW4ga2FybmF0YWthWi8KD3NrYXRpbmcgY2xhc3NlcyIcc2thdGluZyBjbGFzc2VzIGluIGthcm5hdGFrYQ;mv:[[16.0448161,77.9922861],[12.6603436,74.288749]];start:20</t>
  </si>
  <si>
    <t>085537 32037</t>
  </si>
  <si>
    <t>Halasahalli</t>
  </si>
  <si>
    <t>https://www.google.com/maps/place/Ak+Sports+Zone/@12.9283516,77.7400655,17z/data=!3m1!4b1!4m5!3m4!1s0x3bae128087e75101:0x699ff811f6aefd77!8m2!3d12.9283516!4d77.7422595</t>
  </si>
  <si>
    <t>Halasahalli, Karnataka 560087</t>
  </si>
  <si>
    <t>Ak Sports Zone</t>
  </si>
  <si>
    <t>http://www.skating.com</t>
  </si>
  <si>
    <t>https://www.google.com/search?client=ubuntu&amp;channel=fs&amp;tbm=lcl&amp;ei=IGnmXveRHdK_3LUPkpGa6AM&amp;q=skating+classes+in+karnataka&amp;oq=skating+classes+in+karnataka&amp;gs_l=psy-ab.3..0i333k1l2.2918708.2922379.0.2927271.9.9.0.0.0.0.178.988.0j6.6.0....0...1c.1.64.psy-ab..3.6.984...0j0i22i30k1j33i10i160k1.0.GMsIBSKbHdw#rlfi=hd:;si:7455050908905420895,l,Chxza2F0aW5nIGNsYXNzZXMgaW4ga2FybmF0YWthSIXw_oq-j4CACFo3Cg9za2F0aW5nIGNsYXNzZXMQABABGAAYAyIcc2thdGluZyBjbGFzc2VzIGluIGthcm5hdGFrYQ;mv:[[16.0448161,77.9922861],[12.6603436,74.288749]];start:20</t>
  </si>
  <si>
    <t>https://www.facebook.com/pg/Shivgangaclub/about/?ref=page_internal</t>
  </si>
  <si>
    <t>088803 88880</t>
  </si>
  <si>
    <t>chindakjyoti@gmail.com</t>
  </si>
  <si>
    <t>Belgaum</t>
  </si>
  <si>
    <t>https://www.google.com/maps/place/Shivganga+Skating+Rink/@15.84587,74.5231538,17z/data=!3m1!4b1!4m5!3m4!1s0x3bbf66ec8f66c683:0x6775a94d97c2b85f!8m2!3d15.84587!4d74.5253478</t>
  </si>
  <si>
    <t>Om Nagar Rd, Near Hero Honda Patson Showroom, Shahapur, Belgaum, Karnataka 590001</t>
  </si>
  <si>
    <t>Shivganga Skating Rink</t>
  </si>
  <si>
    <t>https://www.google.com/search?client=ubuntu&amp;hs=DHY&amp;channel=fs&amp;tbm=lcl&amp;ei=0-npXqf0D-naz7sPoZWY0AY&amp;q=skating+classes+in+karnataka&amp;oq=skating+classes+in+karnataka&amp;gs_l=psy-ab.3..0i333k1l3.91640.93310.0.95046.9.8.0.1.1.0.230.825.0j4j1.5.0....0...1c.1.64.psy-ab..3.6.827...0j0i22i30k1j33i10i160k1.0.PVDE8XbTrrc#rlfi=hd:;si:18426106738926016743,l,Chxza2F0aW5nIGNsYXNzZXMgaW4ga2FybmF0YWthWi8KD3NrYXRpbmcgY2xhc3NlcyIcc2thdGluZyBjbGFzc2VzIGluIGthcm5hdGFrYQ;mv:[[16.8407588,77.93534199999999],[12.0760721,74.1017825]];start:80</t>
  </si>
  <si>
    <t>https://www.justdial.com/Davangere/Devanagari-School-Of-Skating-R/9999P8192-8192-180907121341-T7M3_BZDET</t>
  </si>
  <si>
    <t>Davangere</t>
  </si>
  <si>
    <t>https://www.google.com/maps/place/Devanagari+School+Of+Roller+Skating+(R)/@14.4492971,75.9057144,17z/data=!3m1!4b1!4m5!3m4!1s0x3bba2570136901cb:0xffb6ae740f1dd8e7!8m2!3d14.4492971!4d75.9079084</t>
  </si>
  <si>
    <t>MCC B Block, MCC, Davanagere, Karnataka 577005</t>
  </si>
  <si>
    <t>Devanagari School Of Roller Skating (R)</t>
  </si>
  <si>
    <t>https://www.google.com/search?client=ubuntu&amp;channel=fs&amp;tbm=lcl&amp;ei=IGnmXveRHdK_3LUPkpGa6AM&amp;q=skating+classes+in+karnataka&amp;oq=skating+classes+in+karnataka&amp;gs_l=psy-ab.3..0i333k1l2.2918708.2922379.0.2927271.9.9.0.0.0.0.178.988.0j6.6.0....0...1c.1.64.psy-ab..3.6.984...0j0i22i30k1j33i10i160k1.0.GMsIBSKbHdw#rlfi=hd:;si:15902602344171167393,l,Chxza2F0aW5nIGNsYXNzZXMgaW4ga2FybmF0YWthWi8KD3NrYXRpbmcgY2xhc3NlcyIcc2thdGluZyBjbGFzc2VzIGluIGthcm5hdGFrYQ;mv:[[16.0448161,77.9922861],[12.6603436,74.288749]];start:20</t>
  </si>
  <si>
    <t>https://www.google.com/maps/place/Regal+Roller+Skating+Academy/@13.6979825,76.2061464,9z/data=!4m8!1m2!2m1!1sRegal+Roller+Skating+Academy!3m4!1s0x3bba257013b52177:0xdcb16493909ddea1!8m2!3d14.4533628!4d75.9123405</t>
  </si>
  <si>
    <t>13, MCC B Block, Kuvempu Nagar, Davanagere, Karnataka 577004</t>
  </si>
  <si>
    <t>Regal Roller Skating Academy</t>
  </si>
  <si>
    <t>https://www.google.com/search?client=ubuntu&amp;channel=fs&amp;tbm=lcl&amp;ei=IGnmXveRHdK_3LUPkpGa6AM&amp;q=skating+classes+in+karnataka&amp;oq=skating+classes+in+karnataka&amp;gs_l=psy-ab.3..0i333k1l2.2918708.2922379.0.2927271.9.9.0.0.0.0.178.988.0j6.6.0....0...1c.1.64.psy-ab..3.6.984...0j0i22i30k1j33i10i160k1.0.GMsIBSKbHdw#rlfi=hd:;si:4470707086708441695,l,Chxza2F0aW5nIGNsYXNzZXMgaW4ga2FybmF0YWthWi8KD3NrYXRpbmcgY2xhc3NlcyIcc2thdGluZyBjbGFzc2VzIGluIGthcm5hdGFrYQ;mv:[[13.3551918,77.7214812],[12.8527685,77.0850863]]</t>
  </si>
  <si>
    <t>https://www.justdial.com/Tumkur/Arjun-Skating-Academy-r-Near-Siddeshwara-Convention-Hall-Tumkur-HO/9999PX816-X816-180422234518-V9T6_BZDET</t>
  </si>
  <si>
    <t>Tumakuru</t>
  </si>
  <si>
    <t>https://www.google.com/maps/place/Arjun+Skating+Academy+(R.)/@13.3282763,77.1169849,17z/data=!3m1!4b1!4m5!3m4!1s0x3bb02c3df986357f:0x3e0b24689614025f!8m2!3d13.3282763!4d77.1191789</t>
  </si>
  <si>
    <t>30th Cross Extn, SIT Main Rd, Tumakuru, Karnataka 572101</t>
  </si>
  <si>
    <t>Arjun Skating Academy (R.)</t>
  </si>
  <si>
    <t>https://www.decathlon.in/</t>
  </si>
  <si>
    <t>https://www.google.com/search?client=ubuntu&amp;hs=r8u&amp;channel=fs&amp;tbm=lcl&amp;ei=6GfmXuPuNYLjz7sPgay-kAs&amp;q=skating+classes+in+Mysuru&amp;oq=skating+classes+in+Mysuru&amp;gs_l=psy-ab.3..0i13k1j0i13i30k1j0i8i13i30k1.287786.309131.0.310042.12.10.2.0.0.0.181.1368.0j9.9.0....0...1c.1j2.64.psy-ab..1.11.1375...0j0i22i30k1.0.9xkgsr8_swY#rlfi=hd:;si:7397656720973439048,l,Chlza2F0aW5nIGNsYXNzZXMgaW4gTXlzb3JlSIucwOOeqoCACFoyCg9za2F0aW5nIGNsYXNzZXMQABABGAMiGXNrYXRpbmcgY2xhc3NlcyBpbiBteXNvcmU;mv:[[12.352054,76.6952274],[12.269887599999999,76.57366859999999]]</t>
  </si>
  <si>
    <t>Mysuru</t>
  </si>
  <si>
    <t>https://www.google.com/maps/place/Decathlon+Mysore+City/@12.3072489,76.6716185,17z/data=!3m1!4b1!4m5!3m4!1s0x3baf703a4d9e3343:0x66a9c197dfe72048!8m2!3d12.3072489!4d76.6738125</t>
  </si>
  <si>
    <t>Corporation Assessment No.673/3 N 1/3 Opposite to Airforce Selection Board, Bannur Rd, next to Postal Training Centre, Mysuru, Karnataka 570011</t>
  </si>
  <si>
    <t>Decathlon Mysore City</t>
  </si>
  <si>
    <t>https://www.google.com/search?client=ubuntu&amp;hs=r8u&amp;channel=fs&amp;tbm=lcl&amp;ei=6GfmXuPuNYLjz7sPgay-kAs&amp;q=skating+classes+in+Mysuru&amp;oq=skating+classes+in+Mysuru&amp;gs_l=psy-ab.3..0i13k1j0i13i30k1j0i8i13i30k1.287786.309131.0.310042.12.10.2.0.0.0.181.1368.0j9.9.0....0...1c.1j2.64.psy-ab..1.11.1375...0j0i22i30k1.0.9xkgsr8_swY#rlfi=hd:;si:12341320573189520284,l,Chlza2F0aW5nIGNsYXNzZXMgaW4gTXlzb3JlSKbBg5nmgICACFowCg9za2F0aW5nIGNsYXNzZXMQABABIhlza2F0aW5nIGNsYXNzZXMgaW4gbXlzb3Jl;mv:[[12.352054,76.6952274],[12.269887599999999,76.57366859999999]]</t>
  </si>
  <si>
    <t>https://www.playspots.in/booking_spots/muda-sports-ground-vijayanagar-1st-stage-vijayanagar-mysuru/</t>
  </si>
  <si>
    <t>https://www.google.com/maps/place/MUDA+Sports+Ground/@12.3323068,76.616867,17z/data=!4m8!1m2!2m1!1sMUDA+Sports+Ground!3m4!1s0x3baf7a8adceb8e55:0xab452dac982e7b9c!8m2!3d12.3333178!4d76.6192693</t>
  </si>
  <si>
    <t>42, 2nd Main Rd, Vijayanagar 1st Stage, Vijayanagar, Mysuru, Karnataka 570017</t>
  </si>
  <si>
    <t>MUDA Sports Ground</t>
  </si>
  <si>
    <t>https://www.google.com/search?client=ubuntu&amp;hs=r8u&amp;channel=fs&amp;tbm=lcl&amp;ei=6GfmXuPuNYLjz7sPgay-kAs&amp;q=skating+classes+in+Mysuru&amp;oq=skating+classes+in+Mysuru&amp;gs_l=psy-ab.3..0i13k1j0i13i30k1j0i8i13i30k1.287786.309131.0.310042.12.10.2.0.0.0.181.1368.0j9.9.0....0...1c.1j2.64.psy-ab..1.11.1375...0j0i22i30k1.0.9xkgsr8_swY#rlfi=hd:;si:1323586254557166754,l,Chlza2F0aW5nIGNsYXNzZXMgaW4gTXlzb3JlWiwKD3NrYXRpbmcgY2xhc3NlcyIZc2thdGluZyBjbGFzc2VzIGluIG15c29yZQ;mv:[[12.352054,76.6952274],[12.269887599999999,76.57366859999999]]</t>
  </si>
  <si>
    <t>https://www.google.com/maps/place/Raos+Roller+Skating+Academy/@12.2956461,76.6292505,17z/data=!3m1!4b1!4m5!3m4!1s0x3baf7aaddf3faae9:0x125e52af94783ca2!8m2!3d12.2956461!4d76.6314445</t>
  </si>
  <si>
    <t>Kuvempu Nagara, Mysuru, Karnataka 570023</t>
  </si>
  <si>
    <t>Raos Roller Skating Academy</t>
  </si>
  <si>
    <t>https://vishwamithrarollerskating-in.webnode.com/</t>
  </si>
  <si>
    <t>https://www.google.com/search?client=ubuntu&amp;hs=r8u&amp;channel=fs&amp;tbm=lcl&amp;ei=6GfmXuPuNYLjz7sPgay-kAs&amp;q=skating+classes+in+Mysuru&amp;oq=skating+classes+in+Mysuru&amp;gs_l=psy-ab.3..0i13k1j0i13i30k1j0i8i13i30k1.287786.309131.0.310042.12.10.2.0.0.0.181.1368.0j9.9.0....0...1c.1j2.64.psy-ab..1.11.1375...0j0i22i30k1.0.9xkgsr8_swY#rlfi=hd:;si:9931194379374814342,l,Chlza2F0aW5nIGNsYXNzZXMgaW4gTXlzb3JlSMjkgaCKq4CACFoyCg9za2F0aW5nIGNsYXNzZXMQABABGAAiGXNrYXRpbmcgY2xhc3NlcyBpbiBteXNvcmU;mv:[[12.352054,76.6952274],[12.269887599999999,76.57366859999999]]</t>
  </si>
  <si>
    <t>https://www.facebook.com/pg/vmrsc1/about/?ref=page_internal</t>
  </si>
  <si>
    <t>Adithya S Rao and MG Uma</t>
  </si>
  <si>
    <t>Uma MG and Adithya S Rao</t>
  </si>
  <si>
    <t>vmrscmysore@gmail.com</t>
  </si>
  <si>
    <t>https://www.google.com/maps/place/Vishwamithra+Roller+Skating+Club(R)+Affiliated+to+Karnataka+Roller+Skating+Association/@12.3019912,76.6865213,17z/data=!3m1!4b1!4m5!3m4!1s0x3baf71d2dcde68ef:0x89d2b0ab99fde486!8m2!3d12.3019912!4d76.6887153</t>
  </si>
  <si>
    <t>Siddhartha Layout, Mysuru, Karnataka 570011</t>
  </si>
  <si>
    <t>Vishwamithra Roller Skating Club(R) Affiliated to Karnataka Roller Skating Association</t>
  </si>
  <si>
    <t>Cash, Debit Cards, Cheques, Credit Card</t>
  </si>
  <si>
    <t>https://www.google.com/search?client=ubuntu&amp;hs=r8u&amp;channel=fs&amp;tbm=lcl&amp;ei=6GfmXuPuNYLjz7sPgay-kAs&amp;q=skating+classes+in+Mysuru&amp;oq=skating+classes+in+Mysuru&amp;gs_l=psy-ab.3..0i13k1j0i13i30k1j0i8i13i30k1.287786.309131.0.310042.12.10.2.0.0.0.181.1368.0j9.9.0....0...1c.1j2.64.psy-ab..1.11.1375...0j0i22i30k1.0.9xkgsr8_swY#rlfi=hd:;si:9880860016504260614,l,Chlza2F0aW5nIGNsYXNzZXMgaW4gTXlzb3JlWiwKD3NrYXRpbmcgY2xhc3NlcyIZc2thdGluZyBjbGFzc2VzIGluIG15c29yZQ;mv:[[12.352054,76.6952274],[12.269887599999999,76.57366859999999]]</t>
  </si>
  <si>
    <t>https://www.justdial.com/Mysore/Raos-And-Vishwamitra-Roller-Skating-Club-Next-To-Shivaratreshwara-Nagar-Banni-Mantap/0821PX821-X821-120309114002-L6F5_BZDET</t>
  </si>
  <si>
    <t>https://www.google.com/maps/place/Rao's+Roller+Skating+Academy+Track/@12.3476522,76.6502062,17z/data=!3m1!4b1!4m5!3m4!1s0x3baf709abaff4957:0x891fddd57f18c806!8m2!3d12.3476522!4d76.6524002</t>
  </si>
  <si>
    <t>Shivarathreeshwara Nagar, Bannimantap, Mysuru, Karnataka 570015</t>
  </si>
  <si>
    <t>Rao's Roller Skating Academy Track</t>
  </si>
  <si>
    <t>https://www.google.com/search?client=ubuntu&amp;hs=349&amp;channel=fs&amp;q=skating+classes+in+mangalore&amp;npsic=0&amp;rflfq=1&amp;rlha=0&amp;rllag=12883592,74833501,1703&amp;tbm=lcl&amp;ved=2ahUKEwj4pqW2oYHqAhX6zjgGHWlnA1sQjGp6BAgLEDo&amp;rldoc=1#rlfi=hd:;si:11440370535959352201,l,Chxza2F0aW5nIGNsYXNzZXMgaW4gbWFuZ2Fsb3JlSMHB0v8BWjUKD3NrYXRpbmcgY2xhc3NlcxAAEAEYAyIcc2thdGluZyBjbGFzc2VzIGluIG1hbmdhbG9yZQ;mv:[[12.95957317990052,74.8639390107422],[12.773143885459255,74.59099742138673]]</t>
  </si>
  <si>
    <t>Mangalore</t>
  </si>
  <si>
    <t>https://www.google.com/maps/place/Mangala+Stadium/@12.886125,74.8331549,17z/data=!3m1!4b1!4m5!3m4!1s0x3ba35a5d9bc7fd75:0x9ec45c6386b3d389!8m2!3d12.886125!4d74.8353489</t>
  </si>
  <si>
    <t>Kulur Ferry Road, Mannagudda, Mangalore, Karnataka 575003</t>
  </si>
  <si>
    <t>Mangala Stadium</t>
  </si>
  <si>
    <t>https://docs.google.com/spreadsheets/d/17alwzo6b52CIrwggLRZWnNOkHNVrFmhRHiA48O2GJNg/edit#gid=830791219</t>
  </si>
  <si>
    <t>https://www.google.com/maps/place/Mangala+Skating+Ring/@12.885531,74.8330226,17z/data=!4m8!1m2!2m1!1sMangala+Skating+Ring!3m4!1s0x3ba35a5dba0cb7d7:0x23ad6e579fba2daa!8m2!3d12.8849371!4d74.8350843</t>
  </si>
  <si>
    <t>Orchid Park #502 Nehru Ave Rd Ladyhill, Nehru Ave Rd, Ladyhill, Mangalore, Karnataka 575003</t>
  </si>
  <si>
    <t>Mangala Skating Ring</t>
  </si>
  <si>
    <t>https://www.google.com/search?client=ubuntu&amp;hs=349&amp;channel=fs&amp;q=skating+classes+in+mangalore&amp;npsic=0&amp;rflfq=1&amp;rlha=0&amp;rllag=12883592,74833501,1703&amp;tbm=lcl&amp;ved=2ahUKEwj4pqW2oYHqAhX6zjgGHWlnA1sQjGp6BAgLEDo&amp;rldoc=1#rlfi=hd:;si:9017575257727701397,l,Chxza2F0aW5nIGNsYXNzZXMgaW4gbWFuZ2Fsb3JlWi8KD3NrYXRpbmcgY2xhc3NlcyIcc2thdGluZyBjbGFzc2VzIGluIG1hbmdhbG9yZQ;mv:[[12.959555860381139,74.8639390107422],[12.773126565939874,74.59099742138673],null,[12.866358532679886,74.72746821606447],12]</t>
  </si>
  <si>
    <t>https://www.google.com/maps/place/Skating+Rink/@12.8954998,74.8222436,17z/data=!3m1!4b1!4m5!3m4!1s0x3ba35a885804ce57:0x7d24dceb74361195!8m2!3d12.8954998!4d74.8244376</t>
  </si>
  <si>
    <t>Hoige Bail, Ashok Nagar, Mangalore, Karnataka 575006</t>
  </si>
  <si>
    <t>https://www.allmangalore.com/</t>
  </si>
  <si>
    <t>https://www.google.com/search?client=ubuntu&amp;hs=349&amp;channel=fs&amp;q=skating+classes+in+mangalore&amp;npsic=0&amp;rflfq=1&amp;rlha=0&amp;rllag=12883592,74833501,1703&amp;tbm=lcl&amp;ved=2ahUKEwj4pqW2oYHqAhX6zjgGHWlnA1sQjGp6BAgLEDo&amp;rldoc=1#rlfi=hd:;si:417790919222952965,l,Chxza2F0aW5nIGNsYXNzZXMgaW4gbWFuZ2Fsb3JlWi8KD3NrYXRpbmcgY2xhc3NlcyIcc2thdGluZyBjbGFzc2VzIGluIG1hbmdhbG9yZQ;mv:[[12.959555860381139,74.8639390107422],[12.773126565939874,74.59099742138673],null,[12.866358532679886,74.72746821606447],12]</t>
  </si>
  <si>
    <t>info@allmangalore.com</t>
  </si>
  <si>
    <t>https://www.google.com/maps/place/Ice+and+Skate+Mangalore/@12.871128,74.840459,17z/data=!3m1!4b1!4m5!3m4!1s0x3ba35a4e9bb8bf79:0x5cc4aa0a2ab0405!8m2!3d12.871128!4d74.842653</t>
  </si>
  <si>
    <t>3d Floor City Centre Mall, K.S. Rao Road, Opposite Harsha, Hampankatta, Mangalore, Karnataka 575001</t>
  </si>
  <si>
    <t>Ice and Skate Mangalore</t>
  </si>
  <si>
    <t>https://www.facebook.com/pg/fracisdorisskatecity/about/?ref=page_internal</t>
  </si>
  <si>
    <t>https://www.google.com/search?client=ubuntu&amp;hs=349&amp;channel=fs&amp;q=skating+classes+in+mangalore&amp;npsic=0&amp;rflfq=1&amp;rlha=0&amp;rllag=12883592,74833501,1703&amp;tbm=lcl&amp;ved=2ahUKEwj4pqW2oYHqAhX6zjgGHWlnA1sQjGp6BAgLEDo&amp;rldoc=1#rlfi=hd:;si:10803209857210048293,l,Chxza2F0aW5nIGNsYXNzZXMgaW4gbWFuZ2Fsb3JlSLvOreuzrICACFo3Cg9za2F0aW5nIGNsYXNzZXMQABABGAAYAyIcc2thdGluZyBjbGFzc2VzIGluIG1hbmdhbG9yZQ;mv:[[12.8992223,74.8640944],[12.8401503,74.8221004]]</t>
  </si>
  <si>
    <t>https://www.google.com/maps/place/Francis+Doris+Skate+City/@12.8960577,74.8221561,17z/data=!3m1!4b1!4m5!3m4!1s0x3ba35a88f4fe35e5:0x95ecb6209500df25!8m2!3d12.8960577!4d74.8243501</t>
  </si>
  <si>
    <t>Francis Doris Skate City</t>
  </si>
  <si>
    <t>https://www.google.com/search?rlz=1C1CHBF_enIN877IN877&amp;tbm=lcl&amp;ei=PkvdXqbPBe6e4-EPhs67oAE&amp;q=skating+classes+in+bangalore&amp;oq=skating+classes+in+bangalore&amp;gs_l=psy-ab.12...0.0.0.2941.0.0.0.0.0.0.0.0..0.0....0...1c..64.psy-ab..0.0.0....0.p7r6nBjCvM8#rlfi=hd:;si:8120213461019899651,l,Chxza2F0aW5nIGNsYXNzZXMgaW4gYmFuZ2Fsb3JlWi8KD3NrYXRpbmcgY2xhc3NlcyIcc2thdGluZyBjbGFzc2VzIGluIGJhbmdhbG9yZQ;mv:[[13.079206500000002,77.74321499999999],[12.796528499999999,77.50983649999999]];start:100</t>
  </si>
  <si>
    <t xml:space="preserve">097424 55000
</t>
  </si>
  <si>
    <t>bengaluru</t>
  </si>
  <si>
    <t>https://www.google.co.in/maps/place/Hampinagar+Sports+Club/@12.9609059,77.5385122,17z/data=!3m1!4b1!4m5!3m4!1s0x3bae3e0b17213c41:0x70b0cb1ebc6fb703!8m2!3d12.9609007!4d77.5407009</t>
  </si>
  <si>
    <t>Hampinagar Sports Club RPC Layout, Vijayanagar, 2nd Stage Behind Traffic Police Station, Swimming Pool Rd, next to Vijayanagar, Hampi Nagar, Vijayanagar, Bengaluru, Karnataka 560104</t>
  </si>
  <si>
    <t xml:space="preserve">Hampinagar Sports Club
</t>
  </si>
  <si>
    <t>https://www.facebook.com/pg/ARES-sports-Re-creations-558398357935975/about/?ref=page_internal</t>
  </si>
  <si>
    <t>https://www.google.com/search?rlz=1C1CHBF_enIN877IN877&amp;tbm=lcl&amp;ei=PkvdXqbPBe6e4-EPhs67oAE&amp;q=skating+classes+in+bangalore&amp;oq=skating+classes+in+bangalore&amp;gs_l=psy-ab.12...0.0.0.2941.0.0.0.0.0.0.0.0..0.0....0...1c..64.psy-ab..0.0.0....0.p7r6nBjCvM8#rlfi=hd:;si:18145970052384017008;mv:[[13.071741699999999,77.7439165],[12.8594048,77.4836328]];start:60</t>
  </si>
  <si>
    <t>094977 90708</t>
  </si>
  <si>
    <t>jomonbenny7@gmail.com</t>
  </si>
  <si>
    <t>https://www.google.co.in/maps/place/Ares+sports+and+recreation/@12.9546655,77.727784,17z/data=!3m1!4b1!4m5!3m4!1s0x3bae1335e5216077:0xfbd36f9f0539ca70!8m2!3d12.9546603!4d77.7299727</t>
  </si>
  <si>
    <t>Anjinappa Building, House No 6, 1st Main, 1st Cross Rd, Patel Narayanswamy Layout, Siddapura, Whitefield, Bengaluru, Karnataka 560066</t>
  </si>
  <si>
    <t xml:space="preserve">Ares sports and recreation
</t>
  </si>
  <si>
    <t>https://www.google.com/search?rlz=1C1CHBF_enIN877IN877&amp;tbm=lcl&amp;ei=PkvdXqbPBe6e4-EPhs67oAE&amp;q=skating+classes+in+bangalore&amp;oq=skating+classes+in+bangalore&amp;gs_l=psy-ab.12...0.0.0.2941.0.0.0.0.0.0.0.0..0.0....0...1c..64.psy-ab..0.0.0....0.p7r6nBjCvM8#rlfi=hd:;si:12202816139787750821,l,Chxza2F0aW5nIGNsYXNzZXMgaW4gYmFuZ2Fsb3JlWi8KD3NrYXRpbmcgY2xhc3NlcyIcc2thdGluZyBjbGFzc2VzIGluIGJhbmdhbG9yZQ;mv:[[13.071741699999999,77.7439165],[12.8594048,77.4836328]];start:60</t>
  </si>
  <si>
    <t>097077 60667</t>
  </si>
  <si>
    <t>https://www.google.co.in/maps/place/Cubbon+Park+Bengaluru+Skaters/@12.9753971,77.5879135,17z/data=!3m1!4b1!4m5!3m4!1s0x3bae16722d2f46c7:0xa9591ca03773cda5!8m2!3d12.9753919!4d77.5901022</t>
  </si>
  <si>
    <t>The Karnataka Wine Board South West of Central Library Cubbon Park, Bengaluru, Karnataka 560001</t>
  </si>
  <si>
    <t xml:space="preserve">Cubbon Park Bengaluru Skaters
</t>
  </si>
  <si>
    <t>https://www.google.com/search?rlz=1C1CHBF_enIN877IN877&amp;tbm=lcl&amp;ei=PkvdXqbPBe6e4-EPhs67oAE&amp;q=skating+classes+in+bangalore&amp;oq=skating+classes+in+bangalore&amp;gs_l=psy-ab.12...0.0.0.2941.0.0.0.0.0.0.0.0..0.0....0...1c..64.psy-ab..0.0.0....0.p7r6nBjCvM8#rlfi=hd:;si:7814132566676420379;mv:[[13.071741699999999,77.7439165],[12.8594048,77.4836328]];start:60</t>
  </si>
  <si>
    <t>097425 31028</t>
  </si>
  <si>
    <t>https://www.google.co.in/maps/place/KANAKASHREE+CONSULTANTS/@12.8907669,77.613715,17z/data=!3m1!4b1!4m5!3m4!1s0x3bae14da5c458b95:0x6c71602b188f371b!8m2!3d12.8907617!4d77.6159037</t>
  </si>
  <si>
    <t>Near, # 86/87, Ground Floor, 1st Main Rd, Nagappa Block, Maruthi Layout, Bengaluru, Karnataka 560061</t>
  </si>
  <si>
    <t xml:space="preserve">KANAKASHREE CONSULTANTS
</t>
  </si>
  <si>
    <t>https://www.facebook.com/pg/Force-1-Speed-Skating-Academy-899382980138488/about/?ref=page_internal</t>
  </si>
  <si>
    <t>https://www.google.com/search?rlz=1C1CHBF_enIN877IN877&amp;tbm=lcl&amp;ei=PkvdXqbPBe6e4-EPhs67oAE&amp;q=skating+classes+in+bangalore&amp;oq=skating+classes+in+bangalore&amp;gs_l=psy-ab.12...0.0.0.2941.0.0.0.0.0.0.0.0..0.0....0...1c..64.psy-ab..0.0.0....0.p7r6nBjCvM8#rlfi=hd:;si:10300606051378325833,l,Chxza2F0aW5nIGNsYXNzZXMgaW4gYmFuZ2Fsb3JlSLKE17LxqoCACFo1Cg9za2F0aW5nIGNsYXNzZXMQABABGAAiHHNrYXRpbmcgY2xhc3NlcyBpbiBiYW5nYWxvcmU;mv:[[13.071741699999999,77.7439165],[12.8594048,77.4836328]];start:60</t>
  </si>
  <si>
    <t>098455 52007</t>
  </si>
  <si>
    <t>https://www.google.co.in/maps/place/Force+1+Skating+Rink/@12.9308684,77.560733,17z/data=!3m1!4b1!4m5!3m4!1s0x3bae1587eee7474d:0x8ef31aa0f7a4e949!8m2!3d12.9308632!4d77.5629217</t>
  </si>
  <si>
    <t>346, 21st Main Rd, Thyagaraja Nagar, Basavanagudi, Bengaluru, Karnataka 560070</t>
  </si>
  <si>
    <t xml:space="preserve">Force 1 Skating Rink
</t>
  </si>
  <si>
    <t>http://www.aryanskaters.com/</t>
  </si>
  <si>
    <t>https://www.google.com/search?rlz=1C1CHBF_enIN877IN877&amp;tbm=lcl&amp;ei=PkvdXqbPBe6e4-EPhs67oAE&amp;q=skating+classes+in+bangalore&amp;oq=skating+classes+in+bangalore&amp;gs_l=psy-ab.12...0.0.0.2941.0.0.0.0.0.0.0.0..0.0....0...1c..64.psy-ab..0.0.0....0.p7r6nBjCvM8#rlfi=hd:;si:16994713563727194470,l,Chxza2F0aW5nIGNsYXNzZXMgaW4gYmFuZ2Fsb3JlWi8KD3NrYXRpbmcgY2xhc3NlcyIcc2thdGluZyBjbGFzc2VzIGluIGJhbmdhbG9yZQ;mv:[[13.071741699999999,77.7439165],[12.8594048,77.4836328]];start:60</t>
  </si>
  <si>
    <t>https://www.google.co.in/maps/place/ARYAN+SKATERS/@12.9842461,77.5420856,17z/data=!4m8!1m2!2m1!1sARYAN+SKATERS!3m4!1s0x3bae3d5ef7d6f861:0xebd959f1c178e966!8m2!3d12.9847259!4d77.5441968</t>
  </si>
  <si>
    <t>Rajaji Nagar Industrial Town, Rajajinagar, Bengaluru, Karnataka 560079</t>
  </si>
  <si>
    <t xml:space="preserve">ARYAN SKATERS
</t>
  </si>
  <si>
    <t>https://www.facebook.com/BISA.HSR/</t>
  </si>
  <si>
    <t>https://www.google.com/search?rlz=1C1CHBF_enIN877IN877&amp;tbm=lcl&amp;ei=PkvdXqbPBe6e4-EPhs67oAE&amp;q=skating+classes+in+bangalore&amp;oq=skating+classes+in+bangalore&amp;gs_l=psy-ab.12...0.0.0.2941.0.0.0.0.0.0.0.0..0.0....0...1c..64.psy-ab..0.0.0....0.p7r6nBjCvM8#rlfi=hd:;si:17305358429328730120,l,Chxza2F0aW5nIGNsYXNzZXMgaW4gYmFuZ2Fsb3JlWi8KD3NrYXRpbmcgY2xhc3NlcyIcc2thdGluZyBjbGFzc2VzIGluIGJhbmdhbG9yZQ;mv:[[13.071741699999999,77.7439165],[12.8594048,77.4836328]];start:60</t>
  </si>
  <si>
    <t>Monthly( Rs. 2000)</t>
  </si>
  <si>
    <t>098862 49880</t>
  </si>
  <si>
    <t>bisa.hsr@gmail.com</t>
  </si>
  <si>
    <t>https://www.google.co.in/maps/place/Bangalore+International+Sports+Academy+-+a+unit+of+Shankar+Sports+Academy/@12.90176,77.6400922,17z/data=!3m1!4b1!4m5!3m4!1s0x3bae14980068e02d:0xf028fbcdc2f36808!8m2!3d12.9017548!4d77.6422809</t>
  </si>
  <si>
    <t>ITI Layout, Sector 7, HSR Layout, Bengaluru, Karnataka 560068</t>
  </si>
  <si>
    <t xml:space="preserve">Bangalore International Sports Academy - a unit of Shankar Sports Academy
</t>
  </si>
  <si>
    <t>https://www.facebook.com/pg/PowerTrackSkatingRink/about/?ref=page_internal</t>
  </si>
  <si>
    <t>https://www.google.com/search?rlz=1C1CHBF_enIN877IN877&amp;tbm=lcl&amp;ei=PkvdXqbPBe6e4-EPhs67oAE&amp;q=skating+classes+in+bangalore&amp;oq=skating+classes+in+bangalore&amp;gs_l=psy-ab.12...0.0.0.2941.0.0.0.0.0.0.0.0..0.0....0...1c..64.psy-ab..0.0.0....0.p7r6nBjCvM8#rlfi=hd:;si:13004185316037775984,l,Chxza2F0aW5nIGNsYXNzZXMgaW4gYmFuZ2Fsb3JlWi8KD3NrYXRpbmcgY2xhc3NlcyIcc2thdGluZyBjbGFzc2VzIGluIGJhbmdhbG9yZQ;mv:[[13.071741699999999,77.7439165],[12.8594048,77.4836328]];start:60</t>
  </si>
  <si>
    <t>Mr.Karthik</t>
  </si>
  <si>
    <t>094484 84728</t>
  </si>
  <si>
    <t xml:space="preserve">
karthikts123@rediffmail.com</t>
  </si>
  <si>
    <t>https://www.google.co.in/maps/place/Power+Track+Skating+Rink/@12.9772548,77.6700893,17z/data=!3m1!4b1!4m5!3m4!1s0x3bae115c3ca766ff:0xb47825a553c85270!8m2!3d12.9772496!4d77.672278</t>
  </si>
  <si>
    <t>29, Varsova Layout, Kaggadasapura, Bengaluru, Karnataka 560075</t>
  </si>
  <si>
    <t xml:space="preserve">Power Track Skating Rink
</t>
  </si>
  <si>
    <t>https://www.google.com/search?rlz=1C1CHBF_enIN877IN877&amp;tbm=lcl&amp;ei=PkvdXqbPBe6e4-EPhs67oAE&amp;q=skating+classes+in+bangalore&amp;oq=skating+classes+in+bangalore&amp;gs_l=psy-ab.12...0.0.0.2941.0.0.0.0.0.0.0.0..0.0....0...1c..64.psy-ab..0.0.0....0.p7r6nBjCvM8#rlfi=hd:;si:16874697923926794499,l,Chxza2F0aW5nIGNsYXNzZXMgaW4gYmFuZ2Fsb3JlWi8KD3NrYXRpbmcgY2xhc3NlcyIcc2thdGluZyBjbGFzc2VzIGluIGJhbmdhbG9yZQ;mv:[[13.071741699999999,77.7439165],[12.8594048,77.4836328]];start:60</t>
  </si>
  <si>
    <t>095350 05555</t>
  </si>
  <si>
    <t>https://www.google.co.in/maps/place/Esther's+Academy+Doddanekundi,+Marathahalli/@12.9708382,77.6905423,17z/data=!3m1!4b1!4m5!3m4!1s0x3bae13d613df50df:0xea2ef85b17ada103!8m2!3d12.970833!4d77.692731</t>
  </si>
  <si>
    <t>2-154/3 behind Vasudha Nilaya Siddareddy Layout, Doddanekkundi, Bengaluru, Karnataka 560075</t>
  </si>
  <si>
    <t xml:space="preserve">Esther's Academy Doddanekundi, Marathahalli
</t>
  </si>
  <si>
    <t>https://www.google.com/search?rlz=1C1CHBF_enIN877IN877&amp;tbm=lcl&amp;ei=PkvdXqbPBe6e4-EPhs67oAE&amp;q=skating+classes+in+bangalore&amp;oq=skating+classes+in+bangalore&amp;gs_l=psy-ab.12...0.0.0.2941.0.0.0.0.0.0.0.0..0.0....0...1c..64.psy-ab..0.0.0....0.p7r6nBjCvM8#rlfi=hd:;si:17654919390380451342,l,Chxza2F0aW5nIGNsYXNzZXMgaW4gYmFuZ2Fsb3JlWi8KD3NrYXRpbmcgY2xhc3NlcyIcc2thdGluZyBjbGFzc2VzIGluIGJhbmdhbG9yZQ;mv:[[13.071741699999999,77.7439165],[12.8594048,77.4836328]];start:60</t>
  </si>
  <si>
    <t>https://www.justdial.com/Bangalore/Silicon-City-Roller-Skating-Club/080PXX80-XX80-200108201019-Z2C1_BZDET</t>
  </si>
  <si>
    <t>https://www.google.co.in/maps/place/Silicon+City+Roller+Skating+Club/@12.881398,77.5672754,17z/data=!3m1!4b1!4m5!3m4!1s0x3bae15f47360fd51:0xf502dfa551c8660e!8m2!3d12.8813928!4d77.5694641</t>
  </si>
  <si>
    <t>Silicon Enclave Residential Layout, 8th Phase, J. P. Nagar, Bengaluru, Karnataka 560062</t>
  </si>
  <si>
    <t xml:space="preserve">Silicon City Roller Skating Club
</t>
  </si>
  <si>
    <t>https://rmv-skate-zone.business.site/</t>
  </si>
  <si>
    <t>https://www.google.com/search?rlz=1C1CHBF_enIN877IN877&amp;tbm=lcl&amp;ei=PkvdXqbPBe6e4-EPhs67oAE&amp;q=skating+classes+in+bangalore&amp;oq=skating+classes+in+bangalore&amp;gs_l=psy-ab.12...0.0.0.2941.0.0.0.0.0.0.0.0..0.0....0...1c..64.psy-ab..0.0.0....0.p7r6nBjCvM8#rlfi=hd:;si:8161704261541376135;mv:[[13.071741699999999,77.7439165],[12.8594048,77.4836328]];start:60</t>
  </si>
  <si>
    <t>https://www.justdial.com/Bangalore/RMV-SKATE-ZONE-NEAR-SAIBABA-TEMPLE-RMV-Extension/080PXX80-XX80-170307210046-L3V7_BZDET</t>
  </si>
  <si>
    <t>080880 87878</t>
  </si>
  <si>
    <t>Karnataka</t>
  </si>
  <si>
    <t>Bengaluru</t>
  </si>
  <si>
    <t>https://www.google.co.in/maps/place/RMV+SKATE+ZONE/@13.0411131,77.5657717,17z/data=!3m1!4b1!4m5!3m4!1s0x3bae17e47953f115:0x2290a8ee335658a6!8m2!3d13.0411079!4d77.5679604</t>
  </si>
  <si>
    <t>8th Cross Rd, RMV 2nd Stage, Yalappa Garden, Malleshwaram, Bengaluru, Karnataka 560094</t>
  </si>
  <si>
    <t xml:space="preserve">RMV SKATE ZONE
</t>
  </si>
  <si>
    <t>https://www.google.com/search?rlz=1C1CHBF_enIN877IN877&amp;tbm=lcl&amp;ei=PkvdXqbPBe6e4-EPhs67oAE&amp;q=skating+classes+in+bangalore&amp;oq=skating+classes+in+bangalore&amp;gs_l=psy-ab.12...0.0.0.2941.0.0.0.0.0.0.0.0..0.0....0...1c..64.psy-ab..0.0.0....0.p7r6nBjCvM8#rlfi=hd:;si:11654973023989558481;mv:[[13.071741699999999,77.7439165],[12.8594048,77.4836328]];start:60</t>
  </si>
  <si>
    <t>095383 83805</t>
  </si>
  <si>
    <t>https://www.google.co.in/maps/place/swastik+skaters/@13.0086728,77.556123,17z/data=!4m8!1m2!2m1!1sswastik+skaters!3m4!1s0x3bae3dde98941145:0xa1bec836f1a86cd1!8m2!3d13.0088934!4d77.5582087</t>
  </si>
  <si>
    <t>Milk Colony, Subramanyanagar,2 State, Rajajinagar, Bengaluru, Karnataka 560055</t>
  </si>
  <si>
    <t xml:space="preserve">swastik skaters
</t>
  </si>
  <si>
    <t>https://sharath-roller-skating-academy-srsa.business.site/?utm_source=gmb&amp;utm_medium=referral</t>
  </si>
  <si>
    <t>https://www.google.com/search?rlz=1C1CHBF_enIN877IN877&amp;tbm=lcl&amp;ei=PkvdXqbPBe6e4-EPhs67oAE&amp;q=skating+classes+in+bangalore&amp;oq=skating+classes+in+bangalore&amp;gs_l=psy-ab.12...0.0.0.2941.0.0.0.0.0.0.0.0..0.0....0...1c..64.psy-ab..0.0.0....0.p7r6nBjCvM8#rlfi=hd:;si:14151482544186629371,l,Chxza2F0aW5nIGNsYXNzZXMgaW4gYmFuZ2Fsb3JlWi8KD3NrYXRpbmcgY2xhc3NlcyIcc2thdGluZyBjbGFzc2VzIGluIGJhbmdhbG9yZQ;mv:[[13.071741699999999,77.7439165],[12.8594048,77.4836328]];start:60</t>
  </si>
  <si>
    <t>097397 02023</t>
  </si>
  <si>
    <t>https://www.google.co.in/maps/place/Sharath+Roller+Skating+Academy+-+SRSA/@13.0588717,77.4953879,17z/data=!3m1!4b1!4m5!3m4!1s0x3bae23a73a8e1707:0xc4642a656b629cfb!8m2!3d13.0588665!4d77.4975766</t>
  </si>
  <si>
    <t>2nd cross vigneshwara layout shettihalli, Bengaluru, Karnataka 560015</t>
  </si>
  <si>
    <t xml:space="preserve">Sharath Roller Skating Academy - SRSA
</t>
  </si>
  <si>
    <t>https://swastik-skaters.business.site/?utm_source=gmb&amp;utm_medium=referral</t>
  </si>
  <si>
    <t>https://www.google.com/search?rlz=1C1CHBF_enIN877IN877&amp;tbm=lcl&amp;ei=PkvdXqbPBe6e4-EPhs67oAE&amp;q=skating+classes+in+bangalore&amp;oq=skating+classes+in+bangalore&amp;gs_l=psy-ab.12...0.0.0.2941.0.0.0.0.0.0.0.0..0.0....0...1c..64.psy-ab..0.0.0....0.p7r6nBjCvM8#rlfi=hd:;si:13948490357778715210,l,Chxza2F0aW5nIGNsYXNzZXMgaW4gYmFuZ2Fsb3JlWi8KD3NrYXRpbmcgY2xhc3NlcyIcc2thdGluZyBjbGFzc2VzIGluIGJhbmdhbG9yZQ;mv:[[13.071741699999999,77.7439165],[12.8594048,77.4836328]];start:60</t>
  </si>
  <si>
    <t xml:space="preserve">093432 05767
</t>
  </si>
  <si>
    <t>https://www.google.co.in/maps/place/Swastik+Skating+and+Sports+Academy/@13.008447,77.556226,17z/data=!3m1!4b1!4m5!3m4!1s0x3bae3d20552c2741:0xc192fe14005c924a!8m2!3d13.0084418!4d77.5584147</t>
  </si>
  <si>
    <t>147, 2nd main Road, Milk Colony, Subramanyanagar, 2nd Stage, Rajajinagar, Bengaluru, Karnataka 560055</t>
  </si>
  <si>
    <t xml:space="preserve">Swastik Skating and Sports Academy
</t>
  </si>
  <si>
    <t>http://talentsportsacademy.in/index.html</t>
  </si>
  <si>
    <t>https://www.google.com/search?rlz=1C1CHBF_enIN877IN877&amp;tbm=lcl&amp;ei=PkvdXqbPBe6e4-EPhs67oAE&amp;q=skating+classes+in+bangalore&amp;oq=skating+classes+in+bangalore&amp;gs_l=psy-ab.12...0.0.0.2941.0.0.0.0.0.0.0.0..0.0....0...1c..64.psy-ab..0.0.0....0.p7r6nBjCvM8#rlfi=hd:;si:16771632623525760496,l,Chxza2F0aW5nIGNsYXNzZXMgaW4gYmFuZ2Fsb3JlWi8KD3NrYXRpbmcgY2xhc3NlcyIcc2thdGluZyBjbGFzc2VzIGluIGJhbmdhbG9yZQ;mv:[[13.0525445,77.7449784],[12.8149266,77.47069429999999]];start:80</t>
  </si>
  <si>
    <t>https://www.facebook.com/talentsportsacademy/</t>
  </si>
  <si>
    <t>090600 90012</t>
  </si>
  <si>
    <t>090363 63143</t>
  </si>
  <si>
    <t>talentsportsacademy@gmail.com, tta.praveen@gmail.com</t>
  </si>
  <si>
    <t>https://www.google.co.in/maps/place/Talent+Sports+Academy/@12.8782952,77.6333453,17z/data=!3m1!4b1!4m5!3m4!1s0x3bae6b53f602d4cd:0xe8c0cf02dc9b0df0!8m2!3d12.87829!4d77.635534</t>
  </si>
  <si>
    <t>Manipal County Rd, Besides Prospect Princeton Apartment, AECS C Block, Begur, Bengaluru, Karnataka 560068</t>
  </si>
  <si>
    <t xml:space="preserve">Talent Sports Academy
</t>
  </si>
  <si>
    <t>https://www.google.com/search?rlz=1C1CHBF_enIN877IN877&amp;tbm=lcl&amp;ei=PkvdXqbPBe6e4-EPhs67oAE&amp;q=skating+classes+in+bangalore&amp;oq=skating+classes+in+bangalore&amp;gs_l=psy-ab.12...0.0.0.2941.0.0.0.0.0.0.0.0..0.0....0...1c..64.psy-ab..0.0.0....0.p7r6nBjCvM8#rlfi=hd:;si:7933727526942336102,l,Chxza2F0aW5nIGNsYXNzZXMgaW4gYmFuZ2Fsb3JlSMDZ_YfpgICACFo1Cg9za2F0aW5nIGNsYXNzZXMQABABGAMiHHNrYXRpbmcgY2xhc3NlcyBpbiBiYW5nYWxvcmU;mv:[[13.0525445,77.7449784],[12.8149266,77.47069429999999]];start:80</t>
  </si>
  <si>
    <t>094821 57333</t>
  </si>
  <si>
    <t>https://www.google.co.in/maps/place/Gurukul's+Sports/@12.9557657,77.7207596,16z/data=!4m8!1m2!2m1!1sGurukul's+Sports!3m4!1s0x3bae1213c854e893:0x6e1a4326ac22e466!8m2!3d12.9551645!4d77.7302846</t>
  </si>
  <si>
    <t>256, Varthur Main Road, Near D Mart, Patel Narayansamy Layout, Whitefield, Bengaluru, Karnataka 560066</t>
  </si>
  <si>
    <t xml:space="preserve">Gurukul's Sports
</t>
  </si>
  <si>
    <t>https://www.facebook.com/Fortune-Sports-Academy-584190078403290/</t>
  </si>
  <si>
    <t>https://www.google.com/search?rlz=1C1CHBF_enIN877IN877&amp;tbm=lcl&amp;ei=PkvdXqbPBe6e4-EPhs67oAE&amp;q=skating+classes+in+bangalore&amp;oq=skating+classes+in+bangalore&amp;gs_l=psy-ab.12...0.0.0.2941.0.0.0.0.0.0.0.0..0.0....0...1c..64.psy-ab..0.0.0....0.p7r6nBjCvM8#rlfi=hd:;si:7520422134256068460,l,Chxza2F0aW5nIGNsYXNzZXMgaW4gYmFuZ2Fsb3JlWi8KD3NrYXRpbmcgY2xhc3NlcyIcc2thdGluZyBjbGFzc2VzIGluIGJhbmdhbG9yZQ;mv:[[13.0525445,77.7449784],[12.8149266,77.47069429999999]];start:80</t>
  </si>
  <si>
    <t>https://www.justdial.com/Bangalore/Fortune-Sports-Academy-Near-Kengeri-Bus-Stand-Kengeri/080PXX80-XX80-150718123119-M2S7_BZDET</t>
  </si>
  <si>
    <t xml:space="preserve">096202 12322
</t>
  </si>
  <si>
    <t>amogha.shivaram@gmail.com</t>
  </si>
  <si>
    <t>https://www.google.co.in/maps/place/Fortune+Sports+Academy/@12.9107432,77.4831994,17z/data=!3m1!4b1!4m5!3m4!1s0x3bae3f2425d80041:0x685de8161151676c!8m2!3d12.910738!4d77.4853881</t>
  </si>
  <si>
    <t>: Mysore Rd, Fort Kengeri, Kengeri Satellite Town, Bengaluru, Karnataka 560060</t>
  </si>
  <si>
    <t xml:space="preserve">Fortune Sports Academy
</t>
  </si>
  <si>
    <t>https://www.google.com/search?rlz=1C1CHBF_enIN877IN877&amp;tbm=lcl&amp;ei=PkvdXqbPBe6e4-EPhs67oAE&amp;q=skating+classes+in+bangalore&amp;oq=skating+classes+in+bangalore&amp;gs_l=psy-ab.12...0.0.0.2941.0.0.0.0.0.0.0.0..0.0....0...1c..64.psy-ab..0.0.0....0.p7r6nBjCvM8#rlfi=hd:;si:2250279559870023972,l,Chxza2F0aW5nIGNsYXNzZXMgaW4gYmFuZ2Fsb3JlWi8KD3NrYXRpbmcgY2xhc3NlcyIcc2thdGluZyBjbGFzc2VzIGluIGJhbmdhbG9yZQ;mv:[[13.1248933,77.7737147],[12.8262375,77.4642975]];start:40</t>
  </si>
  <si>
    <t>https://www.justdial.com/Bangalore/Dr-B-R-Ambedkar-Stadium-Near-Swastik-Automobile-Works-Basaveshwara-Nagar/080PXX80-XX80-180417121957-X5X4_BZDET</t>
  </si>
  <si>
    <t>https://www.google.co.in/maps/place/Dr+BR+Ambedkar+Sports+Complex,+Rajaji+Nagar+Industrial+Town,+Basaveshwar+Nagar,+Bengaluru,+Karnataka+560010/@12.983857,77.5416447,17z/data=!3m1!4b1!4m5!3m4!1s0x3bae3deb9af1e7e3:0x8da545be2df87952!8m2!3d12.9839927!4d77.5438497</t>
  </si>
  <si>
    <t>Rajaji Nagar Industrial Town, Basaveshwar Nagar, Bengaluru, Karnataka 560079</t>
  </si>
  <si>
    <t xml:space="preserve">Dr. B.R.Ambedkar Stadium
</t>
  </si>
  <si>
    <t>05.00- 06.00PM</t>
  </si>
  <si>
    <t>https://www.dhisports.com/index.html</t>
  </si>
  <si>
    <t>https://www.google.com/search?rlz=1C1CHBF_enIN877IN877&amp;tbm=lcl&amp;ei=PkvdXqbPBe6e4-EPhs67oAE&amp;q=skating+classes+in+bangalore&amp;oq=skating+classes+in+bangalore&amp;gs_l=psy-ab.12...0.0.0.2941.0.0.0.0.0.0.0.0..0.0....0...1c..64.psy-ab..0.0.0....0.p7r6nBjCvM8#rlfi=hd:;si:2111865408225401300,l,Chxza2F0aW5nIGNsYXNzZXMgaW4gYmFuZ2Fsb3JlSM3xut77qoCACFozCg9za2F0aW5nIGNsYXNzZXMQABABIhxza2F0aW5nIGNsYXNzZXMgaW4gYmFuZ2Fsb3Jl;mv:[[13.1248933,77.7737147],[12.8262375,77.4642975]];start:40</t>
  </si>
  <si>
    <t>Mr.Girish</t>
  </si>
  <si>
    <t>097422 20232</t>
  </si>
  <si>
    <t>info@dhisports.com</t>
  </si>
  <si>
    <t>https://www.google.co.in/maps/place/DHI+Sports+Center/@12.8856303,77.594795,17z/data=!3m1!4b1!4m5!3m4!1s0x3bae1524f0866aad:0x1d4eda664eb5d9d4!8m2!3d12.8856251!4d77.5969837</t>
  </si>
  <si>
    <t>360, Innovation Park, Arekere Gate, Bannerghatta Main Rd, Bengaluru, Karnataka 560076
Phone: 097422 20232</t>
  </si>
  <si>
    <t xml:space="preserve">DHI Sports Center
</t>
  </si>
  <si>
    <t>https://vision-sports-club.business.site/?utm_source=gmb&amp;utm_medium=referral</t>
  </si>
  <si>
    <t>https://www.google.com/search?rlz=1C1CHBF_enIN877IN877&amp;tbm=lcl&amp;ei=PkvdXqbPBe6e4-EPhs67oAE&amp;q=skating+classes+in+bangalore&amp;oq=skating+classes+in+bangalore&amp;gs_l=psy-ab.12...0.0.0.2941.0.0.0.0.0.0.0.0..0.0....0...1c..64.psy-ab..0.0.0....0.p7r6nBjCvM8#rlfi=hd:;si:15650245299434894952,l,Chxza2F0aW5nIGNsYXNzZXMgaW4gYmFuZ2Fsb3JlSL_1iO-erYCACFo3Cg9za2F0aW5nIGNsYXNzZXMQABABGAAYAyIcc2thdGluZyBjbGFzc2VzIGluIGJhbmdhbG9yZQ;mv:[[13.1248933,77.7737147],[12.8262375,77.4642975]];start:40</t>
  </si>
  <si>
    <t>https://www.justdial.com/Bangalore/Vision-Sports-Club-Behind-Rahul-Dravid-Stadium-Near-KSIT-College-Konanakunte/080PXX80-XX80-180812223502-H7Q1_BZDET</t>
  </si>
  <si>
    <t>077601 22412</t>
  </si>
  <si>
    <t>https://www.google.co.in/maps/place/Vision+Sports+Club/@12.9623669,77.4755082,11z/data=!4m8!1m2!2m1!1sVision+Sports+Club!3m4!1s0x3bae41221909d453:0xd930d72e688b3668!8m2!3d12.87491!4d77.551414</t>
  </si>
  <si>
    <t>No:198 , Narayana Nagar 2nd stage ,Rajanna Farm , Doddakalasandra Post BCMC Layout, behind Rahul Dravid Cricket stadium, Bengaluru, Karnataka 560062</t>
  </si>
  <si>
    <t xml:space="preserve">Vision Sports Club
</t>
  </si>
  <si>
    <t>https://www.google.com/search?rlz=1C1CHBF_enIN877IN877&amp;tbm=lcl&amp;ei=PkvdXqbPBe6e4-EPhs67oAE&amp;q=skating+classes+in+bangalore&amp;oq=skating+classes+in+bangalore&amp;gs_l=psy-ab.12...0.0.0.2941.0.0.0.0.0.0.0.0..0.0....0...1c..64.psy-ab..0.0.0....0.p7r6nBjCvM8#rlfi=hd:;si:12384750384475831857;mv:[[13.1248933,77.7737147],[12.8262375,77.4642975]];start:40</t>
  </si>
  <si>
    <t>https://www.google.co.in/maps/place/Ajmera+Infinity+Skating+Rink/@12.9707761,77.4360048,11z/data=!4m8!1m2!2m1!1sAjmera+Infinity+Skating+Rink!3m4!1s0x3bae6b7b9b5d7be5:0xabdf78db82907e31!8m2!3d12.8422369!4d77.6473805</t>
  </si>
  <si>
    <t>560100, Karuna Nagar, Electronics City Phase 1, Electronic City, Bengaluru, Karnataka 560100</t>
  </si>
  <si>
    <t xml:space="preserve">Ajmera Infinity Skating Rink
</t>
  </si>
  <si>
    <t>https://4kids4kids4kids4kids.business.site/</t>
  </si>
  <si>
    <t>https://www.google.com/search?rlz=1C1CHBF_enIN877IN877&amp;tbm=lcl&amp;ei=PkvdXqbPBe6e4-EPhs67oAE&amp;q=skating+classes+in+bangalore&amp;oq=skating+classes+in+bangalore&amp;gs_l=psy-ab.12...0.0.0.2941.0.0.0.0.0.0.0.0..0.0....0...1c..64.psy-ab..0.0.0....0.p7r6nBjCvM8#rlfi=hd:;si:13891124520290700804,l,Chxza2F0aW5nIGNsYXNzZXMgaW4gYmFuZ2Fsb3JlWi8KD3NrYXRpbmcgY2xhc3NlcyIcc2thdGluZyBjbGFzc2VzIGluIGJhbmdhbG9yZQ;mv:[[13.1248933,77.7737147],[12.8262375,77.4642975]];start:40</t>
  </si>
  <si>
    <t>091648 69585</t>
  </si>
  <si>
    <t>https://www.google.co.in/maps/place/4kids4kids4kids4kids/@12.9846134,77.5414067,17z/data=!3m1!4b1!4m5!3m4!1s0x3bae3deb75c1a677:0xc0c7302722a54e04!8m2!3d12.9846082!4d77.5435954</t>
  </si>
  <si>
    <t xml:space="preserve">4kids4kids4kids4kids
</t>
  </si>
  <si>
    <t>https://www.google.com/search?rlz=1C1CHBF_enIN877IN877&amp;tbm=lcl&amp;ei=PkvdXqbPBe6e4-EPhs67oAE&amp;q=skating+classes+in+bangalore&amp;oq=skating+classes+in+bangalore&amp;gs_l=psy-ab.12...0.0.0.2941.0.0.0.0.0.0.0.0..0.0....0...1c..64.psy-ab..0.0.0....0.p7r6nBjCvM8#rlfi=hd:;si:3165777247126920,l,Chxza2F0aW5nIGNsYXNzZXMgaW4gYmFuZ2Fsb3JlWi8KD3NrYXRpbmcgY2xhc3NlcyIcc2thdGluZyBjbGFzc2VzIGluIGJhbmdhbG9yZQ;mv:[[13.1248933,77.7737147],[12.8262375,77.4642975]];start:40</t>
  </si>
  <si>
    <t>https://www.google.co.in/maps/place/Road+skating+Yelahanka/@13.0649747,77.4760113,13z/data=!4m8!1m2!2m1!1sRoad+skating+Yelahanka!3m4!1s0x3bae19339f85e851:0xb3f41f440c588!8m2!3d13.1088939!4d77.5645767</t>
  </si>
  <si>
    <t xml:space="preserve">Attur Layout, Yelahanka New Town, Bengaluru, Karnataka 560064
</t>
  </si>
  <si>
    <t xml:space="preserve">Road skating Yelahanka
</t>
  </si>
  <si>
    <t>https://www.google.com/search?rlz=1C1CHBF_enIN877IN877&amp;tbm=lcl&amp;ei=PkvdXqbPBe6e4-EPhs67oAE&amp;q=skating+classes+in+bangalore&amp;oq=skating+classes+in+bangalore&amp;gs_l=psy-ab.12...0.0.0.2941.0.0.0.0.0.0.0.0..0.0....0...1c..64.psy-ab..0.0.0....0.p7r6nBjCvM8#rlfi=hd:;si:13036173309639119356,l,Chxza2F0aW5nIGNsYXNzZXMgaW4gYmFuZ2Fsb3JlWi8KD3NrYXRpbmcgY2xhc3NlcyIcc2thdGluZyBjbGFzc2VzIGluIGJhbmdhbG9yZQ;mv:[[13.1248933,77.7737147],[12.8262375,77.4642975]];start:40</t>
  </si>
  <si>
    <t>https://www.google.co.in/maps/place/SAMYUKTA+skating+and+sports+academy/@13.0648882,77.5088423,17z/data=!3m1!4b1!4m5!3m4!1s0x3bae2399b5c8bdfd:0xb4e9ca8e7777d1fc!8m2!3d13.064883!4d77.511031</t>
  </si>
  <si>
    <t>Chikkasandra, Jalahalli West, Bengaluru, Karnataka 560090</t>
  </si>
  <si>
    <t xml:space="preserve">SAMYUKTA skating and sports academy
</t>
  </si>
  <si>
    <t>http://www.coachdirect.in/</t>
  </si>
  <si>
    <t>https://www.google.com/search?rlz=1C1CHBF_enIN877IN877&amp;tbm=lcl&amp;ei=PkvdXqbPBe6e4-EPhs67oAE&amp;q=skating+classes+in+bangalore&amp;oq=skating+classes+in+bangalore&amp;gs_l=psy-ab.12...0.0.0.2941.0.0.0.0.0.0.0.0..0.0....0...1c..64.psy-ab..0.0.0....0.p7r6nBjCvM8#rlfi=hd:;si:1116171483356133220,l,Chxza2F0aW5nIGNsYXNzZXMgaW4gYmFuZ2Fsb3JlWi8KD3NrYXRpbmcgY2xhc3NlcyIcc2thdGluZyBjbGFzc2VzIGluIGJhbmdhbG9yZQ;mv:[[13.1248933,77.7737147],[12.8262375,77.4642975]];start:40</t>
  </si>
  <si>
    <t>098862 82200</t>
  </si>
  <si>
    <t>contact@coachdirect.in</t>
  </si>
  <si>
    <t>https://www.google.co.in/maps/place/CoachDirect+Sports+Center+-+Marathahalli/@12.9603211,77.711513,17z/data=!3m1!4b1!4m5!3m4!1s0x3bae1225332e2bcf:0xf7d700ce5dcf764!8m2!3d12.9603159!4d77.7137017</t>
  </si>
  <si>
    <t xml:space="preserve">CoachDirect Sports Center - Marathahalli
</t>
  </si>
  <si>
    <t>https://www.google.com/search?rlz=1C1CHBF_enIN877IN877&amp;tbm=lcl&amp;ei=PkvdXqbPBe6e4-EPhs67oAE&amp;q=skating+classes+in+bangalore&amp;oq=skating+classes+in+bangalore&amp;gs_l=psy-ab.12...0.0.0.2941.0.0.0.0.0.0.0.0..0.0....0...1c..64.psy-ab..0.0.0....0.p7r6nBjCvM8#rlfi=hd:;si:11540357010488344515,l,Chxza2F0aW5nIGNsYXNzZXMgaW4gYmFuZ2Fsb3JlWi8KD3NrYXRpbmcgY2xhc3NlcyIcc2thdGluZyBjbGFzc2VzIGluIGJhbmdhbG9yZQ;mv:[[13.1248933,77.7737147],[12.8262375,77.4642975]];start:40</t>
  </si>
  <si>
    <t>https://www.google.co.in/maps/place/Coles+skating+classes/@12.9958783,77.6106255,17z/data=!4m8!1m2!2m1!1sColes+skating+classes!3m4!1s0x3bae17db9892297d:0xa027958ebf58bfc3!8m2!3d12.9945942!4d77.6095033</t>
  </si>
  <si>
    <t>1st, Sulthan Nagar Main Rd, near Water Tank, Bilal Nagar, Cleveland Town, Shivaji Nagar, Bengaluru, Karnataka 560045</t>
  </si>
  <si>
    <t xml:space="preserve">Coles skating classes
</t>
  </si>
  <si>
    <t>https://www.facebook.com/Golden-fins-sports-club-453063531527302/</t>
  </si>
  <si>
    <t>https://www.google.com/search?rlz=1C1CHBF_enIN877IN877&amp;tbm=lcl&amp;ei=PkvdXqbPBe6e4-EPhs67oAE&amp;q=skating+classes+in+bangalore&amp;oq=skating+classes+in+bangalore&amp;gs_l=psy-ab.12...0.0.0.2941.0.0.0.0.0.0.0.0..0.0....0...1c..64.psy-ab..0.0.0....0.p7r6nBjCvM8#rlfi=hd:;si:17190021473018234595,l,Chxza2F0aW5nIGNsYXNzZXMgaW4gYmFuZ2Fsb3JlSO-ItYeeqoCACFozCg9za2F0aW5nIGNsYXNzZXMQABABIhxza2F0aW5nIGNsYXNzZXMgaW4gYmFuZ2Fsb3Jl;mv:[[13.1248933,77.7737147],[12.8262375,77.4642975]];start:40</t>
  </si>
  <si>
    <t>099005 48978</t>
  </si>
  <si>
    <t>goldenfins9@gmail.com</t>
  </si>
  <si>
    <t>https://www.google.co.in/maps/place/Golden+Fins+Sports+Club/@13.0166982,77.6788843,13z/data=!4m8!1m2!2m1!1sGolden+Fins+Sports+Club!3m4!1s0x3bae10e89ccd311b:0xee8f3973fc96c6e3!8m2!3d13.0278823!4d77.6783176</t>
  </si>
  <si>
    <t>8th Main Road, MRB Farms, Nakashe Road, NRI Layout, Behind Manamaya Residency Complex, Bengaluru, Karnataka 560016</t>
  </si>
  <si>
    <t xml:space="preserve">Golden Fins Sports Club
</t>
  </si>
  <si>
    <t>Evening - 4:30 to 5:30, 5:00 to 6:00, 6:00 to 7:00</t>
  </si>
  <si>
    <t>http://www.colessportsworld.com/index.php</t>
  </si>
  <si>
    <t>https://www.google.com/search?rlz=1C1CHBF_enIN877IN877&amp;tbm=lcl&amp;ei=QzPdXo2AG9eQ4-EPs_6-2Aw&amp;q=skating+classes+in+bangalore&amp;oq=skating+classes+in+bangalore&amp;gs_l=psy-ab.12...0.0.0.6843.0.0.0.0.0.0.0.0..0.0....0...1c..64.psy-ab..0.0.0....0.1NcdRtdMWBc#rlfi=hd:;si:10406391213713820979,l,Chxza2F0aW5nIGNsYXNzZXMgaW4gYmFuZ2Fsb3JlWi8KD3NrYXRpbmcgY2xhc3NlcyIcc2thdGluZyBjbGFzc2VzIGluIGJhbmdhbG9yZQ;mv:[[13.078241799999999,77.7737147],[12.828878099999999,77.4642975]];start:40</t>
  </si>
  <si>
    <t>8050035555/6666.</t>
  </si>
  <si>
    <t>080500 34444</t>
  </si>
  <si>
    <t>info@colessportsworld.com</t>
  </si>
  <si>
    <t>https://www.google.co.in/maps/place/Coles+Sports+World/@12.9964706,77.6136909,17z/data=!4m8!1m2!2m1!1sColes+Sports+World!3m4!1s0x3bae16f17c380069:0x906aedac67288d33!8m2!3d12.9957788!4d77.6156341</t>
  </si>
  <si>
    <t>26/1, Stephens Rd, Cleveland Town, Pulikeshi Nagar, Bengaluru, Karnataka 560005</t>
  </si>
  <si>
    <t xml:space="preserve">Coles Sports World
</t>
  </si>
  <si>
    <t>https://www.google.com/search?rlz=1C1CHBF_enIN877IN877&amp;tbm=lcl&amp;ei=QzPdXo2AG9eQ4-EPs_6-2Aw&amp;q=skating+classes+in+bangalore&amp;oq=skating+classes+in+bangalore&amp;gs_l=psy-ab.12...0.0.0.6843.0.0.0.0.0.0.0.0..0.0....0...1c..64.psy-ab..0.0.0....0.1NcdRtdMWBc#rlfi=hd:;si:52609576798169409,l,Chxza2F0aW5nIGNsYXNzZXMgaW4gYmFuZ2Fsb3JlWi8KD3NrYXRpbmcgY2xhc3NlcyIcc2thdGluZyBjbGFzc2VzIGluIGJhbmdhbG9yZQ;mv:[[13.078241799999999,77.7737147],[12.828878099999999,77.4642975]];start:40</t>
  </si>
  <si>
    <t>https://www.justdial.com/Bangalore/Sundar-Skating-Club-Near-Horamavu-Junction-Banaswadi/080PXX80-XX80-141202130356-W1U1_BZDET</t>
  </si>
  <si>
    <t>https://www.google.co.in/maps/place/Sundar+Skating+Club/@12.977329,77.6702818,17z/data=!3m1!4b1!4m5!3m4!1s0x3bae115c3cc8cafb:0xbae821a0d6a941!8m2!3d12.9773238!4d77.6724705</t>
  </si>
  <si>
    <t xml:space="preserve">29, Varsova Layout, Kaggadasapura, Bengaluru, Karnataka 560075
</t>
  </si>
  <si>
    <t xml:space="preserve">Sundar Skating Club
</t>
  </si>
  <si>
    <t>https://brundavan-skating-ground-vidyaranya-pura.business.site/</t>
  </si>
  <si>
    <t>https://www.google.com/search?rlz=1C1CHBF_enIN877IN877&amp;tbm=lcl&amp;ei=QzPdXo2AG9eQ4-EPs_6-2Aw&amp;q=skating+classes+in+bangalore&amp;oq=skating+classes+in+bangalore&amp;gs_l=psy-ab.12...0.0.0.6843.0.0.0.0.0.0.0.0..0.0....0...1c..64.psy-ab..0.0.0....0.1NcdRtdMWBc#rlfi=hd:;si:1660217759300037923,l,Chxza2F0aW5nIGNsYXNzZXMgaW4gYmFuZ2Fsb3JlWi8KD3NrYXRpbmcgY2xhc3NlcyIcc2thdGluZyBjbGFzc2VzIGluIGJhbmdhbG9yZQ;mv:[[13.119667199999999,77.67267799999999],[12.825918,77.4894168]];start:20</t>
  </si>
  <si>
    <t>078928 22432</t>
  </si>
  <si>
    <t>097382 77723</t>
  </si>
  <si>
    <t>https://www.google.co.in/maps/place/BRUNDAVAN+Skating+Rink+vidyaranyapura/@13.0825268,77.5615069,17z/data=!4m8!1m2!2m1!1sBRUNDAVAN+Skating+Rink+vidyaranyapura!3m4!1s0x3bae1875bb9a9b9b:0x170a474180dfad23!8m2!3d13.0822561!4d77.5636901</t>
  </si>
  <si>
    <t xml:space="preserve">BEL Layout 6th Block, HMT Layout 6th Block, Vignana Kendra, Bengaluru, Karnataka 560097
</t>
  </si>
  <si>
    <t>BRUNDAVAN Skating Rink vidyaranyapura</t>
  </si>
  <si>
    <t>https://www.google.com/search?rlz=1C1CHBF_enIN877IN877&amp;tbm=lcl&amp;ei=bjHdXpv9H9-J4-EPhcqNyAw&amp;q=skating+classes+in+bangalore&amp;oq=skating+classes+in+bangalore&amp;gs_l=psy-ab.12...0.0.0.2118.0.0.0.0.0.0.0.0..0.0....0...1c..64.psy-ab..0.0.0....0.PWqjTLDetAs#rlfi=hd:;si:1777767667518022073,l,Chxza2F0aW5nIGNsYXNzZXMgaW4gYmFuZ2Fsb3JlWi8KD3NrYXRpbmcgY2xhc3NlcyIcc2thdGluZyBjbGFzc2VzIGluIGJhbmdhbG9yZQ;mv:[[13.119667199999999,77.756841],[12.825918,77.4846529]];start:20</t>
  </si>
  <si>
    <t>https://www.google.co.in/maps/place/Vivekananda+Skating+Park+Yelahanka/@13.1036372,77.5702737,17z/data=!4m8!1m2!2m1!1sVivekananda+Skating+Park+Yelahanka!3m4!1s0x3bae19377b7f81cb:0x18abe6464b9621b9!8m2!3d13.1039306!4d77.5724247</t>
  </si>
  <si>
    <t>4th Cross Rd, Self Financed Society 407 Colony, Yelahanka New Town, Bengaluru, Karnataka 560064</t>
  </si>
  <si>
    <t xml:space="preserve">Vivekananda Skating Park Yelahanka
</t>
  </si>
  <si>
    <t>https://achieve-and-cherish-skating-instructor.business.site/?utm_source=gmb&amp;utm_medium=referral</t>
  </si>
  <si>
    <t>https://www.google.com/search?rlz=1C1CHBF_enIN877IN877&amp;tbm=lcl&amp;ei=bjHdXpv9H9-J4-EPhcqNyAw&amp;q=skating+classes+in+bangalore&amp;oq=skating+classes+in+bangalore&amp;gs_l=psy-ab.12...0.0.0.2118.0.0.0.0.0.0.0.0..0.0....0...1c..64.psy-ab..0.0.0....0.PWqjTLDetAs#rlfi=hd:;si:863750932386703906,l,Chxza2F0aW5nIGNsYXNzZXMgaW4gYmFuZ2Fsb3JlWi8KD3NrYXRpbmcgY2xhc3NlcyIcc2thdGluZyBjbGFzc2VzIGluIGJhbmdhbG9yZQ;mv:[[13.119667199999999,77.756841],[12.825918,77.4846529]];start:20</t>
  </si>
  <si>
    <t>088923 07608</t>
  </si>
  <si>
    <t>074066 99100</t>
  </si>
  <si>
    <t>https://www.google.co.in/maps/place/Achieve+and+Cherish/@12.8813818,77.6088875,17z/data=!3m1!4b1!4m5!3m4!1s0x3bae14d44e964e27:0xbfca8e58b526a22!8m2!3d12.8813766!4d77.6110762</t>
  </si>
  <si>
    <t>1st Main Rd, Saraswathipuram, Royal Residency Layout, Hulimavu, Bengaluru, Karnataka 560076</t>
  </si>
  <si>
    <t xml:space="preserve">Achieve and Cherish
</t>
  </si>
  <si>
    <t>https://www.facebook.com/bionsportscircle/</t>
  </si>
  <si>
    <t>https://www.google.com/search?rlz=1C1CHBF_enIN877IN877&amp;tbm=lcl&amp;ei=bjHdXpv9H9-J4-EPhcqNyAw&amp;q=skating+classes+in+bangalore&amp;oq=skating+classes+in+bangalore&amp;gs_l=psy-ab.12...0.0.0.2118.0.0.0.0.0.0.0.0..0.0....0...1c..64.psy-ab..0.0.0....0.PWqjTLDetAs#rlfi=hd:;si:13388939703462672929,l,Chxza2F0aW5nIGNsYXNzZXMgaW4gYmFuZ2Fsb3JlWi8KD3NrYXRpbmcgY2xhc3NlcyIcc2thdGluZyBjbGFzc2VzIGluIGJhbmdhbG9yZQ;mv:[[13.119667199999999,77.756841],[12.825918,77.4846529]];start:20</t>
  </si>
  <si>
    <t>https://www.justdial.com/Bangalore/Bion-Sports-Circle/080PXX80-XX80-190515233115-U2P3_BZDET</t>
  </si>
  <si>
    <t>088677 55289</t>
  </si>
  <si>
    <t xml:space="preserve">bsc@bionsportscircle.com
</t>
  </si>
  <si>
    <t>https://www.google.co.in/maps/place/BION+SPORTS+CIRCLE/@13.0328047,77.6460763,17z/data=!3m1!4b1!4m5!3m4!1s0x3bae175099065f71:0xb9cf11b900043a21!8m2!3d13.0327995!4d77.648265</t>
  </si>
  <si>
    <t>post, Divya Unnathi Layout, Horamavu Agara, Kalyan Nagar, Bengaluru, Karnataka 560043</t>
  </si>
  <si>
    <t>BION SPORTS CIRCLE</t>
  </si>
  <si>
    <t>https://www.concordegroup.in/</t>
  </si>
  <si>
    <t>https://www.google.com/search?rlz=1C1CHBF_enIN877IN877&amp;tbm=lcl&amp;ei=bjHdXpv9H9-J4-EPhcqNyAw&amp;q=skating+classes+in+bangalore&amp;oq=skating+classes+in+bangalore&amp;gs_l=psy-ab.12...0.0.0.2118.0.0.0.0.0.0.0.0..0.0....0...1c..64.psy-ab..0.0.0....0.PWqjTLDetAs#rlfi=hd:;si:2050379448378079305;mv:[[13.119667199999999,77.756841],[12.825918,77.4846529]];start:20</t>
  </si>
  <si>
    <t>https://www.google.co.in/maps/place/Skating+Rink+-+Concorde+Manhattan/@12.8416598,77.6498143,17z/data=!3m1!4b1!4m5!3m4!1s0x3bae6b7dbfa00593:0x1c74693eb3563849!8m2!3d12.8416546!4d77.652003</t>
  </si>
  <si>
    <t>K137, Neeladri Rd, Karuna Nagar, Electronics City Phase 1, Electronic City, Bengaluru, Karnataka 560100</t>
  </si>
  <si>
    <t>Skating Rink - Concorde Manhattan</t>
  </si>
  <si>
    <t>https://www.google.com/search?rlz=1C1CHBF_enIN877IN877&amp;tbm=lcl&amp;ei=WB7dXtenFO6E4-EPoeq2wAo&amp;q=skating+classes+in+bangalore&amp;oq=skating+classes+in+bangalore&amp;gs_l=psy-ab.12...0.0.1.85.0.0.0.0.0.0.0.0..0.0....0...1c..64.psy-ab..0.0.0....0.tT9JuHnAL5M#rlfi=hd:;si:8887292142004343195,l,Chxza2F0aW5nIGNsYXNzZXMgaW4gYmFuZ2Fsb3JlWi8KD3NrYXRpbmcgY2xhc3NlcyIcc2thdGluZyBjbGFzc2VzIGluIGJhbmdhbG9yZQ;mv:[[13.119667199999999,77.756841],[12.825918,77.4846529]];start:20</t>
  </si>
  <si>
    <t>https://www.justdial.com/Bangalore/D-K-Skating-World-Behind-Metro-Station-Near-Post-Office-T-Dasarahalli/080PXX80-XX80-190820131402-P3C5_BZDET</t>
  </si>
  <si>
    <t>https://www.google.co.in/maps/place/DK+SKATING+WORLD/@13.0464678,77.5106841,17z/data=!3m1!4b1!4m5!3m4!1s0x3bae3d6570e32033:0x7b56011dc34a119b!8m2!3d13.0464626!4d77.5128728</t>
  </si>
  <si>
    <t>Near post office, 5, Kannada Kasturi Rd, Behind Metro, Maheswari Nagar, T. Dasarahalli, Bengaluru, Karnataka 560057</t>
  </si>
  <si>
    <t xml:space="preserve">DK SKATING WORLD
</t>
  </si>
  <si>
    <t>https://www.google.com/search?rlz=1C1CHBF_enIN877IN877&amp;tbm=lcl&amp;ei=WB7dXtenFO6E4-EPoeq2wAo&amp;q=skating+classes+in+bangalore&amp;oq=skating+classes+in+bangalore&amp;gs_l=psy-ab.12...0.0.1.85.0.0.0.0.0.0.0.0..0.0....0...1c..64.psy-ab..0.0.0....0.tT9JuHnAL5M#rlfi=hd:;si:15636977086696595815;mv:[[13.119667199999999,77.756841],[12.825918,77.4846529]];start:20</t>
  </si>
  <si>
    <t>https://www.google.co.in/maps/place/Jayanagar+Skating+Stadium/@12.9344991,77.5829775,17z/data=!3m1!4b1!4m5!3m4!1s0x3bae15bd613bd08b:0xd901b3cfe5792167!8m2!3d12.9344939!4d77.5851662</t>
  </si>
  <si>
    <t>10th Main Rd, Jayanagar East, Jaya Nagar 1st Block, Bairasandra Extension, Jayanagar, Bengaluru, Karnataka 560011</t>
  </si>
  <si>
    <t xml:space="preserve">Jayanagar Skating Stadium
</t>
  </si>
  <si>
    <t>https://www.google.com/search?rlz=1C1CHBF_enIN877IN877&amp;tbm=lcl&amp;ei=WB7dXtenFO6E4-EPoeq2wAo&amp;q=skating+classes+in+bangalore&amp;oq=skating+classes+in+bangalore&amp;gs_l=psy-ab.12...0.0.1.85.0.0.0.0.0.0.0.0..0.0....0...1c..64.psy-ab..0.0.0....0.tT9JuHnAL5M#rlfi=hd:;si:6374481709468106146,l,Chxza2F0aW5nIGNsYXNzZXMgaW4gYmFuZ2Fsb3JlWi8KD3NrYXRpbmcgY2xhc3NlcyIcc2thdGluZyBjbGFzc2VzIGluIGJhbmdhbG9yZQ;mv:[[13.119667199999999,77.756841],[12.825918,77.4846529]];start:20</t>
  </si>
  <si>
    <t xml:space="preserve">094481 60234
</t>
  </si>
  <si>
    <t>https://www.google.co.in/maps/place/Unique+Roller+Skating/@12.9600995,77.5238174,17z/data=!3m1!4b1!4m5!3m4!1s0x3bae3e79b8ea1569:0x5876b55760123da2!8m2!3d12.9600943!4d77.5260061</t>
  </si>
  <si>
    <t>9th Cross Road, 2nd Block, Chandra Layout, Attiguppe, opposite to Skyline apartment, Bengaluru, Karnataka 560040</t>
  </si>
  <si>
    <t xml:space="preserve">Unique Roller Skating
</t>
  </si>
  <si>
    <t>https://www.google.com/search?rlz=1C1CHBF_enIN877IN877&amp;q=skating+classes+in+bangalore&amp;npsic=0&amp;rflfq=1&amp;rlha=0&amp;rllag=12960395,77565981,9269&amp;tbm=lcl&amp;ved=2ahUKEwip1JaAmPDpAhU9yDgGHeH_DA4QjGp6BAgLEEI&amp;tbs=lrf:!1m4!1u3!2m2!3m1!1e1!1m4!1u2!2m2!2m1!1e1!2m1!1e2!2m1!1e3!3sIAE,lf:1,lf_ui:2&amp;rldoc=1#rlfi=hd:;si:2772471494587346124,l,Chxza2F0aW5nIGNsYXNzZXMgaW4gYmFuZ2Fsb3JlWi8KD3NrYXRpbmcgY2xhc3NlcyIcc2thdGluZyBjbGFzc2VzIGluIGJhbmdhbG9yZQ;mv:[[13.119667199999999,77.756841],[12.825918,77.4846529]];start:20</t>
  </si>
  <si>
    <t>098869 94141</t>
  </si>
  <si>
    <t>https://www.google.co.in/maps/place/RWF+-+Skating+Rink/@13.0993086,77.5892747,17z/data=!3m1!4b1!4m5!3m4!1s0x3bae18592360ab9d:0x2679cc2298c66ccc!8m2!3d13.0993034!4d77.5914634</t>
  </si>
  <si>
    <t>East Colony, Yelahanka, Bengaluru, Karnataka 560064</t>
  </si>
  <si>
    <t>RWF - Skating Rink</t>
  </si>
  <si>
    <t>https://www.facebook.com/pg/welovetoskateM/about/?ref=page_internal</t>
  </si>
  <si>
    <t>https://www.google.com/search?rlz=1C1CHBF_enIN877IN877&amp;q=skating+classes+in+bangalore&amp;npsic=0&amp;rflfq=1&amp;rlha=0&amp;rllag=12960395,77565981,9269&amp;tbm=lcl&amp;ved=2ahUKEwip1JaAmPDpAhU9yDgGHeH_DA4QjGp6BAgLEEI&amp;tbs=lrf:!1m4!1u3!2m2!3m1!1e1!1m4!1u2!2m2!2m1!1e1!2m1!1e2!2m1!1e3!3sIAE,lf:1,lf_ui:2&amp;rldoc=1#rlfi=hd:;si:6211441466005914343,l,Chxza2F0aW5nIGNsYXNzZXMgaW4gYmFuZ2Fsb3JlWi8KD3NrYXRpbmcgY2xhc3NlcyIcc2thdGluZyBjbGFzc2VzIGluIGJhbmdhbG9yZQ;mv:[[13.119667199999999,77.756841],[12.825918,77.4846529]];start:20</t>
  </si>
  <si>
    <t>098802 28739</t>
  </si>
  <si>
    <t>097391 81111</t>
  </si>
  <si>
    <t>https://www.google.co.in/maps/place/MISSION+CLUB/@13.047967,76.750786,8z/data=!3m1!4b1!4m5!3m4!1s0x3bae72b6b6c00001:0x5633791a8c6a02e7!8m2!3d13.0477032!4d77.872236</t>
  </si>
  <si>
    <t>MISSION CLUB</t>
  </si>
  <si>
    <t>https://www.holystoked.com/</t>
  </si>
  <si>
    <t>https://www.google.com/search?rlz=1C1CHBF_enIN877IN877&amp;q=skating+classes+in+bangalore&amp;npsic=0&amp;rflfq=1&amp;rlha=0&amp;rllag=12960395,77565981,9269&amp;tbm=lcl&amp;ved=2ahUKEwip1JaAmPDpAhU9yDgGHeH_DA4QjGp6BAgLEEI&amp;tbs=lrf:!1m4!1u3!2m2!3m1!1e1!1m4!1u2!2m2!2m1!1e1!2m1!1e2!2m1!1e3!3sIAE,lf:1,lf_ui:2&amp;rldoc=1#rlfi=hd:;si:6915408630660745712,l,Chxza2F0aW5nIGNsYXNzZXMgaW4gYmFuZ2Fsb3JlSLmytcq-goCACFo1Cg9za2F0aW5nIGNsYXNzZXMQABABGAAiHHNrYXRpbmcgY2xhc3NlcyBpbiBiYW5nYWxvcmU;mv:[[13.119667199999999,77.756841],[12.825918,77.4846529]];start:20</t>
  </si>
  <si>
    <t>098863 30646</t>
  </si>
  <si>
    <t>https://www.google.co.in/maps/place/HOLYSTOKED/@13.0696209,77.6212024,17z/data=!3m1!4b1!4m5!3m4!1s0x3bae149dc0a0ade3:0x5ff877829b3449f0!8m2!3d13.0696157!4d77.6233911</t>
  </si>
  <si>
    <t>M.C.E.C.H.S. Layout 1st Phase, RK Hegde Nagar, Bengaluru, Karnataka 560077</t>
  </si>
  <si>
    <t>HOLYSTOKED</t>
  </si>
  <si>
    <t>https://www.google.com/search?rlz=1C1CHBF_enIN877IN877&amp;q=skating+classes+in+bangalore&amp;npsic=0&amp;rflfq=1&amp;rlha=0&amp;rllag=12960395,77565981,9269&amp;tbm=lcl&amp;ved=2ahUKEwip1JaAmPDpAhU9yDgGHeH_DA4QjGp6BAgLEEI&amp;tbs=lrf:!1m4!1u3!2m2!3m1!1e1!1m4!1u2!2m2!2m1!1e1!2m1!1e2!2m1!1e3!3sIAE,lf:1,lf_ui:2&amp;rldoc=1#rlfi=hd:;si:2449159527419430937,l,Chxza2F0aW5nIGNsYXNzZXMgaW4gYmFuZ2Fsb3JlSJDutouXq4CACFo1Cg9za2F0aW5nIGNsYXNzZXMQABABGAAiHHNrYXRpbmcgY2xhc3NlcyBpbiBiYW5nYWxvcmU;mv:[[13.119667199999999,77.756841],[12.825918,77.4846529]];start:20</t>
  </si>
  <si>
    <t>https://www.justdial.com/Bangalore/Chennammanakere-Skating-Track-Banashankari-2nd-Stage/080PXX80-XX80-180323173933-G1S1_BZDET</t>
  </si>
  <si>
    <t>https://www.google.co.in/maps/place/Chennammanakere+Skating+Track/@12.9310181,77.5608424,17z/data=!3m1!4b1!4m5!3m4!1s0x3bae1587e8b3ba93:0x21fd299d2e194819!8m2!3d12.9310129!4d77.5630311</t>
  </si>
  <si>
    <t>346/1, 21st Main Rd, Thyagaraja Nagar, Basavanagudi, Bengaluru, Karnataka 560070</t>
  </si>
  <si>
    <t xml:space="preserve">Chennammanakere Skating Track
</t>
  </si>
  <si>
    <t>https://www.bestclubbangalore.com/home.html</t>
  </si>
  <si>
    <t>https://www.google.com/search?rlz=1C1CHBF_enIN877IN877&amp;q=skating+classes+in+bangalore&amp;npsic=0&amp;rflfq=1&amp;rlha=0&amp;rllag=12960395,77565981,9269&amp;tbm=lcl&amp;ved=2ahUKEwip1JaAmPDpAhU9yDgGHeH_DA4QjGp6BAgLEEI&amp;tbs=lrf:!1m4!1u3!2m2!3m1!1e1!1m4!1u2!2m2!2m1!1e1!2m1!1e2!2m1!1e3!3sIAE,lf:1,lf_ui:2&amp;rldoc=1#rlfi=hd:;si:610490927297151943,l,Chxza2F0aW5nIGNsYXNzZXMgaW4gYmFuZ2Fsb3JlSIOvu4ufq4CACFo1Cg9za2F0aW5nIGNsYXNzZXMQABABGAAiHHNrYXRpbmcgY2xhc3NlcyBpbiBiYW5nYWxvcmU;mv:[[13.119667199999999,77.756841],[12.825918,77.4846529]];start:20</t>
  </si>
  <si>
    <t>Dr. R. Arunachalam</t>
  </si>
  <si>
    <t>91 8028613027</t>
  </si>
  <si>
    <t>095905 29133</t>
  </si>
  <si>
    <t>info@bestclubbangalore.com , info@bestclubbangalore.com</t>
  </si>
  <si>
    <t>https://www.google.co.in/maps/place/Best+Club+Roller+Skating/@12.9125965,77.5077208,14z/data=!4m8!1m2!2m1!1sBest+Club+Roller+Skating!3m4!1s0x3bae3fae7a338681:0x878e6438c2543c7!8m2!3d12.9125965!4d77.5252303</t>
  </si>
  <si>
    <t xml:space="preserve">8th Cross Road, 663, 8th Cross Rd, BEML Layout, RR Nagar, Bengaluru, Karnataka 560098
</t>
  </si>
  <si>
    <t>Best Club Roller Skating</t>
  </si>
  <si>
    <t>https://www.google.com/search?rlz=1C1CHBF_enIN877IN877&amp;q=skating+classes+in+bangalore&amp;npsic=0&amp;rflfq=1&amp;rlha=0&amp;rllag=12960395,77565981,9269&amp;tbm=lcl&amp;ved=2ahUKEwip1JaAmPDpAhU9yDgGHeH_DA4QjGp6BAgLEEI&amp;tbs=lrf:!1m4!1u3!2m2!3m1!1e1!1m4!1u2!2m2!2m1!1e1!2m1!1e2!2m1!1e3!3sIAE,lf:1,lf_ui:2&amp;rldoc=1#rlfi=hd:;si:7371198578245653072,l,Chxza2F0aW5nIGNsYXNzZXMgaW4gYmFuZ2Fsb3JlWi8KD3NrYXRpbmcgY2xhc3NlcyIcc2thdGluZyBjbGFzc2VzIGluIGJhbmdhbG9yZQ;mv:[[13.0949732,77.6968886],[12.867497799999999,77.519556]]</t>
  </si>
  <si>
    <t>https://www.google.co.in/maps/place/Skating+Rink,+JP+Nagara+Phase+4/@12.9030656,77.5946871,17z/data=!3m1!4b1!4m5!3m4!1s0x3bae1519da81208b:0x664bc20d79325250!8m2!3d12.9030604!4d77.5968758</t>
  </si>
  <si>
    <t>4th Cross Rd, Dollars Colony, Phase 4, J. P. Nagar, Bengaluru, Karnataka 560076</t>
  </si>
  <si>
    <t xml:space="preserve">Skating Rink, JP Nagara Phase 4
</t>
  </si>
  <si>
    <t>https://www.urbanpro.com/bangalore/akhada-the-sports-academy-brigade-road/12882474#profile</t>
  </si>
  <si>
    <t>https://www.google.com/search?rlz=1C1CHBF_enIN877IN877&amp;q=skating+classes+in+bangalore&amp;npsic=0&amp;rflfq=1&amp;rlha=0&amp;rllag=12960395,77565981,9269&amp;tbm=lcl&amp;ved=2ahUKEwip1JaAmPDpAhU9yDgGHeH_DA4QjGp6BAgLEEI&amp;tbs=lrf:!1m4!1u3!2m2!3m1!1e1!1m4!1u2!2m2!2m1!1e1!2m1!1e2!2m1!1e3!3sIAE,lf:1,lf_ui:2&amp;rldoc=1#rlfi=hd:;si:16647987110445815367,l,Chxza2F0aW5nIGNsYXNzZXMgaW4gYmFuZ2Fsb3JlWi8KD3NrYXRpbmcgY2xhc3NlcyIcc2thdGluZyBjbGFzc2VzIGluIGJhbmdhbG9yZQ;mv:[[13.0949732,77.6968886],[12.867497799999999,77.519556]]</t>
  </si>
  <si>
    <t>https://www.justdial.com/Bangalore/AKHADA-THE-SPORTS-ACADEMY/080PXX80-XX80-181127182527-S7V8_BZDET</t>
  </si>
  <si>
    <t>https://www.google.co.in/maps/place/Akhada+the+sports+academy/@12.9198647,77.6072202,12z/data=!4m8!1m2!2m1!1sAkhada+the+sports+academy!3m4!1s0x3bae41cadde0952b:0xe709881277679647!8m2!3d12.9197067!4d77.6772611</t>
  </si>
  <si>
    <t>MOTA FoodS &amp; Store, MOTA ROYAL ARCADE 158, Brigade Road, Brigade Rd Brigade Road, Bangalore, India - 560001</t>
  </si>
  <si>
    <t>Akhada the sports academy</t>
  </si>
  <si>
    <t>http://www.sniipers.com/</t>
  </si>
  <si>
    <t>https://www.google.com/search?rlz=1C1CHBF_enIN877IN877&amp;q=skating+classes+in+bangalore&amp;npsic=0&amp;rflfq=1&amp;rlha=0&amp;rllag=12960395,77565981,9269&amp;tbm=lcl&amp;ved=2ahUKEwip1JaAmPDpAhU9yDgGHeH_DA4QjGp6BAgLEEI&amp;tbs=lrf:!1m4!1u3!2m2!3m1!1e1!1m4!1u2!2m2!2m1!1e1!2m1!1e2!2m1!1e3!3sIAE,lf:1,lf_ui:2&amp;rldoc=1#rlfi=hd:;si:12143896476288144591,l,Chxza2F0aW5nIGNsYXNzZXMgaW4gYmFuZ2Fsb3JlWi8KD3NrYXRpbmcgY2xhc3NlcyIcc2thdGluZyBjbGFzc2VzIGluIGJhbmdhbG9yZQ;mv:[[13.0949732,77.6968886],[12.867497799999999,77.519556]]</t>
  </si>
  <si>
    <t>https://www.justdial.com/Bangalore/Sniipers-Sports-Academy-Llp-Koramangala-3rd-Block/080PXX80-XX80-150608163124-G3H3_BZDET</t>
  </si>
  <si>
    <t>5pm to 6pm</t>
  </si>
  <si>
    <t>099808 76677</t>
  </si>
  <si>
    <t>https://www.google.co.in/maps/place/Sniipers+Sports+Academy+LLP/@12.9267159,77.6307943,17z/data=!3m1!4b1!4m5!3m4!1s0x3bae1312417b1033:0xa887c9810a45d4cf!8m2!3d12.9267107!4d77.632983</t>
  </si>
  <si>
    <t>#, 1059, 7th A Main Rd, Koramangala 3 Block, Koramangala, Bengaluru, Karnataka 560034</t>
  </si>
  <si>
    <t>Sniipers Sports Academy LLP</t>
  </si>
  <si>
    <t>https://www.google.com/search?rlz=1C1CHBF_enIN877IN877&amp;q=skating+classes+in+bangalore&amp;npsic=0&amp;rflfq=1&amp;rlha=0&amp;rllag=12960395,77565981,9269&amp;tbm=lcl&amp;ved=2ahUKEwip1JaAmPDpAhU9yDgGHeH_DA4QjGp6BAgLEEI&amp;tbs=lrf:!1m4!1u3!2m2!3m1!1e1!1m4!1u2!2m2!2m1!1e1!2m1!1e2!2m1!1e3!3sIAE,lf:1,lf_ui:2&amp;rldoc=1#rlfi=hd:;si:11738281812712200039;mv:[[13.0949732,77.6968886],[12.867497799999999,77.519556]]</t>
  </si>
  <si>
    <t>https://www.google.co.in/maps/place/Skating+Rink/@12.9312228,77.5583921,15z/data=!4m8!1m2!2m1!1sSkating+Rink!3m4!1s0x3bae15860f7782f9:0xa2e6c11dd8239767!8m2!3d12.9312228!4d77.5671468</t>
  </si>
  <si>
    <t xml:space="preserve">250, 2nd Main Rd, 3rd Block, Thyagaraja Nagar, Banashankari, Bengaluru, Karnataka 560004
</t>
  </si>
  <si>
    <t>https://skating1.onuniverse.com/</t>
  </si>
  <si>
    <t>https://www.google.com/search?rlz=1C1CHBF_enIN877IN877&amp;q=skating+classes+in+bangalore&amp;npsic=0&amp;rflfq=1&amp;rlha=0&amp;rllag=12960395,77565981,9269&amp;tbm=lcl&amp;ved=2ahUKEwip1JaAmPDpAhU9yDgGHeH_DA4QjGp6BAgLEEI&amp;tbs=lrf:!1m4!1u3!2m2!3m1!1e1!1m4!1u2!2m2!2m1!1e1!2m1!1e2!2m1!1e3!3sIAE,lf:1,lf_ui:2&amp;rldoc=1#rlfi=hd:;si:8129918039077016270,l,Chxza2F0aW5nIGNsYXNzZXMgaW4gYmFuZ2Fsb3JlWi8KD3NrYXRpbmcgY2xhc3NlcyIcc2thdGluZyBjbGFzc2VzIGluIGJhbmdhbG9yZQ;mv:[[13.0949732,77.6968886],[12.867497799999999,77.519556]]</t>
  </si>
  <si>
    <t>https://www.justdial.com/Bangalore/Aviva-Skating-Academy-Near-HP-Petrol-Bunk-Horamavu/080PXX80-XX80-180129110929-A3G7_BZDET</t>
  </si>
  <si>
    <t>097394 91612</t>
  </si>
  <si>
    <t>https://www.google.co.in/maps/place/Aviva+Skating+academy/@13.032638,77.6561458,17z/data=!3m1!4b1!4m5!3m4!1s0x3bae10bf71bfe21d:0x70d34561e439d2ce!8m2!3d13.0326328!4d77.6583345</t>
  </si>
  <si>
    <t>Horamavu Agara, Horamavu, Bengaluru, Karnataka 560083</t>
  </si>
  <si>
    <t xml:space="preserve">Aviva Skating academy
</t>
  </si>
  <si>
    <t>https://www.google.com/search?rlz=1C1CHBF_enIN877IN877&amp;q=skating+classes+in+bangalore&amp;npsic=0&amp;rflfq=1&amp;rlha=0&amp;rllag=12960395,77565981,9269&amp;tbm=lcl&amp;ved=2ahUKEwip1JaAmPDpAhU9yDgGHeH_DA4QjGp6BAgLEEI&amp;tbs=lrf:!1m4!1u3!2m2!3m1!1e1!1m4!1u2!2m2!2m1!1e1!2m1!1e2!2m1!1e3!3sIAE,lf:1,lf_ui:2&amp;rldoc=1#rlfi=hd:;si:6509682263765148334,l,Chxza2F0aW5nIGNsYXNzZXMgaW4gYmFuZ2Fsb3JlWi8KD3NrYXRpbmcgY2xhc3NlcyIcc2thdGluZyBjbGFzc2VzIGluIGJhbmdhbG9yZQ;mv:[[13.0949732,77.6968886],[12.867497799999999,77.519556]]</t>
  </si>
  <si>
    <t>https://www.google.co.in/maps/place/Brundavan+skating+club/@13.0825268,77.5615069,17z/data=!4m8!1m2!2m1!1sBrundavan+skating+club!3m4!1s0x3bae1929e96ea265:0x5a5709877461e2ae!8m2!3d13.082787!4d77.563701</t>
  </si>
  <si>
    <t>1st Cross Rd BEL 6th Block Rd, BEL Layout 6th Block, Vidyaranyapura, Bengaluru, Karnataka 560097</t>
  </si>
  <si>
    <t>Brundavan skating club</t>
  </si>
  <si>
    <t>https://www.google.com/search?rlz=1C1CHBF_enIN877IN877&amp;q=skating+classes+in+bangalore&amp;npsic=0&amp;rflfq=1&amp;rlha=0&amp;rllag=12960395,77565981,9269&amp;tbm=lcl&amp;ved=2ahUKEwip1JaAmPDpAhU9yDgGHeH_DA4QjGp6BAgLEEI&amp;tbs=lrf:!1m4!1u3!2m2!3m1!1e1!1m4!1u2!2m2!2m1!1e1!2m1!1e2!2m1!1e3!3sIAE,lf:1,lf_ui:2&amp;rldoc=1#rlfi=hd:;si:10896519134270416214;mv:[[13.0949732,77.6968886],[12.867497799999999,77.519556]]</t>
  </si>
  <si>
    <t>https://www.justdial.com/Tumkur/New-Tumkur-District-Roller-Skating-Association-Opposite-To-Mahatma-Gandhi-Stadium-Bh-Road/9999PX816-X816-130729211508-C6U8_BZDET</t>
  </si>
  <si>
    <t>098867 25031</t>
  </si>
  <si>
    <t>https://www.google.co.in/maps/place/NEW+TUMKUR+DISTRICT+ROLLER+SKATING+ASSOCIATION(R.)/@13.0348022,77.5268673,17z/data=!3m1!4b1!4m5!3m4!1s0x3bae3d3ce068f303:0x9738366b9e6f6556!8m2!3d13.034797!4d77.529056</t>
  </si>
  <si>
    <t>Mahathma Gandhi STADIUM , Near Shivakumara swamiji Circle, B H Road, Karnataka 572101</t>
  </si>
  <si>
    <t>NEW TUMKUR DISTRICT ROLLER SKATING ASSOCIATION(R.)</t>
  </si>
  <si>
    <t>https://www.google.com/search?rlz=1C1CHBF_enIN877IN877&amp;q=skating+classes+in+bangalore&amp;npsic=0&amp;rflfq=1&amp;rlha=0&amp;rllag=12960395,77565981,9269&amp;tbm=lcl&amp;ved=2ahUKEwip1JaAmPDpAhU9yDgGHeH_DA4QjGp6BAgLEEI&amp;tbs=lrf:!1m4!1u3!2m2!3m1!1e1!1m4!1u2!2m2!2m1!1e1!2m1!1e2!2m1!1e3!3sIAE,lf:1,lf_ui:2&amp;rldoc=1#rlfi=hd:;si:7097152934953808396,l,Chxza2F0aW5nIGNsYXNzZXMgaW4gYmFuZ2Fsb3JlWi8KD3NrYXRpbmcgY2xhc3NlcyIcc2thdGluZyBjbGFzc2VzIGluIGJhbmdhbG9yZQ;mv:[[13.0949732,77.6968886],[12.867497799999999,77.519556]]</t>
  </si>
  <si>
    <t>https://www.justdial.com/Bangalore/United-Roller-Skaters-Opposite-DS-Max-Apartment-Horamavu-Agara/080PXX80-XX80-160812095802-U5U6_BZDET</t>
  </si>
  <si>
    <t>098808 35392</t>
  </si>
  <si>
    <t>https://www.google.co.in/maps/place/United+Roller+Skaters/@13.0400803,77.6579956,17z/data=!3m1!4b1!4m5!3m4!1s0x3bae10b66e453e71:0x627e26fdf48af20c!8m2!3d13.0400751!4d77.6601843</t>
  </si>
  <si>
    <t>Balaji Layout, Horamavu Agara, Horamavu, Bengaluru, Karnataka 560016</t>
  </si>
  <si>
    <t>United Roller Skaters</t>
  </si>
  <si>
    <t>https://sahakaranagara-roller-skating-club.business.site/</t>
  </si>
  <si>
    <t>https://www.google.com/search?rlz=1C1CHBF_enIN877IN877&amp;q=skating+classes+in+bangalore&amp;npsic=0&amp;rflfq=1&amp;rlha=0&amp;rllag=12960395,77565981,9269&amp;tbm=lcl&amp;ved=2ahUKEwip1JaAmPDpAhU9yDgGHeH_DA4QjGp6BAgLEEI&amp;tbs=lrf:!1m4!1u3!2m2!3m1!1e1!1m4!1u2!2m2!2m1!1e1!2m1!1e2!2m1!1e3!3sIAE,lf:1,lf_ui:2&amp;rldoc=1#rlfi=hd:;si:3633524893479028537,l,Chxza2F0aW5nIGNsYXNzZXMgaW4gYmFuZ2Fsb3JlSL-CysPlgICACFo3Cg9za2F0aW5nIGNsYXNzZXMQABABGAAYAyIcc2thdGluZyBjbGFzc2VzIGluIGJhbmdhbG9yZQ;mv:[[13.0949732,77.6968886],[12.867497799999999,77.519556]]</t>
  </si>
  <si>
    <t>https://www.google.co.in/maps/place/Sahakaranagara+Roller+Skating+Club/@13.0599389,77.5876402,17z/data=!3m1!4b1!4m5!3m4!1s0x3bae1820d98a1c5b:0x326cdfa3ae5b4739!8m2!3d13.0599337!4d77.5898289</t>
  </si>
  <si>
    <t>Sahakara Nagar Main Rd, Near Kodigehalli Gate, Sahakar Nagar, Byatarayanapura, Bengaluru, Karnataka 560092</t>
  </si>
  <si>
    <t xml:space="preserve">Sahakaranagara Roller Skating Club
</t>
  </si>
  <si>
    <t>http://www.findlocales.com/bangalore/bcontacts/all/details/567/hombeegowda-nagara-skating-club.html</t>
  </si>
  <si>
    <t>https://www.google.com/search?rlz=1C1CHBF_enIN877IN877&amp;tbm=lcl&amp;ei=pCbcXoOGM4q_3LUP6MO-yAw&amp;q=skating+classes+in+bangalore&amp;oq=skating+classes+in+bangalore&amp;gs_l=psy-ab.12...0.0.0.10697.0.0.0.0.0.0.0.0..0.0....0...1c..64.psy-ab..0.0.0....0.zXMS2kIPdk8#rlfi=hd:;si:12780061669221637340,l,Chxza2F0aW5nIGNsYXNzZXMgaW4gYmFuZ2Fsb3JlWi8KD3NrYXRpbmcgY2xhc3NlcyIcc2thdGluZyBjbGFzc2VzIGluIGJhbmdhbG9yZQ;mv:[[13.0949732,77.8097719],[12.867497799999999,77.5131664]]</t>
  </si>
  <si>
    <t>Karthik</t>
  </si>
  <si>
    <t>Sri. A Anthony James</t>
  </si>
  <si>
    <t>Sri.K B Uthappa</t>
  </si>
  <si>
    <t>098450 46753</t>
  </si>
  <si>
    <t>https://www.google.co.in/maps/place/Domlur+Roller+Sports+Skating+Club/@12.9597372,77.6393844,17z/data=!3m1!4b1!4m5!3m4!1s0x3bae15f5f039f24b:0x3ba65fa17189f6fd!8m2!3d12.959732!4d77.6415731</t>
  </si>
  <si>
    <t>Below flyover, Between, Kempegowda Service Rd, Domlur, Bengaluru, Karnataka 560071</t>
  </si>
  <si>
    <t>Domlur Roller Sports Skating Club</t>
  </si>
  <si>
    <t>https://bangaloremirror.indiatimes.com/bangalore/others/want-to-skate-without-being-abused-and-chased-pay-up/articleshow/21836108.cms</t>
  </si>
  <si>
    <t>https://www.google.com/search?rlz=1C1CHBF_enIN877IN877&amp;tbm=lcl&amp;ei=pCbcXoOGM4q_3LUP6MO-yAw&amp;q=skating+classes+in+bangalore&amp;oq=skating+classes+in+bangalore&amp;gs_l=psy-ab.12...0.0.0.10697.0.0.0.0.0.0.0.0..0.0....0...1c..64.psy-ab..0.0.0....0.zXMS2kIPdk8#rlfi=hd:;si:10805742917589822500,l,Chxza2F0aW5nIGNsYXNzZXMgaW4gYmFuZ2Fsb3JlSIbl177lgICACFo1Cg9za2F0aW5nIGNsYXNzZXMQABABGAAiHHNrYXRpbmcgY2xhc3NlcyBpbiBiYW5nYWxvcmU;mv:[[13.0949732,77.8097719],[12.867497799999999,77.5131664]]</t>
  </si>
  <si>
    <t>098451 18171</t>
  </si>
  <si>
    <t>https://www.google.co.in/maps/place/Dr+Rajkumar+Skating+Rink/@13.0043604,77.5398919,17z/data=!3m1!4b1!4m5!3m4!1s0x3bae3d9ed4fc9df7:0x95f5b5eea9226c24!8m2!3d13.0043552!4d77.5420806</t>
  </si>
  <si>
    <t>Maruti Nagar, Geleyara Balaga Layout, Mahalakshmi Layout, Bengaluru, Karnataka 560086</t>
  </si>
  <si>
    <t>Dr Rajkumar Skating Rink</t>
  </si>
  <si>
    <t>https://sree-ram-skating-club.business.site/</t>
  </si>
  <si>
    <t>https://www.google.com/search?rlz=1C1CHBF_enIN877IN877&amp;tbm=lcl&amp;ei=pCbcXoOGM4q_3LUP6MO-yAw&amp;q=skating+classes+in+bangalore&amp;oq=skating+classes+in+bangalore&amp;gs_l=psy-ab.12...0.0.0.10697.0.0.0.0.0.0.0.0..0.0....0...1c..64.psy-ab..0.0.0....0.zXMS2kIPdk8#rlfi=hd:;si:7100839240048024716,l,Chxza2F0aW5nIGNsYXNzZXMgaW4gYmFuZ2Fsb3JlSKie69yUq4CACFo1Cg9za2F0aW5nIGNsYXNzZXMQABABGAAiHHNrYXRpbmcgY2xhc3NlcyBpbiBiYW5nYWxvcmU;mv:[[13.0949732,77.8097719],[12.867497799999999,77.5131664]]</t>
  </si>
  <si>
    <t>https://www.google.co.in/maps/place/Sree+Ram+Skating+Club/@13.0075736,77.6539176,17z/data=!3m1!4b1!4m5!3m4!1s0x3bae112d05e93a4d:0x628b3faabe379c8c!8m2!3d13.0075684!4d77.6561063</t>
  </si>
  <si>
    <t>3rd C Cross, 5th Main Road, Kasturi Nagar, Papaya Layout,, East of NGEF Layout, Bennigana Halli, Bengaluru, Karnataka 560043</t>
  </si>
  <si>
    <t>Sree Ram Skating Club</t>
  </si>
  <si>
    <t>https://www.google.com/search?rlz=1C1CHBF_enIN877IN877&amp;tbm=lcl&amp;ei=pCbcXoOGM4q_3LUP6MO-yAw&amp;q=skating+classes+in+bangalore&amp;oq=skating+classes+in+bangalore&amp;gs_l=psy-ab.12...0.0.0.10697.0.0.0.0.0.0.0.0..0.0....0...1c..64.psy-ab..0.0.0....0.zXMS2kIPdk8#rlfi=hd:;si:3245591649708950046,l,Chxza2F0aW5nIGNsYXNzZXMgaW4gYmFuZ2Fsb3JlWi8KD3NrYXRpbmcgY2xhc3NlcyIcc2thdGluZyBjbGFzc2VzIGluIGJhbmdhbG9yZQ;mv:[[13.0949732,77.8097719],[12.867497799999999,77.5131664]]</t>
  </si>
  <si>
    <t>098865 68364</t>
  </si>
  <si>
    <t>https://www.google.co.in/maps/place/Esther+Roller+Skating+Club/@12.9438752,77.6215103,17z/data=!3m1!4b1!4m5!3m4!1s0x3bae14477c3ad2b5:0x2d0aa868d6e0421e!8m2!3d12.94387!4d77.623699</t>
  </si>
  <si>
    <t>National Games Village Complex, KHB Games Village, Koramangala, Bengaluru, Karnataka 560095</t>
  </si>
  <si>
    <t>Esther Roller Skating Club</t>
  </si>
  <si>
    <t>tuesday, thursday, saturday</t>
  </si>
  <si>
    <t>https://www.facebook.com/pg/BTM-Rollers-Skating-Club-343562996290865/about/?ref=page_internal</t>
  </si>
  <si>
    <t>https://www.google.com/search?rlz=1C1CHBF_enIN877IN877&amp;tbm=lcl&amp;ei=pCbcXoOGM4q_3LUP6MO-yAw&amp;q=skating+classes+in+bangalore&amp;oq=skating+classes+in+bangalore&amp;gs_l=psy-ab.12...0.0.0.10697.0.0.0.0.0.0.0.0..0.0....0...1c..64.psy-ab..0.0.0....0.zXMS2kIPdk8#rlfi=hd:;si:12443306296676254297,l,Chxza2F0aW5nIGNsYXNzZXMgaW4gYmFuZ2Fsb3JlSPnmyK2GrYCACFo1Cg9za2F0aW5nIGNsYXNzZXMQABABGAAiHHNrYXRpbmcgY2xhc3NlcyBpbiBiYW5nYWxvcmU;mv:[[13.0949732,77.8097719],[12.867497799999999,77.5131664]]</t>
  </si>
  <si>
    <t>096110 18988</t>
  </si>
  <si>
    <t>https://www.google.co.in/maps/place/Btm+Roller+Skating+Club/@12.9147203,77.6047339,17z/data=!3m1!4b1!4m5!3m4!1s0x3bae1502650c37d1:0xacaf81263cc50259!8m2!3d12.9147151!4d77.6069226</t>
  </si>
  <si>
    <t>Kuvempu Nagar, Stage 2, BTM 2nd Stage, Bengaluru, Karnataka 560076</t>
  </si>
  <si>
    <t>Btm Roller Skating Club</t>
  </si>
  <si>
    <t>https://www.google.com/search?rlz=1C1CHBF_enIN877IN877&amp;tbm=lcl&amp;ei=pCbcXoOGM4q_3LUP6MO-yAw&amp;q=skating+classes+in+bangalore&amp;oq=skating+classes+in+bangalore&amp;gs_l=psy-ab.12...0.0.0.10697.0.0.0.0.0.0.0.0..0.0....0...1c..64.psy-ab..0.0.0....0.zXMS2kIPdk8#rlfi=hd:;si:6927338998428357192;mv:[[13.0949732,77.8097719],[12.867497799999999,77.5131664]]</t>
  </si>
  <si>
    <t>https://www.google.co.in/maps/place/United+skating+Acadmey/@13.0209266,77.6851999,17z/data=!3m1!4b1!4m5!3m4!1s0x3bae10e33707d531:0x6022da1dd0085248!8m2!3d13.0209214!4d77.6873886</t>
  </si>
  <si>
    <t>No. 161, 18th B Cross, 3rd Main, Hoysalanagar, 560016, Near Ganesha Temple, Ramamurthy Nagar, Bengaluru, Karnataka 560016</t>
  </si>
  <si>
    <t>United skating Acadmey</t>
  </si>
  <si>
    <t>https://md-roller-skating-class.business.site/</t>
  </si>
  <si>
    <t>https://www.google.com/search?rlz=1C1CHBF_enIN877IN877&amp;tbm=lcl&amp;ei=pCbcXoOGM4q_3LUP6MO-yAw&amp;q=skating+classes+in+bangalore&amp;oq=skating+classes+in+bangalore&amp;gs_l=psy-ab.12...0.0.0.10697.0.0.0.0.0.0.0.0..0.0....0...1c..64.psy-ab..0.0.0....0.zXMS2kIPdk8#rlfi=hd:;si:2921160173709585578,l,Chxza2F0aW5nIGNsYXNzZXMgaW4gYmFuZ2Fsb3JlWi8KD3NrYXRpbmcgY2xhc3NlcyIcc2thdGluZyBjbGFzc2VzIGluIGJhbmdhbG9yZQ;mv:[[13.0949732,77.8097719],[12.867497799999999,77.5131664]]</t>
  </si>
  <si>
    <t>74115 42262</t>
  </si>
  <si>
    <t>086182 16032</t>
  </si>
  <si>
    <t>https://www.google.co.in/maps/place/MD+Roller+skating/@12.9390254,77.6050607,17z/data=!3m1!4b1!4m5!3m4!1s0x3bae15b351aaaaab:0x288a0bb375fa6caa!8m2!3d12.9390202!4d77.6072494</t>
  </si>
  <si>
    <t>Dairy Primary School KMF Near Christ College, Bengaluru, Karnataka 560030</t>
  </si>
  <si>
    <t>MD Roller skating</t>
  </si>
  <si>
    <t>https://www.facebook.com/pg/FSAskating/about/?ref=page_internal</t>
  </si>
  <si>
    <t>https://www.google.com/search?rlz=1C1CHBF_enIN877IN877&amp;tbm=lcl&amp;ei=pCbcXoOGM4q_3LUP6MO-yAw&amp;q=skating+classes+in+bangalore&amp;oq=skating+classes+in+bangalore&amp;gs_l=psy-ab.12...0.0.0.10697.0.0.0.0.0.0.0.0..0.0....0...1c..64.psy-ab..0.0.0....0.zXMS2kIPdk8#rlfi=hd:;si:2730663483493465171,l,Chxza2F0aW5nIGNsYXNzZXMgaW4gYmFuZ2Fsb3JlWi8KD3NrYXRpbmcgY2xhc3NlcyIcc2thdGluZyBjbGFzc2VzIGluIGJhbmdhbG9yZQ;mv:[[13.0949732,77.8097719],[12.867497799999999,77.5131664]]</t>
  </si>
  <si>
    <t>095904 32544</t>
  </si>
  <si>
    <t>089511 14806</t>
  </si>
  <si>
    <t>https://www.google.co.in/maps/place/Flywheel+Skating+Arena/@12.8796892,77.5854233,17z/data=!3m1!4b1!4m5!3m4!1s0x3bae1535ac9b902f:0x25e543f876c23c53!8m2!3d12.879684!4d77.587612</t>
  </si>
  <si>
    <t>459, 8th Main Rd, MS Ramaiah City Layout, 8th Phase, Arekere, Bengaluru, Karnataka 560076</t>
  </si>
  <si>
    <t xml:space="preserve">Flywheel Skating Arena
</t>
  </si>
  <si>
    <t>https://www.google.com/search?rlz=1C1CHBF_enIN877IN877&amp;tbm=lcl&amp;ei=pCbcXoOGM4q_3LUP6MO-yAw&amp;q=skating+classes+in+bangalore&amp;oq=skating+classes+in+bangalore&amp;gs_l=psy-ab.12...0.0.0.10697.0.0.0.0.0.0.0.0..0.0....0...1c..64.psy-ab..0.0.0....0.zXMS2kIPdk8#rlfi=hd:;si:2490676334952863910,l,Chxza2F0aW5nIGNsYXNzZXMgaW4gYmFuZ2Fsb3JlSJDI5MWZq4CACFo1Cg9za2F0aW5nIGNsYXNzZXMQABABGAAiHHNrYXRpbmcgY2xhc3NlcyBpbiBiYW5nYWxvcmU;mv:[[13.0949732,77.8097719],[12.867497799999999,77.5131664]]</t>
  </si>
  <si>
    <t>Boulevard Park, 4th Main Rd, Dollars Colony, R.M.V. 2nd Stage, Bengaluru, Karnataka 560094</t>
  </si>
  <si>
    <t>RMV SKATE ZONE</t>
  </si>
  <si>
    <t>http://www.aryanrollerskatingacademy.com/</t>
  </si>
  <si>
    <t>https://www.google.com/search?rlz=1C1CHBF_enIN877IN877&amp;tbm=lcl&amp;ei=ECTcXo6-Ia-N4-EPjuaakAQ&amp;q=skating+classes+in+bangalore&amp;oq=+Skating+classes+in+bangalore&amp;gs_l=psy-ab.1.0.0i67k1j0j0i30k1l2j0i5i30k1l4j0i8i30k1l2.165091.165091.0.167479.1.1.0.0.0.0.189.189.0j1.1.0....0...1c.1.64.psy-ab..0.1.188....0.2mosYcI-F-Q#rlfi=hd:;si:16477451364898029379,l,Chxza2F0aW5nIGNsYXNzZXMgaW4gYmFuZ2Fsb3JlWi8KD3NrYXRpbmcgY2xhc3NlcyIcc2thdGluZyBjbGFzc2VzIGluIGJhbmdhbG9yZQ;mv:[[13.0949732,77.6968886],[12.867497799999999,77.519556]]</t>
  </si>
  <si>
    <t>https://www.google.co.in/maps/place/ARYAN+ROLLER+SKATING+ACADEMY/@12.983761,77.5421631,17z/data=!3m1!4b1!4m5!3m4!1s0x3bae3d8a8691b105:0xe4abaab71085bf43!8m2!3d12.9837558!4d77.5443518</t>
  </si>
  <si>
    <t>AMBDEKAR STADIUM, 1st Main Rd, near GANGAIHA THIMMAIHA, Bengaluru, Karnataka 560079</t>
  </si>
  <si>
    <t>ARYAN ROLLER SKATING ACADEMY</t>
  </si>
  <si>
    <t>Andhra Pradesh</t>
  </si>
  <si>
    <t>Vijayawada</t>
  </si>
  <si>
    <t>https://www.google.co.in/maps/place/Nsm+skating/@16.5166493,80.6303331,14z/data=!4m8!1m2!2m1!1sNsm+skating!3m4!1s0x3a35e52e907bd3bf:0x11e45060704288e2!8m2!3d16.5384595!4d80.6355711</t>
  </si>
  <si>
    <t>RR Peta Rd, Ajit Singh Nagar, PNT Colony, Vijayawada, Andhra Pradesh 520015</t>
  </si>
  <si>
    <t>Nsm skating</t>
  </si>
  <si>
    <t>https://www.google.com/search?rlz=1C1CHBF_enIN877IN877&amp;q=skating+center+in+Andhra+Pradesh&amp;npsic=0&amp;rflfq=1&amp;rlha=0&amp;rllag=16408637,80532523,17582&amp;tbm=lcl&amp;ved=2ahUKEwiLk7Li7-fpAhXxmuYKHVCUDnEQjGp6BAgKED0&amp;tbs=lrf:!1m4!1u3!2m2!3m1!1e1!1m4!1u2!2m2!2m1!1e1!2m1!1e2!2m1!1e3!3sIAE,lf:1,lf_ui:2&amp;rldoc=1#rlfi=hd:;si:16084747533538751930,l,CiBza2F0aW5nIGNlbnRlciBpbiBBbmRocmEgUHJhZGVzaEih3OWg5oCAgAhaOgoOc2thdGluZyBjZW50ZXIQABABGAMYBCIgc2thdGluZyBjZW50ZXIgaW4gYW5kaHJhIHByYWRlc2g;mv:[[17.9072688,83.7054236],[15.717510400000002,77.7186657]];start:20</t>
  </si>
  <si>
    <t>https://www.justdial.com/Guntur/Brahmananda-Reddy-Stadium-Old-Guntur/9999PX863-X863-171201142706-V7Y9_BZDET</t>
  </si>
  <si>
    <t>Guntur</t>
  </si>
  <si>
    <t>https://www.google.co.in/maps/place/Bramahanandha+Reddy+Stadium,+GUNTUR./@16.2902682,80.4521986,17z/data=!3m1!4b1!4m5!3m4!1s0x3a4a7534c97a5d87:0xdf3880a93e6af5ba!8m2!3d16.2902631!4d80.4543873</t>
  </si>
  <si>
    <t>5th Lane last, Ananda Peta III, Nehru Nagar Rd, Magdum Nagar, Guntur, Andhra Pradesh 522001</t>
  </si>
  <si>
    <t>Bramahanandha Reddy Stadium, GUNTUR.</t>
  </si>
  <si>
    <t>https://roller-skating-association-of-krishna.business.site/</t>
  </si>
  <si>
    <t>https://www.google.com/search?rlz=1C1CHBF_enIN877IN877&amp;q=skating+center+in+Andhra+Pradesh&amp;npsic=0&amp;rflfq=1&amp;rlha=0&amp;rllag=16408637,80532523,17582&amp;tbm=lcl&amp;ved=2ahUKEwiLk7Li7-fpAhXxmuYKHVCUDnEQjGp6BAgKED0&amp;tbs=lrf:!1m4!1u3!2m2!3m1!1e1!1m4!1u2!2m2!2m1!1e1!2m1!1e2!2m1!1e3!3sIAE,lf:1,lf_ui:2&amp;rldoc=1#rlfi=hd:;si:1535031988477006609,l,CiBza2F0aW5nIGNlbnRlciBpbiBBbmRocmEgUHJhZGVzaFoyCg5za2F0aW5nIGNlbnRlciIgc2thdGluZyBjZW50ZXIgaW4gYW5kaHJhIHByYWRlc2g;mv:[[18.026125099999998,83.6866512],[13.3733273,77.2764531]]</t>
  </si>
  <si>
    <t>098492 23456</t>
  </si>
  <si>
    <t>https://www.google.co.in/maps/place/Roller+skating+association+of+krishna+District/@16.5119852,80.6362152,17z/data=!3m1!4b1!4m5!3m4!1s0x3a35faaca65b2d71:0x154d8775e8089311!8m2!3d16.5119801!4d80.6384039</t>
  </si>
  <si>
    <t>CVK St, Moghalrajpuram, Suryaraopeta, Vijayawada, Andhra Pradesh 520002</t>
  </si>
  <si>
    <t>Roller skating association of krishna District</t>
  </si>
  <si>
    <t>2 months</t>
  </si>
  <si>
    <t>https://www.google.com/search?rlz=1C1CHBF_enIN877IN877&amp;q=skating+center+in+Andhra+Pradesh&amp;npsic=0&amp;rflfq=1&amp;rlha=0&amp;rllag=16408637,80532523,17582&amp;tbm=lcl&amp;ved=2ahUKEwiLk7Li7-fpAhXxmuYKHVCUDnEQjGp6BAgKED0&amp;tbs=lrf:!1m4!1u3!2m2!3m1!1e1!1m4!1u2!2m2!2m1!1e1!2m1!1e2!2m1!1e3!3sIAE,lf:1,lf_ui:2&amp;rldoc=1#rlfi=hd:;si:9033715512979895466,l,CiBza2F0aW5nIGNlbnRlciBpbiBBbmRocmEgUHJhZGVzaFoyCg5za2F0aW5nIGNlbnRlciIgc2thdGluZyBjZW50ZXIgaW4gYW5kaHJhIHByYWRlc2g;mv:[[18.026125099999998,83.6866512],[13.3733273,77.2764531]]</t>
  </si>
  <si>
    <t>https://www.justdial.com/Vijayawada/Joel-Roller-Skating-Club-Poranki/0866PX866-X866-180901070255-G3N5_BZDET</t>
  </si>
  <si>
    <t>https://www.google.co.in/maps/place/Joel+Roller+Skating+Club/@16.4840396,80.6926358,17z/data=!3m1!4b1!4m5!3m4!1s0x3a35fb13c8bf311d:0x7d5e3465791a34aa!8m2!3d16.4840345!4d80.6948245</t>
  </si>
  <si>
    <t>TCR Colony, KCP Colony, Poranki, Vijayawada, Andhra Pradesh 520007</t>
  </si>
  <si>
    <t>Joel Roller Skating Club</t>
  </si>
  <si>
    <t>http://gunturskating.blogspot.com/</t>
  </si>
  <si>
    <t>https://www.google.com/search?rlz=1C1CHBF_enIN877IN877&amp;q=skating+center+in+Andhra+Pradesh&amp;npsic=0&amp;rflfq=1&amp;rlha=0&amp;rllag=16408637,80532523,17582&amp;tbm=lcl&amp;ved=2ahUKEwiLk7Li7-fpAhXxmuYKHVCUDnEQjGp6BAgKED0&amp;tbs=lrf:!1m4!1u3!2m2!3m1!1e1!1m4!1u2!2m2!2m1!1e1!2m1!1e2!2m1!1e3!3sIAE,lf:1,lf_ui:2&amp;rldoc=1#rlfi=hd:;si:18396305237212952235,l,CiBza2F0aW5nIGNlbnRlciBpbiBBbmRocmEgUHJhZGVzaFoyCg5za2F0aW5nIGNlbnRlciIgc2thdGluZyBjZW50ZXIgaW4gYW5kaHJhIHByYWRlc2g;mv:[[18.026125099999998,83.6866512],[13.3733273,77.2764531]]</t>
  </si>
  <si>
    <t>https://www.google.co.in/maps/place/skating+classes+in+guntur/@16.3355408,80.4327892,13z/data=!4m8!1m2!2m1!1sSkating+class+in+guntur!3m4!1s0x3a358a83e1622d11:0xdd41155b311dbaef!8m2!3d16.292416!4d80.4211182</t>
  </si>
  <si>
    <t>Chuttugunta Centre, near bharat petrol bunk, Andhra Pradesh 522007</t>
  </si>
  <si>
    <t xml:space="preserve">Skating class in guntur
</t>
  </si>
  <si>
    <t>https://www.google.com/search?rlz=1C1CHBF_enIN877IN877&amp;q=skating+center+in+Andhra+Pradesh&amp;npsic=0&amp;rflfq=1&amp;rlha=0&amp;rllag=16408637,80532523,17582&amp;tbm=lcl&amp;ved=2ahUKEwiLk7Li7-fpAhXxmuYKHVCUDnEQjGp6BAgKED0&amp;tbs=lrf:!1m4!1u3!2m2!3m1!1e1!1m4!1u2!2m2!2m1!1e1!2m1!1e2!2m1!1e3!3sIAE,lf:1,lf_ui:2&amp;rldoc=1#rlfi=hd:;si:35803343004455573,l,CiBza2F0aW5nIGNlbnRlciBpbiBBbmRocmEgUHJhZGVzaFoyCg5za2F0aW5nIGNlbnRlciIgc2thdGluZyBjZW50ZXIgaW4gYW5kaHJhIHByYWRlc2g;mv:[[18.026125099999998,83.6866512],[13.3733273,77.2764531]]</t>
  </si>
  <si>
    <t>https://www.justdial.com/Visakhapatnam/Varshini-Apartments-Skating-Grounds-Visakhapatnam/0891PX891-X891-180413045122-N3L1_BZDET</t>
  </si>
  <si>
    <t>Visakhapatnam</t>
  </si>
  <si>
    <t>https://www.google.co.in/maps/place/Varshini+Apartments+Skating+Grounds/@17.7768732,83.2228484,17z/data=!3m1!4b1!4m5!3m4!1s0x3a3967bcb52d3b43:0x7f32f3658d5295!8m2!3d17.7768681!4d83.2250371</t>
  </si>
  <si>
    <t>Simhapuri Colony, Simhachalam, Visakhapatnam, Andhra Pradesh 530028</t>
  </si>
  <si>
    <t>Varshini Apartments Skating Grounds</t>
  </si>
  <si>
    <t>https://www.google.com/search?rlz=1C1CHBF_enIN877IN877&amp;q=skating+center+in+Andhra+Pradesh&amp;npsic=0&amp;rflfq=1&amp;rlha=0&amp;rllag=16408637,80532523,17582&amp;tbm=lcl&amp;ved=2ahUKEwiLk7Li7-fpAhXxmuYKHVCUDnEQjGp6BAgKED0&amp;tbs=lrf:!1m4!1u3!2m2!3m1!1e1!1m4!1u2!2m2!2m1!1e1!2m1!1e2!2m1!1e3!3sIAE,lf:1,lf_ui:2&amp;rldoc=1#rlfi=hd:;si:13612225185304772758;mv:[[18.026125099999998,83.6866512],[13.3733273,77.2764531]]</t>
  </si>
  <si>
    <t>https://www.justdial.com/Visakhapatnam/Andhra-Pradesh-Roller-Skating-Association-Railway-New-Colony/0891PX891-X891-181204143909-G6M6_BZDET</t>
  </si>
  <si>
    <t>https://www.google.co.in/maps/place/Andhra+Pradesh+Roller+Skating+Association/@17.7328338,82.2162507,8z/data=!4m8!1m2!2m1!1sAndhra+Pradesh+Roller+Skating+Association!3m4!1s0x3a39432282c66945:0xbce856af74b78096!8m2!3d17.7328338!4d83.3368562</t>
  </si>
  <si>
    <t>4-69-28, Lawsons Bay Colony, Pedda Waltair, Visakhapatnam, Andhra Pradesh 530017</t>
  </si>
  <si>
    <t>Andhra Pradesh Roller Skating Association</t>
  </si>
  <si>
    <t>https://www.google.com/search?rlz=1C1CHBF_enIN877IN877&amp;q=skating+center+in+Andhra+Pradesh&amp;npsic=0&amp;rflfq=1&amp;rlha=0&amp;rllag=16408637,80532523,17582&amp;tbm=lcl&amp;ved=2ahUKEwiLk7Li7-fpAhXxmuYKHVCUDnEQjGp6BAgKED0&amp;tbs=lrf:!1m4!1u3!2m2!3m1!1e1!1m4!1u2!2m2!2m1!1e1!2m1!1e2!2m1!1e3!3sIAE,lf:1,lf_ui:2&amp;rldoc=1#rlfi=hd:;si:4871538996840389201,l,CiBza2F0aW5nIGNlbnRlciBpbiBBbmRocmEgUHJhZGVzaFoyCg5za2F0aW5nIGNlbnRlciIgc2thdGluZyBjZW50ZXIgaW4gYW5kaHJhIHByYWRlc2g;mv:[[18.026125099999998,83.6866512],[13.3733273,77.2764531]]</t>
  </si>
  <si>
    <t>https://www.justdial.com/Tirupati/Sri-Srinivasa-Sports-Complex/9999PX877-X877-180304144401-J6H1_BZDET</t>
  </si>
  <si>
    <t>6.00 to 900.am. AND 5.00 to 7.30 p.m.</t>
  </si>
  <si>
    <t>099855 33560</t>
  </si>
  <si>
    <t>Tirupati</t>
  </si>
  <si>
    <t>https://www.google.co.in/maps/place/Sri+Srinivasa+Sports+Complex/@13.629272,79.403787,17z/data=!3m1!4b1!4m5!3m4!1s0x3a4d4b19d5e3615d:0xdfbe7d42318451d4!8m2!3d13.6292668!4d79.4059757</t>
  </si>
  <si>
    <t>SV Arts College, Sri Padmavati Mahila Visvavidyalayam, Tirupati, Andhra Pradesh 517502</t>
  </si>
  <si>
    <t>Skating Rink Sri Srinivasa Sports Complex Tirupati</t>
  </si>
  <si>
    <t>https://www.google.com/search?rlz=1C1CHBF_enIN877IN877&amp;q=skating+center+in+Andhra+Pradesh&amp;npsic=0&amp;rflfq=1&amp;rlha=0&amp;rllag=16408637,80532523,17582&amp;tbm=lcl&amp;ved=2ahUKEwiLk7Li7-fpAhXxmuYKHVCUDnEQjGp6BAgKED0&amp;tbs=lrf:!1m4!1u3!2m2!3m1!1e1!1m4!1u2!2m2!2m1!1e1!2m1!1e2!2m1!1e3!3sIAE,lf:1,lf_ui:2&amp;rldoc=1#rlfi=hd:;si:15323869756899126246,l,CiBza2F0aW5nIGNlbnRlciBpbiBBbmRocmEgUHJhZGVzaFoyCg5za2F0aW5nIGNlbnRlciIgc2thdGluZyBjZW50ZXIgaW4gYW5kaHJhIHByYWRlc2g;mv:[[18.026125099999998,83.6866512],[13.3733273,77.2764531]]</t>
  </si>
  <si>
    <t>https://www.google.co.in/maps/place/Vuda+Park+Skating+Rink/@17.7247678,83.3388217,17z/data=!4m8!1m2!2m1!1sVuda+Park+Skating+Rink!3m4!1s0x3a3944a3b125836d:0xd4a9525ac452ebe6!8m2!3d17.7254691!4d83.3432477</t>
  </si>
  <si>
    <t>Jalari Peta, Visakhapatnam, Andhra Pradesh 530017</t>
  </si>
  <si>
    <t>Vuda Park Skating Rink</t>
  </si>
  <si>
    <t>https://skating-rink-rajesh-roller-skating-academy.business.site/</t>
  </si>
  <si>
    <t>https://www.google.com/search?rlz=1C1CHBF_enIN877IN877&amp;q=skating+center+in+Andhra+Pradesh&amp;npsic=0&amp;rflfq=1&amp;rlha=0&amp;rllag=16408637,80532523,17582&amp;tbm=lcl&amp;ved=2ahUKEwiLk7Li7-fpAhXxmuYKHVCUDnEQjGp6BAgKED0&amp;tbs=lrf:!1m4!1u3!2m2!3m1!1e1!1m4!1u2!2m2!2m1!1e1!2m1!1e2!2m1!1e3!3sIAE,lf:1,lf_ui:2&amp;rldoc=1#rlfi=hd:;si:3885208109613746038,l,CiBza2F0aW5nIGNlbnRlciBpbiBBbmRocmEgUHJhZGVzaFoyCg5za2F0aW5nIGNlbnRlciIgc2thdGluZyBjZW50ZXIgaW4gYW5kaHJhIHByYWRlc2g;mv:[[18.026125099999998,83.6866512],[13.3733273,77.2764531]]</t>
  </si>
  <si>
    <t>098661 11106</t>
  </si>
  <si>
    <t>https://www.google.co.in/maps/place/Skating+Rink+-+Rajesh+Roller+Skating+Academy/@13.6225895,79.4177764,17z/data=!3m1!4b1!4m5!3m4!1s0x3a4d4aff543bc887:0x35eb0830e3fe8776!8m2!3d13.6225843!4d79.4199651</t>
  </si>
  <si>
    <t>baypass road Srinivasa Nagar, Madura Nagar, Tirupati, Andhra Pradesh 517501</t>
  </si>
  <si>
    <t>Skating Rink - Rajesh Roller Skating Academy</t>
  </si>
  <si>
    <t>https://www.google.com/search?rlz=1C1CHBF_enIN877IN877&amp;q=skating+center+in+Andhra+Pradesh&amp;npsic=0&amp;rflfq=1&amp;rlha=0&amp;rllag=16408637,80532523,17582&amp;tbm=lcl&amp;ved=2ahUKEwiLk7Li7-fpAhXxmuYKHVCUDnEQjGp6BAgKED0&amp;tbs=lrf:!1m4!1u3!2m2!3m1!1e1!1m4!1u2!2m2!2m1!1e1!2m1!1e2!2m1!1e3!3sIAE,lf:1,lf_ui:2&amp;rldoc=1#rlfi=hd:;si:2579856568158740932,l,CiBza2F0aW5nIGNlbnRlciBpbiBBbmRocmEgUHJhZGVzaFoyCg5za2F0aW5nIGNlbnRlciIgc2thdGluZyBjZW50ZXIgaW4gYW5kaHJhIHByYWRlc2g;mv:[[18.026125099999998,83.6866512],[13.3733273,77.2764531]]</t>
  </si>
  <si>
    <t>098491 23589</t>
  </si>
  <si>
    <t>https://www.google.co.in/maps/place/BR+Stadium+Skating+Rink/@16.29138,80.4202431,14z/data=!4m8!1m2!2m1!1sBR+Stadium+Skating+Rink!3m4!1s0x3a4a7534dc1e3495:0x23cd7de14c8f61c4!8m2!3d16.2915548!4d80.4537841</t>
  </si>
  <si>
    <t xml:space="preserve">Old Guntur Main Rd, 1 Town, Area, Old Guntur, Guntur, Andhra Pradesh 522001
</t>
  </si>
  <si>
    <t>BR Stadium Skating Rink</t>
  </si>
  <si>
    <t>https://www.google.com/search?rlz=1C1CHBF_enIN877IN877&amp;q=skating+center+in+Andhra+Pradesh&amp;npsic=0&amp;rflfq=1&amp;rlha=0&amp;rllag=16408637,80532523,17582&amp;tbm=lcl&amp;ved=2ahUKEwiLk7Li7-fpAhXxmuYKHVCUDnEQjGp6BAgKED0&amp;tbs=lrf:!1m4!1u3!2m2!3m1!1e1!1m4!1u2!2m2!2m1!1e1!2m1!1e2!2m1!1e3!3sIAE,lf:1,lf_ui:2&amp;rldoc=1#rlfi=hd:;si:6193032053447648079;mv:[[18.026125099999998,83.6866512],[13.3733273,77.2764531]]</t>
  </si>
  <si>
    <t>https://www.google.co.in/maps/place/Skating+Court/@17.7494144,83.2326244,17z/data=!3m1!4b1!4m5!3m4!1s0x3a3967e4219de31d:0x55f211d72c5ae34f!8m2!3d17.7494093!4d83.2348131</t>
  </si>
  <si>
    <t>Nad Junction, NSTL, Visakhapatnam, Andhra Pradesh 530009</t>
  </si>
  <si>
    <t>Skating Court</t>
  </si>
  <si>
    <t>https://www.google.com/search?rlz=1C1CHBF_enIN877IN877&amp;q=skating+center+in+Andhra+Pradesh&amp;npsic=0&amp;rflfq=1&amp;rlha=0&amp;rllag=16408637,80532523,17582&amp;tbm=lcl&amp;ved=2ahUKEwiLk7Li7-fpAhXxmuYKHVCUDnEQjGp6BAgKED0&amp;tbs=lrf:!1m4!1u3!2m2!3m1!1e1!1m4!1u2!2m2!2m1!1e1!2m1!1e2!2m1!1e3!3sIAE,lf:1,lf_ui:2&amp;rldoc=1#rlfi=hd:;si:17984064172368546589,l,CiBza2F0aW5nIGNlbnRlciBpbiBBbmRocmEgUHJhZGVzaFoyCg5za2F0aW5nIGNlbnRlciIgc2thdGluZyBjZW50ZXIgaW4gYW5kaHJhIHByYWRlc2g;mv:[[18.026125099999998,83.6866512],[13.3733273,77.2764531]]</t>
  </si>
  <si>
    <t>075699 96999</t>
  </si>
  <si>
    <t>https://www.google.co.in/maps/place/UKKUNAGARAM+ROLLER+SKATING+RINK/@17.6563481,83.1362348,17z/data=!3m1!4b1!4m5!3m4!1s0x3a396e9755c8450d:0xf9943b14c3db4b1d!8m2!3d17.656343!4d83.1384235</t>
  </si>
  <si>
    <t>INDHIRA GANDHI PARK, Steel Plant Twp, Visakhapatnam, Andhra Pradesh 530032</t>
  </si>
  <si>
    <t>UKKUNAGARAM ROLLER SKATING RINK</t>
  </si>
  <si>
    <t>https://khajaskatingrink.business.site/</t>
  </si>
  <si>
    <t>https://www.google.com/search?rlz=1C1CHBF_enIN877IN877&amp;q=skating+center+in+Andhra+Pradesh&amp;npsic=0&amp;rflfq=1&amp;rlha=0&amp;rllag=16408637,80532523,17582&amp;tbm=lcl&amp;ved=2ahUKEwiLk7Li7-fpAhXxmuYKHVCUDnEQjGp6BAgKED0&amp;tbs=lrf:!1m4!1u3!2m2!3m1!1e1!1m4!1u2!2m2!2m1!1e1!2m1!1e2!2m1!1e3!3sIAE,lf:1,lf_ui:2&amp;rldoc=1#rlfi=hd:;si:16515405189003131031,l,CiBza2F0aW5nIGNlbnRlciBpbiBBbmRocmEgUHJhZGVzaFoyCg5za2F0aW5nIGNlbnRlciIgc2thdGluZyBjZW50ZXIgaW4gYW5kaHJhIHByYWRlc2g;mv:[[18.026125099999998,83.6866512],[13.3733273,77.2764531]]</t>
  </si>
  <si>
    <t>096039 54421</t>
  </si>
  <si>
    <t>https://www.google.co.in/maps/place/khaja+skating+rink/@16.29198,80.4189147,17z/data=!3m1!4b1!4m5!3m4!1s0x3a4a7577e82f9577:0xe53281845c2cb897!8m2!3d16.2919749!4d80.4211034</t>
  </si>
  <si>
    <t>Unnamed Road, Murikipeta, Maharshi Dayanand Nagar, Guntur, Andhra Pradesh 522003</t>
  </si>
  <si>
    <t>khaja skating rink</t>
  </si>
  <si>
    <t>https://www.google.com/search?rlz=1C1CHBF_enIN877IN877&amp;q=skating+center+in+Andhra+Pradesh&amp;npsic=0&amp;rflfq=1&amp;rlha=0&amp;rllag=16408637,80532523,17582&amp;tbm=lcl&amp;ved=2ahUKEwiLk7Li7-fpAhXxmuYKHVCUDnEQjGp6BAgKED0&amp;tbs=lrf:!1m4!1u3!2m2!3m1!1e1!1m4!1u2!2m2!2m1!1e1!2m1!1e2!2m1!1e3!3sIAE,lf:1,lf_ui:2&amp;rldoc=1#rlfi=hd:;si:15860192818339842366,l,CiBza2F0aW5nIGNlbnRlciBpbiBBbmRocmEgUHJhZGVzaFoyCg5za2F0aW5nIGNlbnRlciIgc2thdGluZyBjZW50ZXIgaW4gYW5kaHJhIHByYWRlc2g;mv:[[18.026125099999998,83.6866512],[13.3733273,77.2764531]]</t>
  </si>
  <si>
    <t>073863 22298</t>
  </si>
  <si>
    <t>https://www.google.co.in/maps/place/skating+classes+in+vijayawada/@16.5220623,80.6299498,15z/data=!4m8!1m2!2m1!1sskating+classes+in+vijayawada!3m4!1s0x3a35e5455374a5a5:0xdc1ab9565e59093e!8m2!3d16.5253005!4d80.6439443</t>
  </si>
  <si>
    <t xml:space="preserve"> Railway colony Rd, Railway Colony, Satyaranayana Puram, Vijayawada, Andhra Pradesh 520011
</t>
  </si>
  <si>
    <t xml:space="preserve">skating classes in vijayawada
</t>
  </si>
  <si>
    <t>https://www.facebook.com/pages/category/Community-Organization/Bezawada-Roller-Skating-Association-257933697719489/</t>
  </si>
  <si>
    <t>https://www.google.com/search?rlz=1C1CHBF_enIN877IN877&amp;q=skating+center+in+Andhra+Pradesh&amp;npsic=0&amp;rflfq=1&amp;rlha=0&amp;rllag=16408637,80532523,17582&amp;tbm=lcl&amp;ved=2ahUKEwiLk7Li7-fpAhXxmuYKHVCUDnEQjGp6BAgKED0&amp;tbs=lrf:!1m4!1u3!2m2!3m1!1e1!1m4!1u2!2m2!2m1!1e1!2m1!1e2!2m1!1e3!3sIAE,lf:1,lf_ui:2&amp;rldoc=1#rlfi=hd:;si:1162113414753344053,l,CiBza2F0aW5nIGNlbnRlciBpbiBBbmRocmEgUHJhZGVzaFoyCg5za2F0aW5nIGNlbnRlciIgc2thdGluZyBjZW50ZXIgaW4gYW5kaHJhIHByYWRlc2g;mv:[[18.026125099999998,83.6866512],[13.3733273,77.2764531]]</t>
  </si>
  <si>
    <t xml:space="preserve">074167 11579
</t>
  </si>
  <si>
    <t>https://www.google.co.in/maps/place/Bezawada+Roller+Skating+Association/@16.5220367,80.6365159,17z/data=!3m1!4b1!4m5!3m4!1s0x3a35e5512ae1acff:0x1020a7fe5b16da35!8m2!3d16.5220316!4d80.6387046</t>
  </si>
  <si>
    <t>Manepallivari St, GVS Sastry Park, Satyaranayana Puram, Vijayawada, Andhra Pradesh 520011</t>
  </si>
  <si>
    <t xml:space="preserve">Bezawada Roller Skating Association
</t>
  </si>
  <si>
    <t>https://www.google.com/search?rlz=1C1CHBF_enIN877IN877&amp;q=skating+center+in+Andhra+Pradesh&amp;npsic=0&amp;rflfq=1&amp;rlha=0&amp;rllag=16408637,80532523,17582&amp;tbm=lcl&amp;ved=2ahUKEwiLk7Li7-fpAhXxmuYKHVCUDnEQjGp6BAgKED0&amp;tbs=lrf:!1m4!1u3!2m2!3m1!1e1!1m4!1u2!2m2!2m1!1e1!2m1!1e2!2m1!1e3!3sIAE,lf:1,lf_ui:2&amp;rldoc=1#rlfi=hd:;si:15943047637278505711,l,CiBza2F0aW5nIGNlbnRlciBpbiBBbmRocmEgUHJhZGVzaFoyCg5za2F0aW5nIGNlbnRlciIgc2thdGluZyBjZW50ZXIgaW4gYW5kaHJhIHByYWRlc2g;mv:[[18.026125099999998,83.6866512],[13.3733273,77.2764531]]</t>
  </si>
  <si>
    <t xml:space="preserve">091602 22334
</t>
  </si>
  <si>
    <t>https://www.google.co.in/maps/place/skating+classes+in+guntur/@16.3357614,80.4327966,13z/data=!4m8!1m2!2m1!1sskating+classes+in+guntur!3m4!1s0x3a358a83e1622d11:0xdd41155b311dbaef!8m2!3d16.292416!4d80.4211182</t>
  </si>
  <si>
    <t xml:space="preserve">skating classes in guntur
</t>
  </si>
  <si>
    <t>https://www.futuresportsclubthane.in/</t>
  </si>
  <si>
    <t>https://www.google.com/search?rlz=1C1CHBF_enIN877IN877&amp;tbm=lcl&amp;ei=F0bYXrbKCreE4-EP16uvmAs&amp;q=skating+center+in+maharashtra&amp;oq=skating+center+in+maharashtra&amp;gs_l=psy-ab.12...0.0.0.4363.0.0.0.0.0.0.0.0..0.0....0...1c..64.psy-ab..0.0.0....0.STBmt_9wu1U#rlfi=hd:;si:13431769011821063356,l,Ch1za2F0aW5nIGNlbnRlciBpbiBtYWhhcmFzaHRyYVovCg5za2F0aW5nIGNlbnRlciIdc2thdGluZyBjZW50ZXIgaW4gbWFoYXJhc2h0cmE;mv:[[21.291788999999998,79.4945773],[18.3479806,72.4524783]];start:20</t>
  </si>
  <si>
    <t>Maharashtra</t>
  </si>
  <si>
    <t>Mumbai</t>
  </si>
  <si>
    <t>https://www.google.co.in/maps/place/Future+Sports+Club+Skating/@19.208635,72.9692246,17z/data=!3m1!4b1!4m5!3m4!1s0x3be7b93f8b1379b9:0xba673ac06eb1acbc!8m2!3d19.2086299!4d72.9714133</t>
  </si>
  <si>
    <t xml:space="preserve">Viviana Shopping Center, Ifiniti Rd, Railway Colony, Laxmi Nagar, Andheri East, Mumbai, Maharashtra 400058
</t>
  </si>
  <si>
    <t>Future Sports Club Skating</t>
  </si>
  <si>
    <t>https://ymcabombay.org/</t>
  </si>
  <si>
    <t>https://www.google.com/search?rlz=1C1CHBF_enIN877IN877&amp;tbm=lcl&amp;ei=F0bYXrbKCreE4-EP16uvmAs&amp;q=skating+center+in+maharashtra&amp;oq=skating+center+in+maharashtra&amp;gs_l=psy-ab.12...0.0.0.4363.0.0.0.0.0.0.0.0..0.0....0...1c..64.psy-ab..0.0.0....0.STBmt_9wu1U#rlfi=hd:;si:15929577435834242820,l,Ch1za2F0aW5nIGNlbnRlciBpbiBtYWhhcmFzaHRyYUjZxf_luJ2AgAhaNwoOc2thdGluZyBjZW50ZXIQABABGAEYAyIdc2thdGluZyBjZW50ZXIgaW4gbWFoYXJhc2h0cmE;mv:[[21.291788999999998,79.4945773],[18.3479806,72.4524783]];start:20</t>
  </si>
  <si>
    <t>5:00 to 6:00 p.m. AND 6:00 to 7:00 p.m.</t>
  </si>
  <si>
    <t>Mon, Wed &amp; Fri</t>
  </si>
  <si>
    <t>022 2891 9192</t>
  </si>
  <si>
    <t>info@ymcabombay.com</t>
  </si>
  <si>
    <t>https://www.google.co.in/maps/place/Bombay+YMCA+Borivali+Branch/@19.2521203,72.8465045,17z/data=!3m1!4b1!4m5!3m4!1s0x3be7b11d004aecbb:0xdd113a4784fa5704!8m2!3d19.2521152!4d72.8486932</t>
  </si>
  <si>
    <t>Plot No. 551A &amp; 648, Holy Cross Rd, I C Colony, Borivali West, Mumbai, Maharashtra 400103</t>
  </si>
  <si>
    <t>Bombay YMCA Borivali Branch</t>
  </si>
  <si>
    <t>https://runwallskatingclasses.com/</t>
  </si>
  <si>
    <t>https://www.google.com/search?rlz=1C1CHBF_enIN877IN877&amp;tbm=lcl&amp;ei=F0bYXrbKCreE4-EP16uvmAs&amp;q=skating+center+in+maharashtra&amp;oq=skating+center+in+maharashtra&amp;gs_l=psy-ab.12...0.0.0.4363.0.0.0.0.0.0.0.0..0.0....0...1c..64.psy-ab..0.0.0....0.STBmt_9wu1U#rlfi=hd:;si:991908693209608962,l,Ch1za2F0aW5nIGNlbnRlciBpbiBtYWhhcmFzaHRyYVovCg5za2F0aW5nIGNlbnRlciIdc2thdGluZyBjZW50ZXIgaW4gbWFoYXJhc2h0cmE;mv:[[21.1536048,75.7182644],[18.2981692,72.64728459999999]];start:40</t>
  </si>
  <si>
    <t>091687 67355</t>
  </si>
  <si>
    <t>Pune</t>
  </si>
  <si>
    <t>https://www.google.co.in/maps/place/Runwall+Skating+Classes+(Undri)/@18.4511441,73.9138273,17z/data=!3m1!4b1!4m5!3m4!1s0x3bc2ebc12d95a555:0xdc3f7b37c617302!8m2!3d18.451139!4d73.916016</t>
  </si>
  <si>
    <t>Amit's Astonia Classic Undri Junction, Pune, Maharashtra 411060</t>
  </si>
  <si>
    <t xml:space="preserve">Runwall Skating Classes (Undri)
</t>
  </si>
  <si>
    <t>http://dsportstar.in/index.html</t>
  </si>
  <si>
    <t>https://www.google.com/search?rlz=1C1CHBF_enIN877IN877&amp;tbm=lcl&amp;ei=EkXYXq2zFeTAz7sPtMKRoA0&amp;q=skating+center+in+maharashtra&amp;oq=skating+center+in+maharashtra&amp;gs_l=psy-ab.12...0.0.0.3167.0.0.0.0.0.0.0.0..0.0....0...1c..64.psy-ab..0.0.0....0.1XIaS1-o9Xs#rlfi=hd:;si:3202213164874297188,l,Ch1za2F0aW5nIGNlbnRlciBpbiBtYWhhcmFzaHRyYVovCg5za2F0aW5nIGNlbnRlciIdc2thdGluZyBjZW50ZXIgaW4gbWFoYXJhc2h0cmE;mv:[[21.2635559,79.4945887],[18.3495787,72.45227729999999]];start:20</t>
  </si>
  <si>
    <t xml:space="preserve"> 081086 97025</t>
  </si>
  <si>
    <t>dsportstar21@gmail.com</t>
  </si>
  <si>
    <t>https://www.google.co.in/maps/place/D+SPORTS+STAR/@19.0281478,73.016867,17z/data=!3m1!4b1!4m5!3m4!1s0x3be7c3c1a5655555:0x2c708be84b696f64!8m2!3d19.0281427!4d73.0190557</t>
  </si>
  <si>
    <t>Adjacent to Nerul Nerul Police station on the main road - right side, Sector 23, Nerul, Navi Mumbai, Maharashtra 400706</t>
  </si>
  <si>
    <t>D SPORTS STAR</t>
  </si>
  <si>
    <t>https://nisarg-skating-club.business.site/</t>
  </si>
  <si>
    <t>https://www.google.com/search?rlz=1C1CHBF_enIN877IN877&amp;tbm=lcl&amp;ei=EkXYXq2zFeTAz7sPtMKRoA0&amp;q=skating+center+in+maharashtra&amp;oq=skating+center+in+maharashtra&amp;gs_l=psy-ab.12...0.0.0.3167.0.0.0.0.0.0.0.0..0.0....0...1c..64.psy-ab..0.0.0....0.1XIaS1-o9Xs#rlfi=hd:;si:10118726667856482250,l,Ch1za2F0aW5nIGNlbnRlciBpbiBtYWhhcmFzaHRyYVovCg5za2F0aW5nIGNlbnRlciIdc2thdGluZyBjZW50ZXIgaW4gbWFoYXJhc2h0cmE;mv:[[21.2635559,79.4945887],[18.3495787,72.45227729999999]];start:20</t>
  </si>
  <si>
    <t>097307 56311</t>
  </si>
  <si>
    <t>Nagpur</t>
  </si>
  <si>
    <t>https://www.google.com/maps/place/NISARG+SKATING+CLUB/@21.107455,79.1151333,17z/data=!3m1!4b1!4m5!3m4!1s0x3bd4b96430a61c93:0x8c6cf04b08db8fca!8m2!3d21.10745!4d79.117322</t>
  </si>
  <si>
    <t>93, Ring Rd, off New hudkeshwar police station, Gurudev Nagar, Mhalgi Nagar, Nagpur, Maharashtra 440024</t>
  </si>
  <si>
    <t>NISARG SKATING CLUB</t>
  </si>
  <si>
    <t>https://infinitysportsclub.business.site/</t>
  </si>
  <si>
    <t>https://www.google.com/search?rlz=1C1CHBF_enIN877IN877&amp;tbm=lcl&amp;ei=-kTYXrK_GKbB3LUP26K5mAQ&amp;q=skating+center+in+maharashtra&amp;oq=skating+center+in+maharashtra&amp;gs_l=psy-ab.12...0.0.0.4848.0.0.0.0.0.0.0.0..0.0....0...1c..64.psy-ab..0.0.0....0.f1Z_OdRab3Y#rlfi=hd:;si:15233089567658394577,l,Ch1za2F0aW5nIGNlbnRlciBpbiBtYWhhcmFzaHRyYVovCg5za2F0aW5nIGNlbnRlciIdc2thdGluZyBjZW50ZXIgaW4gbWFoYXJhc2h0cmE;mv:[[21.2635559,79.4945773],[18.3495787,72.4524783]];start:20</t>
  </si>
  <si>
    <t>https://www.google.com/maps/place/Infinity+Sports+Club+-+Skating+Classes/@18.5056897,73.9352253,17z/data=!3m1!4b1!4m5!3m4!1s0x3bc2c3b055c11bf5:0xd366ce40dffcc3d1!8m2!3d18.5056846!4d73.937414</t>
  </si>
  <si>
    <t>Sadhana Vidyalaya, Malwadi, Hadapsar, Pune, Maharashtra 411028</t>
  </si>
  <si>
    <t>Infinity Sports Club - Skating Classes</t>
  </si>
  <si>
    <t>http://theskateacademy.in/</t>
  </si>
  <si>
    <t>https://www.google.com/search?rlz=1C1CHBF_enIN877IN877&amp;q=skating+center+in+maharashtra&amp;npsic=0&amp;rflfq=1&amp;rlha=0&amp;rllag=18600882,73795128,12788&amp;tbm=lcl&amp;ved=2ahUKEwjXmMLz5ubpAhUq63MBHeYIAigQjGp6BAgLEDo&amp;tbs=lrf:!1m4!1u3!2m2!3m1!1e1!1m4!1u2!2m2!2m1!1e1!2m1!1e2!2m1!1e3!3sIAE,lf:1,lf_ui:2&amp;rldoc=1#rlfi=hd:;si:10474954293971858875,l,Ch1za2F0aW5nIGNlbnRlciBpbiBtYWhhcmFzaHRyYVovCg5za2F0aW5nIGNlbnRlciIdc2thdGluZyBjZW50ZXIgaW4gbWFoYXJhc2h0cmE;mv:[[21.7910158,79.4270552],[15.5093523,72.45574570000001]]</t>
  </si>
  <si>
    <t>Sandeep Sharma, Santosh Shinde</t>
  </si>
  <si>
    <t>Ajay Shivlani</t>
  </si>
  <si>
    <t>info@theskateacademy.in</t>
  </si>
  <si>
    <t>https://www.google.com/maps/place/Ajay+Shivlani's+The+Skate+Academy/@19.0478539,72.8277525,15z/data=!4m8!1m2!2m1!1sAjay+Shivlani's+The+Skate+Academy!3m4!1s0x3be7c91449f30ac3:0xa6d65e96b437cb4a!8m2!3d19.0409187!4d72.8434705</t>
  </si>
  <si>
    <t>St.Stanislaus High School, Hill Rd, Bandra West, W, Maharashtra 400050</t>
  </si>
  <si>
    <t>Ajay Shivlani's The Skate Academy</t>
  </si>
  <si>
    <t>https://www.facebook.com/skatingin.latur</t>
  </si>
  <si>
    <t>https://www.google.com/search?rlz=1C1CHBF_enIN877IN877&amp;q=skating+center+in+maharashtra&amp;npsic=0&amp;rflfq=1&amp;rlha=0&amp;rllag=18600882,73795128,12788&amp;tbm=lcl&amp;ved=2ahUKEwjXmMLz5ubpAhUq63MBHeYIAigQjGp6BAgLEDo&amp;tbs=lrf:!1m4!1u3!2m2!3m1!1e1!1m4!1u2!2m2!2m1!1e1!2m1!1e2!2m1!1e3!3sIAE,lf:1,lf_ui:2&amp;rldoc=1#rlfi=hd:;si:7985003308391108583,l,Ch1za2F0aW5nIGNlbnRlciBpbiBtYWhhcmFzaHRyYVovCg5za2F0aW5nIGNlbnRlciIdc2thdGluZyBjZW50ZXIgaW4gbWFoYXJhc2h0cmE;mv:[[21.7910158,79.4270552],[15.5093523,72.45574570000001]]</t>
  </si>
  <si>
    <t xml:space="preserve">skatinginlatur@gmail.com
</t>
  </si>
  <si>
    <t>Latur</t>
  </si>
  <si>
    <t>https://www.google.com/maps/place/OGSI-+Skating+Rink-+LATUR/@18.3978735,76.5147287,17z/data=!3m1!4b1!4m5!3m4!1s0x3bcf813cf64b53f3:0x6ed06e33def88fe7!8m2!3d18.3978684!4d76.5169174</t>
  </si>
  <si>
    <t>Pakharsangvi, Latur, Maharashtra 413531</t>
  </si>
  <si>
    <t xml:space="preserve">OGSI- Skating Rink- LATUR
</t>
  </si>
  <si>
    <t>https://www.google.com/search?rlz=1C1CHBF_enIN877IN877&amp;q=skating+center+in+maharashtra&amp;npsic=0&amp;rflfq=1&amp;rlha=0&amp;rllag=18600882,73795128,12788&amp;tbm=lcl&amp;ved=2ahUKEwjXmMLz5ubpAhUq63MBHeYIAigQjGp6BAgLEDo&amp;tbs=lrf:!1m4!1u3!2m2!3m1!1e1!1m4!1u2!2m2!2m1!1e1!2m1!1e2!2m1!1e3!3sIAE,lf:1,lf_ui:2&amp;rldoc=1#rlfi=hd:;si:7858807193766940966;mv:[[21.7910158,79.4270552],[15.5093523,72.45574570000001]]</t>
  </si>
  <si>
    <t>https://www.google.com/maps/place/Nanded+City+Skating+Rink/@18.8026988,74.374121,8z/data=!4m8!1m2!2m1!1sNanded+City+Skating+Rink!3m4!1s0x3bc2959bc056f34f:0x6d10178146c35126!8m2!3d18.4617219!4d73.7873276</t>
  </si>
  <si>
    <t>10 Nanded Shivane Link Rd Ghule Patil Nagar, Nanded Shivane Link Rd, Ghule Patil Nagar, Pandurang Industrial Area, Nanded, Pune, Maharashtra 411041</t>
  </si>
  <si>
    <t>Nanded City Skating Rink</t>
  </si>
  <si>
    <t>http://www.skatingpune.com/</t>
  </si>
  <si>
    <t>https://www.google.com/search?rlz=1C1CHBF_enIN877IN877&amp;q=skating+center+in+maharashtra&amp;npsic=0&amp;rflfq=1&amp;rlha=0&amp;rllag=18600882,73795128,12788&amp;tbm=lcl&amp;ved=2ahUKEwjXmMLz5ubpAhUq63MBHeYIAigQjGp6BAgLEDo&amp;tbs=lrf:!1m4!1u3!2m2!3m1!1e1!1m4!1u2!2m2!2m1!1e1!2m1!1e2!2m1!1e3!3sIAE,lf:1,lf_ui:2&amp;rldoc=1#rlfi=hd:;si:10519442755792149924,l,Ch1za2F0aW5nIGNlbnRlciBpbiBtYWhhcmFzaHRyYVovCg5za2F0aW5nIGNlbnRlciIdc2thdGluZyBjZW50ZXIgaW4gbWFoYXJhc2h0cmE;mv:[[21.7910158,79.4270552],[15.5093523,72.45574570000001]]</t>
  </si>
  <si>
    <t xml:space="preserve">info@skatingpune.com
</t>
  </si>
  <si>
    <t>https://www.google.com/maps/place/SKATING+ASSOCIATION+OF+PUNE/@18.5061157,73.8516666,17z/data=!3m1!4b1!4m5!3m4!1s0x3bc2c012a9af0a41:0x91fc9173b60c1da4!8m2!3d18.5061106!4d73.8538553</t>
  </si>
  <si>
    <t>Sanas Plaza, Bajirao Rd, Subhash Nagar, Shukrawar Peth, Pune, Maharashtra 411002</t>
  </si>
  <si>
    <t>SKATING ASSOCIATION OF PUNE</t>
  </si>
  <si>
    <t>https://universalskating.in/</t>
  </si>
  <si>
    <t>https://www.google.com/search?rlz=1C1CHBF_enIN877IN877&amp;q=skating+center+in+maharashtra&amp;npsic=0&amp;rflfq=1&amp;rlha=0&amp;rllag=18600882,73795128,12788&amp;tbm=lcl&amp;ved=2ahUKEwjXmMLz5ubpAhUq63MBHeYIAigQjGp6BAgLEDo&amp;tbs=lrf:!1m4!1u3!2m2!3m1!1e1!1m4!1u2!2m2!2m1!1e1!2m1!1e2!2m1!1e3!3sIAE,lf:1,lf_ui:2&amp;rldoc=1#rlfi=hd:;si:17424964965192286297,l,Ch1za2F0aW5nIGNlbnRlciBpbiBtYWhhcmFzaHRyYVovCg5za2F0aW5nIGNlbnRlciIdc2thdGluZyBjZW50ZXIgaW4gbWFoYXJhc2h0cmE;mv:[[21.7910158,79.4270552],[15.5093523,72.45574570000001]]</t>
  </si>
  <si>
    <t>Sanket Kashikarj</t>
  </si>
  <si>
    <t>universalskatingacademy@gmail.com</t>
  </si>
  <si>
    <t>Thane</t>
  </si>
  <si>
    <t>https://www.google.com/maps/place/Universal+Skating+Academy/@19.210192,72.9544128,15z/data=!4m8!1m2!2m1!1sUniversal+Skating+Academy!3m4!1s0x3be7b93f9e12c801:0xf1d1e9507de9c059!8m2!3d19.2025129!4d72.9658455</t>
  </si>
  <si>
    <t>korum mall , Shahid Mangal Pandey Road, Near Cadbury compound, Eastern Express Highway, Thane ,Maharastra, near Cadbury Junction, Thane, Maharashtra 400606</t>
  </si>
  <si>
    <t>Universal Skating Academy</t>
  </si>
  <si>
    <t>https://www.facebook.com/pg/Speedstersskatingskool/about/?ref=page_internal</t>
  </si>
  <si>
    <t>https://www.google.com/search?rlz=1C1CHBF_enIN877IN877&amp;q=skating+center+in+maharashtra&amp;npsic=0&amp;rflfq=1&amp;rlha=0&amp;rllag=18600882,73795128,12788&amp;tbm=lcl&amp;ved=2ahUKEwjXmMLz5ubpAhUq63MBHeYIAigQjGp6BAgLEDo&amp;tbs=lrf:!1m4!1u3!2m2!3m1!1e1!1m4!1u2!2m2!2m1!1e1!2m1!1e2!2m1!1e3!3sIAE,lf:1,lf_ui:2&amp;rldoc=1#rldoc=1&amp;rlfi=hd:;si:12949082463626278290,l,Ch1za2F0aW5nIGNlbnRlciBpbiBtYWhhcmFzaHRyYVovCg5za2F0aW5nIGNlbnRlciIdc2thdGluZyBjZW50ZXIgaW4gbWFoYXJhc2h0cmE;mv:[[21.7910158,79.4270552],[15.5093523,72.45574570000001]]</t>
  </si>
  <si>
    <t>Sameer G &amp; Amit Gole</t>
  </si>
  <si>
    <t>speedsters@outlook.com, speedsters2002@yahoo.com</t>
  </si>
  <si>
    <t>https://www.google.com/maps/place/Speedsters+Skating+Skool/@18.5104845,73.7936978,17z/data=!3m1!4b1!4m5!3m4!1s0x3bc2bfb2dc029b45:0xb3b461e4bbaf3592!8m2!3d18.5104794!4d73.7958865</t>
  </si>
  <si>
    <t>New India Skating Rink, New India School Ground, Right, Paud Road, Bhusari Colony, Kothrud, Pune, Maharashtra 411038</t>
  </si>
  <si>
    <t xml:space="preserve">Speedsters Skating Skool
</t>
  </si>
  <si>
    <t>http://www.mycity4kids.com/jbsroller</t>
  </si>
  <si>
    <t>https://www.google.com/search?rlz=1C1CHBF_enIN877IN877&amp;q=skating+center+in+maharashtra&amp;npsic=0&amp;rflfq=1&amp;rlha=0&amp;rllag=18600882,73795128,12788&amp;tbm=lcl&amp;ved=2ahUKEwjXmMLz5ubpAhUq63MBHeYIAigQjGp6BAgLEDo&amp;tbs=lrf:!1m4!1u3!2m2!3m1!1e1!1m4!1u2!2m2!2m1!1e1!2m1!1e2!2m1!1e3!3sIAE,lf:1,lf_ui:2&amp;rldoc=1#rlfi=hd:;si:16990434412882321024;mv:[[21.7910158,79.4270552],[15.5093523,72.45574570000001]]</t>
  </si>
  <si>
    <t>https://www.google.com/maps/place/J+BS+ROLLER+SKATING+CLUB+-+SKATING+CLASSES+IN+CHEMBUR+EAST,+MUMBAI/@19.0661911,72.8765463,17z/data=!3m1!4b1!4m5!3m4!1s0x3be7c8945c9007d5:0xebca26144f6c5e80!8m2!3d19.066186!4d72.878735</t>
  </si>
  <si>
    <t>EAFC English High School , Station Road, Behind St. Anthony School,, Chembur East,, Mumbai, Maharashtra 400071</t>
  </si>
  <si>
    <t xml:space="preserve">J BS ROLLER SKATING CLUB </t>
  </si>
  <si>
    <t>https://www.facebook.com/pg/Team-Manish-Racers-MSA-1997157130546369/about/?ref=page_internal</t>
  </si>
  <si>
    <t>https://www.google.com/search?rlz=1C1CHBF_enIN877IN877&amp;q=skating+center+in+maharashtra&amp;npsic=0&amp;rflfq=1&amp;rlha=0&amp;rllag=18600882,73795128,12788&amp;tbm=lcl&amp;ved=2ahUKEwjXmMLz5ubpAhUq63MBHeYIAigQjGp6BAgLEDo&amp;tbs=lrf:!1m4!1u3!2m2!3m1!1e1!1m4!1u2!2m2!2m1!1e1!2m1!1e2!2m1!1e3!3sIAE,lf:1,lf_ui:2&amp;rldoc=1#rlfi=hd:;si:8523153009884583503,l,Ch1za2F0aW5nIGNlbnRlciBpbiBtYWhhcmFzaHRyYUjJyrWFnKuAgAhaOQoOc2thdGluZyBjZW50ZXIQABABGAAYARgDIh1za2F0aW5nIGNlbnRlciBpbiBtYWhhcmFzaHRyYQ;mv:[[21.7910158,79.4270552],[15.5093523,72.45574570000001]]</t>
  </si>
  <si>
    <t>https://www.google.com/maps/place/Manish+Skating+Academy+(+Team+Manish+Racers+)/@21.111507,79.0461618,17z/data=!3m1!4b1!4m5!3m4!1s0x3bd4bf8e97c1ffe3:0x764852814078d64f!8m2!3d21.111502!4d79.0483505</t>
  </si>
  <si>
    <t>Jivan Chhaya Society, SH260, Deendayal Nagar, Nagpur, Maharashtra 440022</t>
  </si>
  <si>
    <t>Manish Skating Academy ( Team Manish Racers )</t>
  </si>
  <si>
    <t>https://www.google.com/search?rlz=1C1CHBF_enIN877IN877&amp;q=skating+center+in+maharashtra&amp;npsic=0&amp;rflfq=1&amp;rlha=0&amp;rllag=18600882,73795128,12788&amp;tbm=lcl&amp;ved=2ahUKEwjXmMLz5ubpAhUq63MBHeYIAigQjGp6BAgLEDo&amp;tbs=lrf:!1m4!1u3!2m2!3m1!1e1!1m4!1u2!2m2!2m1!1e1!2m1!1e2!2m1!1e3!3sIAE,lf:1,lf_ui:2&amp;rldoc=1#rlfi=hd:;si:13093985648913623186,l,Ch1za2F0aW5nIGNlbnRlciBpbiBtYWhhcmFzaHRyYVovCg5za2F0aW5nIGNlbnRlciIdc2thdGluZyBjZW50ZXIgaW4gbWFoYXJhc2h0cmE;mv:[[21.7910158,79.4270552],[15.5093523,72.45574570000001]]</t>
  </si>
  <si>
    <t>https://www.google.com/maps/place/Speednskill+Roller+Skating+Academy/@19.0510745,72.82702,17z/data=!3m1!4b1!4m5!3m4!1s0x3be7c938b830bd77:0xb5b72e92a18f2892!8m2!3d19.0510694!4d72.8292087</t>
  </si>
  <si>
    <t>Lilavati Hospital &amp; Research Centre, General Arunkumar Vaidya Nagar, Bandra West, Mumbai, Maharashtra 400050</t>
  </si>
  <si>
    <t>Speednskill Roller Skating Academy</t>
  </si>
  <si>
    <t>https://www.facebook.com/Prowins-Skating-Academy-157681557632046/</t>
  </si>
  <si>
    <t>https://www.google.com/search?rlz=1C1CHBF_enIN877IN877&amp;q=skating+center+in+maharashtra&amp;npsic=0&amp;rflfq=1&amp;rlha=0&amp;rllag=18600882,73795128,12788&amp;tbm=lcl&amp;ved=2ahUKEwjXmMLz5ubpAhUq63MBHeYIAigQjGp6BAgLEDo&amp;tbs=lrf:!1m4!1u3!2m2!3m1!1e1!1m4!1u2!2m2!2m1!1e1!2m1!1e2!2m1!1e3!3sIAE,lf:1,lf_ui:2&amp;rldoc=1#rlfi=hd:;si:11583158496693399438,l,Ch1za2F0aW5nIGNlbnRlciBpbiBtYWhhcmFzaHRyYVovCg5za2F0aW5nIGNlbnRlciIdc2thdGluZyBjZW50ZXIgaW4gbWFoYXJhc2h0cmE;mv:[[21.7910158,79.4270552],[15.5093523,72.45574570000001]]</t>
  </si>
  <si>
    <t>Pravin Deshpande</t>
  </si>
  <si>
    <t>bharati.deshpande27@gmail.com</t>
  </si>
  <si>
    <t>https://www.google.com/maps/place/Prowins+Skating+Rink/@21.1299967,79.0514035,17z/data=!3m1!4b1!4m5!3m4!1s0x3bd4c07aa41b8ee1:0xa0bfa54854752f8e!8m2!3d21.1299917!4d79.0535922</t>
  </si>
  <si>
    <t>Corporation Colony, Gandhi Lay Out, Nagpur, Maharashtra 440010</t>
  </si>
  <si>
    <t>Prowins Skating Rink</t>
  </si>
  <si>
    <t>https://www.facebook.com/MajorSkatingRink</t>
  </si>
  <si>
    <t>https://www.google.com/search?rlz=1C1CHBF_enIN877IN877&amp;q=skating+center+in+maharashtra&amp;npsic=0&amp;rflfq=1&amp;rlha=0&amp;rllag=18600882,73795128,12788&amp;tbm=lcl&amp;ved=2ahUKEwjXmMLz5ubpAhUq63MBHeYIAigQjGp6BAgLEDo&amp;tbs=lrf:!1m4!1u3!2m2!3m1!1e1!1m4!1u2!2m2!2m1!1e1!2m1!1e2!2m1!1e3!3sIAE,lf:1,lf_ui:2&amp;rldoc=1#rlfi=hd:;si:17492476156293027327,l,Ch1za2F0aW5nIGNlbnRlciBpbiBtYWhhcmFzaHRyYVovCg5za2F0aW5nIGNlbnRlciIdc2thdGluZyBjZW50ZXIgaW4gbWFoYXJhc2h0cmE;mv:[[21.7910158,79.4270552],[15.5093523,72.45574570000001]]</t>
  </si>
  <si>
    <t>Jalgaon</t>
  </si>
  <si>
    <t>https://www.google.com/maps/search/Major+Sports+Club+Skating+Rink/@25.5286663,70.7386369,6z/data=!3m1!4b1</t>
  </si>
  <si>
    <t>Patel Nagar, Yashwant Nagar, Jalgaon, Maharashtra 425001</t>
  </si>
  <si>
    <t>Major Sports Club Skating Rink</t>
  </si>
  <si>
    <t>https://www.rahulrane.com/</t>
  </si>
  <si>
    <t>https://www.google.com/search?rlz=1C1CHBF_enIN877IN877&amp;ei=is3XXpP0HMnD3LUPv-2BqAs&amp;q=skating%20center%20in%20maharashtra&amp;oq=skating+center+in+maharashtra&amp;gs_lcp=CgZwc3ktYWIQAzIFCAAQzQIyBQgAEM0CMgUIABDNAjoECAAQR1CNpAFYxasBYIjCAWgAcAF4AIABoAGIAfsFkgEDMC41mAEAoAEBqgEHZ3dzLXdpeg&amp;sclient=psy-ab&amp;ved=2ahUKEwjYw_ishubpAhUlguYKHTRdDEwQvS4wAHoECAsQIA&amp;uact=5&amp;npsic=0&amp;rflfq=1&amp;rlha=0&amp;rllag=18600882,73795128,12788&amp;tbm=lcl&amp;rldimm=6771623268864686791&amp;lqi=Ch1za2F0aW5nIGNlbnRlciBpbiBtYWhhcmFzaHRyYUj9r5uBl6qAgAhaOQoOc2thdGluZyBjZW50ZXIQABABGAAYARgDIh1za2F0aW5nIGNlbnRlciBpbiBtYWhhcmFzaHRyYQ&amp;rldoc=1&amp;tbs=lrf:!1m4!1u3!2m2!3m1!1e1!1m4!1u2!2m2!2m1!1e1!2m1!1e2!2m1!1e3!3sIAE,lf:1,lf_ui:2&amp;rlst=f#rlfi=hd:;si:12436038606537664752,l,Ch1za2F0aW5nIGNlbnRlciBpbiBtYWhhcmFzaHRyYUjUh6ap_KyAgAhaOQoOc2thdGluZyBjZW50ZXIQABABGAAYARgDIh1za2F0aW5nIGNlbnRlciBpbiBtYWhhcmFzaHRyYQ;mv:[[21.7910158,79.4270552],[15.5093523,72.45574570000001]];tbs:lrf:!1m4!1u3!2m2!3m1!1e1!1m4!1u2!2m2!2m1!1e1!2m1!1e2!2m1!1e3!3sIAE,lf:1,lf_ui:2</t>
  </si>
  <si>
    <t>Miss Dhanashree Pradeep Surana, Mr Yogeshwar Kumawat, Mr Nilesh Randive</t>
  </si>
  <si>
    <t>Rahul Rane</t>
  </si>
  <si>
    <t>Time:-5:30PM to 6:30 PM</t>
  </si>
  <si>
    <t>Days:- Monday ,Wednesday, Friday ;</t>
  </si>
  <si>
    <t>Monthly(Rs. 2000), 3 Months(Rs. 10,000), Yearly(Rs. 19,000)</t>
  </si>
  <si>
    <t>lazerxtech@gmail.com , lazertto@gmail.com</t>
  </si>
  <si>
    <t>9372450051 , 9890045005</t>
  </si>
  <si>
    <t>Talegaon Dabhade</t>
  </si>
  <si>
    <t>https://www.google.com/maps/place/LXT+-+Skating+Rink/@18.6370448,73.6776611,17z/data=!3m1!4b1!4m5!3m4!1s0x3bc2ba965ecb344d:0xac95af3943b8a8f0!8m2!3d18.6370397!4d73.6798498</t>
  </si>
  <si>
    <t>Somatne - Kasarsai Rd, Somatne Phata, Talegaon Dabhade, Maharashtra 410506</t>
  </si>
  <si>
    <t>LXT - Skating Rink</t>
  </si>
  <si>
    <t>https://www.google.com/search?rlz=1C1CHBF_enIN877IN877&amp;q=skating+center+in+maharashtra&amp;npsic=0&amp;rflfq=1&amp;rlha=0&amp;rllag=18600882,73795128,12788&amp;tbm=lcl&amp;ved=2ahUKEwjXmMLz5ubpAhUq63MBHeYIAigQjGp6BAgLEDo&amp;tbs=lrf:!1m4!1u3!2m2!3m1!1e1!1m4!1u2!2m2!2m1!1e1!2m1!1e2!2m1!1e3!3sIAE,lf:1,lf_ui:2&amp;rldoc=1#rlfi=hd:;si:6253114601476369059,l,Ch1za2F0aW5nIGNlbnRlciBpbiBtYWhhcmFzaHRyYVovCg5za2F0aW5nIGNlbnRlciIdc2thdGluZyBjZW50ZXIgaW4gbWFoYXJhc2h0cmE;mv:[[21.7910158,79.4270552],[15.5093523,72.45574570000001]]</t>
  </si>
  <si>
    <t>info@skatingpune.com</t>
  </si>
  <si>
    <t>Pimpri-Chinchwad</t>
  </si>
  <si>
    <t>https://www.google.com/maps/place/Telco+Ground+Roller+Skating+Rink/@18.6348157,73.8114809,17z/data=!3m1!4b1!4m5!3m4!1s0x3bc2b843e8a74d7f:0x56c7869980ceaaa3!8m2!3d18.6348106!4d73.8136696</t>
  </si>
  <si>
    <t>Telco Ground, Masulkar Colony, Pimpri Colony, Pimpri-Chinchwad, Maharashtra 411018</t>
  </si>
  <si>
    <t>Telco Ground Roller Skating Rink</t>
  </si>
  <si>
    <t>https://www.google.com/search?rlz=1C1CHBF_enIN877IN877&amp;ei=is3XXpP0HMnD3LUPv-2BqAs&amp;q=skating%20center%20in%20maharashtra&amp;oq=skating+center+in+maharashtra&amp;gs_lcp=CgZwc3ktYWIQAzIFCAAQzQIyBQgAEM0CMgUIABDNAjoECAAQR1CNpAFYxasBYIjCAWgAcAF4AIABoAGIAfsFkgEDMC41mAEAoAEBqgEHZ3dzLXdpeg&amp;sclient=psy-ab&amp;ved=2ahUKEwjYw_ishubpAhUlguYKHTRdDEwQvS4wAHoECAsQIA&amp;uact=5&amp;npsic=0&amp;rflfq=1&amp;rlha=0&amp;rllag=18600882,73795128,12788&amp;tbm=lcl&amp;rldimm=6771623268864686791&amp;lqi=Ch1za2F0aW5nIGNlbnRlciBpbiBtYWhhcmFzaHRyYUj9r5uBl6qAgAhaOQoOc2thdGluZyBjZW50ZXIQABABGAAYARgDIh1za2F0aW5nIGNlbnRlciBpbiBtYWhhcmFzaHRyYQ&amp;rldoc=1&amp;tbs=lrf:!1m4!1u3!2m2!3m1!1e1!1m4!1u2!2m2!2m1!1e1!2m1!1e2!2m1!1e3!3sIAE,lf:1,lf_ui:2&amp;rlst=f#rlfi=hd:;si:6771623268864686791,l,Ch1za2F0aW5nIGNlbnRlciBpbiBtYWhhcmFzaHRyYUj9r5uBl6qAgAhaOQoOc2thdGluZyBjZW50ZXIQABABGAAYARgDIh1za2F0aW5nIGNlbnRlciBpbiBtYWhhcmFzaHRyYQ;mv:[[21.7910158,79.4270552],[15.5093523,72.45574570000001]];tbs:lrf:!1m4!1u3!2m2!3m1!1e1!1m4!1u2!2m2!2m1!1e1!2m1!1e2!2m1!1e3!3sIAE,lf:1,lf_ui:2</t>
  </si>
  <si>
    <t>9881715467, 9890657955</t>
  </si>
  <si>
    <t>https://www.google.com/maps/place/Viman+Nagar+Roller+Skating+Rink/@18.56473,73.9082193,17z/data=!3m1!4b1!4m5!3m4!1s0x3bc2c13f6aaaaaa9:0x5df9a37c4572fac7!8m2!3d18.5647249!4d73.910408</t>
  </si>
  <si>
    <t>Sakore Nagar, Viman Nagar, Pune, Maharashtra 411014</t>
  </si>
  <si>
    <t>Viman Nagar Roller Skating Rink</t>
  </si>
  <si>
    <t>Pincode</t>
  </si>
  <si>
    <t>Others Sports offered</t>
  </si>
  <si>
    <t>Landmark</t>
  </si>
  <si>
    <t>Number of Coaches</t>
  </si>
  <si>
    <t>Government/ Private</t>
  </si>
  <si>
    <t>Modes of Payment</t>
  </si>
  <si>
    <t>Minimum Age</t>
  </si>
  <si>
    <t>Minimum Course Duration</t>
  </si>
  <si>
    <t>Course Days</t>
  </si>
  <si>
    <t>Year of Establishment</t>
  </si>
  <si>
    <t>Category (Unisexual/Bisexual)</t>
  </si>
  <si>
    <t xml:space="preserve">No. of ratings </t>
  </si>
  <si>
    <t>Rating</t>
  </si>
  <si>
    <t>Club/class Website</t>
  </si>
  <si>
    <t>Google Link</t>
  </si>
  <si>
    <t>Source Link</t>
  </si>
  <si>
    <t>Coach Details</t>
  </si>
  <si>
    <t>Club Instructor Photo</t>
  </si>
  <si>
    <t xml:space="preserve">Club Instructor Name </t>
  </si>
  <si>
    <t>Batches Timing</t>
  </si>
  <si>
    <t xml:space="preserve"> Batches</t>
  </si>
  <si>
    <t>Membership Plans
{ Monthly, 3 Months Fees,
6 Months Fees, Yearly }</t>
  </si>
  <si>
    <t>Registration Fees</t>
  </si>
  <si>
    <t>Head/Owner Email Id</t>
  </si>
  <si>
    <t>Head/ Owner Contact No.</t>
  </si>
  <si>
    <t>Head/ Owner Name</t>
  </si>
  <si>
    <t>Other Contacts</t>
  </si>
  <si>
    <t>Club Fax Number</t>
  </si>
  <si>
    <t>Club Contact no</t>
  </si>
  <si>
    <t>Club Email Id</t>
  </si>
  <si>
    <t>State</t>
  </si>
  <si>
    <t>City</t>
  </si>
  <si>
    <t>Location Link (Google Map)</t>
  </si>
  <si>
    <t>Address</t>
  </si>
  <si>
    <t xml:space="preserve">Club /Academy/ Class Name </t>
  </si>
  <si>
    <t>Sports</t>
  </si>
  <si>
    <t>Skating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</si>
</sst>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"/>
    <numFmt numFmtId="165" formatCode="m/d/yyyy"/>
    <numFmt numFmtId="166" formatCode="mm/dd/yyyy"/>
    <numFmt numFmtId="167" formatCode="mmmm\ yyyy"/>
  </numFmts>
  <fonts count="20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sz val="10"/>
      <color rgb="FF000000"/>
      <name val="Roboto"/>
    </font>
    <font>
      <sz val="8"/>
      <color rgb="FF000000"/>
      <name val="Arial"/>
    </font>
    <font>
      <i/>
      <sz val="10"/>
      <color rgb="FF000000"/>
      <name val="Arial"/>
    </font>
    <font>
      <sz val="12"/>
      <color rgb="FF000000"/>
      <name val="Chivo"/>
    </font>
    <font>
      <sz val="11"/>
      <color rgb="FF000000"/>
      <name val="Helvetica"/>
    </font>
    <font>
      <sz val="10"/>
      <color rgb="FF000000"/>
      <name val="Ubuntu"/>
    </font>
    <font>
      <sz val="12"/>
      <color rgb="FF000000"/>
      <name val="Arial"/>
    </font>
    <font>
      <sz val="12"/>
      <color rgb="FF000000"/>
      <name val="Lora"/>
    </font>
    <font>
      <sz val="11"/>
      <color rgb="FF000000"/>
      <name val="Roboto"/>
    </font>
    <font>
      <sz val="11"/>
      <color rgb="FF000000"/>
      <name val="Arial"/>
    </font>
    <font>
      <sz val="12"/>
      <color rgb="FF000000"/>
      <name val="Roboto"/>
    </font>
    <font>
      <u/>
      <sz val="11"/>
      <color rgb="FF000000"/>
      <name val="Arial"/>
    </font>
    <font>
      <sz val="9"/>
      <color rgb="FF000000"/>
      <name val="Arial"/>
    </font>
    <font>
      <u/>
      <sz val="10"/>
      <color rgb="FF000000"/>
      <name val="Roboto"/>
    </font>
    <font>
      <b/>
      <sz val="10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EA4335"/>
        <bgColor rgb="FFEA433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1" fontId="0" fillId="0" borderId="0" xfId="0" applyNumberFormat="1"/>
    <xf numFmtId="0" fontId="2" fillId="0" borderId="0" xfId="0" applyFont="1"/>
    <xf numFmtId="1" fontId="2" fillId="0" borderId="0" xfId="0" applyNumberFormat="1" applyFon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3" fillId="2" borderId="1" xfId="0" applyFont="1" applyFill="1" applyBorder="1"/>
    <xf numFmtId="0" fontId="3" fillId="2" borderId="0" xfId="0" applyFont="1" applyFill="1"/>
    <xf numFmtId="1" fontId="1" fillId="2" borderId="0" xfId="0" applyNumberFormat="1" applyFont="1" applyFill="1" applyAlignment="1">
      <alignment horizontal="right"/>
    </xf>
    <xf numFmtId="1" fontId="1" fillId="2" borderId="0" xfId="0" applyNumberFormat="1" applyFont="1" applyFill="1"/>
    <xf numFmtId="0" fontId="4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3" fillId="3" borderId="0" xfId="0" applyFont="1" applyFill="1"/>
    <xf numFmtId="1" fontId="1" fillId="3" borderId="0" xfId="0" applyNumberFormat="1" applyFont="1" applyFill="1" applyAlignment="1">
      <alignment horizontal="right"/>
    </xf>
    <xf numFmtId="1" fontId="1" fillId="3" borderId="0" xfId="0" applyNumberFormat="1" applyFont="1" applyFill="1"/>
    <xf numFmtId="0" fontId="4" fillId="3" borderId="0" xfId="0" applyFont="1" applyFill="1"/>
    <xf numFmtId="1" fontId="1" fillId="3" borderId="1" xfId="0" applyNumberFormat="1" applyFont="1" applyFill="1" applyBorder="1"/>
    <xf numFmtId="0" fontId="3" fillId="3" borderId="1" xfId="0" applyFont="1" applyFill="1" applyBorder="1"/>
    <xf numFmtId="0" fontId="1" fillId="3" borderId="1" xfId="0" applyFont="1" applyFill="1" applyBorder="1"/>
    <xf numFmtId="0" fontId="1" fillId="3" borderId="0" xfId="0" applyFont="1" applyFill="1" applyAlignment="1">
      <alignment wrapText="1"/>
    </xf>
    <xf numFmtId="0" fontId="4" fillId="3" borderId="1" xfId="0" applyFont="1" applyFill="1" applyBorder="1"/>
    <xf numFmtId="1" fontId="3" fillId="3" borderId="0" xfId="0" applyNumberFormat="1" applyFont="1" applyFill="1" applyAlignment="1">
      <alignment horizontal="right"/>
    </xf>
    <xf numFmtId="0" fontId="5" fillId="3" borderId="0" xfId="0" applyFont="1" applyFill="1"/>
    <xf numFmtId="164" fontId="1" fillId="3" borderId="0" xfId="0" applyNumberFormat="1" applyFont="1" applyFill="1" applyAlignment="1">
      <alignment horizontal="right"/>
    </xf>
    <xf numFmtId="165" fontId="1" fillId="3" borderId="0" xfId="0" applyNumberFormat="1" applyFont="1" applyFill="1" applyAlignment="1">
      <alignment horizontal="right"/>
    </xf>
    <xf numFmtId="166" fontId="1" fillId="3" borderId="0" xfId="0" applyNumberFormat="1" applyFont="1" applyFill="1" applyAlignment="1">
      <alignment horizontal="right"/>
    </xf>
    <xf numFmtId="1" fontId="6" fillId="3" borderId="0" xfId="0" applyNumberFormat="1" applyFont="1" applyFill="1" applyAlignment="1">
      <alignment horizontal="right"/>
    </xf>
    <xf numFmtId="0" fontId="7" fillId="3" borderId="0" xfId="0" applyFont="1" applyFill="1"/>
    <xf numFmtId="167" fontId="1" fillId="3" borderId="0" xfId="0" applyNumberFormat="1" applyFont="1" applyFill="1" applyAlignment="1">
      <alignment horizontal="right"/>
    </xf>
    <xf numFmtId="1" fontId="8" fillId="3" borderId="0" xfId="0" applyNumberFormat="1" applyFont="1" applyFill="1"/>
    <xf numFmtId="1" fontId="9" fillId="3" borderId="0" xfId="0" applyNumberFormat="1" applyFont="1" applyFill="1"/>
    <xf numFmtId="0" fontId="10" fillId="3" borderId="0" xfId="0" applyFont="1" applyFill="1" applyAlignment="1">
      <alignment horizontal="center" wrapText="1"/>
    </xf>
    <xf numFmtId="0" fontId="10" fillId="3" borderId="0" xfId="0" applyFont="1" applyFill="1" applyAlignment="1">
      <alignment horizontal="center"/>
    </xf>
    <xf numFmtId="1" fontId="11" fillId="3" borderId="0" xfId="0" applyNumberFormat="1" applyFont="1" applyFill="1"/>
    <xf numFmtId="1" fontId="11" fillId="3" borderId="0" xfId="0" applyNumberFormat="1" applyFont="1" applyFill="1" applyAlignment="1">
      <alignment horizontal="right"/>
    </xf>
    <xf numFmtId="1" fontId="12" fillId="3" borderId="0" xfId="0" applyNumberFormat="1" applyFont="1" applyFill="1"/>
    <xf numFmtId="0" fontId="13" fillId="3" borderId="0" xfId="0" applyFont="1" applyFill="1"/>
    <xf numFmtId="0" fontId="14" fillId="3" borderId="0" xfId="0" applyFont="1" applyFill="1"/>
    <xf numFmtId="1" fontId="15" fillId="3" borderId="0" xfId="0" applyNumberFormat="1" applyFont="1" applyFill="1"/>
    <xf numFmtId="1" fontId="14" fillId="3" borderId="0" xfId="0" applyNumberFormat="1" applyFont="1" applyFill="1" applyAlignment="1">
      <alignment wrapText="1"/>
    </xf>
    <xf numFmtId="0" fontId="1" fillId="3" borderId="0" xfId="0" applyFont="1" applyFill="1" applyAlignment="1">
      <alignment horizontal="center"/>
    </xf>
    <xf numFmtId="1" fontId="5" fillId="3" borderId="0" xfId="0" applyNumberFormat="1" applyFont="1" applyFill="1"/>
    <xf numFmtId="0" fontId="5" fillId="3" borderId="1" xfId="0" applyFont="1" applyFill="1" applyBorder="1"/>
    <xf numFmtId="1" fontId="14" fillId="3" borderId="0" xfId="0" applyNumberFormat="1" applyFont="1" applyFill="1" applyAlignment="1">
      <alignment horizontal="right"/>
    </xf>
    <xf numFmtId="1" fontId="16" fillId="3" borderId="0" xfId="0" applyNumberFormat="1" applyFont="1" applyFill="1"/>
    <xf numFmtId="0" fontId="17" fillId="3" borderId="0" xfId="0" applyFont="1" applyFill="1"/>
    <xf numFmtId="0" fontId="14" fillId="3" borderId="1" xfId="0" applyFont="1" applyFill="1" applyBorder="1"/>
    <xf numFmtId="0" fontId="18" fillId="3" borderId="0" xfId="0" applyFont="1" applyFill="1"/>
    <xf numFmtId="1" fontId="14" fillId="3" borderId="1" xfId="0" applyNumberFormat="1" applyFont="1" applyFill="1" applyBorder="1"/>
    <xf numFmtId="1" fontId="14" fillId="3" borderId="0" xfId="0" applyNumberFormat="1" applyFont="1" applyFill="1"/>
    <xf numFmtId="0" fontId="19" fillId="4" borderId="0" xfId="0" applyFont="1" applyFill="1"/>
    <xf numFmtId="0" fontId="19" fillId="5" borderId="0" xfId="0" applyFont="1" applyFill="1" applyAlignment="1">
      <alignment horizontal="center"/>
    </xf>
    <xf numFmtId="0" fontId="19" fillId="4" borderId="0" xfId="0" applyFont="1" applyFill="1" applyAlignment="1">
      <alignment horizontal="center"/>
    </xf>
    <xf numFmtId="1" fontId="19" fillId="4" borderId="0" xfId="0" applyNumberFormat="1" applyFont="1" applyFill="1" applyAlignment="1">
      <alignment horizontal="center"/>
    </xf>
    <xf numFmtId="4" fontId="19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.in/maps/place/skating+classes+in+guntur/@16.3355408,80.4327892,13z/data=!4m8!1m2!2m1!1sSkating+class+in+guntur!3m4!1s0x3a358a83e1622d11:0xdd41155b311dbaef!8m2!3d16.292416!4d80.4211182" TargetMode="External"/><Relationship Id="rId671" Type="http://schemas.openxmlformats.org/officeDocument/2006/relationships/hyperlink" Target="https://www.google.com/search?client=ubuntu&amp;channel=fs&amp;tbm=lcl&amp;ei=wsrsXp3OFNj8rQHtpZvgDQ&amp;q=skating+classes+in+Gujarat&amp;oq=skating+classes+in+Gujarat&amp;gs_l=psy-ab.3..33i22i29i30k1l2.2175035.2176210.0.2176984.7.7.0.0.0.0.307.656.0j2j0j1.3.0....0...1c.1.64.psy-ab..4.3.653...0j0i22i30k1.0.ecico9sMQIo" TargetMode="External"/><Relationship Id="rId769" Type="http://schemas.openxmlformats.org/officeDocument/2006/relationships/hyperlink" Target="https://www.google.com/search?client=ubuntu&amp;hs=Tbn&amp;channel=fs&amp;tbm=lcl&amp;ei=d4L0XpB73eLPuw_F3r24CQ&amp;q=skating+classes+in+punjab&amp;oq=skating+classes+in+punjab&amp;gs_l=psy-ab.12...0.0.0.77812.0.0.0.0.0.0.0.0..0.0....0...1c..64.psy-ab..0.0.0....0.zhWLwJVOpVc" TargetMode="External"/><Relationship Id="rId976" Type="http://schemas.openxmlformats.org/officeDocument/2006/relationships/hyperlink" Target="https://askyon-roller-skating-academy.business.site/?utm_source=gmb&amp;utm_medium=referral" TargetMode="External"/><Relationship Id="rId21" Type="http://schemas.openxmlformats.org/officeDocument/2006/relationships/hyperlink" Target="https://www.google.com/search?rlz=1C1CHBF_enIN877IN877&amp;q=skating+center+in+maharashtra&amp;npsic=0&amp;rflfq=1&amp;rlha=0&amp;rllag=18600882,73795128,12788&amp;tbm=lcl&amp;ved=2ahUKEwjXmMLz5ubpAhUq63MBHeYIAigQjGp6BAgLEDo&amp;tbs=lrf:!1m4!1u3!2m2!3m1!1e1!1m4!1u2!2m2!2m1!1e1!2m1!1e2!2m1!1e3!3sIAE,lf:1,lf_ui:2&amp;rldoc=1" TargetMode="External"/><Relationship Id="rId324" Type="http://schemas.openxmlformats.org/officeDocument/2006/relationships/hyperlink" Target="https://www.google.com/search?rlz=1C1CHBF_enIN877IN877&amp;tbm=lcl&amp;ei=PkvdXqbPBe6e4-EPhs67oAE&amp;q=skating+classes+in+bangalore&amp;oq=skating+classes+in+bangalore&amp;gs_l=psy-ab.12...0.0.0.2941.0.0.0.0.0.0.0.0..0.0....0...1c..64.psy-ab..0.0.0....0.p7r6nBjCvM8" TargetMode="External"/><Relationship Id="rId531" Type="http://schemas.openxmlformats.org/officeDocument/2006/relationships/hyperlink" Target="https://www.google.com/search?client=ubuntu&amp;hs=6It&amp;channel=fs&amp;q=skating+classes+in+delhi&amp;npsic=0&amp;rflfq=1&amp;rlha=0&amp;rllag=28524009,77169571,4689&amp;tbm=lcl&amp;ved=2ahUKEwj-vp2dsf_pAhUL6XMBHf_PCPkQjGp6BAgMEDY&amp;rldoc=1" TargetMode="External"/><Relationship Id="rId629" Type="http://schemas.openxmlformats.org/officeDocument/2006/relationships/hyperlink" Target="https://web.kheloindia.gov.in/sama-sports-complex" TargetMode="External"/><Relationship Id="rId170" Type="http://schemas.openxmlformats.org/officeDocument/2006/relationships/hyperlink" Target="https://www.google.co.in/maps/place/Sahakaranagara+Roller+Skating+Club/@13.0599389,77.5876402,17z/data=!3m1!4b1!4m5!3m4!1s0x3bae1820d98a1c5b:0x326cdfa3ae5b4739!8m2!3d13.0599337!4d77.5898289" TargetMode="External"/><Relationship Id="rId836" Type="http://schemas.openxmlformats.org/officeDocument/2006/relationships/hyperlink" Target="https://www.google.com/maps/place/Roller+Skating+Classes/@17.4020305,78.3959517,17z/data=!3m1!4b1!4m5!3m4!1s0x3bcb9720f427457b:0x78e0572d83ccdbd6!8m2!3d17.4020305!4d78.3981457" TargetMode="External"/><Relationship Id="rId268" Type="http://schemas.openxmlformats.org/officeDocument/2006/relationships/hyperlink" Target="https://www.google.com/search?rlz=1C1CHBF_enIN877IN877&amp;tbm=lcl&amp;ei=PkvdXqbPBe6e4-EPhs67oAE&amp;q=skating+classes+in+bangalore&amp;oq=skating+classes+in+bangalore&amp;gs_l=psy-ab.12...0.0.0.2941.0.0.0.0.0.0.0.0..0.0....0...1c..64.psy-ab..0.0.0....0.p7r6nBjCvM8" TargetMode="External"/><Relationship Id="rId475" Type="http://schemas.openxmlformats.org/officeDocument/2006/relationships/hyperlink" Target="https://www.google.com/search?client=ubuntu&amp;hs=2FX&amp;channel=fs&amp;q=skating+classes+in+delhi&amp;npsic=0&amp;rflfq=1&amp;rlha=0&amp;rllag=28524009,77169571,4689&amp;tbm=lcl&amp;ved=2ahUKEwiUrvO99fzpAhVW7HMBHaSwAisQjGp6BAgMEDY&amp;rldoc=1" TargetMode="External"/><Relationship Id="rId682" Type="http://schemas.openxmlformats.org/officeDocument/2006/relationships/hyperlink" Target="https://www.google.com/maps/place/Skatboarding+%26+skating+playground,+Gotri/@22.3082571,73.1449436,17z/data=!3m1!4b1!4m5!3m4!1s0x395fc8902220c173:0x758136ffad1a87b2!8m2!3d22.3082571!4d73.1471376" TargetMode="External"/><Relationship Id="rId903" Type="http://schemas.openxmlformats.org/officeDocument/2006/relationships/hyperlink" Target="https://www.google.com/search?sxsrf=ALeKk00ULkvtWdpxQ9UQNxHva7-mzSQLWQ:1595570644004&amp;q=skate+academy+and+club+in+uttar+pradesh&amp;npsic=0&amp;rflfq=1&amp;rlha=0&amp;rllag=28609282,77357216,4313&amp;tbm=lcl&amp;ved=2ahUKEwi_o8zrm-XqAhX763MBHZWJCR0QjGp6BAgLEDs&amp;rldoc=1" TargetMode="External"/><Relationship Id="rId32" Type="http://schemas.openxmlformats.org/officeDocument/2006/relationships/hyperlink" Target="https://www.facebook.com/pg/Speedstersskatingskool/about/?ref=page_internal" TargetMode="External"/><Relationship Id="rId128" Type="http://schemas.openxmlformats.org/officeDocument/2006/relationships/hyperlink" Target="https://www.google.co.in/maps/place/Bramahanandha+Reddy+Stadium,+GUNTUR./@16.2902682,80.4521986,17z/data=!3m1!4b1!4m5!3m4!1s0x3a4a7534c97a5d87:0xdf3880a93e6af5ba!8m2!3d16.2902631!4d80.4543873" TargetMode="External"/><Relationship Id="rId335" Type="http://schemas.openxmlformats.org/officeDocument/2006/relationships/hyperlink" Target="https://www.google.com/search?rlz=1C1CHBF_enIN877IN877&amp;tbm=lcl&amp;ei=PkvdXqbPBe6e4-EPhs67oAE&amp;q=skating+classes+in+bangalore&amp;oq=skating+classes+in+bangalore&amp;gs_l=psy-ab.12...0.0.0.2941.0.0.0.0.0.0.0.0..0.0....0...1c..64.psy-ab..0.0.0....0.p7r6nBjCvM8" TargetMode="External"/><Relationship Id="rId542" Type="http://schemas.openxmlformats.org/officeDocument/2006/relationships/hyperlink" Target="https://www.google.com/search?client=ubuntu&amp;hs=zWZ&amp;channel=fs&amp;tbm=lcl&amp;ei=aSPlXqq1Lt3D3LUP4ZOX2Ac&amp;q=skating+classes+in+delhi&amp;oq=skating+classes+in+delhi&amp;gs_l=psy-ab.12...0.0.0.7925.0.0.0.0.0.0.0.0..0.0....0...1c..64.psy-ab..0.0.0....0.7CKZ8wxm7jI" TargetMode="External"/><Relationship Id="rId987" Type="http://schemas.openxmlformats.org/officeDocument/2006/relationships/hyperlink" Target="https://www.google.com/maps/place/Cherthala+Roller+Skating+Club/@9.728578,76.3074243,17z/data=!3m1!4b1!4m5!3m4!1s0x3b087b71650b5297:0xa948213976f6d40a!8m2!3d9.728578!4d76.309613" TargetMode="External"/><Relationship Id="rId181" Type="http://schemas.openxmlformats.org/officeDocument/2006/relationships/hyperlink" Target="https://www.google.com/search?rlz=1C1CHBF_enIN877IN877&amp;q=skating+classes+in+bangalore&amp;npsic=0&amp;rflfq=1&amp;rlha=0&amp;rllag=12960395,77565981,9269&amp;tbm=lcl&amp;ved=2ahUKEwip1JaAmPDpAhU9yDgGHeH_DA4QjGp6BAgLEEI&amp;tbs=lrf:!1m4!1u3!2m2!3m1!1e1!1m4!1u2!2m2!2m1!1e1!2m1!1e2!2m1!1e3!3sIAE,lf:1,lf_ui:2&amp;rldoc=1" TargetMode="External"/><Relationship Id="rId402" Type="http://schemas.openxmlformats.org/officeDocument/2006/relationships/hyperlink" Target="https://www.google.com/search?client=ubuntu&amp;channel=fs&amp;tbm=lcl&amp;ei=IGnmXveRHdK_3LUPkpGa6AM&amp;q=skating+classes+in+karnataka&amp;oq=skating+classes+in+karnataka&amp;gs_l=psy-ab.3..0i333k1l2.2918708.2922379.0.2927271.9.9.0.0.0.0.178.988.0j6.6.0....0...1c.1.64.psy-ab..3.6.984...0j0i22i30k1j33i10i160k1.0.GMsIBSKbHdw" TargetMode="External"/><Relationship Id="rId847" Type="http://schemas.openxmlformats.org/officeDocument/2006/relationships/hyperlink" Target="https://www.justdial.com/Hyderabad/Rising-Sun-Academy-Opp-To-RTO-Office-Kondapur/040PXX40-XX40-120916210302-C4E1_BZDET" TargetMode="External"/><Relationship Id="rId279" Type="http://schemas.openxmlformats.org/officeDocument/2006/relationships/hyperlink" Target="https://www.google.co.in/maps/place/Vision+Sports+Club/@12.9623669,77.4755082,11z/data=!4m8!1m2!2m1!1sVision+Sports+Club!3m4!1s0x3bae41221909d453:0xd930d72e688b3668!8m2!3d12.87491!4d77.551414" TargetMode="External"/><Relationship Id="rId486" Type="http://schemas.openxmlformats.org/officeDocument/2006/relationships/hyperlink" Target="https://www.google.com/search?client=ubuntu&amp;hs=2FX&amp;channel=fs&amp;q=skating+classes+in+delhi&amp;npsic=0&amp;rflfq=1&amp;rlha=0&amp;rllag=28524009,77169571,4689&amp;tbm=lcl&amp;ved=2ahUKEwiUrvO99fzpAhVW7HMBHaSwAisQjGp6BAgMEDY&amp;rldoc=1" TargetMode="External"/><Relationship Id="rId693" Type="http://schemas.openxmlformats.org/officeDocument/2006/relationships/hyperlink" Target="https://www.google.com/maps/place/Shining+Skaters/@21.1230069,73.1060274,17z/data=!3m1!4b1!4m5!3m4!1s0x3be06708a924b189:0xdd4475dde6ad4db2!8m2!3d21.1230069!4d73.1082214" TargetMode="External"/><Relationship Id="rId707" Type="http://schemas.openxmlformats.org/officeDocument/2006/relationships/hyperlink" Target="https://www.google.com/maps/place/Roller+Skating+Star+Academy/@30.6963722,76.6443509,12z/data=!4m8!1m2!2m1!1sRoller+Skating+Star+Academy!3m4!1s0x390fee938924904d:0x6928cffd7ac5ad64!8m2!3d30.6963722!4d76.7143887" TargetMode="External"/><Relationship Id="rId914" Type="http://schemas.openxmlformats.org/officeDocument/2006/relationships/hyperlink" Target="http://dda.org.in/sports/chilla_sports_complex.htm" TargetMode="External"/><Relationship Id="rId43" Type="http://schemas.openxmlformats.org/officeDocument/2006/relationships/hyperlink" Target="https://www.google.com/maps/place/Nanded+City+Skating+Rink/@18.8026988,74.374121,8z/data=!4m8!1m2!2m1!1sNanded+City+Skating+Rink!3m4!1s0x3bc2959bc056f34f:0x6d10178146c35126!8m2!3d18.4617219!4d73.7873276" TargetMode="External"/><Relationship Id="rId139" Type="http://schemas.openxmlformats.org/officeDocument/2006/relationships/hyperlink" Target="https://rmv-skate-zone.business.site/" TargetMode="External"/><Relationship Id="rId346" Type="http://schemas.openxmlformats.org/officeDocument/2006/relationships/hyperlink" Target="https://www.google.com/search?rlz=1C1CHBF_enIN877IN877&amp;tbm=lcl&amp;ei=PkvdXqbPBe6e4-EPhs67oAE&amp;q=skating+classes+in+bangalore&amp;oq=skating+classes+in+bangalore&amp;gs_l=psy-ab.12...0.0.0.2941.0.0.0.0.0.0.0.0..0.0....0...1c..64.psy-ab..0.0.0....0.p7r6nBjCvM8" TargetMode="External"/><Relationship Id="rId553" Type="http://schemas.openxmlformats.org/officeDocument/2006/relationships/hyperlink" Target="https://www.google.com/search?client=ubuntu&amp;hs=zWZ&amp;channel=fs&amp;tbm=lcl&amp;ei=aSPlXqq1Lt3D3LUP4ZOX2Ac&amp;q=skating+classes+in+delhi&amp;oq=skating+classes+in+delhi&amp;gs_l=psy-ab.12...0.0.0.7925.0.0.0.0.0.0.0.0..0.0....0...1c..64.psy-ab..0.0.0....0.7CKZ8wxm7jI" TargetMode="External"/><Relationship Id="rId760" Type="http://schemas.openxmlformats.org/officeDocument/2006/relationships/hyperlink" Target="https://www.google.com/maps/place/Sports+Ability+Development+Academy+-Skating+Classes+for+all/@30.7270343,76.7485603,17z/data=!3m1!4b1!4m5!3m4!1s0x390fedb2250bb283:0xc3e8c673e5db2172!8m2!3d30.7270343!4d76.7507543" TargetMode="External"/><Relationship Id="rId998" Type="http://schemas.openxmlformats.org/officeDocument/2006/relationships/hyperlink" Target="https://www.google.com/maps/place/Pentagon+Roller+Sports+Hub/@8.4746575,77.0007444,17z/data=!3m1!4b1!4m5!3m4!1s0x3b05bb869d358c05:0xbd56810f7b6a23a5!8m2!3d8.4746575!4d77.0029331" TargetMode="External"/><Relationship Id="rId192" Type="http://schemas.openxmlformats.org/officeDocument/2006/relationships/hyperlink" Target="https://www.google.com/search?rlz=1C1CHBF_enIN877IN877&amp;q=skating+classes+in+bangalore&amp;npsic=0&amp;rflfq=1&amp;rlha=0&amp;rllag=12960395,77565981,9269&amp;tbm=lcl&amp;ved=2ahUKEwip1JaAmPDpAhU9yDgGHeH_DA4QjGp6BAgLEEI&amp;tbs=lrf:!1m4!1u3!2m2!3m1!1e1!1m4!1u2!2m2!2m1!1e1!2m1!1e2!2m1!1e3!3sIAE,lf:1,lf_ui:2&amp;rldoc=1" TargetMode="External"/><Relationship Id="rId206" Type="http://schemas.openxmlformats.org/officeDocument/2006/relationships/hyperlink" Target="https://www.justdial.com/Bangalore/Chennammanakere-Skating-Track-Banashankari-2nd-Stage/080PXX80-XX80-180323173933-G1S1_BZDET" TargetMode="External"/><Relationship Id="rId413" Type="http://schemas.openxmlformats.org/officeDocument/2006/relationships/hyperlink" Target="https://www.google.com/search?client=ubuntu&amp;hs=DHY&amp;channel=fs&amp;tbm=lcl&amp;ei=0-npXqf0D-naz7sPoZWY0AY&amp;q=skating+classes+in+karnataka&amp;oq=skating+classes+in+karnataka&amp;gs_l=psy-ab.3..0i333k1l3.91640.93310.0.95046.9.8.0.1.1.0.230.825.0j4j1.5.0....0...1c.1.64.psy-ab..3.6.827...0j0i22i30k1j33i10i160k1.0.PVDE8XbTrrc" TargetMode="External"/><Relationship Id="rId858" Type="http://schemas.openxmlformats.org/officeDocument/2006/relationships/hyperlink" Target="https://www.google.com/search?client=ubuntu&amp;channel=fs&amp;tbm=lcl&amp;ei=TYb0XvrKErPSz7sPsNWqwAI&amp;q=skating+classes+telangana&amp;oq=skating+classes+telangana&amp;gs_l=psy-ab.3..0i7i30k1.15103.15103.0.16722.1.1.0.0.0.0.158.158.0j1.1.0....0...1c..64.psy-ab..0.1.158....0.v1NR1X3h-2U" TargetMode="External"/><Relationship Id="rId497" Type="http://schemas.openxmlformats.org/officeDocument/2006/relationships/hyperlink" Target="http://www.dda.org.in/sports/pitampura_sports_complex.htm" TargetMode="External"/><Relationship Id="rId620" Type="http://schemas.openxmlformats.org/officeDocument/2006/relationships/hyperlink" Target="https://www.google.com/search?client=ubuntu&amp;hs=YBL&amp;channel=fs&amp;tbm=lcl&amp;ei=McjsXoyXMs-CyAOsx5GYBQ&amp;q=skating+classes+in+Vadodara&amp;oq=skating+classes+in+Vadodara&amp;gs_l=psy-ab.12...0.0.0.2333.0.0.0.0.0.0.0.0..0.0....0...1c..64.psy-ab..0.0.0....0.96oUQtyOGvw" TargetMode="External"/><Relationship Id="rId718" Type="http://schemas.openxmlformats.org/officeDocument/2006/relationships/hyperlink" Target="mailto:rahulmittal2562@gmail.com" TargetMode="External"/><Relationship Id="rId925" Type="http://schemas.openxmlformats.org/officeDocument/2006/relationships/hyperlink" Target="https://www.google.com/maps/place/The+Ace+Tennis+Academy/@28.6027894,77.4116305,17z/data=!3m1!4b1!4m5!3m4!1s0x390cef97b4897d03:0xf72f38443a51a23a!8m2!3d28.6027894!4d77.4138192" TargetMode="External"/><Relationship Id="rId357" Type="http://schemas.openxmlformats.org/officeDocument/2006/relationships/hyperlink" Target="https://www.google.com/search?client=ubuntu&amp;hs=349&amp;channel=fs&amp;q=skating+classes+in+mangalore&amp;npsic=0&amp;rflfq=1&amp;rlha=0&amp;rllag=12883592,74833501,1703&amp;tbm=lcl&amp;ved=2ahUKEwj4pqW2oYHqAhX6zjgGHWlnA1sQjGp6BAgLEDo&amp;rldoc=1" TargetMode="External"/><Relationship Id="rId54" Type="http://schemas.openxmlformats.org/officeDocument/2006/relationships/hyperlink" Target="https://www.google.com/maps/place/Infinity+Sports+Club+-+Skating+Classes/@18.5056897,73.9352253,17z/data=!3m1!4b1!4m5!3m4!1s0x3bc2c3b055c11bf5:0xd366ce40dffcc3d1!8m2!3d18.5056846!4d73.937414" TargetMode="External"/><Relationship Id="rId217" Type="http://schemas.openxmlformats.org/officeDocument/2006/relationships/hyperlink" Target="https://www.google.com/search?rlz=1C1CHBF_enIN877IN877&amp;q=skating+classes+in+bangalore&amp;npsic=0&amp;rflfq=1&amp;rlha=0&amp;rllag=12960395,77565981,9269&amp;tbm=lcl&amp;ved=2ahUKEwip1JaAmPDpAhU9yDgGHeH_DA4QjGp6BAgLEEI&amp;tbs=lrf:!1m4!1u3!2m2!3m1!1e1!1m4!1u2!2m2!2m1!1e1!2m1!1e2!2m1!1e3!3sIAE,lf:1,lf_ui:2&amp;rldoc=1" TargetMode="External"/><Relationship Id="rId564" Type="http://schemas.openxmlformats.org/officeDocument/2006/relationships/hyperlink" Target="https://www.google.com/search?client=ubuntu&amp;hs=zWZ&amp;channel=fs&amp;tbm=lcl&amp;ei=aSPlXqq1Lt3D3LUP4ZOX2Ac&amp;q=skating+classes+in+delhi&amp;oq=skating+classes+in+delhi&amp;gs_l=psy-ab.12...0.0.0.7925.0.0.0.0.0.0.0.0..0.0....0...1c..64.psy-ab..0.0.0....0.7CKZ8wxm7jI" TargetMode="External"/><Relationship Id="rId771" Type="http://schemas.openxmlformats.org/officeDocument/2006/relationships/hyperlink" Target="https://www.facebook.com/pg/CRAZY-Skaters-Academy-Mansa-400278610374521/about/?ref=page_internal" TargetMode="External"/><Relationship Id="rId869" Type="http://schemas.openxmlformats.org/officeDocument/2006/relationships/hyperlink" Target="https://www.google.com/search?client=ubuntu&amp;channel=fs&amp;tbm=lcl&amp;ei=TYb0XvrKErPSz7sPsNWqwAI&amp;q=skating+classes+telangana&amp;oq=skating+classes+telangana&amp;gs_l=psy-ab.3..0i7i30k1.15103.15103.0.16722.1.1.0.0.0.0.158.158.0j1.1.0....0...1c..64.psy-ab..0.1.158....0.v1NR1X3h-2U" TargetMode="External"/><Relationship Id="rId424" Type="http://schemas.openxmlformats.org/officeDocument/2006/relationships/hyperlink" Target="https://www.google.com/maps/place/PATEL+SKATING+CLUB/@28.63453,77.1520744,17z/data=!3m1!4b1!4m5!3m4!1s0x390cfd309eebed77:0xa6f0bedebf641eb8!8m2!3d28.63453!4d77.1542684" TargetMode="External"/><Relationship Id="rId631" Type="http://schemas.openxmlformats.org/officeDocument/2006/relationships/hyperlink" Target="https://vmc.gov.in/DeptHousingIndoorSports.aspx" TargetMode="External"/><Relationship Id="rId729" Type="http://schemas.openxmlformats.org/officeDocument/2006/relationships/hyperlink" Target="https://www.google.com/maps/place/Sports+Ability+Development+Academy+-Skating+Classes+for+all/@30.7270343,76.7485603,17z/data=!3m1!4b1!4m5!3m4!1s0x390fedb2250bb283:0xc3e8c673e5db2172!8m2!3d30.7270343!4d76.7507543" TargetMode="External"/><Relationship Id="rId270" Type="http://schemas.openxmlformats.org/officeDocument/2006/relationships/hyperlink" Target="https://www.google.com/search?rlz=1C1CHBF_enIN877IN877&amp;tbm=lcl&amp;ei=PkvdXqbPBe6e4-EPhs67oAE&amp;q=skating+classes+in+bangalore&amp;oq=skating+classes+in+bangalore&amp;gs_l=psy-ab.12...0.0.0.2941.0.0.0.0.0.0.0.0..0.0....0...1c..64.psy-ab..0.0.0....0.p7r6nBjCvM8" TargetMode="External"/><Relationship Id="rId936" Type="http://schemas.openxmlformats.org/officeDocument/2006/relationships/hyperlink" Target="https://www.facebook.com/RCS-Sports-Skating-Academy-Greater-Noida-227730274098005/?ref=page_internal" TargetMode="External"/><Relationship Id="rId65" Type="http://schemas.openxmlformats.org/officeDocument/2006/relationships/hyperlink" Target="http://dsportstar.in/index.html" TargetMode="External"/><Relationship Id="rId130" Type="http://schemas.openxmlformats.org/officeDocument/2006/relationships/hyperlink" Target="https://www.google.com/search?rlz=1C1CHBF_enIN877IN877&amp;q=skating+center+in+Andhra+Pradesh&amp;npsic=0&amp;rflfq=1&amp;rlha=0&amp;rllag=16408637,80532523,17582&amp;tbm=lcl&amp;ved=2ahUKEwiLk7Li7-fpAhXxmuYKHVCUDnEQjGp6BAgKED0&amp;tbs=lrf:!1m4!1u3!2m2!3m1!1e1!1m4!1u2!2m2!2m1!1e1!2m1!1e2!2m1!1e3!3sIAE,lf:1,lf_ui:2&amp;rldoc=1" TargetMode="External"/><Relationship Id="rId368" Type="http://schemas.openxmlformats.org/officeDocument/2006/relationships/hyperlink" Target="https://www.google.com/maps/place/Rao's+Roller+Skating+Academy+Track/@12.3476522,76.6502062,17z/data=!3m1!4b1!4m5!3m4!1s0x3baf709abaff4957:0x891fddd57f18c806!8m2!3d12.3476522!4d76.6524002" TargetMode="External"/><Relationship Id="rId575" Type="http://schemas.openxmlformats.org/officeDocument/2006/relationships/hyperlink" Target="https://www.google.com/search?client=ubuntu&amp;hs=qgG&amp;channel=fs&amp;tbm=lcl&amp;ei=weHoXrCbCt3fz7sPy_ycuA8&amp;q=skating+classes+in+Ahmedabad%2C&amp;oq=skating+classes+in+Ahmedabad%2C&amp;gs_l=psy-ab.3..0i22i30k1l9.71110.71110.0.71423.1.1.0.0.0.0.192.192.0j1.1.0....0...1c..64.psy-ab..0.1.191....0.PhNKdH6k4JU" TargetMode="External"/><Relationship Id="rId782" Type="http://schemas.openxmlformats.org/officeDocument/2006/relationships/hyperlink" Target="https://speed-skating-and-karate-academy.business.site/" TargetMode="External"/><Relationship Id="rId228" Type="http://schemas.openxmlformats.org/officeDocument/2006/relationships/hyperlink" Target="https://www.google.co.in/maps/place/Skating+Rink+-+Concorde+Manhattan/@12.8416598,77.6498143,17z/data=!3m1!4b1!4m5!3m4!1s0x3bae6b7dbfa00593:0x1c74693eb3563849!8m2!3d12.8416546!4d77.652003" TargetMode="External"/><Relationship Id="rId435" Type="http://schemas.openxmlformats.org/officeDocument/2006/relationships/hyperlink" Target="https://www.google.com/search?client=ubuntu&amp;hs=xxj&amp;channel=fs&amp;tbm=lcl&amp;ei=eVPjXqCyG8jy9QPG0IS4Aw&amp;q=skating+classes+in+delhi&amp;oq=skating+classes+in+delhi&amp;gs_l=psy-ab.3.0.0j0i22i30k1l9.271410.272519.0.274283.5.5.0.0.0.0.233.825.0j2j2.4.0....0...1c.1.64.psy-ab..1.4.822....0.q6Kq02bAY-Y" TargetMode="External"/><Relationship Id="rId642" Type="http://schemas.openxmlformats.org/officeDocument/2006/relationships/hyperlink" Target="https://www.google.com/search?client=ubuntu&amp;channel=fs&amp;tbm=lcl&amp;ei=wsrsXp3OFNj8rQHtpZvgDQ&amp;q=skating+classes+in+Gujarat&amp;oq=skating+classes+in+Gujarat&amp;gs_l=psy-ab.3..33i22i29i30k1l2.2175035.2176210.0.2176984.7.7.0.0.0.0.307.656.0j2j0j1.3.0....0...1c.1.64.psy-ab..4.3.653...0j0i22i30k1.0.ecico9sMQIo" TargetMode="External"/><Relationship Id="rId281" Type="http://schemas.openxmlformats.org/officeDocument/2006/relationships/hyperlink" Target="https://www.google.com/search?rlz=1C1CHBF_enIN877IN877&amp;tbm=lcl&amp;ei=PkvdXqbPBe6e4-EPhs67oAE&amp;q=skating+classes+in+bangalore&amp;oq=skating+classes+in+bangalore&amp;gs_l=psy-ab.12...0.0.0.2941.0.0.0.0.0.0.0.0..0.0....0...1c..64.psy-ab..0.0.0....0.p7r6nBjCvM8" TargetMode="External"/><Relationship Id="rId502" Type="http://schemas.openxmlformats.org/officeDocument/2006/relationships/hyperlink" Target="https://www.justdial.com/Delhi/Delhi-Skating-Academy-Janakpuri/011PXX11-XX11-120815002345-D4Y2_BZDET" TargetMode="External"/><Relationship Id="rId947" Type="http://schemas.openxmlformats.org/officeDocument/2006/relationships/hyperlink" Target="https://www.google.com/maps/place/Team+yma+skating+academy/@10.6682844,76.6040889,17z/data=!3m1!4b1!4m5!3m4!1s0x3ba87314782b4b5f:0x2267021c58698962!8m2!3d10.6682844!4d76.6062776" TargetMode="External"/><Relationship Id="rId76" Type="http://schemas.openxmlformats.org/officeDocument/2006/relationships/hyperlink" Target="https://www.google.com/search?rlz=1C1CHBF_enIN877IN877&amp;tbm=lcl&amp;ei=F0bYXrbKCreE4-EP16uvmAs&amp;q=skating+center+in+maharashtra&amp;oq=skating+center+in+maharashtra&amp;gs_l=psy-ab.12...0.0.0.4363.0.0.0.0.0.0.0.0..0.0....0...1c..64.psy-ab..0.0.0....0.STBmt_9wu1U" TargetMode="External"/><Relationship Id="rId141" Type="http://schemas.openxmlformats.org/officeDocument/2006/relationships/hyperlink" Target="https://www.google.com/search?rlz=1C1CHBF_enIN877IN877&amp;tbm=lcl&amp;ei=pCbcXoOGM4q_3LUP6MO-yAw&amp;q=skating+classes+in+bangalore&amp;oq=skating+classes+in+bangalore&amp;gs_l=psy-ab.12...0.0.0.10697.0.0.0.0.0.0.0.0..0.0....0...1c..64.psy-ab..0.0.0....0.zXMS2kIPdk8" TargetMode="External"/><Relationship Id="rId379" Type="http://schemas.openxmlformats.org/officeDocument/2006/relationships/hyperlink" Target="https://www.google.com/maps/place/MUDA+Sports+Ground/@12.3323068,76.616867,17z/data=!4m8!1m2!2m1!1sMUDA+Sports+Ground!3m4!1s0x3baf7a8adceb8e55:0xab452dac982e7b9c!8m2!3d12.3333178!4d76.6192693" TargetMode="External"/><Relationship Id="rId586" Type="http://schemas.openxmlformats.org/officeDocument/2006/relationships/hyperlink" Target="https://www.google.com/search?client=ubuntu&amp;hs=qgG&amp;channel=fs&amp;tbm=lcl&amp;ei=weHoXrCbCt3fz7sPy_ycuA8&amp;q=skating+classes+in+Ahmedabad%2C&amp;oq=skating+classes+in+Ahmedabad%2C&amp;gs_l=psy-ab.3..0i22i30k1l9.71110.71110.0.71423.1.1.0.0.0.0.192.192.0j1.1.0....0...1c..64.psy-ab..0.1.191....0.PhNKdH6k4JU" TargetMode="External"/><Relationship Id="rId793" Type="http://schemas.openxmlformats.org/officeDocument/2006/relationships/hyperlink" Target="https://www.google.com/maps/place/HVS+Skating+Classes/@17.389071,78.4815005,17z/data=!3m1!4b1!4m5!3m4!1s0x3bcb994d53950915:0xac0662c9dbf65b8f!8m2!3d17.389071!4d78.4836945" TargetMode="External"/><Relationship Id="rId807" Type="http://schemas.openxmlformats.org/officeDocument/2006/relationships/hyperlink" Target="https://www.google.com/maps/place/HVS+Skating+Classes/@17.389071,78.4815005,17z/data=!3m1!4b1!4m5!3m4!1s0x3bcb994d53950915:0xac0662c9dbf65b8f!8m2!3d17.389071!4d78.4836945" TargetMode="External"/><Relationship Id="rId7" Type="http://schemas.openxmlformats.org/officeDocument/2006/relationships/hyperlink" Target="https://www.google.com/search?rlz=1C1CHBF_enIN877IN877&amp;q=skating+center+in+maharashtra&amp;npsic=0&amp;rflfq=1&amp;rlha=0&amp;rllag=18600882,73795128,12788&amp;tbm=lcl&amp;ved=2ahUKEwjXmMLz5ubpAhUq63MBHeYIAigQjGp6BAgLEDo&amp;tbs=lrf:!1m4!1u3!2m2!3m1!1e1!1m4!1u2!2m2!2m1!1e1!2m1!1e2!2m1!1e3!3sIAE,lf:1,lf_ui:2&amp;rldoc=1" TargetMode="External"/><Relationship Id="rId239" Type="http://schemas.openxmlformats.org/officeDocument/2006/relationships/hyperlink" Target="https://achieve-and-cherish-skating-instructor.business.site/?utm_source=gmb&amp;utm_medium=referral" TargetMode="External"/><Relationship Id="rId446" Type="http://schemas.openxmlformats.org/officeDocument/2006/relationships/hyperlink" Target="https://www.google.com/search?client=ubuntu&amp;hs=RB6&amp;channel=fs&amp;q=skating+classes+in+delhi&amp;npsic=0&amp;rflfq=1&amp;rlha=0&amp;rllag=28524009,77169571,4689&amp;tbm=lcl&amp;ved=2ahUKEwjr6Y_fmfzpAhUx63MBHXM1DgcQjGp6BAgMEDY&amp;rldoc=1" TargetMode="External"/><Relationship Id="rId653" Type="http://schemas.openxmlformats.org/officeDocument/2006/relationships/hyperlink" Target="https://www.google.com/search?client=ubuntu&amp;channel=fs&amp;tbm=lcl&amp;ei=wsrsXp3OFNj8rQHtpZvgDQ&amp;q=skating+classes+in+Gujarat&amp;oq=skating+classes+in+Gujarat&amp;gs_l=psy-ab.3..33i22i29i30k1l2.2175035.2176210.0.2176984.7.7.0.0.0.0.307.656.0j2j0j1.3.0....0...1c.1.64.psy-ab..4.3.653...0j0i22i30k1.0.ecico9sMQIo" TargetMode="External"/><Relationship Id="rId292" Type="http://schemas.openxmlformats.org/officeDocument/2006/relationships/hyperlink" Target="https://www.google.com/search?rlz=1C1CHBF_enIN877IN877&amp;tbm=lcl&amp;ei=PkvdXqbPBe6e4-EPhs67oAE&amp;q=skating+classes+in+bangalore&amp;oq=skating+classes+in+bangalore&amp;gs_l=psy-ab.12...0.0.0.2941.0.0.0.0.0.0.0.0..0.0....0...1c..64.psy-ab..0.0.0....0.p7r6nBjCvM8" TargetMode="External"/><Relationship Id="rId306" Type="http://schemas.openxmlformats.org/officeDocument/2006/relationships/hyperlink" Target="https://www.google.com/search?rlz=1C1CHBF_enIN877IN877&amp;tbm=lcl&amp;ei=PkvdXqbPBe6e4-EPhs67oAE&amp;q=skating+classes+in+bangalore&amp;oq=skating+classes+in+bangalore&amp;gs_l=psy-ab.12...0.0.0.2941.0.0.0.0.0.0.0.0..0.0....0...1c..64.psy-ab..0.0.0....0.p7r6nBjCvM8" TargetMode="External"/><Relationship Id="rId860" Type="http://schemas.openxmlformats.org/officeDocument/2006/relationships/hyperlink" Target="https://www.google.com/maps/place/Kaara+Academy/@17.5003127,78.544681,17z/data=!3m1!4b1!4m5!3m4!1s0x3bcb9b53f1071a91:0xc540a0755efe15e!8m2!3d17.5003127!4d78.546875" TargetMode="External"/><Relationship Id="rId958" Type="http://schemas.openxmlformats.org/officeDocument/2006/relationships/hyperlink" Target="https://www.google.com/search?biw=1366&amp;bih=657&amp;sxsrf=ALeKk024AK34IsirUiADb1su3ss4mcyYfQ:1595630014117&amp;q=skate%20academy%20and%20club%20in%20kERALA&amp;npsic=0&amp;rflfq=1&amp;rlha=0&amp;rllag=10058618,76449433,69888&amp;tbm=lcl&amp;ved=2ahUKEwirubyB-ebqAhXVW3wKHfAzDs8QjGp6BAgLEDk&amp;rldoc=1&amp;tbs=lrf:!1m4!1u3!2m2!3m1!1e1!1m4!1u2!2m2!2m1!1e1!2m1!1e2!2m1!1e3!3sIAE,lf:1,lf_ui:2&amp;rlst=f" TargetMode="External"/><Relationship Id="rId87" Type="http://schemas.openxmlformats.org/officeDocument/2006/relationships/hyperlink" Target="https://www.google.com/search?rlz=1C1CHBF_enIN877IN877&amp;q=skating+center+in+Andhra+Pradesh&amp;npsic=0&amp;rflfq=1&amp;rlha=0&amp;rllag=16408637,80532523,17582&amp;tbm=lcl&amp;ved=2ahUKEwiLk7Li7-fpAhXxmuYKHVCUDnEQjGp6BAgKED0&amp;tbs=lrf:!1m4!1u3!2m2!3m1!1e1!1m4!1u2!2m2!2m1!1e1!2m1!1e2!2m1!1e3!3sIAE,lf:1,lf_ui:2&amp;rldoc=1" TargetMode="External"/><Relationship Id="rId513" Type="http://schemas.openxmlformats.org/officeDocument/2006/relationships/hyperlink" Target="https://www.google.com/search?client=ubuntu&amp;hs=6It&amp;channel=fs&amp;q=skating+classes+in+delhi&amp;npsic=0&amp;rflfq=1&amp;rlha=0&amp;rllag=28524009,77169571,4689&amp;tbm=lcl&amp;ved=2ahUKEwj-vp2dsf_pAhUL6XMBHf_PCPkQjGp6BAgMEDY&amp;rldoc=1" TargetMode="External"/><Relationship Id="rId597" Type="http://schemas.openxmlformats.org/officeDocument/2006/relationships/hyperlink" Target="https://www.facebook.com/pg/Pooja-hobby-centre-1107110926039181/about/?ref=page_internal" TargetMode="External"/><Relationship Id="rId720" Type="http://schemas.openxmlformats.org/officeDocument/2006/relationships/hyperlink" Target="https://www.google.com/search?client=ubuntu&amp;hs=UE7&amp;channel=fs&amp;q=skating+classes+in+punjab&amp;npsic=0&amp;rflfq=1&amp;rlha=0&amp;rllag=30713632,76702965,5535&amp;tbm=lcl&amp;ved=2ahUKEwib987x15zqAhUA8XMBHTmCAd0QjGp6BAgMEDo&amp;rldoc=1" TargetMode="External"/><Relationship Id="rId818" Type="http://schemas.openxmlformats.org/officeDocument/2006/relationships/hyperlink" Target="https://www.google.com/search?client=ubuntu&amp;channel=fs&amp;tbm=lcl&amp;ei=TYb0XvrKErPSz7sPsNWqwAI&amp;q=skating+classes+telangana&amp;oq=skating+classes+telangana&amp;gs_l=psy-ab.3..0i7i30k1.15103.15103.0.16722.1.1.0.0.0.0.158.158.0j1.1.0....0...1c..64.psy-ab..0.1.158....0.v1NR1X3h-2U" TargetMode="External"/><Relationship Id="rId152" Type="http://schemas.openxmlformats.org/officeDocument/2006/relationships/hyperlink" Target="https://www.google.com/search?rlz=1C1CHBF_enIN877IN877&amp;tbm=lcl&amp;ei=pCbcXoOGM4q_3LUP6MO-yAw&amp;q=skating+classes+in+bangalore&amp;oq=skating+classes+in+bangalore&amp;gs_l=psy-ab.12...0.0.0.10697.0.0.0.0.0.0.0.0..0.0....0...1c..64.psy-ab..0.0.0....0.zXMS2kIPdk8" TargetMode="External"/><Relationship Id="rId457" Type="http://schemas.openxmlformats.org/officeDocument/2006/relationships/hyperlink" Target="https://www.google.com/maps/place/Rolling+Duo+Skating+Academy/@28.6424169,77.1035976,17z/data=!3m1!4b1!4m5!3m4!1s0x390d05a7800c78db:0x62bf5aafa0f8c398!8m2!3d28.6424169!4d77.1057916" TargetMode="External"/><Relationship Id="rId1003" Type="http://schemas.openxmlformats.org/officeDocument/2006/relationships/hyperlink" Target="https://www.google.com/search?biw=1366&amp;bih=657&amp;sxsrf=ALeKk02N5py9KGJgq3IYiRV9V9xzeNf8xQ:1595666584864&amp;q=skate+academy+in+kERALA&amp;npsic=0&amp;rflfq=1&amp;rlha=0&amp;rllag=10311204,76452024,43115&amp;tbm=lcl&amp;ved=2ahUKEwiT3-GfgejqAhWk7nMBHVRQD6wQjGp6BAgLEDk&amp;rldoc=1" TargetMode="External"/><Relationship Id="rId664" Type="http://schemas.openxmlformats.org/officeDocument/2006/relationships/hyperlink" Target="https://www.google.com/search?client=ubuntu&amp;channel=fs&amp;tbm=lcl&amp;ei=wsrsXp3OFNj8rQHtpZvgDQ&amp;q=skating+classes+in+Gujarat&amp;oq=skating+classes+in+Gujarat&amp;gs_l=psy-ab.3..33i22i29i30k1l2.2175035.2176210.0.2176984.7.7.0.0.0.0.307.656.0j2j0j1.3.0....0...1c.1.64.psy-ab..4.3.653...0j0i22i30k1.0.ecico9sMQIo" TargetMode="External"/><Relationship Id="rId871" Type="http://schemas.openxmlformats.org/officeDocument/2006/relationships/hyperlink" Target="https://www.google.com/maps/place/Sports+'n'+Joy/@22.5776254,88.3284444,17z/data=!3m1!4b1!4m5!3m4!1s0x3a02778efe2709d7:0xb52f7a3ffd7d2859!8m2!3d22.5776254!4d88.3306384" TargetMode="External"/><Relationship Id="rId969" Type="http://schemas.openxmlformats.org/officeDocument/2006/relationships/hyperlink" Target="https://www.google.com/search?sxsrf=ALeKk01I5DE_4xL7-ZAsBVVz0-hvk4JDkg:1595666044093&amp;ei=be4bX4ibK8Paz7sPx6S5qAc&amp;q=Hot%20wheels%20roller%20skating%20academy%20kerala&amp;oq=Hot+wheels+roller+skating+academy+kerala&amp;gs_lcp=CgZwc3ktYWIQAzIHCCEQChCgAToECCMQJzoECCEQFToFCCEQoAFQh0RYq15g119oAHAAeACAAYUCiAGpGJIBBTAuNi45mAEAoAEBqgEHZ3dzLXdpesABAQ&amp;sclient=psy-ab&amp;ved=2ahUKEwj70POd_-fqAhU0juYKHTLOCqYQvS4wAHoECAwQEg&amp;uact=5&amp;npsic=0&amp;rflfq=1&amp;rlha=0&amp;rllag=9766127,76551282,20899&amp;tbm=lcl&amp;rldimm=14172638319766720860&amp;lqi=CihIb3Qgd2hlZWxzIHJvbGxlciBza2F0aW5nIGFjYWRlbXkga2VyYWxhWk0KIWhvdCB3aGVlbHMgcm9sbGVyIHNrYXRpbmcgYWNhZGVteSIoaG90IHdoZWVscyByb2xsZXIgc2thdGluZyBhY2FkZW15IGtlcmFsYQ&amp;rldoc=1&amp;tbs=lrf:!1m4!1u2!2m2!2m1!1e1!2m1!1e2!3sIAE,lf:1,lf_ui:2&amp;rlst=f" TargetMode="External"/><Relationship Id="rId14" Type="http://schemas.openxmlformats.org/officeDocument/2006/relationships/hyperlink" Target="https://www.google.com/search?rlz=1C1CHBF_enIN877IN877&amp;q=skating+center+in+maharashtra&amp;npsic=0&amp;rflfq=1&amp;rlha=0&amp;rllag=18600882,73795128,12788&amp;tbm=lcl&amp;ved=2ahUKEwjXmMLz5ubpAhUq63MBHeYIAigQjGp6BAgLEDo&amp;tbs=lrf:!1m4!1u3!2m2!3m1!1e1!1m4!1u2!2m2!2m1!1e1!2m1!1e2!2m1!1e3!3sIAE,lf:1,lf_ui:2&amp;rldoc=1" TargetMode="External"/><Relationship Id="rId317" Type="http://schemas.openxmlformats.org/officeDocument/2006/relationships/hyperlink" Target="https://www.justdial.com/Bangalore/Silicon-City-Roller-Skating-Club/080PXX80-XX80-200108201019-Z2C1_BZDET" TargetMode="External"/><Relationship Id="rId524" Type="http://schemas.openxmlformats.org/officeDocument/2006/relationships/hyperlink" Target="https://www.google.com/maps/place/Skating+Track/@28.8033367,77.0255009,17z/data=!3m1!4b1!4m5!3m4!1s0x390da816d2d0d9ef:0xf0aa72a427167807!8m2!3d28.8033367!4d77.0276949" TargetMode="External"/><Relationship Id="rId731" Type="http://schemas.openxmlformats.org/officeDocument/2006/relationships/hyperlink" Target="https://www.google.com/maps/place/sky+hawks+roller+skating+acadmey/@31.6628811,74.8552293,17z/data=!3m1!4b1!4m5!3m4!1s0x3919635638ab8989:0xd2ff933dc7961720!8m2!3d31.6628811!4d74.8574233" TargetMode="External"/><Relationship Id="rId98" Type="http://schemas.openxmlformats.org/officeDocument/2006/relationships/hyperlink" Target="https://www.google.co.in/maps/place/BR+Stadium+Skating+Rink/@16.29138,80.4202431,14z/data=!4m8!1m2!2m1!1sBR+Stadium+Skating+Rink!3m4!1s0x3a4a7534dc1e3495:0x23cd7de14c8f61c4!8m2!3d16.2915548!4d80.4537841" TargetMode="External"/><Relationship Id="rId163" Type="http://schemas.openxmlformats.org/officeDocument/2006/relationships/hyperlink" Target="https://www.google.com/search?rlz=1C1CHBF_enIN877IN877&amp;tbm=lcl&amp;ei=pCbcXoOGM4q_3LUP6MO-yAw&amp;q=skating+classes+in+bangalore&amp;oq=skating+classes+in+bangalore&amp;gs_l=psy-ab.12...0.0.0.10697.0.0.0.0.0.0.0.0..0.0....0...1c..64.psy-ab..0.0.0....0.zXMS2kIPdk8" TargetMode="External"/><Relationship Id="rId370" Type="http://schemas.openxmlformats.org/officeDocument/2006/relationships/hyperlink" Target="https://www.google.com/search?client=ubuntu&amp;hs=r8u&amp;channel=fs&amp;tbm=lcl&amp;ei=6GfmXuPuNYLjz7sPgay-kAs&amp;q=skating+classes+in+Mysuru&amp;oq=skating+classes+in+Mysuru&amp;gs_l=psy-ab.3..0i13k1j0i13i30k1j0i8i13i30k1.287786.309131.0.310042.12.10.2.0.0.0.181.1368.0j9.9.0....0...1c.1j2.64.psy-ab..1.11.1375...0j0i22i30k1.0.9xkgsr8_swY" TargetMode="External"/><Relationship Id="rId829" Type="http://schemas.openxmlformats.org/officeDocument/2006/relationships/hyperlink" Target="https://www.google.com/search?client=ubuntu&amp;channel=fs&amp;tbm=lcl&amp;ei=TYb0XvrKErPSz7sPsNWqwAI&amp;q=skating+classes+telangana&amp;oq=skating+classes+telangana&amp;gs_l=psy-ab.3..0i7i30k1.15103.15103.0.16722.1.1.0.0.0.0.158.158.0j1.1.0....0...1c..64.psy-ab..0.1.158....0.v1NR1X3h-2U" TargetMode="External"/><Relationship Id="rId1014" Type="http://schemas.openxmlformats.org/officeDocument/2006/relationships/hyperlink" Target="https://www.google.com/search?biw=1366&amp;bih=657&amp;sxsrf=ALeKk02N5py9KGJgq3IYiRV9V9xzeNf8xQ:1595666584864&amp;q=skate+academy+in+kERALA&amp;npsic=0&amp;rflfq=1&amp;rlha=0&amp;rllag=10311204,76452024,43115&amp;tbm=lcl&amp;ved=2ahUKEwiT3-GfgejqAhWk7nMBHVRQD6wQjGp6BAgLEDk&amp;rldoc=1" TargetMode="External"/><Relationship Id="rId230" Type="http://schemas.openxmlformats.org/officeDocument/2006/relationships/hyperlink" Target="https://www.google.com/search?rlz=1C1CHBF_enIN877IN877&amp;tbm=lcl&amp;ei=bjHdXpv9H9-J4-EPhcqNyAw&amp;q=skating+classes+in+bangalore&amp;oq=skating+classes+in+bangalore&amp;gs_l=psy-ab.12...0.0.0.2118.0.0.0.0.0.0.0.0..0.0....0...1c..64.psy-ab..0.0.0....0.PWqjTLDetAs" TargetMode="External"/><Relationship Id="rId468" Type="http://schemas.openxmlformats.org/officeDocument/2006/relationships/hyperlink" Target="https://www.google.com/search?client=ubuntu&amp;hs=2FX&amp;channel=fs&amp;q=skating+classes+in+delhi&amp;npsic=0&amp;rflfq=1&amp;rlha=0&amp;rllag=28524009,77169571,4689&amp;tbm=lcl&amp;ved=2ahUKEwiUrvO99fzpAhVW7HMBHaSwAisQjGp6BAgMEDY&amp;rldoc=1" TargetMode="External"/><Relationship Id="rId675" Type="http://schemas.openxmlformats.org/officeDocument/2006/relationships/hyperlink" Target="https://www.google.com/search?client=ubuntu&amp;channel=fs&amp;tbm=lcl&amp;ei=wsrsXp3OFNj8rQHtpZvgDQ&amp;q=skating+classes+in+Gujarat&amp;oq=skating+classes+in+Gujarat&amp;gs_l=psy-ab.3..33i22i29i30k1l2.2175035.2176210.0.2176984.7.7.0.0.0.0.307.656.0j2j0j1.3.0....0...1c.1.64.psy-ab..4.3.653...0j0i22i30k1.0.ecico9sMQIo" TargetMode="External"/><Relationship Id="rId882" Type="http://schemas.openxmlformats.org/officeDocument/2006/relationships/hyperlink" Target="https://rollerknightsk8.wixsite.com/rollerknight" TargetMode="External"/><Relationship Id="rId25" Type="http://schemas.openxmlformats.org/officeDocument/2006/relationships/hyperlink" Target="https://www.google.com/search?rlz=1C1CHBF_enIN877IN877&amp;q=skating+center+in+maharashtra&amp;npsic=0&amp;rflfq=1&amp;rlha=0&amp;rllag=18600882,73795128,12788&amp;tbm=lcl&amp;ved=2ahUKEwjXmMLz5ubpAhUq63MBHeYIAigQjGp6BAgLEDo&amp;tbs=lrf:!1m4!1u3!2m2!3m1!1e1!1m4!1u2!2m2!2m1!1e1!2m1!1e2!2m1!1e3!3sIAE,lf:1,lf_ui:2&amp;rldoc=1" TargetMode="External"/><Relationship Id="rId328" Type="http://schemas.openxmlformats.org/officeDocument/2006/relationships/hyperlink" Target="https://www.google.com/search?rlz=1C1CHBF_enIN877IN877&amp;tbm=lcl&amp;ei=PkvdXqbPBe6e4-EPhs67oAE&amp;q=skating+classes+in+bangalore&amp;oq=skating+classes+in+bangalore&amp;gs_l=psy-ab.12...0.0.0.2941.0.0.0.0.0.0.0.0..0.0....0...1c..64.psy-ab..0.0.0....0.p7r6nBjCvM8" TargetMode="External"/><Relationship Id="rId535" Type="http://schemas.openxmlformats.org/officeDocument/2006/relationships/hyperlink" Target="https://www.google.com/search?client=ubuntu&amp;hs=6It&amp;channel=fs&amp;q=skating+classes+in+delhi&amp;npsic=0&amp;rflfq=1&amp;rlha=0&amp;rllag=28524009,77169571,4689&amp;tbm=lcl&amp;ved=2ahUKEwj-vp2dsf_pAhUL6XMBHf_PCPkQjGp6BAgMEDY&amp;rldoc=1" TargetMode="External"/><Relationship Id="rId742" Type="http://schemas.openxmlformats.org/officeDocument/2006/relationships/hyperlink" Target="https://www.google.com/maps/place/Sports+Ability+Development+Academy+-Skating+Classes+for+all/@30.7270343,76.7485603,17z/data=!3m1!4b1!4m5!3m4!1s0x390fedb2250bb283:0xc3e8c673e5db2172!8m2!3d30.7270343!4d76.7507543" TargetMode="External"/><Relationship Id="rId174" Type="http://schemas.openxmlformats.org/officeDocument/2006/relationships/hyperlink" Target="https://www.google.co.in/maps/place/United+Roller+Skaters/@13.0400803,77.6579956,17z/data=!3m1!4b1!4m5!3m4!1s0x3bae10b66e453e71:0x627e26fdf48af20c!8m2!3d13.0400751!4d77.6601843" TargetMode="External"/><Relationship Id="rId381" Type="http://schemas.openxmlformats.org/officeDocument/2006/relationships/hyperlink" Target="https://www.google.com/search?client=ubuntu&amp;hs=r8u&amp;channel=fs&amp;tbm=lcl&amp;ei=6GfmXuPuNYLjz7sPgay-kAs&amp;q=skating+classes+in+Mysuru&amp;oq=skating+classes+in+Mysuru&amp;gs_l=psy-ab.3..0i13k1j0i13i30k1j0i8i13i30k1.287786.309131.0.310042.12.10.2.0.0.0.181.1368.0j9.9.0....0...1c.1j2.64.psy-ab..1.11.1375...0j0i22i30k1.0.9xkgsr8_swY" TargetMode="External"/><Relationship Id="rId602" Type="http://schemas.openxmlformats.org/officeDocument/2006/relationships/hyperlink" Target="https://www.google.com/search?client=ubuntu&amp;hs=1hG&amp;channel=fs&amp;tbm=lcl&amp;ei=CuLoXo_tHfK0mgft9I2gAg&amp;q=skating+classes+in+Rajkot&amp;oq=skating+classes+in+Rajkot&amp;gs_l=psy-ab.3..0.2567570.2567570.0.2568260.1.1.0.0.0.0.163.163.0j1.1.0....0...1c.2.64.psy-ab..0.1.162....0.5_wKGfv-gW8" TargetMode="External"/><Relationship Id="rId241" Type="http://schemas.openxmlformats.org/officeDocument/2006/relationships/hyperlink" Target="https://www.google.com/search?rlz=1C1CHBF_enIN877IN877&amp;tbm=lcl&amp;ei=bjHdXpv9H9-J4-EPhcqNyAw&amp;q=skating+classes+in+bangalore&amp;oq=skating+classes+in+bangalore&amp;gs_l=psy-ab.12...0.0.0.2118.0.0.0.0.0.0.0.0..0.0....0...1c..64.psy-ab..0.0.0....0.PWqjTLDetAs" TargetMode="External"/><Relationship Id="rId479" Type="http://schemas.openxmlformats.org/officeDocument/2006/relationships/hyperlink" Target="https://www.google.com/search?client=ubuntu&amp;hs=2FX&amp;channel=fs&amp;q=skating+classes+in+delhi&amp;npsic=0&amp;rflfq=1&amp;rlha=0&amp;rllag=28524009,77169571,4689&amp;tbm=lcl&amp;ved=2ahUKEwiUrvO99fzpAhVW7HMBHaSwAisQjGp6BAgMEDY&amp;rldoc=1" TargetMode="External"/><Relationship Id="rId686" Type="http://schemas.openxmlformats.org/officeDocument/2006/relationships/hyperlink" Target="https://www.google.com/search?client=ubuntu&amp;channel=fs&amp;tbm=lcl&amp;ei=wsrsXp3OFNj8rQHtpZvgDQ&amp;q=skating+classes+in+Gujarat&amp;oq=skating+classes+in+Gujarat&amp;gs_l=psy-ab.3..33i22i29i30k1l2.2175035.2176210.0.2176984.7.7.0.0.0.0.307.656.0j2j0j1.3.0....0...1c.1.64.psy-ab..4.3.653...0j0i22i30k1.0.ecico9sMQIo" TargetMode="External"/><Relationship Id="rId893" Type="http://schemas.openxmlformats.org/officeDocument/2006/relationships/hyperlink" Target="https://poppins-park-academy-best-brainobrain-sports.business.site/" TargetMode="External"/><Relationship Id="rId907" Type="http://schemas.openxmlformats.org/officeDocument/2006/relationships/hyperlink" Target="https://www.google.com/maps/place/Delhi+Skateboarding+Academy/@28.5060093,77.1962017,17z/data=!3m1!4b1!4m5!3m4!1s0x390ce26244bc1e7f:0x2d786c33d8337cf7!8m2!3d28.5060093!4d77.1983904" TargetMode="External"/><Relationship Id="rId36" Type="http://schemas.openxmlformats.org/officeDocument/2006/relationships/hyperlink" Target="https://universalskating.in/" TargetMode="External"/><Relationship Id="rId339" Type="http://schemas.openxmlformats.org/officeDocument/2006/relationships/hyperlink" Target="https://www.google.com/search?rlz=1C1CHBF_enIN877IN877&amp;tbm=lcl&amp;ei=PkvdXqbPBe6e4-EPhs67oAE&amp;q=skating+classes+in+bangalore&amp;oq=skating+classes+in+bangalore&amp;gs_l=psy-ab.12...0.0.0.2941.0.0.0.0.0.0.0.0..0.0....0...1c..64.psy-ab..0.0.0....0.p7r6nBjCvM8" TargetMode="External"/><Relationship Id="rId546" Type="http://schemas.openxmlformats.org/officeDocument/2006/relationships/hyperlink" Target="https://www.google.com/search?client=ubuntu&amp;hs=zWZ&amp;channel=fs&amp;tbm=lcl&amp;ei=aSPlXqq1Lt3D3LUP4ZOX2Ac&amp;q=skating+classes+in+delhi&amp;oq=skating+classes+in+delhi&amp;gs_l=psy-ab.12...0.0.0.7925.0.0.0.0.0.0.0.0..0.0....0...1c..64.psy-ab..0.0.0....0.7CKZ8wxm7jI" TargetMode="External"/><Relationship Id="rId753" Type="http://schemas.openxmlformats.org/officeDocument/2006/relationships/hyperlink" Target="https://www.google.com/maps/place/Sports+Ability+Development+Academy+-Skating+Classes+for+all/@30.7270343,76.7485603,17z/data=!3m1!4b1!4m5!3m4!1s0x390fedb2250bb283:0xc3e8c673e5db2172!8m2!3d30.7270343!4d76.7507543" TargetMode="External"/><Relationship Id="rId101" Type="http://schemas.openxmlformats.org/officeDocument/2006/relationships/hyperlink" Target="https://www.google.co.in/maps/place/Skating+Rink+-+Rajesh+Roller+Skating+Academy/@13.6225895,79.4177764,17z/data=!3m1!4b1!4m5!3m4!1s0x3a4d4aff543bc887:0x35eb0830e3fe8776!8m2!3d13.6225843!4d79.4199651" TargetMode="External"/><Relationship Id="rId185" Type="http://schemas.openxmlformats.org/officeDocument/2006/relationships/hyperlink" Target="https://www.google.com/search?rlz=1C1CHBF_enIN877IN877&amp;q=skating+classes+in+bangalore&amp;npsic=0&amp;rflfq=1&amp;rlha=0&amp;rllag=12960395,77565981,9269&amp;tbm=lcl&amp;ved=2ahUKEwip1JaAmPDpAhU9yDgGHeH_DA4QjGp6BAgLEEI&amp;tbs=lrf:!1m4!1u3!2m2!3m1!1e1!1m4!1u2!2m2!2m1!1e1!2m1!1e2!2m1!1e3!3sIAE,lf:1,lf_ui:2&amp;rldoc=1" TargetMode="External"/><Relationship Id="rId406" Type="http://schemas.openxmlformats.org/officeDocument/2006/relationships/hyperlink" Target="https://www.google.com/maps/place/Skating+ring+Adithya+Frondoso/@12.9476127,77.7549448,17z/data=!3m1!4b1!4m5!3m4!1s0x3bae0d920ee52241:0x8f80f04b60e612dc!8m2!3d12.9476127!4d77.7571388" TargetMode="External"/><Relationship Id="rId960" Type="http://schemas.openxmlformats.org/officeDocument/2006/relationships/hyperlink" Target="https://www.google.com/maps/place/Best+Roller+Skating+Spark+Roller+Skating+Trivandrum/@8.4804056,76.9317575,17z/data=!3m1!4b1!4m5!3m4!1s0x3b05bb76687a35ed:0x8bf0de71e9e4af31!8m2!3d8.4804056!4d76.9339462" TargetMode="External"/><Relationship Id="rId392" Type="http://schemas.openxmlformats.org/officeDocument/2006/relationships/hyperlink" Target="https://www.google.com/maps/place/Devanagari+School+Of+Roller+Skating+(R)/@14.4492971,75.9057144,17z/data=!3m1!4b1!4m5!3m4!1s0x3bba2570136901cb:0xffb6ae740f1dd8e7!8m2!3d14.4492971!4d75.9079084" TargetMode="External"/><Relationship Id="rId613" Type="http://schemas.openxmlformats.org/officeDocument/2006/relationships/hyperlink" Target="https://www.google.com/search?client=ubuntu&amp;hs=95D&amp;channel=fs&amp;q=skating+classes+in+Vadodara&amp;npsic=0&amp;rflfq=1&amp;rlha=0&amp;rllag=22311384,73198739,4306&amp;tbm=lcl&amp;ved=2ahUKEwiq25rf0ojqAhXo73MBHeBNDnQQjGp6BAgLEDc&amp;rldoc=1" TargetMode="External"/><Relationship Id="rId697" Type="http://schemas.openxmlformats.org/officeDocument/2006/relationships/hyperlink" Target="https://www.facebook.com/pg/desaiacademy/about/?ref=page_internal" TargetMode="External"/><Relationship Id="rId820" Type="http://schemas.openxmlformats.org/officeDocument/2006/relationships/hyperlink" Target="https://www.justdial.com/Hyderabad/Pragathi-Skating-Academy--Pragathi-Nagar-Bachupally/040PXX40-XX40-180222220614-E2X3_BZDET" TargetMode="External"/><Relationship Id="rId918" Type="http://schemas.openxmlformats.org/officeDocument/2006/relationships/hyperlink" Target="https://www.google.com/maps/place/Rack+4+Pro+Football+Academy+(+Pacific+World+School+)/@28.5915744,77.443274,17z/data=!3m1!4b1!4m5!3m4!1s0x390cefaec151c64f:0xe88f9a7b9eabf976!8m2!3d28.5915744!4d77.4454627" TargetMode="External"/><Relationship Id="rId252" Type="http://schemas.openxmlformats.org/officeDocument/2006/relationships/hyperlink" Target="https://www.google.com/search?rlz=1C1CHBF_enIN877IN877&amp;tbm=lcl&amp;ei=QzPdXo2AG9eQ4-EPs_6-2Aw&amp;q=skating+classes+in+bangalore&amp;oq=skating+classes+in+bangalore&amp;gs_l=psy-ab.12...0.0.0.6843.0.0.0.0.0.0.0.0..0.0....0...1c..64.psy-ab..0.0.0....0.1NcdRtdMWBc" TargetMode="External"/><Relationship Id="rId47" Type="http://schemas.openxmlformats.org/officeDocument/2006/relationships/hyperlink" Target="https://www.google.com/search?rlz=1C1CHBF_enIN877IN877&amp;q=skating+center+in+maharashtra&amp;npsic=0&amp;rflfq=1&amp;rlha=0&amp;rllag=18600882,73795128,12788&amp;tbm=lcl&amp;ved=2ahUKEwjXmMLz5ubpAhUq63MBHeYIAigQjGp6BAgLEDo&amp;tbs=lrf:!1m4!1u3!2m2!3m1!1e1!1m4!1u2!2m2!2m1!1e1!2m1!1e2!2m1!1e3!3sIAE,lf:1,lf_ui:2&amp;rldoc=1" TargetMode="External"/><Relationship Id="rId112" Type="http://schemas.openxmlformats.org/officeDocument/2006/relationships/hyperlink" Target="https://www.justdial.com/Visakhapatnam/Andhra-Pradesh-Roller-Skating-Association-Railway-New-Colony/0891PX891-X891-181204143909-G6M6_BZDET" TargetMode="External"/><Relationship Id="rId557" Type="http://schemas.openxmlformats.org/officeDocument/2006/relationships/hyperlink" Target="https://www.facebook.com/pg/RKspeedteam/about/?ref=page_internal" TargetMode="External"/><Relationship Id="rId764" Type="http://schemas.openxmlformats.org/officeDocument/2006/relationships/hyperlink" Target="https://www.google.com/maps/place/Sports+Ability+Development+Academy+-Skating+Classes+for+all/@30.7270343,76.7485603,17z/data=!3m1!4b1!4m5!3m4!1s0x390fedb2250bb283:0xc3e8c673e5db2172!8m2!3d30.7270343!4d76.7507543" TargetMode="External"/><Relationship Id="rId971" Type="http://schemas.openxmlformats.org/officeDocument/2006/relationships/hyperlink" Target="https://www.google.com/search?biw=1366&amp;bih=657&amp;sxsrf=ALeKk02N5py9KGJgq3IYiRV9V9xzeNf8xQ:1595666584864&amp;q=skate+academy+in+kERALA&amp;npsic=0&amp;rflfq=1&amp;rlha=0&amp;rllag=10311204,76452024,43115&amp;tbm=lcl&amp;ved=2ahUKEwiT3-GfgejqAhWk7nMBHVRQD6wQjGp6BAgLEDk&amp;rldoc=1" TargetMode="External"/><Relationship Id="rId196" Type="http://schemas.openxmlformats.org/officeDocument/2006/relationships/hyperlink" Target="https://www.google.com/search?rlz=1C1CHBF_enIN877IN877&amp;q=skating+classes+in+bangalore&amp;npsic=0&amp;rflfq=1&amp;rlha=0&amp;rllag=12960395,77565981,9269&amp;tbm=lcl&amp;ved=2ahUKEwip1JaAmPDpAhU9yDgGHeH_DA4QjGp6BAgLEEI&amp;tbs=lrf:!1m4!1u3!2m2!3m1!1e1!1m4!1u2!2m2!2m1!1e1!2m1!1e2!2m1!1e3!3sIAE,lf:1,lf_ui:2&amp;rldoc=1" TargetMode="External"/><Relationship Id="rId417" Type="http://schemas.openxmlformats.org/officeDocument/2006/relationships/hyperlink" Target="https://www.google.com/search?client=ubuntu&amp;hs=DHY&amp;channel=fs&amp;tbm=lcl&amp;ei=0-npXqf0D-naz7sPoZWY0AY&amp;q=skating+classes+in+karnataka&amp;oq=skating+classes+in+karnataka&amp;gs_l=psy-ab.3..0i333k1l3.91640.93310.0.95046.9.8.0.1.1.0.230.825.0j4j1.5.0....0...1c.1.64.psy-ab..3.6.827...0j0i22i30k1j33i10i160k1.0.PVDE8XbTrrc" TargetMode="External"/><Relationship Id="rId624" Type="http://schemas.openxmlformats.org/officeDocument/2006/relationships/hyperlink" Target="https://www.google.com/maps/place/Akota+Sports+Complex/@22.2965793,73.1685375,17z/data=!3m1!4b1!4m5!3m4!1s0x395fc602b2ff8c41:0xe45315484aa47585!8m2!3d22.2965793!4d73.1707315" TargetMode="External"/><Relationship Id="rId831" Type="http://schemas.openxmlformats.org/officeDocument/2006/relationships/hyperlink" Target="https://www.google.com/search?client=ubuntu&amp;channel=fs&amp;tbm=lcl&amp;ei=TYb0XvrKErPSz7sPsNWqwAI&amp;q=skating+classes+telangana&amp;oq=skating+classes+telangana&amp;gs_l=psy-ab.3..0i7i30k1.15103.15103.0.16722.1.1.0.0.0.0.158.158.0j1.1.0....0...1c..64.psy-ab..0.1.158....0.v1NR1X3h-2U" TargetMode="External"/><Relationship Id="rId263" Type="http://schemas.openxmlformats.org/officeDocument/2006/relationships/hyperlink" Target="http://www.coachdirect.in/" TargetMode="External"/><Relationship Id="rId470" Type="http://schemas.openxmlformats.org/officeDocument/2006/relationships/hyperlink" Target="https://www.google.com/maps/place/Dwarka+Sports+Complex+Skating+Ring/@28.590911,77.05413,17z/data=!3m1!4b1!4m5!3m4!1s0x390d1ad8aa5bcbdb:0xc6d63344ce8617db!8m2!3d28.590911!4d77.056324" TargetMode="External"/><Relationship Id="rId929" Type="http://schemas.openxmlformats.org/officeDocument/2006/relationships/hyperlink" Target="https://youth-india-skating-alley.business.site/" TargetMode="External"/><Relationship Id="rId58" Type="http://schemas.openxmlformats.org/officeDocument/2006/relationships/hyperlink" Target="https://www.google.com/maps/place/NISARG+SKATING+CLUB/@21.107455,79.1151333,17z/data=!3m1!4b1!4m5!3m4!1s0x3bd4b96430a61c93:0x8c6cf04b08db8fca!8m2!3d21.10745!4d79.117322" TargetMode="External"/><Relationship Id="rId123" Type="http://schemas.openxmlformats.org/officeDocument/2006/relationships/hyperlink" Target="https://www.google.com/search?rlz=1C1CHBF_enIN877IN877&amp;q=skating+center+in+Andhra+Pradesh&amp;npsic=0&amp;rflfq=1&amp;rlha=0&amp;rllag=16408637,80532523,17582&amp;tbm=lcl&amp;ved=2ahUKEwiLk7Li7-fpAhXxmuYKHVCUDnEQjGp6BAgKED0&amp;tbs=lrf:!1m4!1u3!2m2!3m1!1e1!1m4!1u2!2m2!2m1!1e1!2m1!1e2!2m1!1e3!3sIAE,lf:1,lf_ui:2&amp;rldoc=1" TargetMode="External"/><Relationship Id="rId330" Type="http://schemas.openxmlformats.org/officeDocument/2006/relationships/hyperlink" Target="https://www.google.co.in/maps/place/ARYAN+SKATERS/@12.9842461,77.5420856,17z/data=!4m8!1m2!2m1!1sARYAN+SKATERS!3m4!1s0x3bae3d5ef7d6f861:0xebd959f1c178e966!8m2!3d12.9847259!4d77.5441968" TargetMode="External"/><Relationship Id="rId568" Type="http://schemas.openxmlformats.org/officeDocument/2006/relationships/hyperlink" Target="https://www.google.com/search?client=ubuntu&amp;hs=qgG&amp;channel=fs&amp;tbm=lcl&amp;ei=weHoXrCbCt3fz7sPy_ycuA8&amp;q=skating+classes+in+Ahmedabad%2C&amp;oq=skating+classes+in+Ahmedabad%2C&amp;gs_l=psy-ab.3..0i22i30k1l9.71110.71110.0.71423.1.1.0.0.0.0.192.192.0j1.1.0....0...1c..64.psy-ab..0.1.191....0.PhNKdH6k4JU" TargetMode="External"/><Relationship Id="rId775" Type="http://schemas.openxmlformats.org/officeDocument/2006/relationships/hyperlink" Target="https://manikonda-speed-skating-team.business.site/" TargetMode="External"/><Relationship Id="rId982" Type="http://schemas.openxmlformats.org/officeDocument/2006/relationships/hyperlink" Target="https://www.google.com/search?biw=1366&amp;bih=657&amp;sxsrf=ALeKk02N5py9KGJgq3IYiRV9V9xzeNf8xQ:1595666584864&amp;q=skate+academy+in+kERALA&amp;npsic=0&amp;rflfq=1&amp;rlha=0&amp;rllag=10311204,76452024,43115&amp;tbm=lcl&amp;ved=2ahUKEwiT3-GfgejqAhWk7nMBHVRQD6wQjGp6BAgLEDk&amp;rldoc=1" TargetMode="External"/><Relationship Id="rId428" Type="http://schemas.openxmlformats.org/officeDocument/2006/relationships/hyperlink" Target="https://www.justdial.com/Delhi/Sahney-Skating-Academy-S-D-Public-School-Oppostie-Patel-Hospital-East-Patel-Nagar/011PXX11-XX11-170816151317-P5A7_BZDET" TargetMode="External"/><Relationship Id="rId635" Type="http://schemas.openxmlformats.org/officeDocument/2006/relationships/hyperlink" Target="https://www.google.com/maps/place/Skatboarding+%26+skating+playground,+Gotri/@22.3082571,73.1449436,17z/data=!3m1!4b1!4m5!3m4!1s0x395fc8902220c173:0x758136ffad1a87b2!8m2!3d22.3082571!4d73.1471376" TargetMode="External"/><Relationship Id="rId842" Type="http://schemas.openxmlformats.org/officeDocument/2006/relationships/hyperlink" Target="https://www.ilove2skate.com/" TargetMode="External"/><Relationship Id="rId274" Type="http://schemas.openxmlformats.org/officeDocument/2006/relationships/hyperlink" Target="https://www.google.com/search?rlz=1C1CHBF_enIN877IN877&amp;tbm=lcl&amp;ei=PkvdXqbPBe6e4-EPhs67oAE&amp;q=skating+classes+in+bangalore&amp;oq=skating+classes+in+bangalore&amp;gs_l=psy-ab.12...0.0.0.2941.0.0.0.0.0.0.0.0..0.0....0...1c..64.psy-ab..0.0.0....0.p7r6nBjCvM8" TargetMode="External"/><Relationship Id="rId481" Type="http://schemas.openxmlformats.org/officeDocument/2006/relationships/hyperlink" Target="https://www.google.com/maps/place/Dwarka+Sports+Complex+Skating+Ring/@28.590911,77.05413,17z/data=!3m1!4b1!4m5!3m4!1s0x390d1ad8aa5bcbdb:0xc6d63344ce8617db!8m2!3d28.590911!4d77.056324" TargetMode="External"/><Relationship Id="rId702" Type="http://schemas.openxmlformats.org/officeDocument/2006/relationships/hyperlink" Target="https://www.google.com/search?client=ubuntu&amp;hs=YoX&amp;channel=fs&amp;q=skating+classes+in+punjab&amp;npsic=0&amp;rflfq=1&amp;rlha=0&amp;rllag=30713632,76702965,5535&amp;tbm=lcl&amp;ved=2ahUKEwjd9r_RhJvqAhVr63MBHeyVBakQjGp6BAgMEDo&amp;rldoc=1" TargetMode="External"/><Relationship Id="rId69" Type="http://schemas.openxmlformats.org/officeDocument/2006/relationships/hyperlink" Target="https://runwallskatingclasses.com/" TargetMode="External"/><Relationship Id="rId134" Type="http://schemas.openxmlformats.org/officeDocument/2006/relationships/hyperlink" Target="https://www.google.com/search?rlz=1C1CHBF_enIN877IN877&amp;tbm=lcl&amp;ei=ECTcXo6-Ia-N4-EPjuaakAQ&amp;q=skating+classes+in+bangalore&amp;oq=+Skating+classes+in+bangalore&amp;gs_l=psy-ab.1.0.0i67k1j0j0i30k1l2j0i5i30k1l4j0i8i30k1l2.165091.165091.0.167479.1.1.0.0.0.0.189.189.0j1.1.0....0...1c.1.64.psy-ab..0.1.188....0.2mosYcI-F-Q" TargetMode="External"/><Relationship Id="rId579" Type="http://schemas.openxmlformats.org/officeDocument/2006/relationships/hyperlink" Target="https://www.google.com/search?client=ubuntu&amp;hs=qgG&amp;channel=fs&amp;tbm=lcl&amp;ei=weHoXrCbCt3fz7sPy_ycuA8&amp;q=skating+classes+in+Ahmedabad%2C&amp;oq=skating+classes+in+Ahmedabad%2C&amp;gs_l=psy-ab.3..0i22i30k1l9.71110.71110.0.71423.1.1.0.0.0.0.192.192.0j1.1.0....0...1c..64.psy-ab..0.1.191....0.PhNKdH6k4JU" TargetMode="External"/><Relationship Id="rId786" Type="http://schemas.openxmlformats.org/officeDocument/2006/relationships/hyperlink" Target="https://www.google.com/maps/place/Kaara+Academy/@17.5003127,78.544681,17z/data=!3m1!4b1!4m5!3m4!1s0x3bcb9b53f1071a91:0xc540a0755efe15e!8m2!3d17.5003127!4d78.546875" TargetMode="External"/><Relationship Id="rId993" Type="http://schemas.openxmlformats.org/officeDocument/2006/relationships/hyperlink" Target="https://sites.google.com/site/winnermartialartsacademy1/services" TargetMode="External"/><Relationship Id="rId341" Type="http://schemas.openxmlformats.org/officeDocument/2006/relationships/hyperlink" Target="https://www.google.co.in/maps/place/Cubbon+Park+Bengaluru+Skaters/@12.9753971,77.5879135,17z/data=!3m1!4b1!4m5!3m4!1s0x3bae16722d2f46c7:0xa9591ca03773cda5!8m2!3d12.9753919!4d77.5901022" TargetMode="External"/><Relationship Id="rId439" Type="http://schemas.openxmlformats.org/officeDocument/2006/relationships/hyperlink" Target="https://www.google.com/maps/place/Professional+Skating/@28.5888449,76.9684821,12z/data=!4m8!1m2!2m1!1sProfessional+Skating!3m4!1s0x390d04707f8df975:0xe72de1a97bd7c20b!8m2!3d28.668877!4d77.093748" TargetMode="External"/><Relationship Id="rId646" Type="http://schemas.openxmlformats.org/officeDocument/2006/relationships/hyperlink" Target="https://www.google.com/maps/place/Skatboarding+%26+skating+playground,+Gotri/@22.3082571,73.1449436,17z/data=!3m1!4b1!4m5!3m4!1s0x395fc8902220c173:0x758136ffad1a87b2!8m2!3d22.3082571!4d73.1471376" TargetMode="External"/><Relationship Id="rId201" Type="http://schemas.openxmlformats.org/officeDocument/2006/relationships/hyperlink" Target="https://www.google.co.in/maps/place/Best+Club+Roller+Skating/@12.9125965,77.5077208,14z/data=!4m8!1m2!2m1!1sBest+Club+Roller+Skating!3m4!1s0x3bae3fae7a338681:0x878e6438c2543c7!8m2!3d12.9125965!4d77.5252303" TargetMode="External"/><Relationship Id="rId285" Type="http://schemas.openxmlformats.org/officeDocument/2006/relationships/hyperlink" Target="https://www.google.com/search?rlz=1C1CHBF_enIN877IN877&amp;tbm=lcl&amp;ei=PkvdXqbPBe6e4-EPhs67oAE&amp;q=skating+classes+in+bangalore&amp;oq=skating+classes+in+bangalore&amp;gs_l=psy-ab.12...0.0.0.2941.0.0.0.0.0.0.0.0..0.0....0...1c..64.psy-ab..0.0.0....0.p7r6nBjCvM8" TargetMode="External"/><Relationship Id="rId506" Type="http://schemas.openxmlformats.org/officeDocument/2006/relationships/hyperlink" Target="http://krishnasportsacademy.com/" TargetMode="External"/><Relationship Id="rId853" Type="http://schemas.openxmlformats.org/officeDocument/2006/relationships/hyperlink" Target="https://www.google.com/maps/place/Skating+Classes/@17.4437741,78.5154497,17z/data=!3m1!4b1!4m5!3m4!1s0x3bcb9a32568c2525:0x95c734496a07097f!8m2!3d17.4437741!4d78.5176437" TargetMode="External"/><Relationship Id="rId38" Type="http://schemas.openxmlformats.org/officeDocument/2006/relationships/hyperlink" Target="https://universalskating.in/" TargetMode="External"/><Relationship Id="rId103" Type="http://schemas.openxmlformats.org/officeDocument/2006/relationships/hyperlink" Target="https://www.google.com/search?rlz=1C1CHBF_enIN877IN877&amp;q=skating+center+in+Andhra+Pradesh&amp;npsic=0&amp;rflfq=1&amp;rlha=0&amp;rllag=16408637,80532523,17582&amp;tbm=lcl&amp;ved=2ahUKEwiLk7Li7-fpAhXxmuYKHVCUDnEQjGp6BAgKED0&amp;tbs=lrf:!1m4!1u3!2m2!3m1!1e1!1m4!1u2!2m2!2m1!1e1!2m1!1e2!2m1!1e3!3sIAE,lf:1,lf_ui:2&amp;rldoc=1" TargetMode="External"/><Relationship Id="rId310" Type="http://schemas.openxmlformats.org/officeDocument/2006/relationships/hyperlink" Target="https://www.google.com/search?rlz=1C1CHBF_enIN877IN877&amp;tbm=lcl&amp;ei=PkvdXqbPBe6e4-EPhs67oAE&amp;q=skating+classes+in+bangalore&amp;oq=skating+classes+in+bangalore&amp;gs_l=psy-ab.12...0.0.0.2941.0.0.0.0.0.0.0.0..0.0....0...1c..64.psy-ab..0.0.0....0.p7r6nBjCvM8" TargetMode="External"/><Relationship Id="rId492" Type="http://schemas.openxmlformats.org/officeDocument/2006/relationships/hyperlink" Target="https://www.google.com/search?client=ubuntu&amp;hs=2FX&amp;channel=fs&amp;q=skating+classes+in+delhi&amp;npsic=0&amp;rflfq=1&amp;rlha=0&amp;rllag=28524009,77169571,4689&amp;tbm=lcl&amp;ved=2ahUKEwiUrvO99fzpAhVW7HMBHaSwAisQjGp6BAgMEDY&amp;rldoc=1" TargetMode="External"/><Relationship Id="rId548" Type="http://schemas.openxmlformats.org/officeDocument/2006/relationships/hyperlink" Target="https://www.google.com/maps/place/Skating+Track/@28.8033367,77.0255009,17z/data=!3m1!4b1!4m5!3m4!1s0x390da816d2d0d9ef:0xf0aa72a427167807!8m2!3d28.8033367!4d77.0276949" TargetMode="External"/><Relationship Id="rId713" Type="http://schemas.openxmlformats.org/officeDocument/2006/relationships/hyperlink" Target="https://www.google.com/maps/place/Dhoom+Skating+Club/@30.71728,76.714571,17z/data=!3m1!4b1!4m5!3m4!1s0x390fee63dc373459:0x9fa99b9e922a9563!8m2!3d30.71728!4d76.716765" TargetMode="External"/><Relationship Id="rId755" Type="http://schemas.openxmlformats.org/officeDocument/2006/relationships/hyperlink" Target="mailto:rahulmittal2562@gmail.com" TargetMode="External"/><Relationship Id="rId797" Type="http://schemas.openxmlformats.org/officeDocument/2006/relationships/hyperlink" Target="https://www.facebook.com/pg/passion2skate/about/?ref=page_internal" TargetMode="External"/><Relationship Id="rId920" Type="http://schemas.openxmlformats.org/officeDocument/2006/relationships/hyperlink" Target="https://www.google.com/search?sxsrf=ALeKk02AmDNVhr2w6Z6uoN4MpVJ2RzqD3w:1595627034979&amp;q=skate+academy+and+club+in+uttar+pradesh&amp;npsic=0&amp;rflfq=1&amp;rlha=0&amp;rllag=28609282,77357216,4313&amp;tbm=lcl&amp;ved=2ahUKEwiOpfT07ebqAhXNIbcAHUJSBRYQjGp6BAgLEDs&amp;rldoc=1" TargetMode="External"/><Relationship Id="rId962" Type="http://schemas.openxmlformats.org/officeDocument/2006/relationships/hyperlink" Target="https://www.google.com/search?biw=1366&amp;bih=657&amp;sxsrf=ALeKk024AK34IsirUiADb1su3ss4mcyYfQ:1595630014117&amp;q=skate%20academy%20and%20club%20in%20kERALA&amp;npsic=0&amp;rflfq=1&amp;rlha=0&amp;rllag=10058618,76449433,69888&amp;tbm=lcl&amp;ved=2ahUKEwirubyB-ebqAhXVW3wKHfAzDs8QjGp6BAgLEDk&amp;rldoc=1&amp;tbs=lrf:!1m4!1u3!2m2!3m1!1e1!1m4!1u2!2m2!2m1!1e1!2m1!1e2!2m1!1e3!3sIAE,lf:1,lf_ui:2&amp;rlst=f" TargetMode="External"/><Relationship Id="rId91" Type="http://schemas.openxmlformats.org/officeDocument/2006/relationships/hyperlink" Target="https://khajaskatingrink.business.site/" TargetMode="External"/><Relationship Id="rId145" Type="http://schemas.openxmlformats.org/officeDocument/2006/relationships/hyperlink" Target="https://www.google.com/search?rlz=1C1CHBF_enIN877IN877&amp;tbm=lcl&amp;ei=pCbcXoOGM4q_3LUP6MO-yAw&amp;q=skating+classes+in+bangalore&amp;oq=skating+classes+in+bangalore&amp;gs_l=psy-ab.12...0.0.0.10697.0.0.0.0.0.0.0.0..0.0....0...1c..64.psy-ab..0.0.0....0.zXMS2kIPdk8" TargetMode="External"/><Relationship Id="rId187" Type="http://schemas.openxmlformats.org/officeDocument/2006/relationships/hyperlink" Target="https://www.google.co.in/maps/place/Skating+Rink/@12.9312228,77.5583921,15z/data=!4m8!1m2!2m1!1sSkating+Rink!3m4!1s0x3bae15860f7782f9:0xa2e6c11dd8239767!8m2!3d12.9312228!4d77.5671468" TargetMode="External"/><Relationship Id="rId352" Type="http://schemas.openxmlformats.org/officeDocument/2006/relationships/hyperlink" Target="https://www.google.com/search?client=ubuntu&amp;hs=349&amp;channel=fs&amp;q=skating+classes+in+mangalore&amp;npsic=0&amp;rflfq=1&amp;rlha=0&amp;rllag=12883592,74833501,1703&amp;tbm=lcl&amp;ved=2ahUKEwj4pqW2oYHqAhX6zjgGHWlnA1sQjGp6BAgLEDo&amp;rldoc=1" TargetMode="External"/><Relationship Id="rId394" Type="http://schemas.openxmlformats.org/officeDocument/2006/relationships/hyperlink" Target="https://www.google.com/search?client=ubuntu&amp;hs=DHY&amp;channel=fs&amp;tbm=lcl&amp;ei=0-npXqf0D-naz7sPoZWY0AY&amp;q=skating+classes+in+karnataka&amp;oq=skating+classes+in+karnataka&amp;gs_l=psy-ab.3..0i333k1l3.91640.93310.0.95046.9.8.0.1.1.0.230.825.0j4j1.5.0....0...1c.1.64.psy-ab..3.6.827...0j0i22i30k1j33i10i160k1.0.PVDE8XbTrrc" TargetMode="External"/><Relationship Id="rId408" Type="http://schemas.openxmlformats.org/officeDocument/2006/relationships/hyperlink" Target="https://www.google.com/search?client=ubuntu&amp;channel=fs&amp;tbm=lcl&amp;ei=IGnmXveRHdK_3LUPkpGa6AM&amp;q=skating+classes+in+karnataka&amp;oq=skating+classes+in+karnataka&amp;gs_l=psy-ab.3..0i333k1l2.2918708.2922379.0.2927271.9.9.0.0.0.0.178.988.0j6.6.0....0...1c.1.64.psy-ab..3.6.984...0j0i22i30k1j33i10i160k1.0.GMsIBSKbHdw" TargetMode="External"/><Relationship Id="rId615" Type="http://schemas.openxmlformats.org/officeDocument/2006/relationships/hyperlink" Target="https://www.google.com/maps/place/Unnati+Skating+Ring/@22.3230728,73.1954731,17z/data=!3m1!4b1!4m5!3m4!1s0x395fcf477ab345dd:0x77c15b75c09b6ea!8m2!3d22.3230728!4d73.1976671" TargetMode="External"/><Relationship Id="rId822" Type="http://schemas.openxmlformats.org/officeDocument/2006/relationships/hyperlink" Target="https://pragathi-skating-academy-psa.business.site/" TargetMode="External"/><Relationship Id="rId212" Type="http://schemas.openxmlformats.org/officeDocument/2006/relationships/hyperlink" Target="https://www.google.co.in/maps/place/MISSION+CLUB/@13.047967,76.750786,8z/data=!3m1!4b1!4m5!3m4!1s0x3bae72b6b6c00001:0x5633791a8c6a02e7!8m2!3d13.0477032!4d77.872236" TargetMode="External"/><Relationship Id="rId254" Type="http://schemas.openxmlformats.org/officeDocument/2006/relationships/hyperlink" Target="https://www.google.co.in/maps/place/Golden+Fins+Sports+Club/@13.0166982,77.6788843,13z/data=!4m8!1m2!2m1!1sGolden+Fins+Sports+Club!3m4!1s0x3bae10e89ccd311b:0xee8f3973fc96c6e3!8m2!3d13.0278823!4d77.6783176" TargetMode="External"/><Relationship Id="rId657" Type="http://schemas.openxmlformats.org/officeDocument/2006/relationships/hyperlink" Target="https://www.justdial.com/Surat/arena-sport-ground-Nr-De-Villa-Resturant-Adajan-Hazira-Road/0261PX261-X261-160208100713-W4A9_BZDET" TargetMode="External"/><Relationship Id="rId699" Type="http://schemas.openxmlformats.org/officeDocument/2006/relationships/hyperlink" Target="http://www.adcogroup.in/" TargetMode="External"/><Relationship Id="rId864" Type="http://schemas.openxmlformats.org/officeDocument/2006/relationships/hyperlink" Target="https://www.google.com/search?client=ubuntu&amp;channel=fs&amp;tbm=lcl&amp;ei=TYb0XvrKErPSz7sPsNWqwAI&amp;q=skating+classes+telangana&amp;oq=skating+classes+telangana&amp;gs_l=psy-ab.3..0i7i30k1.15103.15103.0.16722.1.1.0.0.0.0.158.158.0j1.1.0....0...1c..64.psy-ab..0.1.158....0.v1NR1X3h-2U" TargetMode="External"/><Relationship Id="rId49" Type="http://schemas.openxmlformats.org/officeDocument/2006/relationships/hyperlink" Target="https://www.facebook.com/skatingin.latur" TargetMode="External"/><Relationship Id="rId114" Type="http://schemas.openxmlformats.org/officeDocument/2006/relationships/hyperlink" Target="https://www.google.co.in/maps/place/Varshini+Apartments+Skating+Grounds/@17.7768732,83.2228484,17z/data=!3m1!4b1!4m5!3m4!1s0x3a3967bcb52d3b43:0x7f32f3658d5295!8m2!3d17.7768681!4d83.2250371" TargetMode="External"/><Relationship Id="rId296" Type="http://schemas.openxmlformats.org/officeDocument/2006/relationships/hyperlink" Target="https://www.google.com/search?rlz=1C1CHBF_enIN877IN877&amp;tbm=lcl&amp;ei=PkvdXqbPBe6e4-EPhs67oAE&amp;q=skating+classes+in+bangalore&amp;oq=skating+classes+in+bangalore&amp;gs_l=psy-ab.12...0.0.0.2941.0.0.0.0.0.0.0.0..0.0....0...1c..64.psy-ab..0.0.0....0.p7r6nBjCvM8" TargetMode="External"/><Relationship Id="rId461" Type="http://schemas.openxmlformats.org/officeDocument/2006/relationships/hyperlink" Target="https://www.google.com/search?client=ubuntu&amp;hs=2FX&amp;channel=fs&amp;q=skating+classes+in+delhi&amp;npsic=0&amp;rflfq=1&amp;rlha=0&amp;rllag=28524009,77169571,4689&amp;tbm=lcl&amp;ved=2ahUKEwiUrvO99fzpAhVW7HMBHaSwAisQjGp6BAgMEDY&amp;rldoc=1" TargetMode="External"/><Relationship Id="rId517" Type="http://schemas.openxmlformats.org/officeDocument/2006/relationships/hyperlink" Target="https://www.google.com/search?client=ubuntu&amp;hs=6It&amp;channel=fs&amp;q=skating+classes+in+delhi&amp;npsic=0&amp;rflfq=1&amp;rlha=0&amp;rllag=28524009,77169571,4689&amp;tbm=lcl&amp;ved=2ahUKEwj-vp2dsf_pAhUL6XMBHf_PCPkQjGp6BAgMEDY&amp;rldoc=1" TargetMode="External"/><Relationship Id="rId559" Type="http://schemas.openxmlformats.org/officeDocument/2006/relationships/hyperlink" Target="https://www.rkspeed.com/about/" TargetMode="External"/><Relationship Id="rId724" Type="http://schemas.openxmlformats.org/officeDocument/2006/relationships/hyperlink" Target="https://www.google.com/search?client=ubuntu&amp;hs=UE7&amp;channel=fs&amp;q=skating+classes+in+punjab&amp;npsic=0&amp;rflfq=1&amp;rlha=0&amp;rllag=30713632,76702965,5535&amp;tbm=lcl&amp;ved=2ahUKEwib987x15zqAhUA8XMBHTmCAd0QjGp6BAgMEDo&amp;rldoc=1" TargetMode="External"/><Relationship Id="rId766" Type="http://schemas.openxmlformats.org/officeDocument/2006/relationships/hyperlink" Target="http://sangrurskating.simplesite.com/" TargetMode="External"/><Relationship Id="rId931" Type="http://schemas.openxmlformats.org/officeDocument/2006/relationships/hyperlink" Target="https://youth-india-skating-alley.business.site/" TargetMode="External"/><Relationship Id="rId60" Type="http://schemas.openxmlformats.org/officeDocument/2006/relationships/hyperlink" Target="https://www.google.com/search?rlz=1C1CHBF_enIN877IN877&amp;tbm=lcl&amp;ei=EkXYXq2zFeTAz7sPtMKRoA0&amp;q=skating+center+in+maharashtra&amp;oq=skating+center+in+maharashtra&amp;gs_l=psy-ab.12...0.0.0.3167.0.0.0.0.0.0.0.0..0.0....0...1c..64.psy-ab..0.0.0....0.1XIaS1-o9Xs" TargetMode="External"/><Relationship Id="rId156" Type="http://schemas.openxmlformats.org/officeDocument/2006/relationships/hyperlink" Target="https://www.google.com/search?rlz=1C1CHBF_enIN877IN877&amp;tbm=lcl&amp;ei=pCbcXoOGM4q_3LUP6MO-yAw&amp;q=skating+classes+in+bangalore&amp;oq=skating+classes+in+bangalore&amp;gs_l=psy-ab.12...0.0.0.10697.0.0.0.0.0.0.0.0..0.0....0...1c..64.psy-ab..0.0.0....0.zXMS2kIPdk8" TargetMode="External"/><Relationship Id="rId198" Type="http://schemas.openxmlformats.org/officeDocument/2006/relationships/hyperlink" Target="https://www.google.co.in/maps/place/Skating+Rink,+JP+Nagara+Phase+4/@12.9030656,77.5946871,17z/data=!3m1!4b1!4m5!3m4!1s0x3bae1519da81208b:0x664bc20d79325250!8m2!3d12.9030604!4d77.5968758" TargetMode="External"/><Relationship Id="rId321" Type="http://schemas.openxmlformats.org/officeDocument/2006/relationships/hyperlink" Target="https://www.google.com/search?rlz=1C1CHBF_enIN877IN877&amp;tbm=lcl&amp;ei=PkvdXqbPBe6e4-EPhs67oAE&amp;q=skating+classes+in+bangalore&amp;oq=skating+classes+in+bangalore&amp;gs_l=psy-ab.12...0.0.0.2941.0.0.0.0.0.0.0.0..0.0....0...1c..64.psy-ab..0.0.0....0.p7r6nBjCvM8" TargetMode="External"/><Relationship Id="rId363" Type="http://schemas.openxmlformats.org/officeDocument/2006/relationships/hyperlink" Target="https://docs.google.com/spreadsheets/d/17alwzo6b52CIrwggLRZWnNOkHNVrFmhRHiA48O2GJNg/edit" TargetMode="External"/><Relationship Id="rId419" Type="http://schemas.openxmlformats.org/officeDocument/2006/relationships/hyperlink" Target="https://www.google.com/search?client=ubuntu&amp;hs=xxj&amp;channel=fs&amp;tbm=lcl&amp;ei=eVPjXqCyG8jy9QPG0IS4Aw&amp;q=skating+classes+in+delhi&amp;oq=skating+classes+in+delhi&amp;gs_l=psy-ab.3.0.0j0i22i30k1l9.271410.272519.0.274283.5.5.0.0.0.0.233.825.0j2j2.4.0....0...1c.1.64.psy-ab..1.4.822....0.q6Kq02bAY-Y" TargetMode="External"/><Relationship Id="rId570" Type="http://schemas.openxmlformats.org/officeDocument/2006/relationships/hyperlink" Target="https://www.google.co.in/maps/place/Ahmedabad+Municipal+Skating/@22.9988043,72.5506207,17z/data=!3m1!4b1!4m5!3m4!1s0x395e85110bd23f93:0xca7a2a3cd8f5f6f7!8m2!3d22.9988043!4d72.5528147" TargetMode="External"/><Relationship Id="rId626" Type="http://schemas.openxmlformats.org/officeDocument/2006/relationships/hyperlink" Target="https://www.google.com/search?client=ubuntu&amp;hs=YBL&amp;channel=fs&amp;tbm=lcl&amp;ei=McjsXoyXMs-CyAOsx5GYBQ&amp;q=skating+classes+in+Vadodara&amp;oq=skating+classes+in+Vadodara&amp;gs_l=psy-ab.12...0.0.0.2333.0.0.0.0.0.0.0.0..0.0....0...1c..64.psy-ab..0.0.0....0.96oUQtyOGvw" TargetMode="External"/><Relationship Id="rId973" Type="http://schemas.openxmlformats.org/officeDocument/2006/relationships/hyperlink" Target="https://www.google.com/maps/place/Askyon+Roller+Skating+Academy+,Karunagappally/@9.568301,75.4868726,8z/data=!4m8!1m2!2m1!1sAskyon+Roller+Skating+Academy+kerala!3m4!1s0x3b06037057a2d49f:0x22d6271353b30343!8m2!3d9.1018427!4d76.5218309" TargetMode="External"/><Relationship Id="rId1007" Type="http://schemas.openxmlformats.org/officeDocument/2006/relationships/hyperlink" Target="https://www.google.com/search?biw=1366&amp;bih=657&amp;sxsrf=ALeKk02N5py9KGJgq3IYiRV9V9xzeNf8xQ:1595666584864&amp;q=skate+academy+in+kERALA&amp;npsic=0&amp;rflfq=1&amp;rlha=0&amp;rllag=10311204,76452024,43115&amp;tbm=lcl&amp;ved=2ahUKEwiT3-GfgejqAhWk7nMBHVRQD6wQjGp6BAgLEDk&amp;rldoc=1" TargetMode="External"/><Relationship Id="rId223" Type="http://schemas.openxmlformats.org/officeDocument/2006/relationships/hyperlink" Target="https://www.google.com/search?rlz=1C1CHBF_enIN877IN877&amp;tbm=lcl&amp;ei=WB7dXtenFO6E4-EPoeq2wAo&amp;q=skating+classes+in+bangalore&amp;oq=skating+classes+in+bangalore&amp;gs_l=psy-ab.12...0.0.1.85.0.0.0.0.0.0.0.0..0.0....0...1c..64.psy-ab..0.0.0....0.tT9JuHnAL5M" TargetMode="External"/><Relationship Id="rId430" Type="http://schemas.openxmlformats.org/officeDocument/2006/relationships/hyperlink" Target="https://www.google.com/maps/place/R+S+SKATING+ACADEMY+-+ROHINI+SECTOR+8,+NEW+DELHI/@28.702504,77.123803,17z/data=!3m1!4b1!4m5!3m4!1s0x390d03de2444c607:0xbd9af626fbccad33!8m2!3d28.702504!4d77.125997" TargetMode="External"/><Relationship Id="rId668" Type="http://schemas.openxmlformats.org/officeDocument/2006/relationships/hyperlink" Target="https://www.google.com/search?client=ubuntu&amp;channel=fs&amp;tbm=lcl&amp;ei=wsrsXp3OFNj8rQHtpZvgDQ&amp;q=skating+classes+in+Gujarat&amp;oq=skating+classes+in+Gujarat&amp;gs_l=psy-ab.3..33i22i29i30k1l2.2175035.2176210.0.2176984.7.7.0.0.0.0.307.656.0j2j0j1.3.0....0...1c.1.64.psy-ab..4.3.653...0j0i22i30k1.0.ecico9sMQIo" TargetMode="External"/><Relationship Id="rId833" Type="http://schemas.openxmlformats.org/officeDocument/2006/relationships/hyperlink" Target="https://www.google.com/maps/place/Kaara+Academy/@17.5003127,78.544681,17z/data=!3m1!4b1!4m5!3m4!1s0x3bcb9b53f1071a91:0xc540a0755efe15e!8m2!3d17.5003127!4d78.546875" TargetMode="External"/><Relationship Id="rId875" Type="http://schemas.openxmlformats.org/officeDocument/2006/relationships/hyperlink" Target="https://www.google.com/maps/place/Swirl+Eco+Skate/@22.5955071,88.469845,17z/data=!3m1!4b1!4m5!3m4!1s0x3a0275492b1ed99b:0xcc4bc8f554567ed5!8m2!3d22.5955071!4d88.472039" TargetMode="External"/><Relationship Id="rId18" Type="http://schemas.openxmlformats.org/officeDocument/2006/relationships/hyperlink" Target="https://www.google.com/search?rlz=1C1CHBF_enIN877IN877&amp;q=skating+center+in+maharashtra&amp;npsic=0&amp;rflfq=1&amp;rlha=0&amp;rllag=18600882,73795128,12788&amp;tbm=lcl&amp;ved=2ahUKEwjXmMLz5ubpAhUq63MBHeYIAigQjGp6BAgLEDo&amp;tbs=lrf:!1m4!1u3!2m2!3m1!1e1!1m4!1u2!2m2!2m1!1e1!2m1!1e2!2m1!1e3!3sIAE,lf:1,lf_ui:2&amp;rldoc=1" TargetMode="External"/><Relationship Id="rId265" Type="http://schemas.openxmlformats.org/officeDocument/2006/relationships/hyperlink" Target="http://www.coachdirect.in/" TargetMode="External"/><Relationship Id="rId472" Type="http://schemas.openxmlformats.org/officeDocument/2006/relationships/hyperlink" Target="https://www.google.com/search?client=ubuntu&amp;hs=2FX&amp;channel=fs&amp;q=skating+classes+in+delhi&amp;npsic=0&amp;rflfq=1&amp;rlha=0&amp;rllag=28524009,77169571,4689&amp;tbm=lcl&amp;ved=2ahUKEwiUrvO99fzpAhVW7HMBHaSwAisQjGp6BAgMEDY&amp;rldoc=1" TargetMode="External"/><Relationship Id="rId528" Type="http://schemas.openxmlformats.org/officeDocument/2006/relationships/hyperlink" Target="https://www.google.com/maps/place/Skating+Track/@28.8033367,77.0255009,17z/data=!3m1!4b1!4m5!3m4!1s0x390da816d2d0d9ef:0xf0aa72a427167807!8m2!3d28.8033367!4d77.0276949" TargetMode="External"/><Relationship Id="rId735" Type="http://schemas.openxmlformats.org/officeDocument/2006/relationships/hyperlink" Target="https://www.google.com/maps/place/Skating+Ground/@31.5721093,74.3049175,10z/data=!4m8!1m2!2m1!1sskating+near+Ground,+Gumtala,+Amritsar,+Punjab!3m4!1s0x39196350a70ace21:0x9eb37aff212965d0!8m2!3d31.6400411!4d74.8808739" TargetMode="External"/><Relationship Id="rId900" Type="http://schemas.openxmlformats.org/officeDocument/2006/relationships/hyperlink" Target="https://ramagyasportsacademy.com/" TargetMode="External"/><Relationship Id="rId942" Type="http://schemas.openxmlformats.org/officeDocument/2006/relationships/hyperlink" Target="https://aligarh-skating-academy.business.site/" TargetMode="External"/><Relationship Id="rId125" Type="http://schemas.openxmlformats.org/officeDocument/2006/relationships/hyperlink" Target="https://www.google.com/search?rlz=1C1CHBF_enIN877IN877&amp;q=skating+center+in+Andhra+Pradesh&amp;npsic=0&amp;rflfq=1&amp;rlha=0&amp;rllag=16408637,80532523,17582&amp;tbm=lcl&amp;ved=2ahUKEwiLk7Li7-fpAhXxmuYKHVCUDnEQjGp6BAgKED0&amp;tbs=lrf:!1m4!1u3!2m2!3m1!1e1!1m4!1u2!2m2!2m1!1e1!2m1!1e2!2m1!1e3!3sIAE,lf:1,lf_ui:2&amp;rldoc=1" TargetMode="External"/><Relationship Id="rId167" Type="http://schemas.openxmlformats.org/officeDocument/2006/relationships/hyperlink" Target="http://www.findlocales.com/bangalore/bcontacts/all/details/567/hombeegowda-nagara-skating-club.html" TargetMode="External"/><Relationship Id="rId332" Type="http://schemas.openxmlformats.org/officeDocument/2006/relationships/hyperlink" Target="https://www.google.com/search?rlz=1C1CHBF_enIN877IN877&amp;tbm=lcl&amp;ei=PkvdXqbPBe6e4-EPhs67oAE&amp;q=skating+classes+in+bangalore&amp;oq=skating+classes+in+bangalore&amp;gs_l=psy-ab.12...0.0.0.2941.0.0.0.0.0.0.0.0..0.0....0...1c..64.psy-ab..0.0.0....0.p7r6nBjCvM8" TargetMode="External"/><Relationship Id="rId374" Type="http://schemas.openxmlformats.org/officeDocument/2006/relationships/hyperlink" Target="https://www.google.com/search?client=ubuntu&amp;hs=r8u&amp;channel=fs&amp;tbm=lcl&amp;ei=6GfmXuPuNYLjz7sPgay-kAs&amp;q=skating+classes+in+Mysuru&amp;oq=skating+classes+in+Mysuru&amp;gs_l=psy-ab.3..0i13k1j0i13i30k1j0i8i13i30k1.287786.309131.0.310042.12.10.2.0.0.0.181.1368.0j9.9.0....0...1c.1j2.64.psy-ab..1.11.1375...0j0i22i30k1.0.9xkgsr8_swY" TargetMode="External"/><Relationship Id="rId581" Type="http://schemas.openxmlformats.org/officeDocument/2006/relationships/hyperlink" Target="https://www.justdial.com/Ahmedabad/Eklavya-Sports-Academy-Near-Off-Sola-Over-Bridge-Opposite-Cambay-Grand-Hotel-Thaltej/079PXX79-XX79-130402123122-E5L2_BZDET" TargetMode="External"/><Relationship Id="rId777" Type="http://schemas.openxmlformats.org/officeDocument/2006/relationships/hyperlink" Target="https://www.google.com/search?client=ubuntu&amp;channel=fs&amp;tbm=lcl&amp;ei=TYb0XvrKErPSz7sPsNWqwAI&amp;q=skating+classes+telangana&amp;oq=skating+classes+telangana&amp;gs_l=psy-ab.3..0i7i30k1.15103.15103.0.16722.1.1.0.0.0.0.158.158.0j1.1.0....0...1c..64.psy-ab..0.1.158....0.v1NR1X3h-2U" TargetMode="External"/><Relationship Id="rId984" Type="http://schemas.openxmlformats.org/officeDocument/2006/relationships/hyperlink" Target="https://alleppeyskatersclub.com/" TargetMode="External"/><Relationship Id="rId1018" Type="http://schemas.openxmlformats.org/officeDocument/2006/relationships/hyperlink" Target="https://www.google.com/search?biw=1366&amp;bih=657&amp;sxsrf=ALeKk02N5py9KGJgq3IYiRV9V9xzeNf8xQ:1595666584864&amp;q=skate+academy+in+kERALA&amp;npsic=0&amp;rflfq=1&amp;rlha=0&amp;rllag=10311204,76452024,43115&amp;tbm=lcl&amp;ved=2ahUKEwiT3-GfgejqAhWk7nMBHVRQD6wQjGp6BAgLEDk&amp;rldoc=1" TargetMode="External"/><Relationship Id="rId71" Type="http://schemas.openxmlformats.org/officeDocument/2006/relationships/hyperlink" Target="https://ymcabombay.org/" TargetMode="External"/><Relationship Id="rId234" Type="http://schemas.openxmlformats.org/officeDocument/2006/relationships/hyperlink" Target="https://www.google.com/search?rlz=1C1CHBF_enIN877IN877&amp;tbm=lcl&amp;ei=bjHdXpv9H9-J4-EPhcqNyAw&amp;q=skating+classes+in+bangalore&amp;oq=skating+classes+in+bangalore&amp;gs_l=psy-ab.12...0.0.0.2118.0.0.0.0.0.0.0.0..0.0....0...1c..64.psy-ab..0.0.0....0.PWqjTLDetAs" TargetMode="External"/><Relationship Id="rId637" Type="http://schemas.openxmlformats.org/officeDocument/2006/relationships/hyperlink" Target="https://www.facebook.com/pg/Rosarites/about/?ref=page_internal" TargetMode="External"/><Relationship Id="rId679" Type="http://schemas.openxmlformats.org/officeDocument/2006/relationships/hyperlink" Target="https://www.justdial.com/Bhavnagar/Lion-Skating-Club/0278PX278-X278-181130144443-W5A2_BZDET" TargetMode="External"/><Relationship Id="rId802" Type="http://schemas.openxmlformats.org/officeDocument/2006/relationships/hyperlink" Target="https://www.google.com/search?client=ubuntu&amp;hs=TGo&amp;channel=fs&amp;tbm=lcl&amp;ei=tcL1XubuI6Ce4-EP74Sh-AM&amp;q=skating+classes+hyderabad+telangana&amp;oq=skating+classes+htelangana&amp;gs_l=psy-ab.3.0.0i7i30k1.2964431.2964431.0.2965688.1.1.0.0.0.0.159.159.0j1.1.0....0...1c.1.64.psy-ab..0.1.158....0.k-cy10_dScM" TargetMode="External"/><Relationship Id="rId844" Type="http://schemas.openxmlformats.org/officeDocument/2006/relationships/hyperlink" Target="https://www.google.com/search?client=ubuntu&amp;channel=fs&amp;tbm=lcl&amp;ei=TYb0XvrKErPSz7sPsNWqwAI&amp;q=skating+classes+telangana&amp;oq=skating+classes+telangana&amp;gs_l=psy-ab.3..0i7i30k1.15103.15103.0.16722.1.1.0.0.0.0.158.158.0j1.1.0....0...1c..64.psy-ab..0.1.158....0.v1NR1X3h-2U" TargetMode="External"/><Relationship Id="rId886" Type="http://schemas.openxmlformats.org/officeDocument/2006/relationships/hyperlink" Target="https://www.google.com/maps/place/CHAITANYA+SPORTS+ACADEMY/@28.5700862,77.384214,17z/data=!3m1!4b1!4m5!3m4!1s0x390cef5623a018cb:0x59431450bb87805c!8m2!3d28.5700862!4d77.3864027" TargetMode="External"/><Relationship Id="rId2" Type="http://schemas.openxmlformats.org/officeDocument/2006/relationships/hyperlink" Target="http://www.skatingpune.com/" TargetMode="External"/><Relationship Id="rId29" Type="http://schemas.openxmlformats.org/officeDocument/2006/relationships/hyperlink" Target="https://www.google.com/search?rlz=1C1CHBF_enIN877IN877&amp;q=skating+center+in+maharashtra&amp;npsic=0&amp;rflfq=1&amp;rlha=0&amp;rllag=18600882,73795128,12788&amp;tbm=lcl&amp;ved=2ahUKEwjXmMLz5ubpAhUq63MBHeYIAigQjGp6BAgLEDo&amp;tbs=lrf:!1m4!1u3!2m2!3m1!1e1!1m4!1u2!2m2!2m1!1e1!2m1!1e2!2m1!1e3!3sIAE,lf:1,lf_ui:2&amp;rldoc=1" TargetMode="External"/><Relationship Id="rId276" Type="http://schemas.openxmlformats.org/officeDocument/2006/relationships/hyperlink" Target="https://www.google.co.in/maps/place/Ajmera+Infinity+Skating+Rink/@12.9707761,77.4360048,11z/data=!4m8!1m2!2m1!1sAjmera+Infinity+Skating+Rink!3m4!1s0x3bae6b7b9b5d7be5:0xabdf78db82907e31!8m2!3d12.8422369!4d77.6473805" TargetMode="External"/><Relationship Id="rId441" Type="http://schemas.openxmlformats.org/officeDocument/2006/relationships/hyperlink" Target="https://www.google.com/search?client=ubuntu&amp;hs=RB6&amp;channel=fs&amp;q=skating+classes+in+delhi&amp;npsic=0&amp;rflfq=1&amp;rlha=0&amp;rllag=28524009,77169571,4689&amp;tbm=lcl&amp;ved=2ahUKEwjr6Y_fmfzpAhUx63MBHXM1DgcQjGp6BAgMEDY&amp;rldoc=1" TargetMode="External"/><Relationship Id="rId483" Type="http://schemas.openxmlformats.org/officeDocument/2006/relationships/hyperlink" Target="https://www.google.com/search?client=ubuntu&amp;hs=2FX&amp;channel=fs&amp;q=skating+classes+in+delhi&amp;npsic=0&amp;rflfq=1&amp;rlha=0&amp;rllag=28524009,77169571,4689&amp;tbm=lcl&amp;ved=2ahUKEwiUrvO99fzpAhVW7HMBHaSwAisQjGp6BAgMEDY&amp;rldoc=1" TargetMode="External"/><Relationship Id="rId539" Type="http://schemas.openxmlformats.org/officeDocument/2006/relationships/hyperlink" Target="https://dda.org.in/ddaweb/index.aspx" TargetMode="External"/><Relationship Id="rId690" Type="http://schemas.openxmlformats.org/officeDocument/2006/relationships/hyperlink" Target="https://www.google.com/search?client=ubuntu&amp;channel=fs&amp;tbm=lcl&amp;ei=wsrsXp3OFNj8rQHtpZvgDQ&amp;q=skating+classes+in+Gujarat&amp;oq=skating+classes+in+Gujarat&amp;gs_l=psy-ab.3..33i22i29i30k1l2.2175035.2176210.0.2176984.7.7.0.0.0.0.307.656.0j2j0j1.3.0....0...1c.1.64.psy-ab..4.3.653...0j0i22i30k1.0.ecico9sMQIo" TargetMode="External"/><Relationship Id="rId704" Type="http://schemas.openxmlformats.org/officeDocument/2006/relationships/hyperlink" Target="https://www.justdial.com/Chandigarh/Velocity-Skating-Club-Kharar/0172PX172-X172-191113004241-J8Q4_BZDET" TargetMode="External"/><Relationship Id="rId746" Type="http://schemas.openxmlformats.org/officeDocument/2006/relationships/hyperlink" Target="https://www.google.com/search?client=ubuntu&amp;hs=UE7&amp;channel=fs&amp;q=skating+classes+in+punjab&amp;npsic=0&amp;rflfq=1&amp;rlha=0&amp;rllag=30713632,76702965,5535&amp;tbm=lcl&amp;ved=2ahUKEwib987x15zqAhUA8XMBHTmCAd0QjGp6BAgMEDo&amp;rldoc=1" TargetMode="External"/><Relationship Id="rId911" Type="http://schemas.openxmlformats.org/officeDocument/2006/relationships/hyperlink" Target="https://www.google.com/maps/place/Chilla+Sports+Complex/@28.6005508,77.3221753,17z/data=!3m1!4b1!4m5!3m4!1s0x390ce4e4ce05fe21:0xe1b7d9934d0b22cb!8m2!3d28.6005508!4d77.324364" TargetMode="External"/><Relationship Id="rId40" Type="http://schemas.openxmlformats.org/officeDocument/2006/relationships/hyperlink" Target="https://www.google.com/search?rlz=1C1CHBF_enIN877IN877&amp;q=skating+center+in+maharashtra&amp;npsic=0&amp;rflfq=1&amp;rlha=0&amp;rllag=18600882,73795128,12788&amp;tbm=lcl&amp;ved=2ahUKEwjXmMLz5ubpAhUq63MBHeYIAigQjGp6BAgLEDo&amp;tbs=lrf:!1m4!1u3!2m2!3m1!1e1!1m4!1u2!2m2!2m1!1e1!2m1!1e2!2m1!1e3!3sIAE,lf:1,lf_ui:2&amp;rldoc=1" TargetMode="External"/><Relationship Id="rId136" Type="http://schemas.openxmlformats.org/officeDocument/2006/relationships/hyperlink" Target="https://www.google.co.in/maps/place/RMV+SKATE+ZONE/@13.0411131,77.5657717,17z/data=!3m1!4b1!4m5!3m4!1s0x3bae17e47953f115:0x2290a8ee335658a6!8m2!3d13.0411079!4d77.5679604" TargetMode="External"/><Relationship Id="rId178" Type="http://schemas.openxmlformats.org/officeDocument/2006/relationships/hyperlink" Target="https://www.justdial.com/Tumkur/New-Tumkur-District-Roller-Skating-Association-Opposite-To-Mahatma-Gandhi-Stadium-Bh-Road/9999PX816-X816-130729211508-C6U8_BZDET" TargetMode="External"/><Relationship Id="rId301" Type="http://schemas.openxmlformats.org/officeDocument/2006/relationships/hyperlink" Target="https://www.google.co.in/maps/place/Swastik+Skating+and+Sports+Academy/@13.008447,77.556226,17z/data=!3m1!4b1!4m5!3m4!1s0x3bae3d20552c2741:0xc192fe14005c924a!8m2!3d13.0084418!4d77.5584147" TargetMode="External"/><Relationship Id="rId343" Type="http://schemas.openxmlformats.org/officeDocument/2006/relationships/hyperlink" Target="https://www.google.com/search?rlz=1C1CHBF_enIN877IN877&amp;tbm=lcl&amp;ei=PkvdXqbPBe6e4-EPhs67oAE&amp;q=skating+classes+in+bangalore&amp;oq=skating+classes+in+bangalore&amp;gs_l=psy-ab.12...0.0.0.2941.0.0.0.0.0.0.0.0..0.0....0...1c..64.psy-ab..0.0.0....0.p7r6nBjCvM8" TargetMode="External"/><Relationship Id="rId550" Type="http://schemas.openxmlformats.org/officeDocument/2006/relationships/hyperlink" Target="https://www.google.com/search?client=ubuntu&amp;hs=zWZ&amp;channel=fs&amp;tbm=lcl&amp;ei=aSPlXqq1Lt3D3LUP4ZOX2Ac&amp;q=skating+classes+in+delhi&amp;oq=skating+classes+in+delhi&amp;gs_l=psy-ab.12...0.0.0.7925.0.0.0.0.0.0.0.0..0.0....0...1c..64.psy-ab..0.0.0....0.7CKZ8wxm7jI" TargetMode="External"/><Relationship Id="rId788" Type="http://schemas.openxmlformats.org/officeDocument/2006/relationships/hyperlink" Target="https://www.google.com/search?client=ubuntu&amp;channel=fs&amp;tbm=lcl&amp;ei=TYb0XvrKErPSz7sPsNWqwAI&amp;q=skating+classes+telangana&amp;oq=skating+classes+telangana&amp;gs_l=psy-ab.3..0i7i30k1.15103.15103.0.16722.1.1.0.0.0.0.158.158.0j1.1.0....0...1c..64.psy-ab..0.1.158....0.v1NR1X3h-2U" TargetMode="External"/><Relationship Id="rId953" Type="http://schemas.openxmlformats.org/officeDocument/2006/relationships/hyperlink" Target="https://www.google.com/search?biw=1366&amp;bih=657&amp;sxsrf=ALeKk024AK34IsirUiADb1su3ss4mcyYfQ:1595630014117&amp;q=skate%20academy%20and%20club%20in%20kERALA&amp;npsic=0&amp;rflfq=1&amp;rlha=0&amp;rllag=10058618,76449433,69888&amp;tbm=lcl&amp;ved=2ahUKEwirubyB-ebqAhXVW3wKHfAzDs8QjGp6BAgLEDk&amp;rldoc=1&amp;tbs=lrf:!1m4!1u3!2m2!3m1!1e1!1m4!1u2!2m2!2m1!1e1!2m1!1e2!2m1!1e3!3sIAE,lf:1,lf_ui:2&amp;rlst=f" TargetMode="External"/><Relationship Id="rId995" Type="http://schemas.openxmlformats.org/officeDocument/2006/relationships/hyperlink" Target="http://donboscosportsacademy.com/" TargetMode="External"/><Relationship Id="rId82" Type="http://schemas.openxmlformats.org/officeDocument/2006/relationships/hyperlink" Target="https://www.google.com/search?rlz=1C1CHBF_enIN877IN877&amp;q=skating+center+in+Andhra+Pradesh&amp;npsic=0&amp;rflfq=1&amp;rlha=0&amp;rllag=16408637,80532523,17582&amp;tbm=lcl&amp;ved=2ahUKEwiLk7Li7-fpAhXxmuYKHVCUDnEQjGp6BAgKED0&amp;tbs=lrf:!1m4!1u3!2m2!3m1!1e1!1m4!1u2!2m2!2m1!1e1!2m1!1e2!2m1!1e3!3sIAE,lf:1,lf_ui:2&amp;rldoc=1" TargetMode="External"/><Relationship Id="rId203" Type="http://schemas.openxmlformats.org/officeDocument/2006/relationships/hyperlink" Target="https://www.google.com/search?rlz=1C1CHBF_enIN877IN877&amp;q=skating+classes+in+bangalore&amp;npsic=0&amp;rflfq=1&amp;rlha=0&amp;rllag=12960395,77565981,9269&amp;tbm=lcl&amp;ved=2ahUKEwip1JaAmPDpAhU9yDgGHeH_DA4QjGp6BAgLEEI&amp;tbs=lrf:!1m4!1u3!2m2!3m1!1e1!1m4!1u2!2m2!2m1!1e1!2m1!1e2!2m1!1e3!3sIAE,lf:1,lf_ui:2&amp;rldoc=1" TargetMode="External"/><Relationship Id="rId385" Type="http://schemas.openxmlformats.org/officeDocument/2006/relationships/hyperlink" Target="https://www.decathlon.in/" TargetMode="External"/><Relationship Id="rId592" Type="http://schemas.openxmlformats.org/officeDocument/2006/relationships/hyperlink" Target="https://www.google.co.in/maps/place/Skating+Ring/@22.9993664,72.5604976,17z/data=!3m1!4b1!4m5!3m4!1s0x395e8509485caad9:0x5dd371f90d035625!8m2!3d22.9993664!4d72.5626916" TargetMode="External"/><Relationship Id="rId606" Type="http://schemas.openxmlformats.org/officeDocument/2006/relationships/hyperlink" Target="https://www.google.co.in/maps/place/Skating+Ring/@22.9993664,72.5604976,17z/data=!3m1!4b1!4m5!3m4!1s0x395e8509485caad9:0x5dd371f90d035625!8m2!3d22.9993664!4d72.5626916" TargetMode="External"/><Relationship Id="rId648" Type="http://schemas.openxmlformats.org/officeDocument/2006/relationships/hyperlink" Target="https://www.google.com/search?client=ubuntu&amp;channel=fs&amp;tbm=lcl&amp;ei=wsrsXp3OFNj8rQHtpZvgDQ&amp;q=skating+classes+in+Gujarat&amp;oq=skating+classes+in+Gujarat&amp;gs_l=psy-ab.3..33i22i29i30k1l2.2175035.2176210.0.2176984.7.7.0.0.0.0.307.656.0j2j0j1.3.0....0...1c.1.64.psy-ab..4.3.653...0j0i22i30k1.0.ecico9sMQIo" TargetMode="External"/><Relationship Id="rId813" Type="http://schemas.openxmlformats.org/officeDocument/2006/relationships/hyperlink" Target="https://www.google.com/maps/place/HVS+Skating+Classes/@17.389071,78.4815005,17z/data=!3m1!4b1!4m5!3m4!1s0x3bcb994d53950915:0xac0662c9dbf65b8f!8m2!3d17.389071!4d78.4836945" TargetMode="External"/><Relationship Id="rId855" Type="http://schemas.openxmlformats.org/officeDocument/2006/relationships/hyperlink" Target="https://www.google.com/search?client=ubuntu&amp;channel=fs&amp;tbm=lcl&amp;ei=TYb0XvrKErPSz7sPsNWqwAI&amp;q=skating+classes+telangana&amp;oq=skating+classes+telangana&amp;gs_l=psy-ab.3..0i7i30k1.15103.15103.0.16722.1.1.0.0.0.0.158.158.0j1.1.0....0...1c..64.psy-ab..0.1.158....0.v1NR1X3h-2U" TargetMode="External"/><Relationship Id="rId245" Type="http://schemas.openxmlformats.org/officeDocument/2006/relationships/hyperlink" Target="https://www.google.com/search?rlz=1C1CHBF_enIN877IN877&amp;tbm=lcl&amp;ei=QzPdXo2AG9eQ4-EPs_6-2Aw&amp;q=skating+classes+in+bangalore&amp;oq=skating+classes+in+bangalore&amp;gs_l=psy-ab.12...0.0.0.6843.0.0.0.0.0.0.0.0..0.0....0...1c..64.psy-ab..0.0.0....0.1NcdRtdMWBc" TargetMode="External"/><Relationship Id="rId287" Type="http://schemas.openxmlformats.org/officeDocument/2006/relationships/hyperlink" Target="https://www.google.co.in/maps/place/Dr+BR+Ambedkar+Sports+Complex,+Rajaji+Nagar+Industrial+Town,+Basaveshwar+Nagar,+Bengaluru,+Karnataka+560010/@12.983857,77.5416447,17z/data=!3m1!4b1!4m5!3m4!1s0x3bae3deb9af1e7e3:0x8da545be2df87952!8m2!3d12.9839927!4d77.5438497" TargetMode="External"/><Relationship Id="rId410" Type="http://schemas.openxmlformats.org/officeDocument/2006/relationships/hyperlink" Target="https://www.google.com/search?client=ubuntu&amp;channel=fs&amp;tbm=lcl&amp;ei=P3jmXsfnK-vB3LUPq_eB2AY&amp;q=skating+classes+in+karnataka&amp;oq=skating+classes+in+karnataka&amp;gs_l=psy-ab.12...0.0.0.32842.0.0.0.0.0.0.0.0..0.0....0...1c..64.psy-ab..0.0.0....0.cEztG_XuFww" TargetMode="External"/><Relationship Id="rId452" Type="http://schemas.openxmlformats.org/officeDocument/2006/relationships/hyperlink" Target="https://www.google.com/search?client=ubuntu&amp;hs=RB6&amp;channel=fs&amp;q=skating+classes+in+delhi&amp;npsic=0&amp;rflfq=1&amp;rlha=0&amp;rllag=28524009,77169571,4689&amp;tbm=lcl&amp;ved=2ahUKEwjr6Y_fmfzpAhUx63MBHXM1DgcQjGp6BAgMEDY&amp;rldoc=1" TargetMode="External"/><Relationship Id="rId494" Type="http://schemas.openxmlformats.org/officeDocument/2006/relationships/hyperlink" Target="https://www.google.com/maps/place/Dwarka+Sports+Complex+Skating+Ring/@28.590911,77.05413,17z/data=!3m1!4b1!4m5!3m4!1s0x390d1ad8aa5bcbdb:0xc6d63344ce8617db!8m2!3d28.590911!4d77.056324" TargetMode="External"/><Relationship Id="rId508" Type="http://schemas.openxmlformats.org/officeDocument/2006/relationships/hyperlink" Target="https://www.facebook.com/pg/bepicafterschoolacademy/about/?ref=page_internal" TargetMode="External"/><Relationship Id="rId715" Type="http://schemas.openxmlformats.org/officeDocument/2006/relationships/hyperlink" Target="https://www.google.com/maps/place/Sports+Ability+Development+Academy+-Skating+Classes+for+all/@30.7270343,76.7485603,17z/data=!3m1!4b1!4m5!3m4!1s0x390fedb2250bb283:0xc3e8c673e5db2172!8m2!3d30.7270343!4d76.7507543" TargetMode="External"/><Relationship Id="rId897" Type="http://schemas.openxmlformats.org/officeDocument/2006/relationships/hyperlink" Target="https://www.google.com/maps/place/Ramagya+Sports+Academy/@28.573629,77.3652013,17z/data=!3m1!4b1!4m5!3m4!1s0x390ce58df0faaaab:0xef7b14145238d438!8m2!3d28.573629!4d77.36739" TargetMode="External"/><Relationship Id="rId922" Type="http://schemas.openxmlformats.org/officeDocument/2006/relationships/hyperlink" Target="https://www.google.com/maps/place/AMU+Skating+Club/@27.9115645,78.0703044,17z/data=!3m1!4b1!4m5!3m4!1s0x3974a4fbbf2a4dcf:0xab18168ffce92915!8m2!3d27.9115645!4d78.0724931" TargetMode="External"/><Relationship Id="rId105" Type="http://schemas.openxmlformats.org/officeDocument/2006/relationships/hyperlink" Target="https://www.google.co.in/maps/place/Vuda+Park+Skating+Rink/@17.7247678,83.3388217,17z/data=!4m8!1m2!2m1!1sVuda+Park+Skating+Rink!3m4!1s0x3a3944a3b125836d:0xd4a9525ac452ebe6!8m2!3d17.7254691!4d83.3432477" TargetMode="External"/><Relationship Id="rId147" Type="http://schemas.openxmlformats.org/officeDocument/2006/relationships/hyperlink" Target="https://md-roller-skating-class.business.site/" TargetMode="External"/><Relationship Id="rId312" Type="http://schemas.openxmlformats.org/officeDocument/2006/relationships/hyperlink" Target="https://www.google.co.in/maps/place/RMV+SKATE+ZONE/@13.0411131,77.5657717,17z/data=!3m1!4b1!4m5!3m4!1s0x3bae17e47953f115:0x2290a8ee335658a6!8m2!3d13.0411079!4d77.5679604" TargetMode="External"/><Relationship Id="rId354" Type="http://schemas.openxmlformats.org/officeDocument/2006/relationships/hyperlink" Target="https://www.facebook.com/pg/fracisdorisskatecity/about/?ref=page_internal" TargetMode="External"/><Relationship Id="rId757" Type="http://schemas.openxmlformats.org/officeDocument/2006/relationships/hyperlink" Target="https://www.google.com/maps/place/Sports+Ability+Development+Academy+-Skating+Classes+for+all/@30.7270343,76.7485603,17z/data=!3m1!4b1!4m5!3m4!1s0x390fedb2250bb283:0xc3e8c673e5db2172!8m2!3d30.7270343!4d76.7507543" TargetMode="External"/><Relationship Id="rId799" Type="http://schemas.openxmlformats.org/officeDocument/2006/relationships/hyperlink" Target="https://www.justdial.com/Hyderabad/Sriram-Institute-Of-Skating-Vignan-BO-Tree-School-Nizampet/040PXX40-XX40-170408123604-B7L8_BZDET" TargetMode="External"/><Relationship Id="rId964" Type="http://schemas.openxmlformats.org/officeDocument/2006/relationships/hyperlink" Target="https://www.google.com/maps/place/Rolling+Star+Skating+Club/@9.9962961,76.2994285,17z/data=!3m1!4b1!4m5!3m4!1s0x3b080de8a7f15899:0xb741fe5d7ce9aee0!8m2!3d9.9962961!4d76.3016172" TargetMode="External"/><Relationship Id="rId51" Type="http://schemas.openxmlformats.org/officeDocument/2006/relationships/hyperlink" Target="http://theskateacademy.in/" TargetMode="External"/><Relationship Id="rId93" Type="http://schemas.openxmlformats.org/officeDocument/2006/relationships/hyperlink" Target="https://www.google.com/search?rlz=1C1CHBF_enIN877IN877&amp;q=skating+center+in+Andhra+Pradesh&amp;npsic=0&amp;rflfq=1&amp;rlha=0&amp;rllag=16408637,80532523,17582&amp;tbm=lcl&amp;ved=2ahUKEwiLk7Li7-fpAhXxmuYKHVCUDnEQjGp6BAgKED0&amp;tbs=lrf:!1m4!1u3!2m2!3m1!1e1!1m4!1u2!2m2!2m1!1e1!2m1!1e2!2m1!1e3!3sIAE,lf:1,lf_ui:2&amp;rldoc=1" TargetMode="External"/><Relationship Id="rId189" Type="http://schemas.openxmlformats.org/officeDocument/2006/relationships/hyperlink" Target="https://www.google.com/search?rlz=1C1CHBF_enIN877IN877&amp;q=skating+classes+in+bangalore&amp;npsic=0&amp;rflfq=1&amp;rlha=0&amp;rllag=12960395,77565981,9269&amp;tbm=lcl&amp;ved=2ahUKEwip1JaAmPDpAhU9yDgGHeH_DA4QjGp6BAgLEEI&amp;tbs=lrf:!1m4!1u3!2m2!3m1!1e1!1m4!1u2!2m2!2m1!1e1!2m1!1e2!2m1!1e3!3sIAE,lf:1,lf_ui:2&amp;rldoc=1" TargetMode="External"/><Relationship Id="rId396" Type="http://schemas.openxmlformats.org/officeDocument/2006/relationships/hyperlink" Target="mailto:chindakjyoti@gmail.com" TargetMode="External"/><Relationship Id="rId561" Type="http://schemas.openxmlformats.org/officeDocument/2006/relationships/hyperlink" Target="https://www.google.com/search?client=ubuntu&amp;hs=zWZ&amp;channel=fs&amp;tbm=lcl&amp;ei=aSPlXqq1Lt3D3LUP4ZOX2Ac&amp;q=skating+classes+in+delhi&amp;oq=skating+classes+in+delhi&amp;gs_l=psy-ab.12...0.0.0.7925.0.0.0.0.0.0.0.0..0.0....0...1c..64.psy-ab..0.0.0....0.7CKZ8wxm7jI" TargetMode="External"/><Relationship Id="rId617" Type="http://schemas.openxmlformats.org/officeDocument/2006/relationships/hyperlink" Target="https://www.google.com/search?client=ubuntu&amp;hs=95D&amp;channel=fs&amp;q=skating+classes+in+Vadodara&amp;npsic=0&amp;rflfq=1&amp;rlha=0&amp;rllag=22311384,73198739,4306&amp;tbm=lcl&amp;ved=2ahUKEwiq25rf0ojqAhXo73MBHeBNDnQQjGp6BAgLEDc&amp;rldoc=1" TargetMode="External"/><Relationship Id="rId659" Type="http://schemas.openxmlformats.org/officeDocument/2006/relationships/hyperlink" Target="https://www.google.com/maps/place/Skatboarding+%26+skating+playground,+Gotri/@22.3082571,73.1449436,17z/data=!3m1!4b1!4m5!3m4!1s0x395fc8902220c173:0x758136ffad1a87b2!8m2!3d22.3082571!4d73.1471376" TargetMode="External"/><Relationship Id="rId824" Type="http://schemas.openxmlformats.org/officeDocument/2006/relationships/hyperlink" Target="https://www.google.com/search?client=ubuntu&amp;channel=fs&amp;tbm=lcl&amp;ei=TYb0XvrKErPSz7sPsNWqwAI&amp;q=skating+classes+telangana&amp;oq=skating+classes+telangana&amp;gs_l=psy-ab.3..0i7i30k1.15103.15103.0.16722.1.1.0.0.0.0.158.158.0j1.1.0....0...1c..64.psy-ab..0.1.158....0.v1NR1X3h-2U" TargetMode="External"/><Relationship Id="rId866" Type="http://schemas.openxmlformats.org/officeDocument/2006/relationships/hyperlink" Target="https://www.facebook.com/pg/BORN-2-SKATE-450929939113021/about/?ref=page_internal" TargetMode="External"/><Relationship Id="rId214" Type="http://schemas.openxmlformats.org/officeDocument/2006/relationships/hyperlink" Target="https://www.google.com/search?rlz=1C1CHBF_enIN877IN877&amp;q=skating+classes+in+bangalore&amp;npsic=0&amp;rflfq=1&amp;rlha=0&amp;rllag=12960395,77565981,9269&amp;tbm=lcl&amp;ved=2ahUKEwip1JaAmPDpAhU9yDgGHeH_DA4QjGp6BAgLEEI&amp;tbs=lrf:!1m4!1u3!2m2!3m1!1e1!1m4!1u2!2m2!2m1!1e1!2m1!1e2!2m1!1e3!3sIAE,lf:1,lf_ui:2&amp;rldoc=1" TargetMode="External"/><Relationship Id="rId256" Type="http://schemas.openxmlformats.org/officeDocument/2006/relationships/hyperlink" Target="https://www.google.com/search?rlz=1C1CHBF_enIN877IN877&amp;tbm=lcl&amp;ei=PkvdXqbPBe6e4-EPhs67oAE&amp;q=skating+classes+in+bangalore&amp;oq=skating+classes+in+bangalore&amp;gs_l=psy-ab.12...0.0.0.2941.0.0.0.0.0.0.0.0..0.0....0...1c..64.psy-ab..0.0.0....0.p7r6nBjCvM8" TargetMode="External"/><Relationship Id="rId298" Type="http://schemas.openxmlformats.org/officeDocument/2006/relationships/hyperlink" Target="https://www.facebook.com/talentsportsacademy/" TargetMode="External"/><Relationship Id="rId421" Type="http://schemas.openxmlformats.org/officeDocument/2006/relationships/hyperlink" Target="https://www.google.com/maps/place/TMA-+Skating+Classes/@28.4881043,77.1793732,16z/data=!4m8!1m2!2m1!1sTMA-+Skating+Classes!3m4!1s0x390d1fba985626f1:0x2e745fe7e62855f1!8m2!3d28.4852104!4d77.1884518" TargetMode="External"/><Relationship Id="rId463" Type="http://schemas.openxmlformats.org/officeDocument/2006/relationships/hyperlink" Target="https://www.google.com/maps/place/Dwarka+Sports+Complex+Skating+Ring/@28.590911,77.05413,17z/data=!3m1!4b1!4m5!3m4!1s0x390d1ad8aa5bcbdb:0xc6d63344ce8617db!8m2!3d28.590911!4d77.056324" TargetMode="External"/><Relationship Id="rId519" Type="http://schemas.openxmlformats.org/officeDocument/2006/relationships/hyperlink" Target="https://www.mycity4kids.com/Delhi-NCR/Sports/Acers-Skating-Academy-Sector-3Rohini_Rohini-Sector-3/18288_bd" TargetMode="External"/><Relationship Id="rId670" Type="http://schemas.openxmlformats.org/officeDocument/2006/relationships/hyperlink" Target="https://www.justdial.com/Jamnagar/H-L-Skating-School-Near-Bhidbhanjan-Hanuman-Temple-Bedi-Gate/0288PX288-X288-110418214257-A5X6_BZDET" TargetMode="External"/><Relationship Id="rId116" Type="http://schemas.openxmlformats.org/officeDocument/2006/relationships/hyperlink" Target="https://www.google.com/search?rlz=1C1CHBF_enIN877IN877&amp;q=skating+center+in+Andhra+Pradesh&amp;npsic=0&amp;rflfq=1&amp;rlha=0&amp;rllag=16408637,80532523,17582&amp;tbm=lcl&amp;ved=2ahUKEwiLk7Li7-fpAhXxmuYKHVCUDnEQjGp6BAgKED0&amp;tbs=lrf:!1m4!1u3!2m2!3m1!1e1!1m4!1u2!2m2!2m1!1e1!2m1!1e2!2m1!1e3!3sIAE,lf:1,lf_ui:2&amp;rldoc=1" TargetMode="External"/><Relationship Id="rId158" Type="http://schemas.openxmlformats.org/officeDocument/2006/relationships/hyperlink" Target="https://www.google.co.in/maps/place/Sree+Ram+Skating+Club/@13.0075736,77.6539176,17z/data=!3m1!4b1!4m5!3m4!1s0x3bae112d05e93a4d:0x628b3faabe379c8c!8m2!3d13.0075684!4d77.6561063" TargetMode="External"/><Relationship Id="rId323" Type="http://schemas.openxmlformats.org/officeDocument/2006/relationships/hyperlink" Target="https://www.google.com/search?rlz=1C1CHBF_enIN877IN877&amp;tbm=lcl&amp;ei=PkvdXqbPBe6e4-EPhs67oAE&amp;q=skating+classes+in+bangalore&amp;oq=skating+classes+in+bangalore&amp;gs_l=psy-ab.12...0.0.0.2941.0.0.0.0.0.0.0.0..0.0....0...1c..64.psy-ab..0.0.0....0.p7r6nBjCvM8" TargetMode="External"/><Relationship Id="rId530" Type="http://schemas.openxmlformats.org/officeDocument/2006/relationships/hyperlink" Target="https://www.google.com/search?client=ubuntu&amp;hs=6It&amp;channel=fs&amp;q=skating+classes+in+delhi&amp;npsic=0&amp;rflfq=1&amp;rlha=0&amp;rllag=28524009,77169571,4689&amp;tbm=lcl&amp;ved=2ahUKEwj-vp2dsf_pAhUL6XMBHf_PCPkQjGp6BAgMEDY&amp;rldoc=1" TargetMode="External"/><Relationship Id="rId726" Type="http://schemas.openxmlformats.org/officeDocument/2006/relationships/hyperlink" Target="https://www.google.com/maps/place/Sports+Ability+Development+Academy+-Skating+Classes+for+all/@30.7270343,76.7485603,17z/data=!3m1!4b1!4m5!3m4!1s0x390fedb2250bb283:0xc3e8c673e5db2172!8m2!3d30.7270343!4d76.7507543" TargetMode="External"/><Relationship Id="rId768" Type="http://schemas.openxmlformats.org/officeDocument/2006/relationships/hyperlink" Target="mailto:94638neeraj@gmail.com" TargetMode="External"/><Relationship Id="rId933" Type="http://schemas.openxmlformats.org/officeDocument/2006/relationships/hyperlink" Target="https://www.justdial.com/Delhi/Lionz-Sports-Club-Shfar-Crossing-Republik/011PXX11-XX11-170920124255-Y3K4_BZDET" TargetMode="External"/><Relationship Id="rId975" Type="http://schemas.openxmlformats.org/officeDocument/2006/relationships/hyperlink" Target="https://www.google.com/search?biw=1366&amp;bih=657&amp;sxsrf=ALeKk02N5py9KGJgq3IYiRV9V9xzeNf8xQ:1595666584864&amp;q=skate+academy+in+kERALA&amp;npsic=0&amp;rflfq=1&amp;rlha=0&amp;rllag=10311204,76452024,43115&amp;tbm=lcl&amp;ved=2ahUKEwiT3-GfgejqAhWk7nMBHVRQD6wQjGp6BAgLEDk&amp;rldoc=1" TargetMode="External"/><Relationship Id="rId1009" Type="http://schemas.openxmlformats.org/officeDocument/2006/relationships/hyperlink" Target="https://rsccochin.com/" TargetMode="External"/><Relationship Id="rId20" Type="http://schemas.openxmlformats.org/officeDocument/2006/relationships/hyperlink" Target="https://www.google.com/maps/place/Speednskill+Roller+Skating+Academy/@19.0510745,72.82702,17z/data=!3m1!4b1!4m5!3m4!1s0x3be7c938b830bd77:0xb5b72e92a18f2892!8m2!3d19.0510694!4d72.8292087" TargetMode="External"/><Relationship Id="rId62" Type="http://schemas.openxmlformats.org/officeDocument/2006/relationships/hyperlink" Target="https://www.google.co.in/maps/place/D+SPORTS+STAR/@19.0281478,73.016867,17z/data=!3m1!4b1!4m5!3m4!1s0x3be7c3c1a5655555:0x2c708be84b696f64!8m2!3d19.0281427!4d73.0190557" TargetMode="External"/><Relationship Id="rId365" Type="http://schemas.openxmlformats.org/officeDocument/2006/relationships/hyperlink" Target="https://www.google.com/maps/place/Mangala+Stadium/@12.886125,74.8331549,17z/data=!3m1!4b1!4m5!3m4!1s0x3ba35a5d9bc7fd75:0x9ec45c6386b3d389!8m2!3d12.886125!4d74.8353489" TargetMode="External"/><Relationship Id="rId572" Type="http://schemas.openxmlformats.org/officeDocument/2006/relationships/hyperlink" Target="https://www.google.com/search?client=ubuntu&amp;hs=qgG&amp;channel=fs&amp;tbm=lcl&amp;ei=weHoXrCbCt3fz7sPy_ycuA8&amp;q=skating+classes+in+Ahmedabad%2C&amp;oq=skating+classes+in+Ahmedabad%2C&amp;gs_l=psy-ab.3..0i22i30k1l9.71110.71110.0.71423.1.1.0.0.0.0.192.192.0j1.1.0....0...1c..64.psy-ab..0.1.191....0.PhNKdH6k4JU" TargetMode="External"/><Relationship Id="rId628" Type="http://schemas.openxmlformats.org/officeDocument/2006/relationships/hyperlink" Target="https://www.google.com/maps/place/Sama+Sports+Complex/@22.3411406,73.1873513,17z/data=!3m1!4b1!4m5!3m4!1s0x395fcf293b665025:0x55097341d55f7e0c!8m2!3d22.3411406!4d73.1895453" TargetMode="External"/><Relationship Id="rId835" Type="http://schemas.openxmlformats.org/officeDocument/2006/relationships/hyperlink" Target="https://www.google.com/search?client=ubuntu&amp;channel=fs&amp;tbm=lcl&amp;ei=TYb0XvrKErPSz7sPsNWqwAI&amp;q=skating+classes+telangana&amp;oq=skating+classes+telangana&amp;gs_l=psy-ab.3..0i7i30k1.15103.15103.0.16722.1.1.0.0.0.0.158.158.0j1.1.0....0...1c..64.psy-ab..0.1.158....0.v1NR1X3h-2U" TargetMode="External"/><Relationship Id="rId225" Type="http://schemas.openxmlformats.org/officeDocument/2006/relationships/hyperlink" Target="https://www.google.co.in/maps/place/DK+SKATING+WORLD/@13.0464678,77.5106841,17z/data=!3m1!4b1!4m5!3m4!1s0x3bae3d6570e32033:0x7b56011dc34a119b!8m2!3d13.0464626!4d77.5128728" TargetMode="External"/><Relationship Id="rId267" Type="http://schemas.openxmlformats.org/officeDocument/2006/relationships/hyperlink" Target="https://www.google.com/search?rlz=1C1CHBF_enIN877IN877&amp;tbm=lcl&amp;ei=PkvdXqbPBe6e4-EPhs67oAE&amp;q=skating+classes+in+bangalore&amp;oq=skating+classes+in+bangalore&amp;gs_l=psy-ab.12...0.0.0.2941.0.0.0.0.0.0.0.0..0.0....0...1c..64.psy-ab..0.0.0....0.p7r6nBjCvM8" TargetMode="External"/><Relationship Id="rId432" Type="http://schemas.openxmlformats.org/officeDocument/2006/relationships/hyperlink" Target="https://www.google.com/search?client=ubuntu&amp;hs=xxj&amp;channel=fs&amp;tbm=lcl&amp;ei=eVPjXqCyG8jy9QPG0IS4Aw&amp;q=skating+classes+in+delhi&amp;oq=skating+classes+in+delhi&amp;gs_l=psy-ab.3.0.0j0i22i30k1l9.271410.272519.0.274283.5.5.0.0.0.0.233.825.0j2j2.4.0....0...1c.1.64.psy-ab..1.4.822....0.q6Kq02bAY-Y" TargetMode="External"/><Relationship Id="rId474" Type="http://schemas.openxmlformats.org/officeDocument/2006/relationships/hyperlink" Target="https://www.google.com/search?client=ubuntu&amp;hs=2FX&amp;channel=fs&amp;q=skating+classes+in+delhi&amp;npsic=0&amp;rflfq=1&amp;rlha=0&amp;rllag=28524009,77169571,4689&amp;tbm=lcl&amp;ved=2ahUKEwiUrvO99fzpAhVW7HMBHaSwAisQjGp6BAgMEDY&amp;rldoc=1" TargetMode="External"/><Relationship Id="rId877" Type="http://schemas.openxmlformats.org/officeDocument/2006/relationships/hyperlink" Target="https://www.google.com/maps/place/Attractive+Ice+Skate-+A.I.S/@26.7467832,88.4362519,17z/data=!3m1!4b1!4m5!3m4!1s0x39e440fed6967825:0x122b218e0040ab5c!8m2!3d26.7467832!4d88.4384459" TargetMode="External"/><Relationship Id="rId127" Type="http://schemas.openxmlformats.org/officeDocument/2006/relationships/hyperlink" Target="https://roller-skating-association-of-krishna.business.site/" TargetMode="External"/><Relationship Id="rId681" Type="http://schemas.openxmlformats.org/officeDocument/2006/relationships/hyperlink" Target="https://www.facebook.com/pg/Lion-skating-club-113205516038247/about/?ref=page_internal" TargetMode="External"/><Relationship Id="rId737" Type="http://schemas.openxmlformats.org/officeDocument/2006/relationships/hyperlink" Target="https://www.google.com/search?client=ubuntu&amp;hs=UE7&amp;channel=fs&amp;q=skating+classes+in+punjab&amp;npsic=0&amp;rflfq=1&amp;rlha=0&amp;rllag=30713632,76702965,5535&amp;tbm=lcl&amp;ved=2ahUKEwib987x15zqAhUA8XMBHTmCAd0QjGp6BAgMEDo&amp;rldoc=1" TargetMode="External"/><Relationship Id="rId779" Type="http://schemas.openxmlformats.org/officeDocument/2006/relationships/hyperlink" Target="https://www.google.com/maps/place/SPEED+SKATING+AND+KARATE+ACADEMY/@17.479615,78.5535643,17z/data=!3m1!4b1!4m5!3m4!1s0x3bcb9bb6de4f23b3:0x9356fe07b93663cd!8m2!3d17.479615!4d78.5557583" TargetMode="External"/><Relationship Id="rId902" Type="http://schemas.openxmlformats.org/officeDocument/2006/relationships/hyperlink" Target="https://www.facebook.com/ASSA.lucknow/?ref=page_internal" TargetMode="External"/><Relationship Id="rId944" Type="http://schemas.openxmlformats.org/officeDocument/2006/relationships/hyperlink" Target="https://aligarh-skating-academy.business.site/" TargetMode="External"/><Relationship Id="rId986" Type="http://schemas.openxmlformats.org/officeDocument/2006/relationships/hyperlink" Target="https://alleppeyskatersclub.com/" TargetMode="External"/><Relationship Id="rId31" Type="http://schemas.openxmlformats.org/officeDocument/2006/relationships/hyperlink" Target="https://www.google.com/maps/place/Speedsters+Skating+Skool/@18.5104845,73.7936978,17z/data=!3m1!4b1!4m5!3m4!1s0x3bc2bfb2dc029b45:0xb3b461e4bbaf3592!8m2!3d18.5104794!4d73.7958865" TargetMode="External"/><Relationship Id="rId73" Type="http://schemas.openxmlformats.org/officeDocument/2006/relationships/hyperlink" Target="https://ymcabombay.org/" TargetMode="External"/><Relationship Id="rId169" Type="http://schemas.openxmlformats.org/officeDocument/2006/relationships/hyperlink" Target="http://www.findlocales.com/bangalore/bcontacts/all/details/567/hombeegowda-nagara-skating-club.html" TargetMode="External"/><Relationship Id="rId334" Type="http://schemas.openxmlformats.org/officeDocument/2006/relationships/hyperlink" Target="https://www.google.co.in/maps/place/Force+1+Skating+Rink/@12.9308684,77.560733,17z/data=!3m1!4b1!4m5!3m4!1s0x3bae1587eee7474d:0x8ef31aa0f7a4e949!8m2!3d12.9308632!4d77.5629217" TargetMode="External"/><Relationship Id="rId376" Type="http://schemas.openxmlformats.org/officeDocument/2006/relationships/hyperlink" Target="https://www.google.com/maps/place/Raos+Roller+Skating+Academy/@12.2956461,76.6292505,17z/data=!3m1!4b1!4m5!3m4!1s0x3baf7aaddf3faae9:0x125e52af94783ca2!8m2!3d12.2956461!4d76.6314445" TargetMode="External"/><Relationship Id="rId541" Type="http://schemas.openxmlformats.org/officeDocument/2006/relationships/hyperlink" Target="https://www.google.com/search?client=ubuntu&amp;hs=zWZ&amp;channel=fs&amp;tbm=lcl&amp;ei=aSPlXqq1Lt3D3LUP4ZOX2Ac&amp;q=skating+classes+in+delhi&amp;oq=skating+classes+in+delhi&amp;gs_l=psy-ab.12...0.0.0.7925.0.0.0.0.0.0.0.0..0.0....0...1c..64.psy-ab..0.0.0....0.7CKZ8wxm7jI" TargetMode="External"/><Relationship Id="rId583" Type="http://schemas.openxmlformats.org/officeDocument/2006/relationships/hyperlink" Target="https://www.google.com/search?client=ubuntu&amp;hs=qgG&amp;channel=fs&amp;tbm=lcl&amp;ei=weHoXrCbCt3fz7sPy_ycuA8&amp;q=skating+classes+in+Ahmedabad%2C&amp;oq=skating+classes+in+Ahmedabad%2C&amp;gs_l=psy-ab.3..0i22i30k1l9.71110.71110.0.71423.1.1.0.0.0.0.192.192.0j1.1.0....0...1c..64.psy-ab..0.1.191....0.PhNKdH6k4JU" TargetMode="External"/><Relationship Id="rId639" Type="http://schemas.openxmlformats.org/officeDocument/2006/relationships/hyperlink" Target="https://www.facebook.com/pg/Rosarites/about/?ref=page_internal" TargetMode="External"/><Relationship Id="rId790" Type="http://schemas.openxmlformats.org/officeDocument/2006/relationships/hyperlink" Target="https://www.google.com/maps/place/Ultimate+Roller+Skating+Club/@17.3032042,78.5828577,17z/data=!3m1!4b1!4m5!3m4!1s0x3bcba1990000005f:0x2dcbc87016a78073!8m2!3d17.3032042!4d78.5850517" TargetMode="External"/><Relationship Id="rId804" Type="http://schemas.openxmlformats.org/officeDocument/2006/relationships/hyperlink" Target="https://www.google.com/maps/place/HVS+Skating+Classes/@17.389071,78.4815005,17z/data=!3m1!4b1!4m5!3m4!1s0x3bcb994d53950915:0xac0662c9dbf65b8f!8m2!3d17.389071!4d78.4836945" TargetMode="External"/><Relationship Id="rId4" Type="http://schemas.openxmlformats.org/officeDocument/2006/relationships/hyperlink" Target="http://www.skatingpune.com/" TargetMode="External"/><Relationship Id="rId180" Type="http://schemas.openxmlformats.org/officeDocument/2006/relationships/hyperlink" Target="https://www.google.co.in/maps/place/Brundavan+skating+club/@13.0825268,77.5615069,17z/data=!4m8!1m2!2m1!1sBrundavan+skating+club!3m4!1s0x3bae1929e96ea265:0x5a5709877461e2ae!8m2!3d13.082787!4d77.563701" TargetMode="External"/><Relationship Id="rId236" Type="http://schemas.openxmlformats.org/officeDocument/2006/relationships/hyperlink" Target="https://www.google.co.in/maps/place/Achieve+and+Cherish/@12.8813818,77.6088875,17z/data=!3m1!4b1!4m5!3m4!1s0x3bae14d44e964e27:0xbfca8e58b526a22!8m2!3d12.8813766!4d77.6110762" TargetMode="External"/><Relationship Id="rId278" Type="http://schemas.openxmlformats.org/officeDocument/2006/relationships/hyperlink" Target="https://www.google.com/search?rlz=1C1CHBF_enIN877IN877&amp;tbm=lcl&amp;ei=PkvdXqbPBe6e4-EPhs67oAE&amp;q=skating+classes+in+bangalore&amp;oq=skating+classes+in+bangalore&amp;gs_l=psy-ab.12...0.0.0.2941.0.0.0.0.0.0.0.0..0.0....0...1c..64.psy-ab..0.0.0....0.p7r6nBjCvM8" TargetMode="External"/><Relationship Id="rId401" Type="http://schemas.openxmlformats.org/officeDocument/2006/relationships/hyperlink" Target="https://www.google.com/search?client=ubuntu&amp;channel=fs&amp;tbm=lcl&amp;ei=IGnmXveRHdK_3LUPkpGa6AM&amp;q=skating+classes+in+karnataka&amp;oq=skating+classes+in+karnataka&amp;gs_l=psy-ab.3..0i333k1l2.2918708.2922379.0.2927271.9.9.0.0.0.0.178.988.0j6.6.0....0...1c.1.64.psy-ab..3.6.984...0j0i22i30k1j33i10i160k1.0.GMsIBSKbHdw" TargetMode="External"/><Relationship Id="rId443" Type="http://schemas.openxmlformats.org/officeDocument/2006/relationships/hyperlink" Target="https://www.justdial.com/Delhi/Skating-Rink-RK-Puram-Sector-9/011PXX11-XX11-090520256594-IAPP_BZDET" TargetMode="External"/><Relationship Id="rId650" Type="http://schemas.openxmlformats.org/officeDocument/2006/relationships/hyperlink" Target="https://www.justdial.com/Surat/Mega-Sports-Academy-Near-Wellcome-Pan-Center-Opposite-Vinayak-Nagar-Co-Operative-Society-Pandesara/0261PX261-X261-120516125121-X6Y3_BZDET" TargetMode="External"/><Relationship Id="rId846" Type="http://schemas.openxmlformats.org/officeDocument/2006/relationships/hyperlink" Target="https://www.google.com/maps/place/Rising+Sun+Academy/@17.477494,78.323112,17z/data=!3m1!4b1!4m5!3m4!1s0x3bcb93b3d5f4f2e1:0xe1f2ff4d4e800ed0!8m2!3d17.477494!4d78.325306" TargetMode="External"/><Relationship Id="rId888" Type="http://schemas.openxmlformats.org/officeDocument/2006/relationships/hyperlink" Target="https://www.google.com/search?sxsrf=ALeKk00ULkvtWdpxQ9UQNxHva7-mzSQLWQ:1595570644004&amp;q=skate+academy+and+club+in+uttar+pradesh&amp;npsic=0&amp;rflfq=1&amp;rlha=0&amp;rllag=28609282,77357216,4313&amp;tbm=lcl&amp;ved=2ahUKEwi_o8zrm-XqAhX763MBHZWJCR0QjGp6BAgLEDs&amp;rldoc=1" TargetMode="External"/><Relationship Id="rId303" Type="http://schemas.openxmlformats.org/officeDocument/2006/relationships/hyperlink" Target="https://www.google.com/search?rlz=1C1CHBF_enIN877IN877&amp;tbm=lcl&amp;ei=PkvdXqbPBe6e4-EPhs67oAE&amp;q=skating+classes+in+bangalore&amp;oq=skating+classes+in+bangalore&amp;gs_l=psy-ab.12...0.0.0.2941.0.0.0.0.0.0.0.0..0.0....0...1c..64.psy-ab..0.0.0....0.p7r6nBjCvM8" TargetMode="External"/><Relationship Id="rId485" Type="http://schemas.openxmlformats.org/officeDocument/2006/relationships/hyperlink" Target="https://www.google.com/maps/place/Dwarka+Sports+Complex+Skating+Ring/@28.590911,77.05413,17z/data=!3m1!4b1!4m5!3m4!1s0x390d1ad8aa5bcbdb:0xc6d63344ce8617db!8m2!3d28.590911!4d77.056324" TargetMode="External"/><Relationship Id="rId692" Type="http://schemas.openxmlformats.org/officeDocument/2006/relationships/hyperlink" Target="http://adskating.in/" TargetMode="External"/><Relationship Id="rId706" Type="http://schemas.openxmlformats.org/officeDocument/2006/relationships/hyperlink" Target="https://www.facebook.com/pg/Velocitysktingclub/about/?ref=page_internal" TargetMode="External"/><Relationship Id="rId748" Type="http://schemas.openxmlformats.org/officeDocument/2006/relationships/hyperlink" Target="https://www.justdial.com/Chandigarh/Team-Wind-Chasers-Skating-Academy-Chandigarh-Sector-44d/0172PX172-X172-171224141557-D4F9_BZDET" TargetMode="External"/><Relationship Id="rId913" Type="http://schemas.openxmlformats.org/officeDocument/2006/relationships/hyperlink" Target="https://www.google.com/search?sxsrf=ALeKk00ULkvtWdpxQ9UQNxHva7-mzSQLWQ:1595570644004&amp;q=skate+academy+and+club+in+uttar+pradesh&amp;npsic=0&amp;rflfq=1&amp;rlha=0&amp;rllag=28609282,77357216,4313&amp;tbm=lcl&amp;ved=2ahUKEwi_o8zrm-XqAhX763MBHZWJCR0QjGp6BAgLEDs&amp;rldoc=1" TargetMode="External"/><Relationship Id="rId955" Type="http://schemas.openxmlformats.org/officeDocument/2006/relationships/hyperlink" Target="https://www.justdial.com/Kottayam/Changanacherry-Roller-Skating-Academy-Changanacherry/9999PX481-X481-191115231919-J1H2_BZDET" TargetMode="External"/><Relationship Id="rId42" Type="http://schemas.openxmlformats.org/officeDocument/2006/relationships/hyperlink" Target="http://www.skatingpune.com/" TargetMode="External"/><Relationship Id="rId84" Type="http://schemas.openxmlformats.org/officeDocument/2006/relationships/hyperlink" Target="https://www.facebook.com/pages/category/Community-Organization/Bezawada-Roller-Skating-Association-257933697719489/" TargetMode="External"/><Relationship Id="rId138" Type="http://schemas.openxmlformats.org/officeDocument/2006/relationships/hyperlink" Target="https://www.google.com/search?rlz=1C1CHBF_enIN877IN877&amp;tbm=lcl&amp;ei=pCbcXoOGM4q_3LUP6MO-yAw&amp;q=skating+classes+in+bangalore&amp;oq=skating+classes+in+bangalore&amp;gs_l=psy-ab.12...0.0.0.10697.0.0.0.0.0.0.0.0..0.0....0...1c..64.psy-ab..0.0.0....0.zXMS2kIPdk8" TargetMode="External"/><Relationship Id="rId345" Type="http://schemas.openxmlformats.org/officeDocument/2006/relationships/hyperlink" Target="https://www.facebook.com/pg/ARES-sports-Re-creations-558398357935975/about/?ref=page_internal" TargetMode="External"/><Relationship Id="rId387" Type="http://schemas.openxmlformats.org/officeDocument/2006/relationships/hyperlink" Target="https://www.justdial.com/Tumkur/Arjun-Skating-Academy-r-Near-Siddeshwara-Convention-Hall-Tumkur-HO/9999PX816-X816-180422234518-V9T6_BZDET" TargetMode="External"/><Relationship Id="rId510" Type="http://schemas.openxmlformats.org/officeDocument/2006/relationships/hyperlink" Target="http://www.bepickidscollege.in/default.html" TargetMode="External"/><Relationship Id="rId552" Type="http://schemas.openxmlformats.org/officeDocument/2006/relationships/hyperlink" Target="https://www.google.com/maps/place/Skating+Track/@28.8033367,77.0255009,17z/data=!3m1!4b1!4m5!3m4!1s0x390da816d2d0d9ef:0xf0aa72a427167807!8m2!3d28.8033367!4d77.0276949" TargetMode="External"/><Relationship Id="rId594" Type="http://schemas.openxmlformats.org/officeDocument/2006/relationships/hyperlink" Target="https://www.google.com/search?client=ubuntu&amp;hs=qgG&amp;channel=fs&amp;tbm=lcl&amp;ei=weHoXrCbCt3fz7sPy_ycuA8&amp;q=skating+classes+in+Ahmedabad%2C&amp;oq=skating+classes+in+Ahmedabad%2C&amp;gs_l=psy-ab.3..0i22i30k1l9.71110.71110.0.71423.1.1.0.0.0.0.192.192.0j1.1.0....0...1c..64.psy-ab..0.1.191....0.PhNKdH6k4JU" TargetMode="External"/><Relationship Id="rId608" Type="http://schemas.openxmlformats.org/officeDocument/2006/relationships/hyperlink" Target="https://www.google.com/search?client=ubuntu&amp;hs=1hG&amp;channel=fs&amp;tbm=lcl&amp;ei=CuLoXo_tHfK0mgft9I2gAg&amp;q=skating+classes+in+Rajkot&amp;oq=skating+classes+in+Rajkot&amp;gs_l=psy-ab.3..0.2567570.2567570.0.2568260.1.1.0.0.0.0.163.163.0j1.1.0....0...1c.2.64.psy-ab..0.1.162....0.5_wKGfv-gW8" TargetMode="External"/><Relationship Id="rId815" Type="http://schemas.openxmlformats.org/officeDocument/2006/relationships/hyperlink" Target="https://www.google.com/search?client=ubuntu&amp;hs=TGo&amp;channel=fs&amp;tbm=lcl&amp;ei=tcL1XubuI6Ce4-EP74Sh-AM&amp;q=skating+classes+hyderabad+telangana&amp;oq=skating+classes+htelangana&amp;gs_l=psy-ab.3.0.0i7i30k1.2964431.2964431.0.2965688.1.1.0.0.0.0.159.159.0j1.1.0....0...1c.1.64.psy-ab..0.1.158....0.k-cy10_dScM" TargetMode="External"/><Relationship Id="rId997" Type="http://schemas.openxmlformats.org/officeDocument/2006/relationships/hyperlink" Target="http://donboscosportsacademy.com/" TargetMode="External"/><Relationship Id="rId191" Type="http://schemas.openxmlformats.org/officeDocument/2006/relationships/hyperlink" Target="https://www.justdial.com/Bangalore/Sniipers-Sports-Academy-Llp-Koramangala-3rd-Block/080PXX80-XX80-150608163124-G3H3_BZDET" TargetMode="External"/><Relationship Id="rId205" Type="http://schemas.openxmlformats.org/officeDocument/2006/relationships/hyperlink" Target="https://www.google.co.in/maps/place/Chennammanakere+Skating+Track/@12.9310181,77.5608424,17z/data=!3m1!4b1!4m5!3m4!1s0x3bae1587e8b3ba93:0x21fd299d2e194819!8m2!3d12.9310129!4d77.5630311" TargetMode="External"/><Relationship Id="rId247" Type="http://schemas.openxmlformats.org/officeDocument/2006/relationships/hyperlink" Target="https://www.google.co.in/maps/place/Sundar+Skating+Club/@12.977329,77.6702818,17z/data=!3m1!4b1!4m5!3m4!1s0x3bae115c3cc8cafb:0xbae821a0d6a941!8m2!3d12.9773238!4d77.6724705" TargetMode="External"/><Relationship Id="rId412" Type="http://schemas.openxmlformats.org/officeDocument/2006/relationships/hyperlink" Target="https://www.google.com/maps/place/Upadhya+Skating+Rink/@13.3364362,74.7283495,17z/data=!3m1!4b1!4m5!3m4!1s0x3bbcbb9c4c6fa7e3:0x5aeed8ae6e05f5b4!8m2!3d13.3364362!4d74.7305435" TargetMode="External"/><Relationship Id="rId857" Type="http://schemas.openxmlformats.org/officeDocument/2006/relationships/hyperlink" Target="https://www.google.com/search?client=ubuntu&amp;channel=fs&amp;tbm=lcl&amp;ei=TYb0XvrKErPSz7sPsNWqwAI&amp;q=skating+classes+telangana&amp;oq=skating+classes+telangana&amp;gs_l=psy-ab.3..0i7i30k1.15103.15103.0.16722.1.1.0.0.0.0.158.158.0j1.1.0....0...1c..64.psy-ab..0.1.158....0.v1NR1X3h-2U" TargetMode="External"/><Relationship Id="rId899" Type="http://schemas.openxmlformats.org/officeDocument/2006/relationships/hyperlink" Target="https://www.google.com/search?sxsrf=ALeKk00ULkvtWdpxQ9UQNxHva7-mzSQLWQ:1595570644004&amp;q=skate+academy+and+club+in+uttar+pradesh&amp;npsic=0&amp;rflfq=1&amp;rlha=0&amp;rllag=28609282,77357216,4313&amp;tbm=lcl&amp;ved=2ahUKEwi_o8zrm-XqAhX763MBHZWJCR0QjGp6BAgLEDs&amp;rldoc=1" TargetMode="External"/><Relationship Id="rId1000" Type="http://schemas.openxmlformats.org/officeDocument/2006/relationships/hyperlink" Target="https://www.google.com/search?sxsrf=ALeKk01NGIu8zBXUyC7BlHzCrJGMP8Gh6w:1595668462264&amp;ei=__YbX6nwLdrVz7sP1YS0sAQ&amp;q=Roller%20Skating%20Stars%20Kerala&amp;oq=Roller+Skating+Stars+Kerala&amp;gs_lcp=CgZwc3ktYWIQAzIICCEQFhAdEB46BwgjEOoCECc6BAgjECc6BAgAEEM6BQgAEJECOgUIABCxAzoICAAQsQMQgwE6BwgAELEDEEM6CgguEMcBEKMCEEM6AggAOgcIABAUEIcCOggILhDHARCvAToGCAAQFhAeUKjoDVjfnw5gu6EOaAFwAHgAgAHaAogBiS-SAQgwLjcuMTkuMZgBAKABAaoBB2d3cy13aXqwAQrAAQE&amp;sclient=psy-ab&amp;ved=2ahUKEwjQgP2eiOjqAhUg_XMBHTokA7EQvS4wAHoECAoQIQ&amp;uact=5&amp;npsic=0&amp;rflfq=1&amp;rlha=0&amp;rllag=9279599,76593577,85838&amp;tbm=lcl&amp;rldimm=12532487329665603994&amp;lqi=ChtSb2xsZXIgU2thdGluZyBTdGFycyBLZXJhbGFaMwoUcm9sbGVyIHNrYXRpbmcgc3RhcnMiG3JvbGxlciBza2F0aW5nIHN0YXJzIGtlcmFsYQ&amp;rldoc=1&amp;tbs=lrf:!1m4!1u3!2m2!3m1!1e1!1m4!1u2!2m2!2m1!1e1!2m1!1e2!2m1!1e3!3sIAE,lf:1,lf_ui:2&amp;rlst=f" TargetMode="External"/><Relationship Id="rId107" Type="http://schemas.openxmlformats.org/officeDocument/2006/relationships/hyperlink" Target="https://www.google.com/search?rlz=1C1CHBF_enIN877IN877&amp;q=skating+center+in+Andhra+Pradesh&amp;npsic=0&amp;rflfq=1&amp;rlha=0&amp;rllag=16408637,80532523,17582&amp;tbm=lcl&amp;ved=2ahUKEwiLk7Li7-fpAhXxmuYKHVCUDnEQjGp6BAgKED0&amp;tbs=lrf:!1m4!1u3!2m2!3m1!1e1!1m4!1u2!2m2!2m1!1e1!2m1!1e2!2m1!1e3!3sIAE,lf:1,lf_ui:2&amp;rldoc=1" TargetMode="External"/><Relationship Id="rId289" Type="http://schemas.openxmlformats.org/officeDocument/2006/relationships/hyperlink" Target="https://www.google.com/search?rlz=1C1CHBF_enIN877IN877&amp;tbm=lcl&amp;ei=PkvdXqbPBe6e4-EPhs67oAE&amp;q=skating+classes+in+bangalore&amp;oq=skating+classes+in+bangalore&amp;gs_l=psy-ab.12...0.0.0.2941.0.0.0.0.0.0.0.0..0.0....0...1c..64.psy-ab..0.0.0....0.p7r6nBjCvM8" TargetMode="External"/><Relationship Id="rId454" Type="http://schemas.openxmlformats.org/officeDocument/2006/relationships/hyperlink" Target="https://www.google.com/maps/place/Vaan+Academy/@28.6506831,77.1395883,17z/data=!3m1!4b1!4m5!3m4!1s0x390d031cc945ec25:0xdd6969458e435497!8m2!3d28.6506831!4d77.1417823" TargetMode="External"/><Relationship Id="rId496" Type="http://schemas.openxmlformats.org/officeDocument/2006/relationships/hyperlink" Target="https://www.google.com/search?client=ubuntu&amp;hs=gSD&amp;channel=fs&amp;q=skating+classes+in+delhi&amp;npsic=0&amp;rflfq=1&amp;rlha=0&amp;rllag=28524009,77169571,4689&amp;tbm=lcl&amp;ved=2ahUKEwjdpNz4gf3pAhUAzjgGHZBbAkgQjGp6BAgMEDY&amp;rldoc=1" TargetMode="External"/><Relationship Id="rId661" Type="http://schemas.openxmlformats.org/officeDocument/2006/relationships/hyperlink" Target="https://www.google.com/search?client=ubuntu&amp;channel=fs&amp;tbm=lcl&amp;ei=wsrsXp3OFNj8rQHtpZvgDQ&amp;q=skating+classes+in+Gujarat&amp;oq=skating+classes+in+Gujarat&amp;gs_l=psy-ab.3..33i22i29i30k1l2.2175035.2176210.0.2176984.7.7.0.0.0.0.307.656.0j2j0j1.3.0....0...1c.1.64.psy-ab..4.3.653...0j0i22i30k1.0.ecico9sMQIo" TargetMode="External"/><Relationship Id="rId717" Type="http://schemas.openxmlformats.org/officeDocument/2006/relationships/hyperlink" Target="https://www.google.com/maps/place/Rahul+Speed+Skating+Academy+65/@30.6790709,76.7424912,17z/data=!3m1!4b1!4m5!3m4!1s0x390fedef89612f7d:0x92eb9c5af51cd03c!8m2!3d30.6790709!4d76.7446852" TargetMode="External"/><Relationship Id="rId759" Type="http://schemas.openxmlformats.org/officeDocument/2006/relationships/hyperlink" Target="https://www.google.com/maps/place/Roller+Skating+Track/@30.3371641,76.3853143,17z/data=!3m1!4b1!4m5!3m4!1s0x391028ea87b6347d:0x7f73dba178ff32c2!8m2!3d30.3371641!4d76.3875083" TargetMode="External"/><Relationship Id="rId924" Type="http://schemas.openxmlformats.org/officeDocument/2006/relationships/hyperlink" Target="https://www.google.com/search?sxsrf=ALeKk02AmDNVhr2w6Z6uoN4MpVJ2RzqD3w:1595627034979&amp;q=skate+academy+and+club+in+uttar+pradesh&amp;npsic=0&amp;rflfq=1&amp;rlha=0&amp;rllag=28609282,77357216,4313&amp;tbm=lcl&amp;ved=2ahUKEwiOpfT07ebqAhXNIbcAHUJSBRYQjGp6BAgLEDs&amp;rldoc=1" TargetMode="External"/><Relationship Id="rId966" Type="http://schemas.openxmlformats.org/officeDocument/2006/relationships/hyperlink" Target="https://www.google.com/search?sxsrf=ALeKk00umF4GccSoyYiCxC_yhsB_FhDazw:1595665477197&amp;ei=JukbX_v6Ntvgz7sP2IWh6Ak&amp;q=Roller%20star%20skating%20kerala&amp;oq=Roller+star+skating+kerala&amp;gs_lcp=CgZwc3ktYWIQAzoHCCMQ6gIQJzoHCC4Q6gIQJzoECAAQQzoICAAQsQMQgwE6BQgAELEDOgIIADoECCMQJzoFCAAQkQI6BwgAELEDEEM6CggAELEDEIMBEEM6BAgAEAo6BwgAEBQQhwI6BggAEBYQHjoCCC46CAghEBYQHRAeUKDxL1iLpTBg46YwaAJwAHgAgAGSAogByiqSAQcwLjE2LjExmAEAoAEBqgEHZ3dzLXdperABCsABAQ&amp;sclient=psy-ab&amp;ved=2ahUKEwiWhsuP_efqAhWLILcAHZwOARcQvS4wAXoECAoQHA&amp;uact=5&amp;npsic=0&amp;rflfq=1&amp;rlha=0&amp;rllag=9279599,76593577,85838&amp;tbm=lcl&amp;rldimm=13205115259908108000&amp;lqi=ChpSb2xsZXIgc3RhciBza2F0aW5nIGtlcmFsYVoxChNyb2xsZXIgc3RhciBza2F0aW5nIhpyb2xsZXIgc3RhciBza2F0aW5nIGtlcmFsYQ&amp;rldoc=1&amp;tbs=lrf:!1m4!1u2!2m2!2m1!1e1!2m1!1e2!3sIAE,lf:1,lf_ui:2&amp;rlst=f" TargetMode="External"/><Relationship Id="rId11" Type="http://schemas.openxmlformats.org/officeDocument/2006/relationships/hyperlink" Target="https://www.rahulrane.com/" TargetMode="External"/><Relationship Id="rId53" Type="http://schemas.openxmlformats.org/officeDocument/2006/relationships/hyperlink" Target="http://theskateacademy.in/" TargetMode="External"/><Relationship Id="rId149" Type="http://schemas.openxmlformats.org/officeDocument/2006/relationships/hyperlink" Target="https://www.justdial.com/Bangalore/United-Roller-Skaters-Opposite-DS-Max-Apartment-Horamavu-Agara/080PXX80-XX80-160812095802-U5U6_BZDET" TargetMode="External"/><Relationship Id="rId314" Type="http://schemas.openxmlformats.org/officeDocument/2006/relationships/hyperlink" Target="https://www.google.com/search?rlz=1C1CHBF_enIN877IN877&amp;tbm=lcl&amp;ei=PkvdXqbPBe6e4-EPhs67oAE&amp;q=skating+classes+in+bangalore&amp;oq=skating+classes+in+bangalore&amp;gs_l=psy-ab.12...0.0.0.2941.0.0.0.0.0.0.0.0..0.0....0...1c..64.psy-ab..0.0.0....0.p7r6nBjCvM8" TargetMode="External"/><Relationship Id="rId356" Type="http://schemas.openxmlformats.org/officeDocument/2006/relationships/hyperlink" Target="https://www.google.com/search?client=ubuntu&amp;hs=349&amp;channel=fs&amp;q=skating+classes+in+mangalore&amp;npsic=0&amp;rflfq=1&amp;rlha=0&amp;rllag=12883592,74833501,1703&amp;tbm=lcl&amp;ved=2ahUKEwj4pqW2oYHqAhX6zjgGHWlnA1sQjGp6BAgLEDo&amp;rldoc=1" TargetMode="External"/><Relationship Id="rId398" Type="http://schemas.openxmlformats.org/officeDocument/2006/relationships/hyperlink" Target="https://www.google.com/search?client=ubuntu&amp;channel=fs&amp;tbm=lcl&amp;ei=IGnmXveRHdK_3LUPkpGa6AM&amp;q=skating+classes+in+karnataka&amp;oq=skating+classes+in+karnataka&amp;gs_l=psy-ab.3..0i333k1l2.2918708.2922379.0.2927271.9.9.0.0.0.0.178.988.0j6.6.0....0...1c.1.64.psy-ab..3.6.984...0j0i22i30k1j33i10i160k1.0.GMsIBSKbHdw" TargetMode="External"/><Relationship Id="rId521" Type="http://schemas.openxmlformats.org/officeDocument/2006/relationships/hyperlink" Target="https://www.google.com/maps/place/Skating+Track/@28.8033367,77.0255009,17z/data=!3m1!4b1!4m5!3m4!1s0x390da816d2d0d9ef:0xf0aa72a427167807!8m2!3d28.8033367!4d77.0276949" TargetMode="External"/><Relationship Id="rId563" Type="http://schemas.openxmlformats.org/officeDocument/2006/relationships/hyperlink" Target="https://www.google.com/maps/place/Skating+Track/@28.8033367,77.0255009,17z/data=!3m1!4b1!4m5!3m4!1s0x390da816d2d0d9ef:0xf0aa72a427167807!8m2!3d28.8033367!4d77.0276949" TargetMode="External"/><Relationship Id="rId619" Type="http://schemas.openxmlformats.org/officeDocument/2006/relationships/hyperlink" Target="https://www.google.com/search?client=ubuntu&amp;hs=YBL&amp;channel=fs&amp;tbm=lcl&amp;ei=McjsXoyXMs-CyAOsx5GYBQ&amp;q=skating+classes+in+Vadodara&amp;oq=skating+classes+in+Vadodara&amp;gs_l=psy-ab.12...0.0.0.2333.0.0.0.0.0.0.0.0..0.0....0...1c..64.psy-ab..0.0.0....0.96oUQtyOGvw" TargetMode="External"/><Relationship Id="rId770" Type="http://schemas.openxmlformats.org/officeDocument/2006/relationships/hyperlink" Target="https://www.google.com/search?client=ubuntu&amp;hs=Tbn&amp;channel=fs&amp;tbm=lcl&amp;ei=d4L0XpB73eLPuw_F3r24CQ&amp;q=skating+classes+in+punjab&amp;oq=skating+classes+in+punjab&amp;gs_l=psy-ab.12...0.0.0.77812.0.0.0.0.0.0.0.0..0.0....0...1c..64.psy-ab..0.0.0....0.zhWLwJVOpVc" TargetMode="External"/><Relationship Id="rId95" Type="http://schemas.openxmlformats.org/officeDocument/2006/relationships/hyperlink" Target="https://www.google.co.in/maps/place/Skating+Court/@17.7494144,83.2326244,17z/data=!3m1!4b1!4m5!3m4!1s0x3a3967e4219de31d:0x55f211d72c5ae34f!8m2!3d17.7494093!4d83.2348131" TargetMode="External"/><Relationship Id="rId160" Type="http://schemas.openxmlformats.org/officeDocument/2006/relationships/hyperlink" Target="https://www.google.com/search?rlz=1C1CHBF_enIN877IN877&amp;tbm=lcl&amp;ei=pCbcXoOGM4q_3LUP6MO-yAw&amp;q=skating+classes+in+bangalore&amp;oq=skating+classes+in+bangalore&amp;gs_l=psy-ab.12...0.0.0.10697.0.0.0.0.0.0.0.0..0.0....0...1c..64.psy-ab..0.0.0....0.zXMS2kIPdk8" TargetMode="External"/><Relationship Id="rId216" Type="http://schemas.openxmlformats.org/officeDocument/2006/relationships/hyperlink" Target="https://www.google.co.in/maps/place/RWF+-+Skating+Rink/@13.0993086,77.5892747,17z/data=!3m1!4b1!4m5!3m4!1s0x3bae18592360ab9d:0x2679cc2298c66ccc!8m2!3d13.0993034!4d77.5914634" TargetMode="External"/><Relationship Id="rId423" Type="http://schemas.openxmlformats.org/officeDocument/2006/relationships/hyperlink" Target="https://www.google.com/search?client=ubuntu&amp;hs=xxj&amp;channel=fs&amp;tbm=lcl&amp;ei=eVPjXqCyG8jy9QPG0IS4Aw&amp;q=skating+classes+in+delhi&amp;oq=skating+classes+in+delhi&amp;gs_l=psy-ab.3.0.0j0i22i30k1l9.271410.272519.0.274283.5.5.0.0.0.0.233.825.0j2j2.4.0....0...1c.1.64.psy-ab..1.4.822....0.q6Kq02bAY-Y" TargetMode="External"/><Relationship Id="rId826" Type="http://schemas.openxmlformats.org/officeDocument/2006/relationships/hyperlink" Target="http://www.skatinginhyderabad.com/" TargetMode="External"/><Relationship Id="rId868" Type="http://schemas.openxmlformats.org/officeDocument/2006/relationships/hyperlink" Target="https://www.google.com/search?client=ubuntu&amp;channel=fs&amp;tbm=lcl&amp;ei=TYb0XvrKErPSz7sPsNWqwAI&amp;q=skating+classes+telangana&amp;oq=skating+classes+telangana&amp;gs_l=psy-ab.3..0i7i30k1.15103.15103.0.16722.1.1.0.0.0.0.158.158.0j1.1.0....0...1c..64.psy-ab..0.1.158....0.v1NR1X3h-2U" TargetMode="External"/><Relationship Id="rId1011" Type="http://schemas.openxmlformats.org/officeDocument/2006/relationships/hyperlink" Target="https://rsccochin.com/" TargetMode="External"/><Relationship Id="rId258" Type="http://schemas.openxmlformats.org/officeDocument/2006/relationships/hyperlink" Target="https://www.google.co.in/maps/place/Coles+skating+classes/@12.9958783,77.6106255,17z/data=!4m8!1m2!2m1!1sColes+skating+classes!3m4!1s0x3bae17db9892297d:0xa027958ebf58bfc3!8m2!3d12.9945942!4d77.6095033" TargetMode="External"/><Relationship Id="rId465" Type="http://schemas.openxmlformats.org/officeDocument/2006/relationships/hyperlink" Target="https://www.google.com/search?client=ubuntu&amp;hs=2FX&amp;channel=fs&amp;q=skating+classes+in+delhi&amp;npsic=0&amp;rflfq=1&amp;rlha=0&amp;rllag=28524009,77169571,4689&amp;tbm=lcl&amp;ved=2ahUKEwiUrvO99fzpAhVW7HMBHaSwAisQjGp6BAgMEDY&amp;rldoc=1" TargetMode="External"/><Relationship Id="rId630" Type="http://schemas.openxmlformats.org/officeDocument/2006/relationships/hyperlink" Target="https://www.google.com/search?client=ubuntu&amp;hs=YBL&amp;channel=fs&amp;tbm=lcl&amp;ei=McjsXoyXMs-CyAOsx5GYBQ&amp;q=skating+classes+in+Vadodara&amp;oq=skating+classes+in+Vadodara&amp;gs_l=psy-ab.12...0.0.0.2333.0.0.0.0.0.0.0.0..0.0....0...1c..64.psy-ab..0.0.0....0.96oUQtyOGvw" TargetMode="External"/><Relationship Id="rId672" Type="http://schemas.openxmlformats.org/officeDocument/2006/relationships/hyperlink" Target="http://www.hlskating.com/" TargetMode="External"/><Relationship Id="rId728" Type="http://schemas.openxmlformats.org/officeDocument/2006/relationships/hyperlink" Target="https://www.google.com/maps/place/Simranjeet+Singh+Roller+Skating+Coach/@31.6388297,74.9008795,17z/data=!3m1!4b1!4m5!3m4!1s0x39196336cbb63d15:0xb62568a4f9e604b3!8m2!3d31.6388297!4d74.9030682" TargetMode="External"/><Relationship Id="rId935" Type="http://schemas.openxmlformats.org/officeDocument/2006/relationships/hyperlink" Target="https://www.google.com/maps/place/Rajnikant+Skating+Academy/@28.4743161,77.3639049,11z/data=!4m8!1m2!2m1!1sRajnikant+sports+academy+greater+noida!3m4!1s0x390ceb8865c80055:0x8b75c739461ba7b3!8m2!3d28.4743879!4d77.5039903" TargetMode="External"/><Relationship Id="rId22" Type="http://schemas.openxmlformats.org/officeDocument/2006/relationships/hyperlink" Target="https://www.google.com/search?rlz=1C1CHBF_enIN877IN877&amp;q=skating+center+in+maharashtra&amp;npsic=0&amp;rflfq=1&amp;rlha=0&amp;rllag=18600882,73795128,12788&amp;tbm=lcl&amp;ved=2ahUKEwjXmMLz5ubpAhUq63MBHeYIAigQjGp6BAgLEDo&amp;tbs=lrf:!1m4!1u3!2m2!3m1!1e1!1m4!1u2!2m2!2m1!1e1!2m1!1e2!2m1!1e3!3sIAE,lf:1,lf_ui:2&amp;rldoc=1" TargetMode="External"/><Relationship Id="rId64" Type="http://schemas.openxmlformats.org/officeDocument/2006/relationships/hyperlink" Target="https://www.google.com/search?rlz=1C1CHBF_enIN877IN877&amp;tbm=lcl&amp;ei=EkXYXq2zFeTAz7sPtMKRoA0&amp;q=skating+center+in+maharashtra&amp;oq=skating+center+in+maharashtra&amp;gs_l=psy-ab.12...0.0.0.3167.0.0.0.0.0.0.0.0..0.0....0...1c..64.psy-ab..0.0.0....0.1XIaS1-o9Xs" TargetMode="External"/><Relationship Id="rId118" Type="http://schemas.openxmlformats.org/officeDocument/2006/relationships/hyperlink" Target="https://www.google.com/search?rlz=1C1CHBF_enIN877IN877&amp;q=skating+center+in+Andhra+Pradesh&amp;npsic=0&amp;rflfq=1&amp;rlha=0&amp;rllag=16408637,80532523,17582&amp;tbm=lcl&amp;ved=2ahUKEwiLk7Li7-fpAhXxmuYKHVCUDnEQjGp6BAgKED0&amp;tbs=lrf:!1m4!1u3!2m2!3m1!1e1!1m4!1u2!2m2!2m1!1e1!2m1!1e2!2m1!1e3!3sIAE,lf:1,lf_ui:2&amp;rldoc=1" TargetMode="External"/><Relationship Id="rId325" Type="http://schemas.openxmlformats.org/officeDocument/2006/relationships/hyperlink" Target="https://www.facebook.com/pg/PowerTrackSkatingRink/about/?ref=page_internal" TargetMode="External"/><Relationship Id="rId367" Type="http://schemas.openxmlformats.org/officeDocument/2006/relationships/hyperlink" Target="https://www.google.com/search?client=ubuntu&amp;hs=349&amp;channel=fs&amp;q=skating+classes+in+mangalore&amp;npsic=0&amp;rflfq=1&amp;rlha=0&amp;rllag=12883592,74833501,1703&amp;tbm=lcl&amp;ved=2ahUKEwj4pqW2oYHqAhX6zjgGHWlnA1sQjGp6BAgLEDo&amp;rldoc=1" TargetMode="External"/><Relationship Id="rId532" Type="http://schemas.openxmlformats.org/officeDocument/2006/relationships/hyperlink" Target="https://htc-group.org/index.php" TargetMode="External"/><Relationship Id="rId574" Type="http://schemas.openxmlformats.org/officeDocument/2006/relationships/hyperlink" Target="https://www.google.co.in/maps/place/Government+Skating+Rink/@17.4593892,70.4333027,6z/data=!4m8!1m2!2m1!1sGovernment+Skating+Rink!3m4!1s0x395e85ff5ecd75b7:0x8c210adc0cf9697!8m2!3d22.9749594!4d72.610323" TargetMode="External"/><Relationship Id="rId977" Type="http://schemas.openxmlformats.org/officeDocument/2006/relationships/hyperlink" Target="https://www.google.com/maps/place/Golden+arrow+roller+skating+school/@8.542759,76.9638533,17z/data=!3m1!4b1!4m5!3m4!1s0x3b05b99e723a3ae9:0xb79489ae99742827!8m2!3d8.542759!4d76.966042" TargetMode="External"/><Relationship Id="rId171" Type="http://schemas.openxmlformats.org/officeDocument/2006/relationships/hyperlink" Target="https://www.google.com/search?rlz=1C1CHBF_enIN877IN877&amp;q=skating+classes+in+bangalore&amp;npsic=0&amp;rflfq=1&amp;rlha=0&amp;rllag=12960395,77565981,9269&amp;tbm=lcl&amp;ved=2ahUKEwip1JaAmPDpAhU9yDgGHeH_DA4QjGp6BAgLEEI&amp;tbs=lrf:!1m4!1u3!2m2!3m1!1e1!1m4!1u2!2m2!2m1!1e1!2m1!1e2!2m1!1e3!3sIAE,lf:1,lf_ui:2&amp;rldoc=1" TargetMode="External"/><Relationship Id="rId227" Type="http://schemas.openxmlformats.org/officeDocument/2006/relationships/hyperlink" Target="https://www.google.com/search?rlz=1C1CHBF_enIN877IN877&amp;tbm=lcl&amp;ei=WB7dXtenFO6E4-EPoeq2wAo&amp;q=skating+classes+in+bangalore&amp;oq=skating+classes+in+bangalore&amp;gs_l=psy-ab.12...0.0.1.85.0.0.0.0.0.0.0.0..0.0....0...1c..64.psy-ab..0.0.0....0.tT9JuHnAL5M" TargetMode="External"/><Relationship Id="rId781" Type="http://schemas.openxmlformats.org/officeDocument/2006/relationships/hyperlink" Target="https://www.google.com/search?client=ubuntu&amp;channel=fs&amp;tbm=lcl&amp;ei=TYb0XvrKErPSz7sPsNWqwAI&amp;q=skating+classes+telangana&amp;oq=skating+classes+telangana&amp;gs_l=psy-ab.3..0i7i30k1.15103.15103.0.16722.1.1.0.0.0.0.158.158.0j1.1.0....0...1c..64.psy-ab..0.1.158....0.v1NR1X3h-2U" TargetMode="External"/><Relationship Id="rId837" Type="http://schemas.openxmlformats.org/officeDocument/2006/relationships/hyperlink" Target="https://www.google.com/search?client=ubuntu&amp;channel=fs&amp;tbm=lcl&amp;ei=TYb0XvrKErPSz7sPsNWqwAI&amp;q=skating+classes+telangana&amp;oq=skating+classes+telangana&amp;gs_l=psy-ab.3..0i7i30k1.15103.15103.0.16722.1.1.0.0.0.0.158.158.0j1.1.0....0...1c..64.psy-ab..0.1.158....0.v1NR1X3h-2U" TargetMode="External"/><Relationship Id="rId879" Type="http://schemas.openxmlformats.org/officeDocument/2006/relationships/hyperlink" Target="https://www.google.com/maps/place/Roller+Knight+Skating+Academy/@28.5955884,77.3071791,13z/data=!4m8!1m2!2m1!1sRoller+knight+skating+academy+noida!3m4!1s0x390ce501aacbc5e7:0x6383cfaca1595b87!8m2!3d28.6165537!4d77.3724166" TargetMode="External"/><Relationship Id="rId269" Type="http://schemas.openxmlformats.org/officeDocument/2006/relationships/hyperlink" Target="https://www.google.co.in/maps/place/Road+skating+Yelahanka/@13.0649747,77.4760113,13z/data=!4m8!1m2!2m1!1sRoad+skating+Yelahanka!3m4!1s0x3bae19339f85e851:0xb3f41f440c588!8m2!3d13.1088939!4d77.5645767" TargetMode="External"/><Relationship Id="rId434" Type="http://schemas.openxmlformats.org/officeDocument/2006/relationships/hyperlink" Target="https://www.justdial.com/Delhi/Perfect-Skating-Club-Near-Lajvanti-Pull-Ea-Block-Maya-Enclave-Hari-Nagar/011P1237563026V6Y3W9_BZDET" TargetMode="External"/><Relationship Id="rId476" Type="http://schemas.openxmlformats.org/officeDocument/2006/relationships/hyperlink" Target="https://www.facebook.com/pg/delhiskateboardingacademy/about/?ref=page_internal" TargetMode="External"/><Relationship Id="rId641" Type="http://schemas.openxmlformats.org/officeDocument/2006/relationships/hyperlink" Target="https://www.google.com/search?client=ubuntu&amp;channel=fs&amp;tbm=lcl&amp;ei=wsrsXp3OFNj8rQHtpZvgDQ&amp;q=skating+classes+in+Gujarat&amp;oq=skating+classes+in+Gujarat&amp;gs_l=psy-ab.3..33i22i29i30k1l2.2175035.2176210.0.2176984.7.7.0.0.0.0.307.656.0j2j0j1.3.0....0...1c.1.64.psy-ab..4.3.653...0j0i22i30k1.0.ecico9sMQIo" TargetMode="External"/><Relationship Id="rId683" Type="http://schemas.openxmlformats.org/officeDocument/2006/relationships/hyperlink" Target="https://www.justdial.com/Navsari/Bilimora-Skating-Club-Bilimora-Bilimora/9999P2637-2637-190822203640-V7Q8_BZDET" TargetMode="External"/><Relationship Id="rId739" Type="http://schemas.openxmlformats.org/officeDocument/2006/relationships/hyperlink" Target="https://www.google.com/maps/place/Sports+Ability+Development+Academy+-Skating+Classes+for+all/@30.7270343,76.7485603,17z/data=!3m1!4b1!4m5!3m4!1s0x390fedb2250bb283:0xc3e8c673e5db2172!8m2!3d30.7270343!4d76.7507543" TargetMode="External"/><Relationship Id="rId890" Type="http://schemas.openxmlformats.org/officeDocument/2006/relationships/hyperlink" Target="https://www.google.com/maps/place/POPPINS+PARK+ACADEMY-+Best+Brainobrain,+Sports,+Skating,+Football,+Activity+Classes+in+Cant+Kanpur/@26.460335,80.3634253,17z/data=!3m1!4b1!4m5!3m4!1s0x399c4750767908d1:0x8326f1461a2311c9!8m2!3d26.460335!4d80.365614" TargetMode="External"/><Relationship Id="rId904" Type="http://schemas.openxmlformats.org/officeDocument/2006/relationships/hyperlink" Target="https://www.google.com/maps/place/SAM+Games+Sports+Centre/@28.6326545,77.3544644,17z/data=!3m1!4b1!4m5!3m4!1s0x390ce5145ecc196b:0x6851bd3817ba15e4!8m2!3d28.6326545!4d77.3566531" TargetMode="External"/><Relationship Id="rId33" Type="http://schemas.openxmlformats.org/officeDocument/2006/relationships/hyperlink" Target="https://www.google.com/search?rlz=1C1CHBF_enIN877IN877&amp;q=skating+center+in+maharashtra&amp;npsic=0&amp;rflfq=1&amp;rlha=0&amp;rllag=18600882,73795128,12788&amp;tbm=lcl&amp;ved=2ahUKEwjXmMLz5ubpAhUq63MBHeYIAigQjGp6BAgLEDo&amp;tbs=lrf:!1m4!1u3!2m2!3m1!1e1!1m4!1u2!2m2!2m1!1e1!2m1!1e2!2m1!1e3!3sIAE,lf:1,lf_ui:2&amp;rldoc=1" TargetMode="External"/><Relationship Id="rId129" Type="http://schemas.openxmlformats.org/officeDocument/2006/relationships/hyperlink" Target="https://www.justdial.com/Guntur/Brahmananda-Reddy-Stadium-Old-Guntur/9999PX863-X863-171201142706-V7Y9_BZDET" TargetMode="External"/><Relationship Id="rId280" Type="http://schemas.openxmlformats.org/officeDocument/2006/relationships/hyperlink" Target="https://www.justdial.com/Bangalore/Vision-Sports-Club-Behind-Rahul-Dravid-Stadium-Near-KSIT-College-Konanakunte/080PXX80-XX80-180812223502-H7Q1_BZDET" TargetMode="External"/><Relationship Id="rId336" Type="http://schemas.openxmlformats.org/officeDocument/2006/relationships/hyperlink" Target="https://www.google.com/search?rlz=1C1CHBF_enIN877IN877&amp;tbm=lcl&amp;ei=PkvdXqbPBe6e4-EPhs67oAE&amp;q=skating+classes+in+bangalore&amp;oq=skating+classes+in+bangalore&amp;gs_l=psy-ab.12...0.0.0.2941.0.0.0.0.0.0.0.0..0.0....0...1c..64.psy-ab..0.0.0....0.p7r6nBjCvM8" TargetMode="External"/><Relationship Id="rId501" Type="http://schemas.openxmlformats.org/officeDocument/2006/relationships/hyperlink" Target="https://www.google.com/maps/place/Delhi+Skating+Academy/@28.6367713,77.0502866,12z/data=!4m8!1m2!2m1!1sDelhi+Skating+Academy!3m4!1s0x390d033e632025f7:0x103995276ce80a3e!8m2!3d28.6367713!4d77.1203244" TargetMode="External"/><Relationship Id="rId543" Type="http://schemas.openxmlformats.org/officeDocument/2006/relationships/hyperlink" Target="https://dda.org.in/ddaweb/index.aspx" TargetMode="External"/><Relationship Id="rId946" Type="http://schemas.openxmlformats.org/officeDocument/2006/relationships/hyperlink" Target="https://www.google.com/search?biw=1366&amp;bih=657&amp;sxsrf=ALeKk035LmN7Y9zLVBb4g0pTvk0cr82mUA:1595676138008&amp;q=skating+academy+in+Uttar+Pradesh&amp;npsic=0&amp;rflfq=1&amp;rlha=0&amp;rllag=28619943,77387444,3038&amp;tbm=lcl&amp;ved=2ahUKEwjykofrpOjqAhUlguYKHRjNB4AQjGp6BAgMEDo&amp;rldoc=1" TargetMode="External"/><Relationship Id="rId988" Type="http://schemas.openxmlformats.org/officeDocument/2006/relationships/hyperlink" Target="https://www.justdial.com/Alappuzha/Cherthala-Roller-Skating-Club-Cherthala/0477PX477-X477-180531184835-Y5V6_BZDET" TargetMode="External"/><Relationship Id="rId75" Type="http://schemas.openxmlformats.org/officeDocument/2006/relationships/hyperlink" Target="https://www.google.com/search?rlz=1C1CHBF_enIN877IN877&amp;tbm=lcl&amp;ei=F0bYXrbKCreE4-EP16uvmAs&amp;q=skating+center+in+maharashtra&amp;oq=skating+center+in+maharashtra&amp;gs_l=psy-ab.12...0.0.0.4363.0.0.0.0.0.0.0.0..0.0....0...1c..64.psy-ab..0.0.0....0.STBmt_9wu1U" TargetMode="External"/><Relationship Id="rId140" Type="http://schemas.openxmlformats.org/officeDocument/2006/relationships/hyperlink" Target="https://www.google.co.in/maps/place/Flywheel+Skating+Arena/@12.8796892,77.5854233,17z/data=!3m1!4b1!4m5!3m4!1s0x3bae1535ac9b902f:0x25e543f876c23c53!8m2!3d12.879684!4d77.587612" TargetMode="External"/><Relationship Id="rId182" Type="http://schemas.openxmlformats.org/officeDocument/2006/relationships/hyperlink" Target="https://www.google.com/search?rlz=1C1CHBF_enIN877IN877&amp;q=skating+classes+in+bangalore&amp;npsic=0&amp;rflfq=1&amp;rlha=0&amp;rllag=12960395,77565981,9269&amp;tbm=lcl&amp;ved=2ahUKEwip1JaAmPDpAhU9yDgGHeH_DA4QjGp6BAgLEEI&amp;tbs=lrf:!1m4!1u3!2m2!3m1!1e1!1m4!1u2!2m2!2m1!1e1!2m1!1e2!2m1!1e3!3sIAE,lf:1,lf_ui:2&amp;rldoc=1" TargetMode="External"/><Relationship Id="rId378" Type="http://schemas.openxmlformats.org/officeDocument/2006/relationships/hyperlink" Target="https://www.google.com/search?client=ubuntu&amp;hs=r8u&amp;channel=fs&amp;tbm=lcl&amp;ei=6GfmXuPuNYLjz7sPgay-kAs&amp;q=skating+classes+in+Mysuru&amp;oq=skating+classes+in+Mysuru&amp;gs_l=psy-ab.3..0i13k1j0i13i30k1j0i8i13i30k1.287786.309131.0.310042.12.10.2.0.0.0.181.1368.0j9.9.0....0...1c.1j2.64.psy-ab..1.11.1375...0j0i22i30k1.0.9xkgsr8_swY" TargetMode="External"/><Relationship Id="rId403" Type="http://schemas.openxmlformats.org/officeDocument/2006/relationships/hyperlink" Target="https://www.google.com/maps/place/Shimoga+Harshitha+Roller+Skating+Club+(R)/@13.9466791,75.5522798,17z/data=!3m1!4b1!4m5!3m4!1s0x3bbbaf239f75baa9:0x97d333f1bfeda93d!8m2!3d13.9466791!4d75.5544738" TargetMode="External"/><Relationship Id="rId585" Type="http://schemas.openxmlformats.org/officeDocument/2006/relationships/hyperlink" Target="https://www.google.com/search?client=ubuntu&amp;hs=qgG&amp;channel=fs&amp;tbm=lcl&amp;ei=weHoXrCbCt3fz7sPy_ycuA8&amp;q=skating+classes+in+Ahmedabad%2C&amp;oq=skating+classes+in+Ahmedabad%2C&amp;gs_l=psy-ab.3..0i22i30k1l9.71110.71110.0.71423.1.1.0.0.0.0.192.192.0j1.1.0....0...1c..64.psy-ab..0.1.191....0.PhNKdH6k4JU" TargetMode="External"/><Relationship Id="rId750" Type="http://schemas.openxmlformats.org/officeDocument/2006/relationships/hyperlink" Target="https://twcsportsclub.com/about/" TargetMode="External"/><Relationship Id="rId792" Type="http://schemas.openxmlformats.org/officeDocument/2006/relationships/hyperlink" Target="https://www.google.com/search?client=ubuntu&amp;channel=fs&amp;tbm=lcl&amp;ei=TYb0XvrKErPSz7sPsNWqwAI&amp;q=skating+classes+telangana&amp;oq=skating+classes+telangana&amp;gs_l=psy-ab.3..0i7i30k1.15103.15103.0.16722.1.1.0.0.0.0.158.158.0j1.1.0....0...1c..64.psy-ab..0.1.158....0.v1NR1X3h-2U" TargetMode="External"/><Relationship Id="rId806" Type="http://schemas.openxmlformats.org/officeDocument/2006/relationships/hyperlink" Target="https://www.google.com/search?client=ubuntu&amp;hs=TGo&amp;channel=fs&amp;tbm=lcl&amp;ei=tcL1XubuI6Ce4-EP74Sh-AM&amp;q=skating+classes+hyderabad+telangana&amp;oq=skating+classes+htelangana&amp;gs_l=psy-ab.3.0.0i7i30k1.2964431.2964431.0.2965688.1.1.0.0.0.0.159.159.0j1.1.0....0...1c.1.64.psy-ab..0.1.158....0.k-cy10_dScM" TargetMode="External"/><Relationship Id="rId848" Type="http://schemas.openxmlformats.org/officeDocument/2006/relationships/hyperlink" Target="https://www.google.com/search?client=ubuntu&amp;channel=fs&amp;tbm=lcl&amp;ei=TYb0XvrKErPSz7sPsNWqwAI&amp;q=skating+classes+telangana&amp;oq=skating+classes+telangana&amp;gs_l=psy-ab.3..0i7i30k1.15103.15103.0.16722.1.1.0.0.0.0.158.158.0j1.1.0....0...1c..64.psy-ab..0.1.158....0.v1NR1X3h-2U" TargetMode="External"/><Relationship Id="rId6" Type="http://schemas.openxmlformats.org/officeDocument/2006/relationships/hyperlink" Target="https://www.google.com/search?rlz=1C1CHBF_enIN877IN877&amp;q=skating+center+in+maharashtra&amp;npsic=0&amp;rflfq=1&amp;rlha=0&amp;rllag=18600882,73795128,12788&amp;tbm=lcl&amp;ved=2ahUKEwjXmMLz5ubpAhUq63MBHeYIAigQjGp6BAgLEDo&amp;tbs=lrf:!1m4!1u3!2m2!3m1!1e1!1m4!1u2!2m2!2m1!1e1!2m1!1e2!2m1!1e3!3sIAE,lf:1,lf_ui:2&amp;rldoc=1" TargetMode="External"/><Relationship Id="rId238" Type="http://schemas.openxmlformats.org/officeDocument/2006/relationships/hyperlink" Target="https://www.google.com/search?rlz=1C1CHBF_enIN877IN877&amp;tbm=lcl&amp;ei=bjHdXpv9H9-J4-EPhcqNyAw&amp;q=skating+classes+in+bangalore&amp;oq=skating+classes+in+bangalore&amp;gs_l=psy-ab.12...0.0.0.2118.0.0.0.0.0.0.0.0..0.0....0...1c..64.psy-ab..0.0.0....0.PWqjTLDetAs" TargetMode="External"/><Relationship Id="rId445" Type="http://schemas.openxmlformats.org/officeDocument/2006/relationships/hyperlink" Target="https://www.google.com/maps/place/Skating+coaching/@28.7124756,77.1707334,14z/data=!4m8!1m2!2m1!1sSkating+coaching!3m4!1s0x390d01e695b300d1:0x59d1a8af713d8ef3!8m2!3d28.7124756!4d77.1882429" TargetMode="External"/><Relationship Id="rId487" Type="http://schemas.openxmlformats.org/officeDocument/2006/relationships/hyperlink" Target="https://www.google.com/search?client=ubuntu&amp;hs=2FX&amp;channel=fs&amp;q=skating+classes+in+delhi&amp;npsic=0&amp;rflfq=1&amp;rlha=0&amp;rllag=28524009,77169571,4689&amp;tbm=lcl&amp;ved=2ahUKEwiUrvO99fzpAhVW7HMBHaSwAisQjGp6BAgMEDY&amp;rldoc=1" TargetMode="External"/><Relationship Id="rId610" Type="http://schemas.openxmlformats.org/officeDocument/2006/relationships/hyperlink" Target="https://www.google.com/search?client=ubuntu&amp;hs=1hG&amp;channel=fs&amp;tbm=lcl&amp;ei=CuLoXo_tHfK0mgft9I2gAg&amp;q=skating+classes+in+Rajkot&amp;oq=skating+classes+in+Rajkot&amp;gs_l=psy-ab.3..0.2567570.2567570.0.2568260.1.1.0.0.0.0.163.163.0j1.1.0....0...1c.2.64.psy-ab..0.1.162....0.5_wKGfv-gW8" TargetMode="External"/><Relationship Id="rId652" Type="http://schemas.openxmlformats.org/officeDocument/2006/relationships/hyperlink" Target="https://www.google.com/maps/place/Sarita+Sagar+Sankul+Trust/@21.1913424,72.8050389,17z/data=!3m1!4b1!4m5!3m4!1s0x3be04e78d6bd82b3:0xcf5572c758579dd7!8m2!3d21.1913424!4d72.8072329" TargetMode="External"/><Relationship Id="rId694" Type="http://schemas.openxmlformats.org/officeDocument/2006/relationships/hyperlink" Target="https://www.google.com/search?client=ubuntu&amp;channel=fs&amp;tbm=lcl&amp;ei=wsrsXp3OFNj8rQHtpZvgDQ&amp;q=skating+classes+in+Gujarat&amp;oq=skating+classes+in+Gujarat&amp;gs_l=psy-ab.3..33i22i29i30k1l2.2175035.2176210.0.2176984.7.7.0.0.0.0.307.656.0j2j0j1.3.0....0...1c.1.64.psy-ab..4.3.653...0j0i22i30k1.0.ecico9sMQIo" TargetMode="External"/><Relationship Id="rId708" Type="http://schemas.openxmlformats.org/officeDocument/2006/relationships/hyperlink" Target="https://www.justdial.com/Chandigarh/Roller-Skating-Star-Academy/0172PX172-X172-180911174852-Q8N8_BZDET" TargetMode="External"/><Relationship Id="rId915" Type="http://schemas.openxmlformats.org/officeDocument/2006/relationships/hyperlink" Target="https://www.google.com/maps?sxsrf=ALeKk01Oess_MsK2e8dENqNdgJm3rKCl8Q:1595627561333&amp;q=PARUL+SKATING+ACADEMY,+E+Block,+Gaur+City+1,+Sector+4,+Noida,+Uttar+Pradesh&amp;gs_lcp=CgZwc3ktYWIQAxgAMgIIJjoECCMQJzoFCAAQkQI6BQgAELEDOgIIADoICAAQsQMQgwE6CwguELEDEMcBEKMCOgQIABBDOgoIABCxAxCDARBDOgcIABCxAxBDOgcIABAUEIcCOgUILhCxAzoNCC4QxwEQrwEQQxCTAjoKCC4QsQMQgwEQQzoICC4QxwEQrwE6CwguEMcBEK8BEJMCOgIILjoGCAAQFhAeOgQIABANOgoILhDHARCvARANOgYIABANEB46CAgAEAgQDRAeUJ0mWLlLYIxXaAJwAHgAgAHOBIgB0B6SAQwwLjIuMTEuMC4xLjGYAQCgAQGqAQdnd3Mtd2l6&amp;um=1&amp;ie=UTF-8&amp;sa=X&amp;ved=2ahUKEwiS4JL47-bqAhXKH7cAHX25DJQQ_AUoAXoECBUQAw" TargetMode="External"/><Relationship Id="rId291" Type="http://schemas.openxmlformats.org/officeDocument/2006/relationships/hyperlink" Target="https://www.justdial.com/Bangalore/Fortune-Sports-Academy-Near-Kengeri-Bus-Stand-Kengeri/080PXX80-XX80-150718123119-M2S7_BZDET" TargetMode="External"/><Relationship Id="rId305" Type="http://schemas.openxmlformats.org/officeDocument/2006/relationships/hyperlink" Target="https://www.google.co.in/maps/place/Sharath+Roller+Skating+Academy+-+SRSA/@13.0588717,77.4953879,17z/data=!3m1!4b1!4m5!3m4!1s0x3bae23a73a8e1707:0xc4642a656b629cfb!8m2!3d13.0588665!4d77.4975766" TargetMode="External"/><Relationship Id="rId347" Type="http://schemas.openxmlformats.org/officeDocument/2006/relationships/hyperlink" Target="https://www.facebook.com/pg/ARES-sports-Re-creations-558398357935975/about/?ref=page_internal" TargetMode="External"/><Relationship Id="rId512" Type="http://schemas.openxmlformats.org/officeDocument/2006/relationships/hyperlink" Target="https://www.justdial.com/Delhi/Skates-World-Shastri-Nagar-N/011PXX11-XX11-090623142109-R4T2_BZDET" TargetMode="External"/><Relationship Id="rId957" Type="http://schemas.openxmlformats.org/officeDocument/2006/relationships/hyperlink" Target="https://www.google.com/maps/place/Roller+Skating+Club/@10.5171957,76.2113586,17z/data=!3m1!4b1!4m5!3m4!1s0x3ba7ee37fa1acce7:0x73da48c218482401!8m2!3d10.5171957!4d76.2135473" TargetMode="External"/><Relationship Id="rId999" Type="http://schemas.openxmlformats.org/officeDocument/2006/relationships/hyperlink" Target="https://www.facebook.com/pentagonrollersportshub" TargetMode="External"/><Relationship Id="rId44" Type="http://schemas.openxmlformats.org/officeDocument/2006/relationships/hyperlink" Target="https://www.google.com/search?rlz=1C1CHBF_enIN877IN877&amp;q=skating+center+in+maharashtra&amp;npsic=0&amp;rflfq=1&amp;rlha=0&amp;rllag=18600882,73795128,12788&amp;tbm=lcl&amp;ved=2ahUKEwjXmMLz5ubpAhUq63MBHeYIAigQjGp6BAgLEDo&amp;tbs=lrf:!1m4!1u3!2m2!3m1!1e1!1m4!1u2!2m2!2m1!1e1!2m1!1e2!2m1!1e3!3sIAE,lf:1,lf_ui:2&amp;rldoc=1" TargetMode="External"/><Relationship Id="rId86" Type="http://schemas.openxmlformats.org/officeDocument/2006/relationships/hyperlink" Target="https://www.google.com/search?rlz=1C1CHBF_enIN877IN877&amp;q=skating+center+in+Andhra+Pradesh&amp;npsic=0&amp;rflfq=1&amp;rlha=0&amp;rllag=16408637,80532523,17582&amp;tbm=lcl&amp;ved=2ahUKEwiLk7Li7-fpAhXxmuYKHVCUDnEQjGp6BAgKED0&amp;tbs=lrf:!1m4!1u3!2m2!3m1!1e1!1m4!1u2!2m2!2m1!1e1!2m1!1e2!2m1!1e3!3sIAE,lf:1,lf_ui:2&amp;rldoc=1" TargetMode="External"/><Relationship Id="rId151" Type="http://schemas.openxmlformats.org/officeDocument/2006/relationships/hyperlink" Target="https://www.google.co.in/maps/place/Btm+Roller+Skating+Club/@12.9147203,77.6047339,17z/data=!3m1!4b1!4m5!3m4!1s0x3bae1502650c37d1:0xacaf81263cc50259!8m2!3d12.9147151!4d77.6069226" TargetMode="External"/><Relationship Id="rId389" Type="http://schemas.openxmlformats.org/officeDocument/2006/relationships/hyperlink" Target="https://www.google.com/maps/place/Regal+Roller+Skating+Academy/@13.6979825,76.2061464,9z/data=!4m8!1m2!2m1!1sRegal+Roller+Skating+Academy!3m4!1s0x3bba257013b52177:0xdcb16493909ddea1!8m2!3d14.4533628!4d75.9123405" TargetMode="External"/><Relationship Id="rId554" Type="http://schemas.openxmlformats.org/officeDocument/2006/relationships/hyperlink" Target="https://www.google.com/search?client=ubuntu&amp;hs=zWZ&amp;channel=fs&amp;tbm=lcl&amp;ei=aSPlXqq1Lt3D3LUP4ZOX2Ac&amp;q=skating+classes+in+delhi&amp;oq=skating+classes+in+delhi&amp;gs_l=psy-ab.12...0.0.0.7925.0.0.0.0.0.0.0.0..0.0....0...1c..64.psy-ab..0.0.0....0.7CKZ8wxm7jI" TargetMode="External"/><Relationship Id="rId596" Type="http://schemas.openxmlformats.org/officeDocument/2006/relationships/hyperlink" Target="mailto:poojahobbycentre@gmail.com" TargetMode="External"/><Relationship Id="rId761" Type="http://schemas.openxmlformats.org/officeDocument/2006/relationships/hyperlink" Target="https://www.google.com/maps/place/Sports+Ability+Development+Academy+-Skating+Classes+for+all/@30.7270343,76.7485603,17z/data=!3m1!4b1!4m5!3m4!1s0x390fedb2250bb283:0xc3e8c673e5db2172!8m2!3d30.7270343!4d76.7507543" TargetMode="External"/><Relationship Id="rId817" Type="http://schemas.openxmlformats.org/officeDocument/2006/relationships/hyperlink" Target="https://www.google.com/search?client=ubuntu&amp;channel=fs&amp;tbm=lcl&amp;ei=TYb0XvrKErPSz7sPsNWqwAI&amp;q=skating+classes+telangana&amp;oq=skating+classes+telangana&amp;gs_l=psy-ab.3..0i7i30k1.15103.15103.0.16722.1.1.0.0.0.0.158.158.0j1.1.0....0...1c..64.psy-ab..0.1.158....0.v1NR1X3h-2U" TargetMode="External"/><Relationship Id="rId859" Type="http://schemas.openxmlformats.org/officeDocument/2006/relationships/hyperlink" Target="https://www.facebook.com/pg/KAARA-Academy-258941304720219/about/?ref=page_internal" TargetMode="External"/><Relationship Id="rId1002" Type="http://schemas.openxmlformats.org/officeDocument/2006/relationships/hyperlink" Target="https://www.google.com/search?biw=1366&amp;bih=657&amp;sxsrf=ALeKk02N5py9KGJgq3IYiRV9V9xzeNf8xQ:1595666584864&amp;q=skate+academy+in+kERALA&amp;npsic=0&amp;rflfq=1&amp;rlha=0&amp;rllag=10311204,76452024,43115&amp;tbm=lcl&amp;ved=2ahUKEwiT3-GfgejqAhWk7nMBHVRQD6wQjGp6BAgLEDk&amp;rldoc=1" TargetMode="External"/><Relationship Id="rId193" Type="http://schemas.openxmlformats.org/officeDocument/2006/relationships/hyperlink" Target="http://www.sniipers.com/" TargetMode="External"/><Relationship Id="rId207" Type="http://schemas.openxmlformats.org/officeDocument/2006/relationships/hyperlink" Target="https://www.google.com/search?rlz=1C1CHBF_enIN877IN877&amp;q=skating+classes+in+bangalore&amp;npsic=0&amp;rflfq=1&amp;rlha=0&amp;rllag=12960395,77565981,9269&amp;tbm=lcl&amp;ved=2ahUKEwip1JaAmPDpAhU9yDgGHeH_DA4QjGp6BAgLEEI&amp;tbs=lrf:!1m4!1u3!2m2!3m1!1e1!1m4!1u2!2m2!2m1!1e1!2m1!1e2!2m1!1e3!3sIAE,lf:1,lf_ui:2&amp;rldoc=1" TargetMode="External"/><Relationship Id="rId249" Type="http://schemas.openxmlformats.org/officeDocument/2006/relationships/hyperlink" Target="https://www.google.com/search?rlz=1C1CHBF_enIN877IN877&amp;tbm=lcl&amp;ei=QzPdXo2AG9eQ4-EPs_6-2Aw&amp;q=skating+classes+in+bangalore&amp;oq=skating+classes+in+bangalore&amp;gs_l=psy-ab.12...0.0.0.6843.0.0.0.0.0.0.0.0..0.0....0...1c..64.psy-ab..0.0.0....0.1NcdRtdMWBc" TargetMode="External"/><Relationship Id="rId414" Type="http://schemas.openxmlformats.org/officeDocument/2006/relationships/hyperlink" Target="https://www.google.com/search?client=ubuntu&amp;hs=DHY&amp;channel=fs&amp;tbm=lcl&amp;ei=0-npXqf0D-naz7sPoZWY0AY&amp;q=skating+classes+in+karnataka&amp;oq=skating+classes+in+karnataka&amp;gs_l=psy-ab.3..0i333k1l3.91640.93310.0.95046.9.8.0.1.1.0.230.825.0j4j1.5.0....0...1c.1.64.psy-ab..3.6.827...0j0i22i30k1j33i10i160k1.0.PVDE8XbTrrc" TargetMode="External"/><Relationship Id="rId456" Type="http://schemas.openxmlformats.org/officeDocument/2006/relationships/hyperlink" Target="https://www.google.com/search?client=ubuntu&amp;hs=2FX&amp;channel=fs&amp;q=skating+classes+in+delhi&amp;npsic=0&amp;rflfq=1&amp;rlha=0&amp;rllag=28524009,77169571,4689&amp;tbm=lcl&amp;ved=2ahUKEwiUrvO99fzpAhVW7HMBHaSwAisQjGp6BAgMEDY&amp;rldoc=1" TargetMode="External"/><Relationship Id="rId498" Type="http://schemas.openxmlformats.org/officeDocument/2006/relationships/hyperlink" Target="https://www.google.com/maps/place/Made+Easy+SKATING+CLASSES/@28.4849568,77.1864095,17z/data=!3m1!4b1!4m5!3m4!1s0x390d1f638f41c1bb:0xc32c43a56c60e1ee!8m2!3d28.4849568!4d77.1886035" TargetMode="External"/><Relationship Id="rId621" Type="http://schemas.openxmlformats.org/officeDocument/2006/relationships/hyperlink" Target="https://www.google.com/maps/place/Scatting+Ring+of+Green+Silhouette/@22.1972639,73.204889,17z/data=!3m1!4b1!4m5!3m4!1s0x395fc392a198f389:0x667479bbe9ca4627!8m2!3d22.1972639!4d73.207083" TargetMode="External"/><Relationship Id="rId663" Type="http://schemas.openxmlformats.org/officeDocument/2006/relationships/hyperlink" Target="https://www.justdial.com/Surat/Rama-Physical-Sports-Academy-Dindoli-Fatak-Godadara-Dindoli/0261PX261-X261-180103184050-G6J6_BZDET" TargetMode="External"/><Relationship Id="rId870" Type="http://schemas.openxmlformats.org/officeDocument/2006/relationships/hyperlink" Target="https://www.google.com/maps/place/Star+Shine/@22.5919231,88.3392057,17z/data=!3m1!4b1!4m5!3m4!1s0x3a0277ea37236beb:0xcef3281fc3bd1330!8m2!3d22.5919231!4d88.3413997" TargetMode="External"/><Relationship Id="rId13" Type="http://schemas.openxmlformats.org/officeDocument/2006/relationships/hyperlink" Target="https://www.facebook.com/MajorSkatingRink" TargetMode="External"/><Relationship Id="rId109" Type="http://schemas.openxmlformats.org/officeDocument/2006/relationships/hyperlink" Target="https://www.justdial.com/Tirupati/Sri-Srinivasa-Sports-Complex/9999PX877-X877-180304144401-J6H1_BZDET" TargetMode="External"/><Relationship Id="rId260" Type="http://schemas.openxmlformats.org/officeDocument/2006/relationships/hyperlink" Target="https://www.google.com/search?rlz=1C1CHBF_enIN877IN877&amp;tbm=lcl&amp;ei=PkvdXqbPBe6e4-EPhs67oAE&amp;q=skating+classes+in+bangalore&amp;oq=skating+classes+in+bangalore&amp;gs_l=psy-ab.12...0.0.0.2941.0.0.0.0.0.0.0.0..0.0....0...1c..64.psy-ab..0.0.0....0.p7r6nBjCvM8" TargetMode="External"/><Relationship Id="rId316" Type="http://schemas.openxmlformats.org/officeDocument/2006/relationships/hyperlink" Target="https://www.google.co.in/maps/place/Silicon+City+Roller+Skating+Club/@12.881398,77.5672754,17z/data=!3m1!4b1!4m5!3m4!1s0x3bae15f47360fd51:0xf502dfa551c8660e!8m2!3d12.8813928!4d77.5694641" TargetMode="External"/><Relationship Id="rId523" Type="http://schemas.openxmlformats.org/officeDocument/2006/relationships/hyperlink" Target="https://www.google.com/search?client=ubuntu&amp;hs=6It&amp;channel=fs&amp;q=skating+classes+in+delhi&amp;npsic=0&amp;rflfq=1&amp;rlha=0&amp;rllag=28524009,77169571,4689&amp;tbm=lcl&amp;ved=2ahUKEwj-vp2dsf_pAhUL6XMBHf_PCPkQjGp6BAgMEDY&amp;rldoc=1" TargetMode="External"/><Relationship Id="rId719" Type="http://schemas.openxmlformats.org/officeDocument/2006/relationships/hyperlink" Target="https://www.google.com/search?client=ubuntu&amp;hs=UE7&amp;channel=fs&amp;q=skating+classes+in+punjab&amp;npsic=0&amp;rflfq=1&amp;rlha=0&amp;rllag=30713632,76702965,5535&amp;tbm=lcl&amp;ved=2ahUKEwib987x15zqAhUA8XMBHTmCAd0QjGp6BAgMEDo&amp;rldoc=1" TargetMode="External"/><Relationship Id="rId926" Type="http://schemas.openxmlformats.org/officeDocument/2006/relationships/hyperlink" Target="https://www.justdial.com/Delhi/The-Ace-Tennis-Academy-Ambedkar-City-New-Friends-Enclave-Noida-Sector-123/011PXX11-XX11-171106111730-T7Z1_BZDET" TargetMode="External"/><Relationship Id="rId968" Type="http://schemas.openxmlformats.org/officeDocument/2006/relationships/hyperlink" Target="https://www.google.com/search?sxsrf=ALeKk01I5DE_4xL7-ZAsBVVz0-hvk4JDkg:1595666044093&amp;ei=be4bX4ibK8Paz7sPx6S5qAc&amp;q=Hot%20wheels%20roller%20skating%20academy%20kerala&amp;oq=Hot+wheels+roller+skating+academy+kerala&amp;gs_lcp=CgZwc3ktYWIQAzIHCCEQChCgAToECCMQJzoECCEQFToFCCEQoAFQh0RYq15g119oAHAAeACAAYUCiAGpGJIBBTAuNi45mAEAoAEBqgEHZ3dzLXdpesABAQ&amp;sclient=psy-ab&amp;ved=2ahUKEwj70POd_-fqAhU0juYKHTLOCqYQvS4wAHoECAwQEg&amp;uact=5&amp;npsic=0&amp;rflfq=1&amp;rlha=0&amp;rllag=9766127,76551282,20899&amp;tbm=lcl&amp;rldimm=14172638319766720860&amp;lqi=CihIb3Qgd2hlZWxzIHJvbGxlciBza2F0aW5nIGFjYWRlbXkga2VyYWxhWk0KIWhvdCB3aGVlbHMgcm9sbGVyIHNrYXRpbmcgYWNhZGVteSIoaG90IHdoZWVscyByb2xsZXIgc2thdGluZyBhY2FkZW15IGtlcmFsYQ&amp;rldoc=1&amp;tbs=lrf:!1m4!1u2!2m2!2m1!1e1!2m1!1e2!3sIAE,lf:1,lf_ui:2&amp;rlst=f" TargetMode="External"/><Relationship Id="rId55" Type="http://schemas.openxmlformats.org/officeDocument/2006/relationships/hyperlink" Target="https://www.google.com/search?rlz=1C1CHBF_enIN877IN877&amp;tbm=lcl&amp;ei=-kTYXrK_GKbB3LUP26K5mAQ&amp;q=skating+center+in+maharashtra&amp;oq=skating+center+in+maharashtra&amp;gs_l=psy-ab.12...0.0.0.4848.0.0.0.0.0.0.0.0..0.0....0...1c..64.psy-ab..0.0.0....0.f1Z_OdRab3Y" TargetMode="External"/><Relationship Id="rId97" Type="http://schemas.openxmlformats.org/officeDocument/2006/relationships/hyperlink" Target="https://www.google.com/search?rlz=1C1CHBF_enIN877IN877&amp;q=skating+center+in+Andhra+Pradesh&amp;npsic=0&amp;rflfq=1&amp;rlha=0&amp;rllag=16408637,80532523,17582&amp;tbm=lcl&amp;ved=2ahUKEwiLk7Li7-fpAhXxmuYKHVCUDnEQjGp6BAgKED0&amp;tbs=lrf:!1m4!1u3!2m2!3m1!1e1!1m4!1u2!2m2!2m1!1e1!2m1!1e2!2m1!1e3!3sIAE,lf:1,lf_ui:2&amp;rldoc=1" TargetMode="External"/><Relationship Id="rId120" Type="http://schemas.openxmlformats.org/officeDocument/2006/relationships/hyperlink" Target="http://gunturskating.blogspot.com/" TargetMode="External"/><Relationship Id="rId358" Type="http://schemas.openxmlformats.org/officeDocument/2006/relationships/hyperlink" Target="https://www.allmangalore.com/" TargetMode="External"/><Relationship Id="rId565" Type="http://schemas.openxmlformats.org/officeDocument/2006/relationships/hyperlink" Target="https://www.google.com/search?client=ubuntu&amp;hs=zWZ&amp;channel=fs&amp;tbm=lcl&amp;ei=aSPlXqq1Lt3D3LUP4ZOX2Ac&amp;q=skating+classes+in+delhi&amp;oq=skating+classes+in+delhi&amp;gs_l=psy-ab.12...0.0.0.7925.0.0.0.0.0.0.0.0..0.0....0...1c..64.psy-ab..0.0.0....0.7CKZ8wxm7jI" TargetMode="External"/><Relationship Id="rId730" Type="http://schemas.openxmlformats.org/officeDocument/2006/relationships/hyperlink" Target="https://www.google.com/maps/place/Sports+Ability+Development+Academy+-Skating+Classes+for+all/@30.7270343,76.7485603,17z/data=!3m1!4b1!4m5!3m4!1s0x390fedb2250bb283:0xc3e8c673e5db2172!8m2!3d30.7270343!4d76.7507543" TargetMode="External"/><Relationship Id="rId772" Type="http://schemas.openxmlformats.org/officeDocument/2006/relationships/hyperlink" Target="https://www.google.com/maps/place/Manikonda+Speed+Skating+Team/@17.3986585,78.3677607,15z/data=!4m8!1m2!2m1!1sManikonda+Speed+Skating+Team!3m4!1s0x3bcb96a80ddd9d35:0xb89ced11ed66d1c9!8m2!3d17.4111401!4d78.3853309" TargetMode="External"/><Relationship Id="rId828" Type="http://schemas.openxmlformats.org/officeDocument/2006/relationships/hyperlink" Target="https://www.google.com/search?client=ubuntu&amp;channel=fs&amp;tbm=lcl&amp;ei=TYb0XvrKErPSz7sPsNWqwAI&amp;q=skating+classes+telangana&amp;oq=skating+classes+telangana&amp;gs_l=psy-ab.3..0i7i30k1.15103.15103.0.16722.1.1.0.0.0.0.158.158.0j1.1.0....0...1c..64.psy-ab..0.1.158....0.v1NR1X3h-2U" TargetMode="External"/><Relationship Id="rId1013" Type="http://schemas.openxmlformats.org/officeDocument/2006/relationships/hyperlink" Target="https://www.facebook.com/redkitesportsacademy/" TargetMode="External"/><Relationship Id="rId162" Type="http://schemas.openxmlformats.org/officeDocument/2006/relationships/hyperlink" Target="https://www.google.co.in/maps/place/Dr+Rajkumar+Skating+Rink/@13.0043604,77.5398919,17z/data=!3m1!4b1!4m5!3m4!1s0x3bae3d9ed4fc9df7:0x95f5b5eea9226c24!8m2!3d13.0043552!4d77.5420806" TargetMode="External"/><Relationship Id="rId218" Type="http://schemas.openxmlformats.org/officeDocument/2006/relationships/hyperlink" Target="https://www.google.com/search?rlz=1C1CHBF_enIN877IN877&amp;q=skating+classes+in+bangalore&amp;npsic=0&amp;rflfq=1&amp;rlha=0&amp;rllag=12960395,77565981,9269&amp;tbm=lcl&amp;ved=2ahUKEwip1JaAmPDpAhU9yDgGHeH_DA4QjGp6BAgLEEI&amp;tbs=lrf:!1m4!1u3!2m2!3m1!1e1!1m4!1u2!2m2!2m1!1e1!2m1!1e2!2m1!1e3!3sIAE,lf:1,lf_ui:2&amp;rldoc=1" TargetMode="External"/><Relationship Id="rId425" Type="http://schemas.openxmlformats.org/officeDocument/2006/relationships/hyperlink" Target="https://www.justdial.com/Delhi/Patel-Skating-Club-Rajouri-Garden/011PXX11-XX11-100429141512-Z9H7_BZDET" TargetMode="External"/><Relationship Id="rId467" Type="http://schemas.openxmlformats.org/officeDocument/2006/relationships/hyperlink" Target="https://www.google.com/maps/place/Dwarka+Sports+Complex+Skating+Ring/@28.590911,77.05413,17z/data=!3m1!4b1!4m5!3m4!1s0x390d1ad8aa5bcbdb:0xc6d63344ce8617db!8m2!3d28.590911!4d77.056324" TargetMode="External"/><Relationship Id="rId632" Type="http://schemas.openxmlformats.org/officeDocument/2006/relationships/hyperlink" Target="https://www.google.com/maps/place/Skatboarding+%26+skating+playground,+Gotri/@22.3082571,73.1449436,17z/data=!3m1!4b1!4m5!3m4!1s0x395fc8902220c173:0x758136ffad1a87b2!8m2!3d22.3082571!4d73.1471376" TargetMode="External"/><Relationship Id="rId271" Type="http://schemas.openxmlformats.org/officeDocument/2006/relationships/hyperlink" Target="https://www.google.com/search?rlz=1C1CHBF_enIN877IN877&amp;tbm=lcl&amp;ei=PkvdXqbPBe6e4-EPhs67oAE&amp;q=skating+classes+in+bangalore&amp;oq=skating+classes+in+bangalore&amp;gs_l=psy-ab.12...0.0.0.2941.0.0.0.0.0.0.0.0..0.0....0...1c..64.psy-ab..0.0.0....0.p7r6nBjCvM8" TargetMode="External"/><Relationship Id="rId674" Type="http://schemas.openxmlformats.org/officeDocument/2006/relationships/hyperlink" Target="https://www.google.com/search?client=ubuntu&amp;channel=fs&amp;tbm=lcl&amp;ei=wsrsXp3OFNj8rQHtpZvgDQ&amp;q=skating+classes+in+Gujarat&amp;oq=skating+classes+in+Gujarat&amp;gs_l=psy-ab.3..33i22i29i30k1l2.2175035.2176210.0.2176984.7.7.0.0.0.0.307.656.0j2j0j1.3.0....0...1c.1.64.psy-ab..4.3.653...0j0i22i30k1.0.ecico9sMQIo" TargetMode="External"/><Relationship Id="rId881" Type="http://schemas.openxmlformats.org/officeDocument/2006/relationships/hyperlink" Target="https://www.google.com/search?sxsrf=ALeKk00ULkvtWdpxQ9UQNxHva7-mzSQLWQ:1595570644004&amp;q=skate+academy+and+club+in+uttar+pradesh&amp;npsic=0&amp;rflfq=1&amp;rlha=0&amp;rllag=28609282,77357216,4313&amp;tbm=lcl&amp;ved=2ahUKEwi_o8zrm-XqAhX763MBHZWJCR0QjGp6BAgLEDs&amp;rldoc=1" TargetMode="External"/><Relationship Id="rId937" Type="http://schemas.openxmlformats.org/officeDocument/2006/relationships/hyperlink" Target="https://www.google.com/search?biw=1366&amp;bih=657&amp;sxsrf=ALeKk035LmN7Y9zLVBb4g0pTvk0cr82mUA:1595676138008&amp;q=skating+academy+in+Uttar+Pradesh&amp;npsic=0&amp;rflfq=1&amp;rlha=0&amp;rllag=28619943,77387444,3038&amp;tbm=lcl&amp;ved=2ahUKEwjykofrpOjqAhUlguYKHRjNB4AQjGp6BAgMEDo&amp;rldoc=1" TargetMode="External"/><Relationship Id="rId979" Type="http://schemas.openxmlformats.org/officeDocument/2006/relationships/hyperlink" Target="https://www.google.com/search?biw=1366&amp;bih=657&amp;sxsrf=ALeKk02N5py9KGJgq3IYiRV9V9xzeNf8xQ:1595666584864&amp;q=skate+academy+in+kERALA&amp;npsic=0&amp;rflfq=1&amp;rlha=0&amp;rllag=10311204,76452024,43115&amp;tbm=lcl&amp;ved=2ahUKEwiT3-GfgejqAhWk7nMBHVRQD6wQjGp6BAgLEDk&amp;rldoc=1" TargetMode="External"/><Relationship Id="rId24" Type="http://schemas.openxmlformats.org/officeDocument/2006/relationships/hyperlink" Target="https://www.google.com/search?rlz=1C1CHBF_enIN877IN877&amp;q=skating+center+in+maharashtra&amp;npsic=0&amp;rflfq=1&amp;rlha=0&amp;rllag=18600882,73795128,12788&amp;tbm=lcl&amp;ved=2ahUKEwjXmMLz5ubpAhUq63MBHeYIAigQjGp6BAgLEDo&amp;tbs=lrf:!1m4!1u3!2m2!3m1!1e1!1m4!1u2!2m2!2m1!1e1!2m1!1e2!2m1!1e3!3sIAE,lf:1,lf_ui:2&amp;rldoc=1" TargetMode="External"/><Relationship Id="rId66" Type="http://schemas.openxmlformats.org/officeDocument/2006/relationships/hyperlink" Target="https://www.google.co.in/maps/place/Runwall+Skating+Classes+(Undri)/@18.4511441,73.9138273,17z/data=!3m1!4b1!4m5!3m4!1s0x3bc2ebc12d95a555:0xdc3f7b37c617302!8m2!3d18.451139!4d73.916016" TargetMode="External"/><Relationship Id="rId131" Type="http://schemas.openxmlformats.org/officeDocument/2006/relationships/hyperlink" Target="https://www.google.co.in/maps/place/Nsm+skating/@16.5166493,80.6303331,14z/data=!4m8!1m2!2m1!1sNsm+skating!3m4!1s0x3a35e52e907bd3bf:0x11e45060704288e2!8m2!3d16.5384595!4d80.6355711" TargetMode="External"/><Relationship Id="rId327" Type="http://schemas.openxmlformats.org/officeDocument/2006/relationships/hyperlink" Target="https://www.facebook.com/BISA.HSR/" TargetMode="External"/><Relationship Id="rId369" Type="http://schemas.openxmlformats.org/officeDocument/2006/relationships/hyperlink" Target="https://www.justdial.com/Mysore/Raos-And-Vishwamitra-Roller-Skating-Club-Next-To-Shivaratreshwara-Nagar-Banni-Mantap/0821PX821-X821-120309114002-L6F5_BZDET" TargetMode="External"/><Relationship Id="rId534" Type="http://schemas.openxmlformats.org/officeDocument/2006/relationships/hyperlink" Target="https://www.justdial.com/Delhi/Major-Dhyan-Chand-Sports-Complex-Near-I-Block-Near-Kanhaiya-Nagar-Metro-Station-Ashok-Vihar-4/011P2038992_BZDET" TargetMode="External"/><Relationship Id="rId576" Type="http://schemas.openxmlformats.org/officeDocument/2006/relationships/hyperlink" Target="https://www.google.com/search?client=ubuntu&amp;hs=qgG&amp;channel=fs&amp;tbm=lcl&amp;ei=weHoXrCbCt3fz7sPy_ycuA8&amp;q=skating+classes+in+Ahmedabad%2C&amp;oq=skating+classes+in+Ahmedabad%2C&amp;gs_l=psy-ab.3..0i22i30k1l9.71110.71110.0.71423.1.1.0.0.0.0.192.192.0j1.1.0....0...1c..64.psy-ab..0.1.191....0.PhNKdH6k4JU" TargetMode="External"/><Relationship Id="rId741" Type="http://schemas.openxmlformats.org/officeDocument/2006/relationships/hyperlink" Target="https://www.google.com/maps/place/Ace+Sports+Academy/@30.8920189,75.8205671,17z/data=!3m1!4b1!4m5!3m4!1s0x391a83cc14955555:0x4ed57a27f2a0662b!8m2!3d30.8920189!4d75.8227611" TargetMode="External"/><Relationship Id="rId783" Type="http://schemas.openxmlformats.org/officeDocument/2006/relationships/hyperlink" Target="https://www.google.com/maps/place/Bathukamma+Kunta+Skating+Rink/@17.4838319,78.3928636,17z/data=!4m5!3m4!1s0x3bcb918e2b1dd691:0x7d88440d54ced11c!8m2!3d17.4838319!4d78.3950576" TargetMode="External"/><Relationship Id="rId839" Type="http://schemas.openxmlformats.org/officeDocument/2006/relationships/hyperlink" Target="http://www.ghmc.gov.in/sports" TargetMode="External"/><Relationship Id="rId990" Type="http://schemas.openxmlformats.org/officeDocument/2006/relationships/hyperlink" Target="https://www.google.com/maps/place/Winner+Martial+Arts+Sports+Academy+,wushu.+Karate./@10.976497,76.2217883,17z/data=!3m1!4b1!4m5!3m4!1s0x3ba7cc54b824fea9:0xc3e75844e2473814!8m2!3d10.976497!4d76.223977" TargetMode="External"/><Relationship Id="rId173" Type="http://schemas.openxmlformats.org/officeDocument/2006/relationships/hyperlink" Target="https://sahakaranagara-roller-skating-club.business.site/" TargetMode="External"/><Relationship Id="rId229" Type="http://schemas.openxmlformats.org/officeDocument/2006/relationships/hyperlink" Target="https://www.google.com/search?rlz=1C1CHBF_enIN877IN877&amp;tbm=lcl&amp;ei=bjHdXpv9H9-J4-EPhcqNyAw&amp;q=skating+classes+in+bangalore&amp;oq=skating+classes+in+bangalore&amp;gs_l=psy-ab.12...0.0.0.2118.0.0.0.0.0.0.0.0..0.0....0...1c..64.psy-ab..0.0.0....0.PWqjTLDetAs" TargetMode="External"/><Relationship Id="rId380" Type="http://schemas.openxmlformats.org/officeDocument/2006/relationships/hyperlink" Target="https://www.playspots.in/booking_spots/muda-sports-ground-vijayanagar-1st-stage-vijayanagar-mysuru/" TargetMode="External"/><Relationship Id="rId436" Type="http://schemas.openxmlformats.org/officeDocument/2006/relationships/hyperlink" Target="https://www.google.com/maps/place/Professionals+Skating+Academy/@28.588863,77.036511,17z/data=!3m1!4b1!4m5!3m4!1s0x390d1ac1530de6ef:0xdcd2632e531837bb!8m2!3d28.588863!4d77.038705" TargetMode="External"/><Relationship Id="rId601" Type="http://schemas.openxmlformats.org/officeDocument/2006/relationships/hyperlink" Target="https://www.google.com/search?client=ubuntu&amp;hs=1hG&amp;channel=fs&amp;tbm=lcl&amp;ei=CuLoXo_tHfK0mgft9I2gAg&amp;q=skating+classes+in+Rajkot&amp;oq=skating+classes+in+Rajkot&amp;gs_l=psy-ab.3..0.2567570.2567570.0.2568260.1.1.0.0.0.0.163.163.0j1.1.0....0...1c.2.64.psy-ab..0.1.162....0.5_wKGfv-gW8" TargetMode="External"/><Relationship Id="rId643" Type="http://schemas.openxmlformats.org/officeDocument/2006/relationships/hyperlink" Target="https://www.google.com/maps/place/Skatboarding+%26+skating+playground,+Gotri/@22.3082571,73.1449436,17z/data=!3m1!4b1!4m5!3m4!1s0x395fc8902220c173:0x758136ffad1a87b2!8m2!3d22.3082571!4d73.1471376" TargetMode="External"/><Relationship Id="rId240" Type="http://schemas.openxmlformats.org/officeDocument/2006/relationships/hyperlink" Target="https://www.google.co.in/maps/place/Vivekananda+Skating+Park+Yelahanka/@13.1036372,77.5702737,17z/data=!4m8!1m2!2m1!1sVivekananda+Skating+Park+Yelahanka!3m4!1s0x3bae19377b7f81cb:0x18abe6464b9621b9!8m2!3d13.1039306!4d77.5724247" TargetMode="External"/><Relationship Id="rId478" Type="http://schemas.openxmlformats.org/officeDocument/2006/relationships/hyperlink" Target="https://www.google.com/search?client=ubuntu&amp;hs=2FX&amp;channel=fs&amp;q=skating+classes+in+delhi&amp;npsic=0&amp;rflfq=1&amp;rlha=0&amp;rllag=28524009,77169571,4689&amp;tbm=lcl&amp;ved=2ahUKEwiUrvO99fzpAhVW7HMBHaSwAisQjGp6BAgMEDY&amp;rldoc=1" TargetMode="External"/><Relationship Id="rId685" Type="http://schemas.openxmlformats.org/officeDocument/2006/relationships/hyperlink" Target="https://www.google.com/maps/place/NR+Skating+Club/@23.0649038,70.1253587,17z/data=!3m1!4b1!4m5!3m4!1s0x3950b9cf88081d21:0x1fdf7700251f1294!8m2!3d23.0649038!4d70.1275527" TargetMode="External"/><Relationship Id="rId850" Type="http://schemas.openxmlformats.org/officeDocument/2006/relationships/hyperlink" Target="https://www.google.com/search?client=ubuntu&amp;channel=fs&amp;tbm=lcl&amp;ei=TYb0XvrKErPSz7sPsNWqwAI&amp;q=skating+classes+telangana&amp;oq=skating+classes+telangana&amp;gs_l=psy-ab.3..0i7i30k1.15103.15103.0.16722.1.1.0.0.0.0.158.158.0j1.1.0....0...1c..64.psy-ab..0.1.158....0.v1NR1X3h-2U" TargetMode="External"/><Relationship Id="rId892" Type="http://schemas.openxmlformats.org/officeDocument/2006/relationships/hyperlink" Target="https://www.google.com/search?sxsrf=ALeKk00ULkvtWdpxQ9UQNxHva7-mzSQLWQ:1595570644004&amp;q=skate+academy+and+club+in+uttar+pradesh&amp;npsic=0&amp;rflfq=1&amp;rlha=0&amp;rllag=28609282,77357216,4313&amp;tbm=lcl&amp;ved=2ahUKEwi_o8zrm-XqAhX763MBHZWJCR0QjGp6BAgLEDs&amp;rldoc=1" TargetMode="External"/><Relationship Id="rId906" Type="http://schemas.openxmlformats.org/officeDocument/2006/relationships/hyperlink" Target="http://www.samgames.in/" TargetMode="External"/><Relationship Id="rId948" Type="http://schemas.openxmlformats.org/officeDocument/2006/relationships/hyperlink" Target="https://www.facebook.com/TYSAPALAKKAD/" TargetMode="External"/><Relationship Id="rId35" Type="http://schemas.openxmlformats.org/officeDocument/2006/relationships/hyperlink" Target="https://www.google.com/maps/place/Universal+Skating+Academy/@19.210192,72.9544128,15z/data=!4m8!1m2!2m1!1sUniversal+Skating+Academy!3m4!1s0x3be7b93f9e12c801:0xf1d1e9507de9c059!8m2!3d19.2025129!4d72.9658455" TargetMode="External"/><Relationship Id="rId77" Type="http://schemas.openxmlformats.org/officeDocument/2006/relationships/hyperlink" Target="https://www.futuresportsclubthane.in/" TargetMode="External"/><Relationship Id="rId100" Type="http://schemas.openxmlformats.org/officeDocument/2006/relationships/hyperlink" Target="https://www.google.com/search?rlz=1C1CHBF_enIN877IN877&amp;q=skating+center+in+Andhra+Pradesh&amp;npsic=0&amp;rflfq=1&amp;rlha=0&amp;rllag=16408637,80532523,17582&amp;tbm=lcl&amp;ved=2ahUKEwiLk7Li7-fpAhXxmuYKHVCUDnEQjGp6BAgKED0&amp;tbs=lrf:!1m4!1u3!2m2!3m1!1e1!1m4!1u2!2m2!2m1!1e1!2m1!1e2!2m1!1e3!3sIAE,lf:1,lf_ui:2&amp;rldoc=1" TargetMode="External"/><Relationship Id="rId282" Type="http://schemas.openxmlformats.org/officeDocument/2006/relationships/hyperlink" Target="https://vision-sports-club.business.site/?utm_source=gmb&amp;utm_medium=referral" TargetMode="External"/><Relationship Id="rId338" Type="http://schemas.openxmlformats.org/officeDocument/2006/relationships/hyperlink" Target="https://www.google.co.in/maps/place/KANAKASHREE+CONSULTANTS/@12.8907669,77.613715,17z/data=!3m1!4b1!4m5!3m4!1s0x3bae14da5c458b95:0x6c71602b188f371b!8m2!3d12.8907617!4d77.6159037" TargetMode="External"/><Relationship Id="rId503" Type="http://schemas.openxmlformats.org/officeDocument/2006/relationships/hyperlink" Target="https://www.google.com/search?client=ubuntu&amp;hs=6It&amp;channel=fs&amp;q=skating+classes+in+delhi&amp;npsic=0&amp;rflfq=1&amp;rlha=0&amp;rllag=28524009,77169571,4689&amp;tbm=lcl&amp;ved=2ahUKEwj-vp2dsf_pAhUL6XMBHf_PCPkQjGp6BAgMEDY&amp;rldoc=1" TargetMode="External"/><Relationship Id="rId545" Type="http://schemas.openxmlformats.org/officeDocument/2006/relationships/hyperlink" Target="http://dda.org.in/sports/chilla_sports_complex.htm" TargetMode="External"/><Relationship Id="rId587" Type="http://schemas.openxmlformats.org/officeDocument/2006/relationships/hyperlink" Target="https://www.google.co.in/maps/place/Skating+Ring/@22.9993664,72.5604976,17z/data=!3m1!4b1!4m5!3m4!1s0x395e8509485caad9:0x5dd371f90d035625!8m2!3d22.9993664!4d72.5626916" TargetMode="External"/><Relationship Id="rId710" Type="http://schemas.openxmlformats.org/officeDocument/2006/relationships/hyperlink" Target="https://www.google.com/maps/place/Skating+Ring/@30.6943881,76.7173949,17z/data=!3m1!4b1!4m5!3m4!1s0x390fee97049dbfbf:0xa05c775dc51ebd18!8m2!3d30.6943881!4d76.7195889" TargetMode="External"/><Relationship Id="rId752" Type="http://schemas.openxmlformats.org/officeDocument/2006/relationships/hyperlink" Target="https://www.google.com/maps/place/Sports+Ability+Development+Academy+-Skating+Classes+for+all/@30.7270343,76.7485603,17z/data=!3m1!4b1!4m5!3m4!1s0x390fedb2250bb283:0xc3e8c673e5db2172!8m2!3d30.7270343!4d76.7507543" TargetMode="External"/><Relationship Id="rId808" Type="http://schemas.openxmlformats.org/officeDocument/2006/relationships/hyperlink" Target="https://www.justdial.com/Hyderabad/Yama-Skating-Academy-Near-Heritage-Fresh-Lane-Beside-Swiss-Castle-Bakery-Marredpally/040PXX40-XX40-100515152703-P5H5_BZDET" TargetMode="External"/><Relationship Id="rId8" Type="http://schemas.openxmlformats.org/officeDocument/2006/relationships/hyperlink" Target="https://www.google.com/maps/place/LXT+-+Skating+Rink/@18.6370448,73.6776611,17z/data=!3m1!4b1!4m5!3m4!1s0x3bc2ba965ecb344d:0xac95af3943b8a8f0!8m2!3d18.6370397!4d73.6798498" TargetMode="External"/><Relationship Id="rId142" Type="http://schemas.openxmlformats.org/officeDocument/2006/relationships/hyperlink" Target="https://www.google.com/search?rlz=1C1CHBF_enIN877IN877&amp;tbm=lcl&amp;ei=pCbcXoOGM4q_3LUP6MO-yAw&amp;q=skating+classes+in+bangalore&amp;oq=skating+classes+in+bangalore&amp;gs_l=psy-ab.12...0.0.0.10697.0.0.0.0.0.0.0.0..0.0....0...1c..64.psy-ab..0.0.0....0.zXMS2kIPdk8" TargetMode="External"/><Relationship Id="rId184" Type="http://schemas.openxmlformats.org/officeDocument/2006/relationships/hyperlink" Target="https://www.justdial.com/Bangalore/Aviva-Skating-Academy-Near-HP-Petrol-Bunk-Horamavu/080PXX80-XX80-180129110929-A3G7_BZDET" TargetMode="External"/><Relationship Id="rId391" Type="http://schemas.openxmlformats.org/officeDocument/2006/relationships/hyperlink" Target="https://www.google.com/search?client=ubuntu&amp;channel=fs&amp;tbm=lcl&amp;ei=IGnmXveRHdK_3LUPkpGa6AM&amp;q=skating+classes+in+karnataka&amp;oq=skating+classes+in+karnataka&amp;gs_l=psy-ab.3..0i333k1l2.2918708.2922379.0.2927271.9.9.0.0.0.0.178.988.0j6.6.0....0...1c.1.64.psy-ab..3.6.984...0j0i22i30k1j33i10i160k1.0.GMsIBSKbHdw" TargetMode="External"/><Relationship Id="rId405" Type="http://schemas.openxmlformats.org/officeDocument/2006/relationships/hyperlink" Target="https://www.google.com/search?client=ubuntu&amp;channel=fs&amp;tbm=lcl&amp;ei=IGnmXveRHdK_3LUPkpGa6AM&amp;q=skating+classes+in+karnataka&amp;oq=skating+classes+in+karnataka&amp;gs_l=psy-ab.3..0i333k1l2.2918708.2922379.0.2927271.9.9.0.0.0.0.178.988.0j6.6.0....0...1c.1.64.psy-ab..3.6.984...0j0i22i30k1j33i10i160k1.0.GMsIBSKbHdw" TargetMode="External"/><Relationship Id="rId447" Type="http://schemas.openxmlformats.org/officeDocument/2006/relationships/hyperlink" Target="https://www.google.com/search?client=ubuntu&amp;hs=RB6&amp;channel=fs&amp;q=skating+classes+in+delhi&amp;npsic=0&amp;rflfq=1&amp;rlha=0&amp;rllag=28524009,77169571,4689&amp;tbm=lcl&amp;ved=2ahUKEwjr6Y_fmfzpAhUx63MBHXM1DgcQjGp6BAgMEDY&amp;rldoc=1" TargetMode="External"/><Relationship Id="rId612" Type="http://schemas.openxmlformats.org/officeDocument/2006/relationships/hyperlink" Target="https://www.google.com/maps/place/Baroda+District+Roller+Skating+Academy/@22.3135086,73.1566048,17z/data=!3m1!4b1!4m5!3m4!1s0x395fc8bdfef08d2d:0x76384caa18bdbed5!8m2!3d22.3135086!4d73.1587988" TargetMode="External"/><Relationship Id="rId794" Type="http://schemas.openxmlformats.org/officeDocument/2006/relationships/hyperlink" Target="mailto:skating.passion@yahoo.com" TargetMode="External"/><Relationship Id="rId251" Type="http://schemas.openxmlformats.org/officeDocument/2006/relationships/hyperlink" Target="http://www.colessportsworld.com/index.php" TargetMode="External"/><Relationship Id="rId489" Type="http://schemas.openxmlformats.org/officeDocument/2006/relationships/hyperlink" Target="https://www.google.com/search?client=ubuntu&amp;hs=2FX&amp;channel=fs&amp;q=skating+classes+in+delhi&amp;npsic=0&amp;rflfq=1&amp;rlha=0&amp;rllag=28524009,77169571,4689&amp;tbm=lcl&amp;ved=2ahUKEwiUrvO99fzpAhVW7HMBHaSwAisQjGp6BAgMEDY&amp;rldoc=1" TargetMode="External"/><Relationship Id="rId654" Type="http://schemas.openxmlformats.org/officeDocument/2006/relationships/hyperlink" Target="https://www.google.com/search?client=ubuntu&amp;channel=fs&amp;tbm=lcl&amp;ei=wsrsXp3OFNj8rQHtpZvgDQ&amp;q=skating+classes+in+Gujarat&amp;oq=skating+classes+in+Gujarat&amp;gs_l=psy-ab.3..33i22i29i30k1l2.2175035.2176210.0.2176984.7.7.0.0.0.0.307.656.0j2j0j1.3.0....0...1c.1.64.psy-ab..4.3.653...0j0i22i30k1.0.ecico9sMQIo" TargetMode="External"/><Relationship Id="rId696" Type="http://schemas.openxmlformats.org/officeDocument/2006/relationships/hyperlink" Target="https://www.google.com/maps/place/Desai+Academy/@23.2422044,69.6714357,17z/data=!3m1!4b1!4m5!3m4!1s0x3950e1fcb552b0f5:0x3b34af784c76d2ec!8m2!3d23.2422044!4d69.6736297" TargetMode="External"/><Relationship Id="rId861" Type="http://schemas.openxmlformats.org/officeDocument/2006/relationships/hyperlink" Target="https://www.google.com/search?client=ubuntu&amp;channel=fs&amp;tbm=lcl&amp;ei=TYb0XvrKErPSz7sPsNWqwAI&amp;q=skating+classes+telangana&amp;oq=skating+classes+telangana&amp;gs_l=psy-ab.3..0i7i30k1.15103.15103.0.16722.1.1.0.0.0.0.158.158.0j1.1.0....0...1c..64.psy-ab..0.1.158....0.v1NR1X3h-2U" TargetMode="External"/><Relationship Id="rId917" Type="http://schemas.openxmlformats.org/officeDocument/2006/relationships/hyperlink" Target="https://www.google.com/search?sxsrf=ALeKk02AmDNVhr2w6Z6uoN4MpVJ2RzqD3w:1595627034979&amp;q=skate+academy+and+club+in+uttar+pradesh&amp;npsic=0&amp;rflfq=1&amp;rlha=0&amp;rllag=28609282,77357216,4313&amp;tbm=lcl&amp;ved=2ahUKEwiOpfT07ebqAhXNIbcAHUJSBRYQjGp6BAgLEDs&amp;rldoc=1" TargetMode="External"/><Relationship Id="rId959" Type="http://schemas.openxmlformats.org/officeDocument/2006/relationships/hyperlink" Target="http://trichurrollerskatingclub.org/" TargetMode="External"/><Relationship Id="rId46" Type="http://schemas.openxmlformats.org/officeDocument/2006/relationships/hyperlink" Target="https://www.google.com/maps/place/OGSI-+Skating+Rink-+LATUR/@18.3978735,76.5147287,17z/data=!3m1!4b1!4m5!3m4!1s0x3bcf813cf64b53f3:0x6ed06e33def88fe7!8m2!3d18.3978684!4d76.5169174" TargetMode="External"/><Relationship Id="rId293" Type="http://schemas.openxmlformats.org/officeDocument/2006/relationships/hyperlink" Target="https://www.facebook.com/Fortune-Sports-Academy-584190078403290/" TargetMode="External"/><Relationship Id="rId307" Type="http://schemas.openxmlformats.org/officeDocument/2006/relationships/hyperlink" Target="https://www.google.com/search?rlz=1C1CHBF_enIN877IN877&amp;tbm=lcl&amp;ei=PkvdXqbPBe6e4-EPhs67oAE&amp;q=skating+classes+in+bangalore&amp;oq=skating+classes+in+bangalore&amp;gs_l=psy-ab.12...0.0.0.2941.0.0.0.0.0.0.0.0..0.0....0...1c..64.psy-ab..0.0.0....0.p7r6nBjCvM8" TargetMode="External"/><Relationship Id="rId349" Type="http://schemas.openxmlformats.org/officeDocument/2006/relationships/hyperlink" Target="https://www.google.com/search?rlz=1C1CHBF_enIN877IN877&amp;tbm=lcl&amp;ei=PkvdXqbPBe6e4-EPhs67oAE&amp;q=skating+classes+in+bangalore&amp;oq=skating+classes+in+bangalore&amp;gs_l=psy-ab.12...0.0.0.2941.0.0.0.0.0.0.0.0..0.0....0...1c..64.psy-ab..0.0.0....0.p7r6nBjCvM8" TargetMode="External"/><Relationship Id="rId514" Type="http://schemas.openxmlformats.org/officeDocument/2006/relationships/hyperlink" Target="http://www.skatesworld.in/" TargetMode="External"/><Relationship Id="rId556" Type="http://schemas.openxmlformats.org/officeDocument/2006/relationships/hyperlink" Target="mailto:ravi7khati@gmail.com" TargetMode="External"/><Relationship Id="rId721" Type="http://schemas.openxmlformats.org/officeDocument/2006/relationships/hyperlink" Target="https://www.facebook.com/pg/RSSAChandigarh/about/?ref=page_internal" TargetMode="External"/><Relationship Id="rId763" Type="http://schemas.openxmlformats.org/officeDocument/2006/relationships/hyperlink" Target="mailto:deepkusham04@gmail.com" TargetMode="External"/><Relationship Id="rId88" Type="http://schemas.openxmlformats.org/officeDocument/2006/relationships/hyperlink" Target="https://www.google.co.in/maps/place/khaja+skating+rink/@16.29198,80.4189147,17z/data=!3m1!4b1!4m5!3m4!1s0x3a4a7577e82f9577:0xe53281845c2cb897!8m2!3d16.2919749!4d80.4211034" TargetMode="External"/><Relationship Id="rId111" Type="http://schemas.openxmlformats.org/officeDocument/2006/relationships/hyperlink" Target="https://www.google.co.in/maps/place/Andhra+Pradesh+Roller+Skating+Association/@17.7328338,82.2162507,8z/data=!4m8!1m2!2m1!1sAndhra+Pradesh+Roller+Skating+Association!3m4!1s0x3a39432282c66945:0xbce856af74b78096!8m2!3d17.7328338!4d83.3368562" TargetMode="External"/><Relationship Id="rId153" Type="http://schemas.openxmlformats.org/officeDocument/2006/relationships/hyperlink" Target="https://www.google.com/search?rlz=1C1CHBF_enIN877IN877&amp;tbm=lcl&amp;ei=pCbcXoOGM4q_3LUP6MO-yAw&amp;q=skating+classes+in+bangalore&amp;oq=skating+classes+in+bangalore&amp;gs_l=psy-ab.12...0.0.0.10697.0.0.0.0.0.0.0.0..0.0....0...1c..64.psy-ab..0.0.0....0.zXMS2kIPdk8" TargetMode="External"/><Relationship Id="rId195" Type="http://schemas.openxmlformats.org/officeDocument/2006/relationships/hyperlink" Target="https://www.justdial.com/Bangalore/AKHADA-THE-SPORTS-ACADEMY/080PXX80-XX80-181127182527-S7V8_BZDET" TargetMode="External"/><Relationship Id="rId209" Type="http://schemas.openxmlformats.org/officeDocument/2006/relationships/hyperlink" Target="https://www.holystoked.com/" TargetMode="External"/><Relationship Id="rId360" Type="http://schemas.openxmlformats.org/officeDocument/2006/relationships/hyperlink" Target="https://www.google.com/search?client=ubuntu&amp;hs=349&amp;channel=fs&amp;q=skating+classes+in+mangalore&amp;npsic=0&amp;rflfq=1&amp;rlha=0&amp;rllag=12883592,74833501,1703&amp;tbm=lcl&amp;ved=2ahUKEwj4pqW2oYHqAhX6zjgGHWlnA1sQjGp6BAgLEDo&amp;rldoc=1" TargetMode="External"/><Relationship Id="rId416" Type="http://schemas.openxmlformats.org/officeDocument/2006/relationships/hyperlink" Target="https://www.google.com/search?client=ubuntu&amp;hs=DHY&amp;channel=fs&amp;tbm=lcl&amp;ei=0-npXqf0D-naz7sPoZWY0AY&amp;q=skating+classes+in+karnataka&amp;oq=skating+classes+in+karnataka&amp;gs_l=psy-ab.3..0i333k1l3.91640.93310.0.95046.9.8.0.1.1.0.230.825.0j4j1.5.0....0...1c.1.64.psy-ab..3.6.827...0j0i22i30k1j33i10i160k1.0.PVDE8XbTrrc" TargetMode="External"/><Relationship Id="rId598" Type="http://schemas.openxmlformats.org/officeDocument/2006/relationships/hyperlink" Target="https://www.google.com/search?client=ubuntu&amp;hs=1hG&amp;channel=fs&amp;tbm=lcl&amp;ei=CuLoXo_tHfK0mgft9I2gAg&amp;q=skating+classes+in+Rajkot&amp;oq=skating+classes+in+Rajkot&amp;gs_l=psy-ab.3..0.2567570.2567570.0.2568260.1.1.0.0.0.0.163.163.0j1.1.0....0...1c.2.64.psy-ab..0.1.162....0.5_wKGfv-gW8" TargetMode="External"/><Relationship Id="rId819" Type="http://schemas.openxmlformats.org/officeDocument/2006/relationships/hyperlink" Target="https://www.google.com/maps/place/Kaara+Academy/@17.5003127,78.544681,17z/data=!3m1!4b1!4m5!3m4!1s0x3bcb9b53f1071a91:0xc540a0755efe15e!8m2!3d17.5003127!4d78.546875" TargetMode="External"/><Relationship Id="rId970" Type="http://schemas.openxmlformats.org/officeDocument/2006/relationships/hyperlink" Target="https://www.google.com/maps/place/RSC+Skating+Academy/@9.6037163,75.4684274,8z/data=!4m8!1m2!2m1!1sRSC+Skating+Academy+kerala!3m4!1s0x3b0872cbc8ea8fcd:0x8c87fccfebe1a099!8m2!3d9.9696118!4d76.297771" TargetMode="External"/><Relationship Id="rId1004" Type="http://schemas.openxmlformats.org/officeDocument/2006/relationships/hyperlink" Target="http://www.ananthapurirollersports.com/" TargetMode="External"/><Relationship Id="rId220" Type="http://schemas.openxmlformats.org/officeDocument/2006/relationships/hyperlink" Target="https://www.google.com/search?rlz=1C1CHBF_enIN877IN877&amp;tbm=lcl&amp;ei=WB7dXtenFO6E4-EPoeq2wAo&amp;q=skating+classes+in+bangalore&amp;oq=skating+classes+in+bangalore&amp;gs_l=psy-ab.12...0.0.1.85.0.0.0.0.0.0.0.0..0.0....0...1c..64.psy-ab..0.0.0....0.tT9JuHnAL5M" TargetMode="External"/><Relationship Id="rId458" Type="http://schemas.openxmlformats.org/officeDocument/2006/relationships/hyperlink" Target="https://www.justdial.com/Delhi/Rolling-Duo-Skating-Academy-Pacific-Mall-Subhash-Nagar/011PXX11-XX11-190623202845-J4B7_BZDET" TargetMode="External"/><Relationship Id="rId623" Type="http://schemas.openxmlformats.org/officeDocument/2006/relationships/hyperlink" Target="https://www.google.com/search?client=ubuntu&amp;hs=YBL&amp;channel=fs&amp;tbm=lcl&amp;ei=McjsXoyXMs-CyAOsx5GYBQ&amp;q=skating+classes+in+Vadodara&amp;oq=skating+classes+in+Vadodara&amp;gs_l=psy-ab.12...0.0.0.2333.0.0.0.0.0.0.0.0..0.0....0...1c..64.psy-ab..0.0.0....0.96oUQtyOGvw" TargetMode="External"/><Relationship Id="rId665" Type="http://schemas.openxmlformats.org/officeDocument/2006/relationships/hyperlink" Target="https://www.facebook.com/pg/Rama-Physical-Sports-Academy-165929744067779/about/?ref=page_internal" TargetMode="External"/><Relationship Id="rId830" Type="http://schemas.openxmlformats.org/officeDocument/2006/relationships/hyperlink" Target="https://www.google.com/maps/place/Kaara+Academy/@17.5003127,78.544681,17z/data=!3m1!4b1!4m5!3m4!1s0x3bcb9b53f1071a91:0xc540a0755efe15e!8m2!3d17.5003127!4d78.546875" TargetMode="External"/><Relationship Id="rId872" Type="http://schemas.openxmlformats.org/officeDocument/2006/relationships/hyperlink" Target="mailto:ali.sportsnjoy@gmail.com" TargetMode="External"/><Relationship Id="rId928" Type="http://schemas.openxmlformats.org/officeDocument/2006/relationships/hyperlink" Target="https://www.google.com/maps?sxsrf=ALeKk00rtoxxkBmXW1WkpSJkEJmUEvKQTw:1595628875921&amp;q=youth+india+academy+saharanpur&amp;gs_lcp=CgZwc3ktYWIQARgAMhAILhDHARCvARAUEIcCEJMCMggILhDHARCjAjICCAAyAggAMgIIADICCAAyAggAMgIIADIICC4QxwEQrwEyAggAOgcIIxDqAhAnOg0ILhDHARCjAhDqAhAnOgQIIxAnOgsIABCxAxCDARCRAjoFCAAQkQI6CAgAELEDEIMBOg4ILhCxAxDHARCjAhCDAToFCAAQsQM6AgguOgcIABCxAxBDOgoILhDHARCjAhBDOgQIABBDOg4ILhCxAxDHARCvARCDAToFCC4QsQNQmpUPWImnD2CXvw9oAXAAeAGAAZYEiAHRGZIBCTItNi4xLjEuMpgBAKABAaoBB2d3cy13aXqwAQrAAQE&amp;um=1&amp;ie=UTF-8&amp;sa=X&amp;ved=2ahUKEwjX6ZXd9ebqAhWVILcAHTcBDbQQ_AUoAnoECBcQBA" TargetMode="External"/><Relationship Id="rId15" Type="http://schemas.openxmlformats.org/officeDocument/2006/relationships/hyperlink" Target="https://www.facebook.com/MajorSkatingRink" TargetMode="External"/><Relationship Id="rId57" Type="http://schemas.openxmlformats.org/officeDocument/2006/relationships/hyperlink" Target="https://infinitysportsclub.business.site/" TargetMode="External"/><Relationship Id="rId262" Type="http://schemas.openxmlformats.org/officeDocument/2006/relationships/hyperlink" Target="https://www.google.co.in/maps/place/CoachDirect+Sports+Center+-+Marathahalli/@12.9603211,77.711513,17z/data=!3m1!4b1!4m5!3m4!1s0x3bae1225332e2bcf:0xf7d700ce5dcf764!8m2!3d12.9603159!4d77.7137017" TargetMode="External"/><Relationship Id="rId318" Type="http://schemas.openxmlformats.org/officeDocument/2006/relationships/hyperlink" Target="https://www.google.com/search?rlz=1C1CHBF_enIN877IN877&amp;tbm=lcl&amp;ei=PkvdXqbPBe6e4-EPhs67oAE&amp;q=skating+classes+in+bangalore&amp;oq=skating+classes+in+bangalore&amp;gs_l=psy-ab.12...0.0.0.2941.0.0.0.0.0.0.0.0..0.0....0...1c..64.psy-ab..0.0.0....0.p7r6nBjCvM8" TargetMode="External"/><Relationship Id="rId525" Type="http://schemas.openxmlformats.org/officeDocument/2006/relationships/hyperlink" Target="https://www.google.com/search?client=ubuntu&amp;hs=6It&amp;channel=fs&amp;q=skating+classes+in+delhi&amp;npsic=0&amp;rflfq=1&amp;rlha=0&amp;rllag=28524009,77169571,4689&amp;tbm=lcl&amp;ved=2ahUKEwj-vp2dsf_pAhUL6XMBHf_PCPkQjGp6BAgMEDY&amp;rldoc=1" TargetMode="External"/><Relationship Id="rId567" Type="http://schemas.openxmlformats.org/officeDocument/2006/relationships/hyperlink" Target="https://www.google.co.in/maps/place/Skating+Classes/@22.9917326,72.6077706,17z/data=!3m1!4b1!4m5!3m4!1s0x395e85e3f0b7e4d1:0x5c1d8505261a9aab!8m2!3d22.9917326!4d72.6099646" TargetMode="External"/><Relationship Id="rId732" Type="http://schemas.openxmlformats.org/officeDocument/2006/relationships/hyperlink" Target="https://www.google.com/maps/place/Sports+Ability+Development+Academy+-Skating+Classes+for+all/@30.7270343,76.7485603,17z/data=!3m1!4b1!4m5!3m4!1s0x390fedb2250bb283:0xc3e8c673e5db2172!8m2!3d30.7270343!4d76.7507543" TargetMode="External"/><Relationship Id="rId99" Type="http://schemas.openxmlformats.org/officeDocument/2006/relationships/hyperlink" Target="https://www.google.com/search?rlz=1C1CHBF_enIN877IN877&amp;q=skating+center+in+Andhra+Pradesh&amp;npsic=0&amp;rflfq=1&amp;rlha=0&amp;rllag=16408637,80532523,17582&amp;tbm=lcl&amp;ved=2ahUKEwiLk7Li7-fpAhXxmuYKHVCUDnEQjGp6BAgKED0&amp;tbs=lrf:!1m4!1u3!2m2!3m1!1e1!1m4!1u2!2m2!2m1!1e1!2m1!1e2!2m1!1e3!3sIAE,lf:1,lf_ui:2&amp;rldoc=1" TargetMode="External"/><Relationship Id="rId122" Type="http://schemas.openxmlformats.org/officeDocument/2006/relationships/hyperlink" Target="https://www.justdial.com/Vijayawada/Joel-Roller-Skating-Club-Poranki/0866PX866-X866-180901070255-G3N5_BZDET" TargetMode="External"/><Relationship Id="rId164" Type="http://schemas.openxmlformats.org/officeDocument/2006/relationships/hyperlink" Target="https://www.google.com/search?rlz=1C1CHBF_enIN877IN877&amp;tbm=lcl&amp;ei=pCbcXoOGM4q_3LUP6MO-yAw&amp;q=skating+classes+in+bangalore&amp;oq=skating+classes+in+bangalore&amp;gs_l=psy-ab.12...0.0.0.10697.0.0.0.0.0.0.0.0..0.0....0...1c..64.psy-ab..0.0.0....0.zXMS2kIPdk8" TargetMode="External"/><Relationship Id="rId371" Type="http://schemas.openxmlformats.org/officeDocument/2006/relationships/hyperlink" Target="https://www.google.com/maps/place/Vishwamithra+Roller+Skating+Club(R)+Affiliated+to+Karnataka+Roller+Skating+Association/@12.3019912,76.6865213,17z/data=!3m1!4b1!4m5!3m4!1s0x3baf71d2dcde68ef:0x89d2b0ab99fde486!8m2!3d12.3019912!4d76.6887153" TargetMode="External"/><Relationship Id="rId774" Type="http://schemas.openxmlformats.org/officeDocument/2006/relationships/hyperlink" Target="https://www.google.com/search?client=ubuntu&amp;channel=fs&amp;tbm=lcl&amp;ei=TYb0XvrKErPSz7sPsNWqwAI&amp;q=skating+classes+telangana&amp;oq=skating+classes+telangana&amp;gs_l=psy-ab.3..0i7i30k1.15103.15103.0.16722.1.1.0.0.0.0.158.158.0j1.1.0....0...1c..64.psy-ab..0.1.158....0.v1NR1X3h-2U" TargetMode="External"/><Relationship Id="rId981" Type="http://schemas.openxmlformats.org/officeDocument/2006/relationships/hyperlink" Target="https://www.facebook.com/Skating-Stars-Roller-skating-Club-906124176446198/?ref=py_c" TargetMode="External"/><Relationship Id="rId1015" Type="http://schemas.openxmlformats.org/officeDocument/2006/relationships/hyperlink" Target="https://www.redkitesports.com/" TargetMode="External"/><Relationship Id="rId427" Type="http://schemas.openxmlformats.org/officeDocument/2006/relationships/hyperlink" Target="https://www.google.com/maps/place/Sahney+Skating+Academy/@28.6481111,77.1674377,17z/data=!3m1!4b1!4m5!3m4!1s0x390d0294c246fba7:0xe2ee1e1a1fb65b0f!8m2!3d28.6481111!4d77.1696317" TargetMode="External"/><Relationship Id="rId469" Type="http://schemas.openxmlformats.org/officeDocument/2006/relationships/hyperlink" Target="https://www.google.com/search?client=ubuntu&amp;hs=2FX&amp;channel=fs&amp;q=skating+classes+in+delhi&amp;npsic=0&amp;rflfq=1&amp;rlha=0&amp;rllag=28524009,77169571,4689&amp;tbm=lcl&amp;ved=2ahUKEwiUrvO99fzpAhVW7HMBHaSwAisQjGp6BAgMEDY&amp;rldoc=1" TargetMode="External"/><Relationship Id="rId634" Type="http://schemas.openxmlformats.org/officeDocument/2006/relationships/hyperlink" Target="https://www.google.com/search?client=ubuntu&amp;hs=YBL&amp;channel=fs&amp;tbm=lcl&amp;ei=McjsXoyXMs-CyAOsx5GYBQ&amp;q=skating+classes+in+Vadodara&amp;oq=skating+classes+in+Vadodara&amp;gs_l=psy-ab.12...0.0.0.2333.0.0.0.0.0.0.0.0..0.0....0...1c..64.psy-ab..0.0.0....0.96oUQtyOGvw" TargetMode="External"/><Relationship Id="rId676" Type="http://schemas.openxmlformats.org/officeDocument/2006/relationships/hyperlink" Target="https://www.facebook.com/pages/Speed-Skating-Rink/1760614350877680" TargetMode="External"/><Relationship Id="rId841" Type="http://schemas.openxmlformats.org/officeDocument/2006/relationships/hyperlink" Target="https://www.ilove2skate.com/" TargetMode="External"/><Relationship Id="rId883" Type="http://schemas.openxmlformats.org/officeDocument/2006/relationships/hyperlink" Target="https://www.google.com/maps/place/Playskates+Skating+Academy/@28.6435248,77.3694918,17z/data=!3m1!4b1!4m5!3m4!1s0x390cfaac1c4eebf5:0x315e431bdf29623!8m2!3d28.6435248!4d77.3716805" TargetMode="External"/><Relationship Id="rId26" Type="http://schemas.openxmlformats.org/officeDocument/2006/relationships/hyperlink" Target="https://www.facebook.com/pg/Team-Manish-Racers-MSA-1997157130546369/about/?ref=page_internal" TargetMode="External"/><Relationship Id="rId231" Type="http://schemas.openxmlformats.org/officeDocument/2006/relationships/hyperlink" Target="https://www.concordegroup.in/" TargetMode="External"/><Relationship Id="rId273" Type="http://schemas.openxmlformats.org/officeDocument/2006/relationships/hyperlink" Target="https://www.google.com/search?rlz=1C1CHBF_enIN877IN877&amp;tbm=lcl&amp;ei=PkvdXqbPBe6e4-EPhs67oAE&amp;q=skating+classes+in+bangalore&amp;oq=skating+classes+in+bangalore&amp;gs_l=psy-ab.12...0.0.0.2941.0.0.0.0.0.0.0.0..0.0....0...1c..64.psy-ab..0.0.0....0.p7r6nBjCvM8" TargetMode="External"/><Relationship Id="rId329" Type="http://schemas.openxmlformats.org/officeDocument/2006/relationships/hyperlink" Target="https://www.facebook.com/BISA.HSR/" TargetMode="External"/><Relationship Id="rId480" Type="http://schemas.openxmlformats.org/officeDocument/2006/relationships/hyperlink" Target="http://www.gdgoenkadwarka.in/GDGoenka/html/contact-us.html" TargetMode="External"/><Relationship Id="rId536" Type="http://schemas.openxmlformats.org/officeDocument/2006/relationships/hyperlink" Target="https://www.google.com/maps/place/Skating+Track/@28.8033367,77.0255009,17z/data=!3m1!4b1!4m5!3m4!1s0x390da816d2d0d9ef:0xf0aa72a427167807!8m2!3d28.8033367!4d77.0276949" TargetMode="External"/><Relationship Id="rId701" Type="http://schemas.openxmlformats.org/officeDocument/2006/relationships/hyperlink" Target="https://www.google.com/search?client=ubuntu&amp;hs=YoX&amp;channel=fs&amp;q=skating+classes+in+punjab&amp;npsic=0&amp;rflfq=1&amp;rlha=0&amp;rllag=30713632,76702965,5535&amp;tbm=lcl&amp;ved=2ahUKEwjd9r_RhJvqAhVr63MBHeyVBakQjGp6BAgMEDo&amp;rldoc=1" TargetMode="External"/><Relationship Id="rId939" Type="http://schemas.openxmlformats.org/officeDocument/2006/relationships/hyperlink" Target="https://www.justdial.com/Agra/V-Panthers-Skating-Academy-Khandari/0562PX562-X562-170602224114-A7N8_BZDET" TargetMode="External"/><Relationship Id="rId68" Type="http://schemas.openxmlformats.org/officeDocument/2006/relationships/hyperlink" Target="https://www.google.com/search?rlz=1C1CHBF_enIN877IN877&amp;tbm=lcl&amp;ei=F0bYXrbKCreE4-EP16uvmAs&amp;q=skating+center+in+maharashtra&amp;oq=skating+center+in+maharashtra&amp;gs_l=psy-ab.12...0.0.0.4363.0.0.0.0.0.0.0.0..0.0....0...1c..64.psy-ab..0.0.0....0.STBmt_9wu1U" TargetMode="External"/><Relationship Id="rId133" Type="http://schemas.openxmlformats.org/officeDocument/2006/relationships/hyperlink" Target="https://www.google.com/search?rlz=1C1CHBF_enIN877IN877&amp;tbm=lcl&amp;ei=ECTcXo6-Ia-N4-EPjuaakAQ&amp;q=skating+classes+in+bangalore&amp;oq=+Skating+classes+in+bangalore&amp;gs_l=psy-ab.1.0.0i67k1j0j0i30k1l2j0i5i30k1l4j0i8i30k1l2.165091.165091.0.167479.1.1.0.0.0.0.189.189.0j1.1.0....0...1c.1.64.psy-ab..0.1.188....0.2mosYcI-F-Q" TargetMode="External"/><Relationship Id="rId175" Type="http://schemas.openxmlformats.org/officeDocument/2006/relationships/hyperlink" Target="https://www.justdial.com/Bangalore/United-Roller-Skaters-Opposite-DS-Max-Apartment-Horamavu-Agara/080PXX80-XX80-160812095802-U5U6_BZDET" TargetMode="External"/><Relationship Id="rId340" Type="http://schemas.openxmlformats.org/officeDocument/2006/relationships/hyperlink" Target="https://www.google.com/search?rlz=1C1CHBF_enIN877IN877&amp;tbm=lcl&amp;ei=PkvdXqbPBe6e4-EPhs67oAE&amp;q=skating+classes+in+bangalore&amp;oq=skating+classes+in+bangalore&amp;gs_l=psy-ab.12...0.0.0.2941.0.0.0.0.0.0.0.0..0.0....0...1c..64.psy-ab..0.0.0....0.p7r6nBjCvM8" TargetMode="External"/><Relationship Id="rId578" Type="http://schemas.openxmlformats.org/officeDocument/2006/relationships/hyperlink" Target="https://www.google.com/search?client=ubuntu&amp;hs=qgG&amp;channel=fs&amp;tbm=lcl&amp;ei=weHoXrCbCt3fz7sPy_ycuA8&amp;q=skating+classes+in+Ahmedabad%2C&amp;oq=skating+classes+in+Ahmedabad%2C&amp;gs_l=psy-ab.3..0i22i30k1l9.71110.71110.0.71423.1.1.0.0.0.0.192.192.0j1.1.0....0...1c..64.psy-ab..0.1.191....0.PhNKdH6k4JU" TargetMode="External"/><Relationship Id="rId743" Type="http://schemas.openxmlformats.org/officeDocument/2006/relationships/hyperlink" Target="https://www.google.com/maps/place/Sports+Ability+Development+Academy+-Skating+Classes+for+all/@30.7270343,76.7485603,17z/data=!3m1!4b1!4m5!3m4!1s0x390fedb2250bb283:0xc3e8c673e5db2172!8m2!3d30.7270343!4d76.7507543" TargetMode="External"/><Relationship Id="rId785" Type="http://schemas.openxmlformats.org/officeDocument/2006/relationships/hyperlink" Target="https://www.google.com/search?client=ubuntu&amp;channel=fs&amp;tbm=lcl&amp;ei=TYb0XvrKErPSz7sPsNWqwAI&amp;q=skating+classes+telangana&amp;oq=skating+classes+telangana&amp;gs_l=psy-ab.3..0i7i30k1.15103.15103.0.16722.1.1.0.0.0.0.158.158.0j1.1.0....0...1c..64.psy-ab..0.1.158....0.v1NR1X3h-2U" TargetMode="External"/><Relationship Id="rId950" Type="http://schemas.openxmlformats.org/officeDocument/2006/relationships/hyperlink" Target="https://team-yma-skating-academy.business.site/?utm_source=gmb&amp;utm_medium=referral" TargetMode="External"/><Relationship Id="rId992" Type="http://schemas.openxmlformats.org/officeDocument/2006/relationships/hyperlink" Target="https://www.google.com/search?biw=1366&amp;bih=657&amp;sxsrf=ALeKk02N5py9KGJgq3IYiRV9V9xzeNf8xQ:1595666584864&amp;q=skate+academy+in+kERALA&amp;npsic=0&amp;rflfq=1&amp;rlha=0&amp;rllag=10311204,76452024,43115&amp;tbm=lcl&amp;ved=2ahUKEwiT3-GfgejqAhWk7nMBHVRQD6wQjGp6BAgLEDk&amp;rldoc=1" TargetMode="External"/><Relationship Id="rId200" Type="http://schemas.openxmlformats.org/officeDocument/2006/relationships/hyperlink" Target="https://www.google.com/search?rlz=1C1CHBF_enIN877IN877&amp;q=skating+classes+in+bangalore&amp;npsic=0&amp;rflfq=1&amp;rlha=0&amp;rllag=12960395,77565981,9269&amp;tbm=lcl&amp;ved=2ahUKEwip1JaAmPDpAhU9yDgGHeH_DA4QjGp6BAgLEEI&amp;tbs=lrf:!1m4!1u3!2m2!3m1!1e1!1m4!1u2!2m2!2m1!1e1!2m1!1e2!2m1!1e3!3sIAE,lf:1,lf_ui:2&amp;rldoc=1" TargetMode="External"/><Relationship Id="rId382" Type="http://schemas.openxmlformats.org/officeDocument/2006/relationships/hyperlink" Target="https://www.google.com/maps/place/Decathlon+Mysore+City/@12.3072489,76.6716185,17z/data=!3m1!4b1!4m5!3m4!1s0x3baf703a4d9e3343:0x66a9c197dfe72048!8m2!3d12.3072489!4d76.6738125" TargetMode="External"/><Relationship Id="rId438" Type="http://schemas.openxmlformats.org/officeDocument/2006/relationships/hyperlink" Target="https://www.google.com/search?client=ubuntu&amp;hs=RB6&amp;channel=fs&amp;q=skating+classes+in+delhi&amp;npsic=0&amp;rflfq=1&amp;rlha=0&amp;rllag=28524009,77169571,4689&amp;tbm=lcl&amp;ved=2ahUKEwjr6Y_fmfzpAhUx63MBHXM1DgcQjGp6BAgMEDY&amp;rldoc=1" TargetMode="External"/><Relationship Id="rId603" Type="http://schemas.openxmlformats.org/officeDocument/2006/relationships/hyperlink" Target="https://www.google.co.in/maps/place/Skating+Ring/@22.9993664,72.5604976,17z/data=!3m1!4b1!4m5!3m4!1s0x395e8509485caad9:0x5dd371f90d035625!8m2!3d22.9993664!4d72.5626916" TargetMode="External"/><Relationship Id="rId645" Type="http://schemas.openxmlformats.org/officeDocument/2006/relationships/hyperlink" Target="https://www.google.com/search?client=ubuntu&amp;channel=fs&amp;tbm=lcl&amp;ei=wsrsXp3OFNj8rQHtpZvgDQ&amp;q=skating+classes+in+Gujarat&amp;oq=skating+classes+in+Gujarat&amp;gs_l=psy-ab.3..33i22i29i30k1l2.2175035.2176210.0.2176984.7.7.0.0.0.0.307.656.0j2j0j1.3.0....0...1c.1.64.psy-ab..4.3.653...0j0i22i30k1.0.ecico9sMQIo" TargetMode="External"/><Relationship Id="rId687" Type="http://schemas.openxmlformats.org/officeDocument/2006/relationships/hyperlink" Target="https://www.google.com/search?client=ubuntu&amp;channel=fs&amp;tbm=lcl&amp;ei=wsrsXp3OFNj8rQHtpZvgDQ&amp;q=skating+classes+in+Gujarat&amp;oq=skating+classes+in+Gujarat&amp;gs_l=psy-ab.3..33i22i29i30k1l2.2175035.2176210.0.2176984.7.7.0.0.0.0.307.656.0j2j0j1.3.0....0...1c.1.64.psy-ab..4.3.653...0j0i22i30k1.0.ecico9sMQIo" TargetMode="External"/><Relationship Id="rId810" Type="http://schemas.openxmlformats.org/officeDocument/2006/relationships/hyperlink" Target="https://www.google.com/maps/place/HVS+Skating+Classes/@17.389071,78.4815005,17z/data=!3m1!4b1!4m5!3m4!1s0x3bcb994d53950915:0xac0662c9dbf65b8f!8m2!3d17.389071!4d78.4836945" TargetMode="External"/><Relationship Id="rId852" Type="http://schemas.openxmlformats.org/officeDocument/2006/relationships/hyperlink" Target="http://www.skatinginhyderabad.com/2016/08/skating-classes-in-hyderabad.html" TargetMode="External"/><Relationship Id="rId908" Type="http://schemas.openxmlformats.org/officeDocument/2006/relationships/hyperlink" Target="https://www.facebook.com/delhiskateboardingacademy/" TargetMode="External"/><Relationship Id="rId242" Type="http://schemas.openxmlformats.org/officeDocument/2006/relationships/hyperlink" Target="https://www.google.com/search?rlz=1C1CHBF_enIN877IN877&amp;tbm=lcl&amp;ei=bjHdXpv9H9-J4-EPhcqNyAw&amp;q=skating+classes+in+bangalore&amp;oq=skating+classes+in+bangalore&amp;gs_l=psy-ab.12...0.0.0.2118.0.0.0.0.0.0.0.0..0.0....0...1c..64.psy-ab..0.0.0....0.PWqjTLDetAs" TargetMode="External"/><Relationship Id="rId284" Type="http://schemas.openxmlformats.org/officeDocument/2006/relationships/hyperlink" Target="https://www.dhisports.com/index.html" TargetMode="External"/><Relationship Id="rId491" Type="http://schemas.openxmlformats.org/officeDocument/2006/relationships/hyperlink" Target="https://www.google.com/maps/place/Dwarka+Sports+Complex+Skating+Ring/@28.590911,77.05413,17z/data=!3m1!4b1!4m5!3m4!1s0x390d1ad8aa5bcbdb:0xc6d63344ce8617db!8m2!3d28.590911!4d77.056324" TargetMode="External"/><Relationship Id="rId505" Type="http://schemas.openxmlformats.org/officeDocument/2006/relationships/hyperlink" Target="https://www.facebook.com/pg/KrishnaSportsAcademy/about/?ref=page_internal" TargetMode="External"/><Relationship Id="rId712" Type="http://schemas.openxmlformats.org/officeDocument/2006/relationships/hyperlink" Target="https://www.google.com/maps/place/Sports+Ability+Development+Academy+-Skating+Classes+for+all/@30.7270343,76.7485603,17z/data=!3m1!4b1!4m5!3m4!1s0x390fedb2250bb283:0xc3e8c673e5db2172!8m2!3d30.7270343!4d76.7507543" TargetMode="External"/><Relationship Id="rId894" Type="http://schemas.openxmlformats.org/officeDocument/2006/relationships/hyperlink" Target="https://www.google.com/maps/place/SKATERS+HUB+LUCKNOW+SKATING+ACADEMY/@26.8345129,81.0117429,17z/data=!3m1!4b1!4m5!3m4!1s0x399be3ce4a4670f1:0x9af40952d4a25e02!8m2!3d26.8345129!4d81.0139316" TargetMode="External"/><Relationship Id="rId37" Type="http://schemas.openxmlformats.org/officeDocument/2006/relationships/hyperlink" Target="https://www.google.com/search?rlz=1C1CHBF_enIN877IN877&amp;q=skating+center+in+maharashtra&amp;npsic=0&amp;rflfq=1&amp;rlha=0&amp;rllag=18600882,73795128,12788&amp;tbm=lcl&amp;ved=2ahUKEwjXmMLz5ubpAhUq63MBHeYIAigQjGp6BAgLEDo&amp;tbs=lrf:!1m4!1u3!2m2!3m1!1e1!1m4!1u2!2m2!2m1!1e1!2m1!1e2!2m1!1e3!3sIAE,lf:1,lf_ui:2&amp;rldoc=1" TargetMode="External"/><Relationship Id="rId79" Type="http://schemas.openxmlformats.org/officeDocument/2006/relationships/hyperlink" Target="https://www.google.com/search?rlz=1C1CHBF_enIN877IN877&amp;q=skating+center+in+Andhra+Pradesh&amp;npsic=0&amp;rflfq=1&amp;rlha=0&amp;rllag=16408637,80532523,17582&amp;tbm=lcl&amp;ved=2ahUKEwiLk7Li7-fpAhXxmuYKHVCUDnEQjGp6BAgKED0&amp;tbs=lrf:!1m4!1u3!2m2!3m1!1e1!1m4!1u2!2m2!2m1!1e1!2m1!1e2!2m1!1e3!3sIAE,lf:1,lf_ui:2&amp;rldoc=1" TargetMode="External"/><Relationship Id="rId102" Type="http://schemas.openxmlformats.org/officeDocument/2006/relationships/hyperlink" Target="https://www.google.com/search?rlz=1C1CHBF_enIN877IN877&amp;q=skating+center+in+Andhra+Pradesh&amp;npsic=0&amp;rflfq=1&amp;rlha=0&amp;rllag=16408637,80532523,17582&amp;tbm=lcl&amp;ved=2ahUKEwiLk7Li7-fpAhXxmuYKHVCUDnEQjGp6BAgKED0&amp;tbs=lrf:!1m4!1u3!2m2!3m1!1e1!1m4!1u2!2m2!2m1!1e1!2m1!1e2!2m1!1e3!3sIAE,lf:1,lf_ui:2&amp;rldoc=1" TargetMode="External"/><Relationship Id="rId144" Type="http://schemas.openxmlformats.org/officeDocument/2006/relationships/hyperlink" Target="https://www.google.co.in/maps/place/MD+Roller+skating/@12.9390254,77.6050607,17z/data=!3m1!4b1!4m5!3m4!1s0x3bae15b351aaaaab:0x288a0bb375fa6caa!8m2!3d12.9390202!4d77.6072494" TargetMode="External"/><Relationship Id="rId547" Type="http://schemas.openxmlformats.org/officeDocument/2006/relationships/hyperlink" Target="http://dda.org.in/sports/chilla_sports_complex.htm" TargetMode="External"/><Relationship Id="rId589" Type="http://schemas.openxmlformats.org/officeDocument/2006/relationships/hyperlink" Target="https://www.facebook.com/AISAsports/" TargetMode="External"/><Relationship Id="rId754" Type="http://schemas.openxmlformats.org/officeDocument/2006/relationships/hyperlink" Target="https://www.google.com/maps/place/Rahul+Speed+Skating+Academy/@30.6947445,76.7339921,14z/data=!4m8!1m2!2m1!1sRahul+Speed+Skating+Academy!3m4!1s0x390fec49c19a77c7:0xfe51f12be7948bc!8m2!3d30.7104205!4d76.7584041" TargetMode="External"/><Relationship Id="rId796" Type="http://schemas.openxmlformats.org/officeDocument/2006/relationships/hyperlink" Target="https://www.google.com/search?client=ubuntu&amp;hs=TGo&amp;channel=fs&amp;tbm=lcl&amp;ei=tcL1XubuI6Ce4-EP74Sh-AM&amp;q=skating+classes+hyderabad+telangana&amp;oq=skating+classes+htelangana&amp;gs_l=psy-ab.3.0.0i7i30k1.2964431.2964431.0.2965688.1.1.0.0.0.0.159.159.0j1.1.0....0...1c.1.64.psy-ab..0.1.158....0.k-cy10_dScM" TargetMode="External"/><Relationship Id="rId961" Type="http://schemas.openxmlformats.org/officeDocument/2006/relationships/hyperlink" Target="https://www.indiamart.com/company/10346087/" TargetMode="External"/><Relationship Id="rId90" Type="http://schemas.openxmlformats.org/officeDocument/2006/relationships/hyperlink" Target="https://www.google.com/search?rlz=1C1CHBF_enIN877IN877&amp;q=skating+center+in+Andhra+Pradesh&amp;npsic=0&amp;rflfq=1&amp;rlha=0&amp;rllag=16408637,80532523,17582&amp;tbm=lcl&amp;ved=2ahUKEwiLk7Li7-fpAhXxmuYKHVCUDnEQjGp6BAgKED0&amp;tbs=lrf:!1m4!1u3!2m2!3m1!1e1!1m4!1u2!2m2!2m1!1e1!2m1!1e2!2m1!1e3!3sIAE,lf:1,lf_ui:2&amp;rldoc=1" TargetMode="External"/><Relationship Id="rId186" Type="http://schemas.openxmlformats.org/officeDocument/2006/relationships/hyperlink" Target="https://skating1.onuniverse.com/" TargetMode="External"/><Relationship Id="rId351" Type="http://schemas.openxmlformats.org/officeDocument/2006/relationships/hyperlink" Target="https://www.google.com/maps/place/Francis+Doris+Skate+City/@12.8960577,74.8221561,17z/data=!3m1!4b1!4m5!3m4!1s0x3ba35a88f4fe35e5:0x95ecb6209500df25!8m2!3d12.8960577!4d74.8243501" TargetMode="External"/><Relationship Id="rId393" Type="http://schemas.openxmlformats.org/officeDocument/2006/relationships/hyperlink" Target="https://www.justdial.com/Davangere/Devanagari-School-Of-Skating-R/9999P8192-8192-180907121341-T7M3_BZDET" TargetMode="External"/><Relationship Id="rId407" Type="http://schemas.openxmlformats.org/officeDocument/2006/relationships/hyperlink" Target="https://www.google.com/search?client=ubuntu&amp;channel=fs&amp;tbm=lcl&amp;ei=IGnmXveRHdK_3LUPkpGa6AM&amp;q=skating+classes+in+karnataka&amp;oq=skating+classes+in+karnataka&amp;gs_l=psy-ab.3..0i333k1l2.2918708.2922379.0.2927271.9.9.0.0.0.0.178.988.0j6.6.0....0...1c.1.64.psy-ab..3.6.984...0j0i22i30k1j33i10i160k1.0.GMsIBSKbHdw" TargetMode="External"/><Relationship Id="rId449" Type="http://schemas.openxmlformats.org/officeDocument/2006/relationships/hyperlink" Target="https://www.google.com/search?client=ubuntu&amp;hs=RB6&amp;channel=fs&amp;q=skating+classes+in+delhi&amp;npsic=0&amp;rflfq=1&amp;rlha=0&amp;rllag=28524009,77169571,4689&amp;tbm=lcl&amp;ved=2ahUKEwjr6Y_fmfzpAhUx63MBHXM1DgcQjGp6BAgMEDY&amp;rldoc=1" TargetMode="External"/><Relationship Id="rId614" Type="http://schemas.openxmlformats.org/officeDocument/2006/relationships/hyperlink" Target="https://www.google.com/search?client=ubuntu&amp;hs=95D&amp;channel=fs&amp;q=skating+classes+in+Vadodara&amp;npsic=0&amp;rflfq=1&amp;rlha=0&amp;rllag=22311384,73198739,4306&amp;tbm=lcl&amp;ved=2ahUKEwiq25rf0ojqAhXo73MBHeBNDnQQjGp6BAgLEDc&amp;rldoc=1" TargetMode="External"/><Relationship Id="rId656" Type="http://schemas.openxmlformats.org/officeDocument/2006/relationships/hyperlink" Target="https://www.google.com/maps/place/Skatboarding+%26+skating+playground,+Gotri/@22.3082571,73.1449436,17z/data=!3m1!4b1!4m5!3m4!1s0x395fc8902220c173:0x758136ffad1a87b2!8m2!3d22.3082571!4d73.1471376" TargetMode="External"/><Relationship Id="rId821" Type="http://schemas.openxmlformats.org/officeDocument/2006/relationships/hyperlink" Target="https://www.google.com/search?client=ubuntu&amp;channel=fs&amp;tbm=lcl&amp;ei=TYb0XvrKErPSz7sPsNWqwAI&amp;q=skating+classes+telangana&amp;oq=skating+classes+telangana&amp;gs_l=psy-ab.3..0i7i30k1.15103.15103.0.16722.1.1.0.0.0.0.158.158.0j1.1.0....0...1c..64.psy-ab..0.1.158....0.v1NR1X3h-2U" TargetMode="External"/><Relationship Id="rId863" Type="http://schemas.openxmlformats.org/officeDocument/2006/relationships/hyperlink" Target="https://www.google.com/maps/place/Kaara+Academy/@17.5003127,78.544681,17z/data=!3m1!4b1!4m5!3m4!1s0x3bcb9b53f1071a91:0xc540a0755efe15e!8m2!3d17.5003127!4d78.546875" TargetMode="External"/><Relationship Id="rId211" Type="http://schemas.openxmlformats.org/officeDocument/2006/relationships/hyperlink" Target="https://www.holystoked.com/" TargetMode="External"/><Relationship Id="rId253" Type="http://schemas.openxmlformats.org/officeDocument/2006/relationships/hyperlink" Target="http://www.colessportsworld.com/index.php" TargetMode="External"/><Relationship Id="rId295" Type="http://schemas.openxmlformats.org/officeDocument/2006/relationships/hyperlink" Target="https://www.google.com/search?rlz=1C1CHBF_enIN877IN877&amp;tbm=lcl&amp;ei=PkvdXqbPBe6e4-EPhs67oAE&amp;q=skating+classes+in+bangalore&amp;oq=skating+classes+in+bangalore&amp;gs_l=psy-ab.12...0.0.0.2941.0.0.0.0.0.0.0.0..0.0....0...1c..64.psy-ab..0.0.0....0.p7r6nBjCvM8" TargetMode="External"/><Relationship Id="rId309" Type="http://schemas.openxmlformats.org/officeDocument/2006/relationships/hyperlink" Target="https://www.google.co.in/maps/place/swastik+skaters/@13.0086728,77.556123,17z/data=!4m8!1m2!2m1!1sswastik+skaters!3m4!1s0x3bae3dde98941145:0xa1bec836f1a86cd1!8m2!3d13.0088934!4d77.5582087" TargetMode="External"/><Relationship Id="rId460" Type="http://schemas.openxmlformats.org/officeDocument/2006/relationships/hyperlink" Target="https://www.google.com/maps/place/Asha+International/@28.6423988,77.0355687,12z/data=!4m8!1m2!2m1!1sAsha+International!3m4!1s0x390d036e4b3c7cef:0xaf0242279e071066!8m2!3d28.646473!4d77.116945" TargetMode="External"/><Relationship Id="rId516" Type="http://schemas.openxmlformats.org/officeDocument/2006/relationships/hyperlink" Target="https://www.google.com/search?client=ubuntu&amp;hs=6It&amp;channel=fs&amp;q=skating+classes+in+delhi&amp;npsic=0&amp;rflfq=1&amp;rlha=0&amp;rllag=28524009,77169571,4689&amp;tbm=lcl&amp;ved=2ahUKEwj-vp2dsf_pAhUL6XMBHf_PCPkQjGp6BAgMEDY&amp;rldoc=1" TargetMode="External"/><Relationship Id="rId698" Type="http://schemas.openxmlformats.org/officeDocument/2006/relationships/hyperlink" Target="https://www.google.com/search?client=ubuntu&amp;channel=fs&amp;tbm=lcl&amp;ei=wsrsXp3OFNj8rQHtpZvgDQ&amp;q=skating+classes+in+Gujarat&amp;oq=skating+classes+in+Gujarat&amp;gs_l=psy-ab.3..33i22i29i30k1l2.2175035.2176210.0.2176984.7.7.0.0.0.0.307.656.0j2j0j1.3.0....0...1c.1.64.psy-ab..4.3.653...0j0i22i30k1.0.ecico9sMQIo" TargetMode="External"/><Relationship Id="rId919" Type="http://schemas.openxmlformats.org/officeDocument/2006/relationships/hyperlink" Target="http://rack4pro.com/index.html" TargetMode="External"/><Relationship Id="rId48" Type="http://schemas.openxmlformats.org/officeDocument/2006/relationships/hyperlink" Target="https://www.google.com/search?rlz=1C1CHBF_enIN877IN877&amp;q=skating+center+in+maharashtra&amp;npsic=0&amp;rflfq=1&amp;rlha=0&amp;rllag=18600882,73795128,12788&amp;tbm=lcl&amp;ved=2ahUKEwjXmMLz5ubpAhUq63MBHeYIAigQjGp6BAgLEDo&amp;tbs=lrf:!1m4!1u3!2m2!3m1!1e1!1m4!1u2!2m2!2m1!1e1!2m1!1e2!2m1!1e3!3sIAE,lf:1,lf_ui:2&amp;rldoc=1" TargetMode="External"/><Relationship Id="rId113" Type="http://schemas.openxmlformats.org/officeDocument/2006/relationships/hyperlink" Target="https://www.google.com/search?rlz=1C1CHBF_enIN877IN877&amp;q=skating+center+in+Andhra+Pradesh&amp;npsic=0&amp;rflfq=1&amp;rlha=0&amp;rllag=16408637,80532523,17582&amp;tbm=lcl&amp;ved=2ahUKEwiLk7Li7-fpAhXxmuYKHVCUDnEQjGp6BAgKED0&amp;tbs=lrf:!1m4!1u3!2m2!3m1!1e1!1m4!1u2!2m2!2m1!1e1!2m1!1e2!2m1!1e3!3sIAE,lf:1,lf_ui:2&amp;rldoc=1" TargetMode="External"/><Relationship Id="rId320" Type="http://schemas.openxmlformats.org/officeDocument/2006/relationships/hyperlink" Target="https://www.google.com/search?rlz=1C1CHBF_enIN877IN877&amp;tbm=lcl&amp;ei=PkvdXqbPBe6e4-EPhs67oAE&amp;q=skating+classes+in+bangalore&amp;oq=skating+classes+in+bangalore&amp;gs_l=psy-ab.12...0.0.0.2941.0.0.0.0.0.0.0.0..0.0....0...1c..64.psy-ab..0.0.0....0.p7r6nBjCvM8" TargetMode="External"/><Relationship Id="rId558" Type="http://schemas.openxmlformats.org/officeDocument/2006/relationships/hyperlink" Target="https://www.google.com/search?client=ubuntu&amp;hs=zWZ&amp;channel=fs&amp;tbm=lcl&amp;ei=aSPlXqq1Lt3D3LUP4ZOX2Ac&amp;q=skating+classes+in+delhi&amp;oq=skating+classes+in+delhi&amp;gs_l=psy-ab.12...0.0.0.7925.0.0.0.0.0.0.0.0..0.0....0...1c..64.psy-ab..0.0.0....0.7CKZ8wxm7jI" TargetMode="External"/><Relationship Id="rId723" Type="http://schemas.openxmlformats.org/officeDocument/2006/relationships/hyperlink" Target="https://www.google.com/search?client=ubuntu&amp;hs=UE7&amp;channel=fs&amp;q=skating+classes+in+punjab&amp;npsic=0&amp;rflfq=1&amp;rlha=0&amp;rllag=30713632,76702965,5535&amp;tbm=lcl&amp;ved=2ahUKEwib987x15zqAhUA8XMBHTmCAd0QjGp6BAgMEDo&amp;rldoc=1" TargetMode="External"/><Relationship Id="rId765" Type="http://schemas.openxmlformats.org/officeDocument/2006/relationships/hyperlink" Target="https://www.google.com/maps/place/Sports+Ability+Development+Academy+-Skating+Classes+for+all/@30.7270343,76.7485603,17z/data=!3m1!4b1!4m5!3m4!1s0x390fedb2250bb283:0xc3e8c673e5db2172!8m2!3d30.7270343!4d76.7507543" TargetMode="External"/><Relationship Id="rId930" Type="http://schemas.openxmlformats.org/officeDocument/2006/relationships/hyperlink" Target="https://www.google.com/search?sxsrf=ALeKk02AmDNVhr2w6Z6uoN4MpVJ2RzqD3w:1595627034979&amp;q=skate+academy+and+club+in+uttar+pradesh&amp;npsic=0&amp;rflfq=1&amp;rlha=0&amp;rllag=28609282,77357216,4313&amp;tbm=lcl&amp;ved=2ahUKEwiOpfT07ebqAhXNIbcAHUJSBRYQjGp6BAgLEDs&amp;rldoc=1" TargetMode="External"/><Relationship Id="rId972" Type="http://schemas.openxmlformats.org/officeDocument/2006/relationships/hyperlink" Target="https://www.google.com/search?biw=1366&amp;bih=657&amp;sxsrf=ALeKk02N5py9KGJgq3IYiRV9V9xzeNf8xQ:1595666584864&amp;q=skate+academy+in+kERALA&amp;npsic=0&amp;rflfq=1&amp;rlha=0&amp;rllag=10311204,76452024,43115&amp;tbm=lcl&amp;ved=2ahUKEwiT3-GfgejqAhWk7nMBHVRQD6wQjGp6BAgLEDk&amp;rldoc=1" TargetMode="External"/><Relationship Id="rId1006" Type="http://schemas.openxmlformats.org/officeDocument/2006/relationships/hyperlink" Target="https://www.facebook.com/kovalamskateclub/" TargetMode="External"/><Relationship Id="rId155" Type="http://schemas.openxmlformats.org/officeDocument/2006/relationships/hyperlink" Target="https://www.google.co.in/maps/place/Esther+Roller+Skating+Club/@12.9438752,77.6215103,17z/data=!3m1!4b1!4m5!3m4!1s0x3bae14477c3ad2b5:0x2d0aa868d6e0421e!8m2!3d12.94387!4d77.623699" TargetMode="External"/><Relationship Id="rId197" Type="http://schemas.openxmlformats.org/officeDocument/2006/relationships/hyperlink" Target="https://www.urbanpro.com/bangalore/akhada-the-sports-academy-brigade-road/12882474" TargetMode="External"/><Relationship Id="rId362" Type="http://schemas.openxmlformats.org/officeDocument/2006/relationships/hyperlink" Target="https://www.google.com/maps/place/Mangala+Skating+Ring/@12.885531,74.8330226,17z/data=!4m8!1m2!2m1!1sMangala+Skating+Ring!3m4!1s0x3ba35a5dba0cb7d7:0x23ad6e579fba2daa!8m2!3d12.8849371!4d74.8350843" TargetMode="External"/><Relationship Id="rId418" Type="http://schemas.openxmlformats.org/officeDocument/2006/relationships/hyperlink" Target="https://www.google.com/maps/place/Skating+classes/@28.6359192,77.2305557,12z/data=!4m8!1m2!2m1!1sSkating+classes!3m4!1s0x390d1d0eacb9d093:0x73b0959b97bdf3b!8m2!3d28.5628082!4d77.1734551" TargetMode="External"/><Relationship Id="rId625" Type="http://schemas.openxmlformats.org/officeDocument/2006/relationships/hyperlink" Target="https://www.google.com/search?client=ubuntu&amp;hs=YBL&amp;channel=fs&amp;tbm=lcl&amp;ei=McjsXoyXMs-CyAOsx5GYBQ&amp;q=skating+classes+in+Vadodara&amp;oq=skating+classes+in+Vadodara&amp;gs_l=psy-ab.12...0.0.0.2333.0.0.0.0.0.0.0.0..0.0....0...1c..64.psy-ab..0.0.0....0.96oUQtyOGvw" TargetMode="External"/><Relationship Id="rId832" Type="http://schemas.openxmlformats.org/officeDocument/2006/relationships/hyperlink" Target="https://www.google.com/search?client=ubuntu&amp;channel=fs&amp;tbm=lcl&amp;ei=TYb0XvrKErPSz7sPsNWqwAI&amp;q=skating+classes+telangana&amp;oq=skating+classes+telangana&amp;gs_l=psy-ab.3..0i7i30k1.15103.15103.0.16722.1.1.0.0.0.0.158.158.0j1.1.0....0...1c..64.psy-ab..0.1.158....0.v1NR1X3h-2U" TargetMode="External"/><Relationship Id="rId222" Type="http://schemas.openxmlformats.org/officeDocument/2006/relationships/hyperlink" Target="https://www.google.co.in/maps/place/Jayanagar+Skating+Stadium/@12.9344991,77.5829775,17z/data=!3m1!4b1!4m5!3m4!1s0x3bae15bd613bd08b:0xd901b3cfe5792167!8m2!3d12.9344939!4d77.5851662" TargetMode="External"/><Relationship Id="rId264" Type="http://schemas.openxmlformats.org/officeDocument/2006/relationships/hyperlink" Target="https://www.google.com/search?rlz=1C1CHBF_enIN877IN877&amp;tbm=lcl&amp;ei=PkvdXqbPBe6e4-EPhs67oAE&amp;q=skating+classes+in+bangalore&amp;oq=skating+classes+in+bangalore&amp;gs_l=psy-ab.12...0.0.0.2941.0.0.0.0.0.0.0.0..0.0....0...1c..64.psy-ab..0.0.0....0.p7r6nBjCvM8" TargetMode="External"/><Relationship Id="rId471" Type="http://schemas.openxmlformats.org/officeDocument/2006/relationships/hyperlink" Target="https://www.google.com/search?client=ubuntu&amp;hs=2FX&amp;channel=fs&amp;q=skating+classes+in+delhi&amp;npsic=0&amp;rflfq=1&amp;rlha=0&amp;rllag=28524009,77169571,4689&amp;tbm=lcl&amp;ved=2ahUKEwiUrvO99fzpAhVW7HMBHaSwAisQjGp6BAgMEDY&amp;rldoc=1" TargetMode="External"/><Relationship Id="rId667" Type="http://schemas.openxmlformats.org/officeDocument/2006/relationships/hyperlink" Target="https://www.google.com/search?client=ubuntu&amp;channel=fs&amp;tbm=lcl&amp;ei=wsrsXp3OFNj8rQHtpZvgDQ&amp;q=skating+classes+in+Gujarat&amp;oq=skating+classes+in+Gujarat&amp;gs_l=psy-ab.3..33i22i29i30k1l2.2175035.2176210.0.2176984.7.7.0.0.0.0.307.656.0j2j0j1.3.0....0...1c.1.64.psy-ab..4.3.653...0j0i22i30k1.0.ecico9sMQIo" TargetMode="External"/><Relationship Id="rId874" Type="http://schemas.openxmlformats.org/officeDocument/2006/relationships/hyperlink" Target="https://www.google.com/maps/place/Dew+Drops+Roller+Skating+Club/@22.5344763,88.3486998,17z/data=!3m1!4b1!4m5!3m4!1s0x3a02773c86915677:0x2f4b19ae35f889d6!8m2!3d22.5344763!4d88.3508938" TargetMode="External"/><Relationship Id="rId17" Type="http://schemas.openxmlformats.org/officeDocument/2006/relationships/hyperlink" Target="https://www.facebook.com/Prowins-Skating-Academy-157681557632046/" TargetMode="External"/><Relationship Id="rId59" Type="http://schemas.openxmlformats.org/officeDocument/2006/relationships/hyperlink" Target="https://www.google.com/search?rlz=1C1CHBF_enIN877IN877&amp;tbm=lcl&amp;ei=EkXYXq2zFeTAz7sPtMKRoA0&amp;q=skating+center+in+maharashtra&amp;oq=skating+center+in+maharashtra&amp;gs_l=psy-ab.12...0.0.0.3167.0.0.0.0.0.0.0.0..0.0....0...1c..64.psy-ab..0.0.0....0.1XIaS1-o9Xs" TargetMode="External"/><Relationship Id="rId124" Type="http://schemas.openxmlformats.org/officeDocument/2006/relationships/hyperlink" Target="https://www.google.co.in/maps/place/Roller+skating+association+of+krishna+District/@16.5119852,80.6362152,17z/data=!3m1!4b1!4m5!3m4!1s0x3a35faaca65b2d71:0x154d8775e8089311!8m2!3d16.5119801!4d80.6384039" TargetMode="External"/><Relationship Id="rId527" Type="http://schemas.openxmlformats.org/officeDocument/2006/relationships/hyperlink" Target="https://playbazaarin.business.site/?utm_source=gmb&amp;utm_medium=referral" TargetMode="External"/><Relationship Id="rId569" Type="http://schemas.openxmlformats.org/officeDocument/2006/relationships/hyperlink" Target="https://www.google.com/search?client=ubuntu&amp;hs=qgG&amp;channel=fs&amp;tbm=lcl&amp;ei=weHoXrCbCt3fz7sPy_ycuA8&amp;q=skating+classes+in+Ahmedabad%2C&amp;oq=skating+classes+in+Ahmedabad%2C&amp;gs_l=psy-ab.3..0i22i30k1l9.71110.71110.0.71423.1.1.0.0.0.0.192.192.0j1.1.0....0...1c..64.psy-ab..0.1.191....0.PhNKdH6k4JU" TargetMode="External"/><Relationship Id="rId734" Type="http://schemas.openxmlformats.org/officeDocument/2006/relationships/hyperlink" Target="https://m.facebook.com/Sky-hawks-roller-skating-acadmey-1055181734625969/" TargetMode="External"/><Relationship Id="rId776" Type="http://schemas.openxmlformats.org/officeDocument/2006/relationships/hyperlink" Target="https://www.google.com/maps/place/Roller+Skating+Rink/@17.4187635,78.3616224,17z/data=!3m1!4b1!4m5!3m4!1s0x3bcb940af0c2403d:0xe887028ac649b7d9!8m2!3d17.4187635!4d78.3638164" TargetMode="External"/><Relationship Id="rId941" Type="http://schemas.openxmlformats.org/officeDocument/2006/relationships/hyperlink" Target="https://www.google.com/maps/dir/Aligarh/Aligarh+%26+Hathras+Skating%2FSports+Academy,+H.no.209%2F15,Firdous+nagar+barola+by+Road+AMU,+Aligarh,+Uttar+Pradesh+202002/@27.9088491,78.0599342,14z/data=!3m1!4b1!4m13!4m12!1m5!1m1!1s0x3974a48686459c8b:0x95d967276d323613!2m2!1d78.0880129!2d27.8973944!1m5!1m1!1s0x3974a5326610ac65:0xf6e6b66506c51f7!2m2!1d78.0654976!2d27.9153942" TargetMode="External"/><Relationship Id="rId983" Type="http://schemas.openxmlformats.org/officeDocument/2006/relationships/hyperlink" Target="https://www.google.com/maps/place/Alleppey+Skaters+Club(+ASC)/@9.4969531,76.3155154,17z/data=!3m1!4b1!4m5!3m4!1s0x3b088437eabb0da1:0xfc149d74f53127fe!8m2!3d9.4969531!4d76.3177041" TargetMode="External"/><Relationship Id="rId70" Type="http://schemas.openxmlformats.org/officeDocument/2006/relationships/hyperlink" Target="https://www.google.co.in/maps/place/Bombay+YMCA+Borivali+Branch/@19.2521203,72.8465045,17z/data=!3m1!4b1!4m5!3m4!1s0x3be7b11d004aecbb:0xdd113a4784fa5704!8m2!3d19.2521152!4d72.8486932" TargetMode="External"/><Relationship Id="rId166" Type="http://schemas.openxmlformats.org/officeDocument/2006/relationships/hyperlink" Target="https://www.google.co.in/maps/place/Domlur+Roller+Sports+Skating+Club/@12.9597372,77.6393844,17z/data=!3m1!4b1!4m5!3m4!1s0x3bae15f5f039f24b:0x3ba65fa17189f6fd!8m2!3d12.959732!4d77.6415731" TargetMode="External"/><Relationship Id="rId331" Type="http://schemas.openxmlformats.org/officeDocument/2006/relationships/hyperlink" Target="https://www.google.com/search?rlz=1C1CHBF_enIN877IN877&amp;tbm=lcl&amp;ei=PkvdXqbPBe6e4-EPhs67oAE&amp;q=skating+classes+in+bangalore&amp;oq=skating+classes+in+bangalore&amp;gs_l=psy-ab.12...0.0.0.2941.0.0.0.0.0.0.0.0..0.0....0...1c..64.psy-ab..0.0.0....0.p7r6nBjCvM8" TargetMode="External"/><Relationship Id="rId373" Type="http://schemas.openxmlformats.org/officeDocument/2006/relationships/hyperlink" Target="https://www.facebook.com/pg/vmrsc1/about/?ref=page_internal" TargetMode="External"/><Relationship Id="rId429" Type="http://schemas.openxmlformats.org/officeDocument/2006/relationships/hyperlink" Target="https://www.google.com/search?client=ubuntu&amp;hs=xxj&amp;channel=fs&amp;tbm=lcl&amp;ei=eVPjXqCyG8jy9QPG0IS4Aw&amp;q=skating+classes+in+delhi&amp;oq=skating+classes+in+delhi&amp;gs_l=psy-ab.3.0.0j0i22i30k1l9.271410.272519.0.274283.5.5.0.0.0.0.233.825.0j2j2.4.0....0...1c.1.64.psy-ab..1.4.822....0.q6Kq02bAY-Y" TargetMode="External"/><Relationship Id="rId580" Type="http://schemas.openxmlformats.org/officeDocument/2006/relationships/hyperlink" Target="https://www.google.co.in/maps/place/Eklavya+Sports+Academy/@23.057778,72.5204259,17z/data=!3m1!4b1!4m5!3m4!1s0x395e9ca288408f9b:0x3b2236193b54ab0c!8m2!3d23.057778!4d72.5226199" TargetMode="External"/><Relationship Id="rId636" Type="http://schemas.openxmlformats.org/officeDocument/2006/relationships/hyperlink" Target="mailto:areyoureadypeople@gmail.com" TargetMode="External"/><Relationship Id="rId801" Type="http://schemas.openxmlformats.org/officeDocument/2006/relationships/hyperlink" Target="https://www.google.com/maps/place/HVS+Skating+Classes/@17.389071,78.4815005,17z/data=!3m1!4b1!4m5!3m4!1s0x3bcb994d53950915:0xac0662c9dbf65b8f!8m2!3d17.389071!4d78.4836945" TargetMode="External"/><Relationship Id="rId1017" Type="http://schemas.openxmlformats.org/officeDocument/2006/relationships/hyperlink" Target="https://www.facebook.com/indiansportscentrenarakkal/?ref=py_c" TargetMode="External"/><Relationship Id="rId1" Type="http://schemas.openxmlformats.org/officeDocument/2006/relationships/hyperlink" Target="https://www.google.com/maps/place/Viman+Nagar+Roller+Skating+Rink/@18.56473,73.9082193,17z/data=!3m1!4b1!4m5!3m4!1s0x3bc2c13f6aaaaaa9:0x5df9a37c4572fac7!8m2!3d18.5647249!4d73.910408" TargetMode="External"/><Relationship Id="rId233" Type="http://schemas.openxmlformats.org/officeDocument/2006/relationships/hyperlink" Target="https://www.justdial.com/Bangalore/Bion-Sports-Circle/080PXX80-XX80-190515233115-U2P3_BZDET" TargetMode="External"/><Relationship Id="rId440" Type="http://schemas.openxmlformats.org/officeDocument/2006/relationships/hyperlink" Target="https://www.google.com/search?client=ubuntu&amp;hs=RB6&amp;channel=fs&amp;q=skating+classes+in+delhi&amp;npsic=0&amp;rflfq=1&amp;rlha=0&amp;rllag=28524009,77169571,4689&amp;tbm=lcl&amp;ved=2ahUKEwjr6Y_fmfzpAhUx63MBHXM1DgcQjGp6BAgMEDY&amp;rldoc=1" TargetMode="External"/><Relationship Id="rId678" Type="http://schemas.openxmlformats.org/officeDocument/2006/relationships/hyperlink" Target="mailto:pvraj1011@yahoo.in" TargetMode="External"/><Relationship Id="rId843" Type="http://schemas.openxmlformats.org/officeDocument/2006/relationships/hyperlink" Target="https://www.google.com/search?client=ubuntu&amp;channel=fs&amp;tbm=lcl&amp;ei=TYb0XvrKErPSz7sPsNWqwAI&amp;q=skating+classes+telangana&amp;oq=skating+classes+telangana&amp;gs_l=psy-ab.3..0i7i30k1.15103.15103.0.16722.1.1.0.0.0.0.158.158.0j1.1.0....0...1c..64.psy-ab..0.1.158....0.v1NR1X3h-2U" TargetMode="External"/><Relationship Id="rId885" Type="http://schemas.openxmlformats.org/officeDocument/2006/relationships/hyperlink" Target="https://www.google.com/search?sxsrf=ALeKk00ULkvtWdpxQ9UQNxHva7-mzSQLWQ:1595570644004&amp;q=skate+academy+and+club+in+uttar+pradesh&amp;npsic=0&amp;rflfq=1&amp;rlha=0&amp;rllag=28609282,77357216,4313&amp;tbm=lcl&amp;ved=2ahUKEwi_o8zrm-XqAhX763MBHZWJCR0QjGp6BAgLEDs&amp;rldoc=1" TargetMode="External"/><Relationship Id="rId28" Type="http://schemas.openxmlformats.org/officeDocument/2006/relationships/hyperlink" Target="https://www.google.com/search?rlz=1C1CHBF_enIN877IN877&amp;q=skating+center+in+maharashtra&amp;npsic=0&amp;rflfq=1&amp;rlha=0&amp;rllag=18600882,73795128,12788&amp;tbm=lcl&amp;ved=2ahUKEwjXmMLz5ubpAhUq63MBHeYIAigQjGp6BAgLEDo&amp;tbs=lrf:!1m4!1u3!2m2!3m1!1e1!1m4!1u2!2m2!2m1!1e1!2m1!1e2!2m1!1e3!3sIAE,lf:1,lf_ui:2&amp;rldoc=1" TargetMode="External"/><Relationship Id="rId275" Type="http://schemas.openxmlformats.org/officeDocument/2006/relationships/hyperlink" Target="https://4kids4kids4kids4kids.business.site/" TargetMode="External"/><Relationship Id="rId300" Type="http://schemas.openxmlformats.org/officeDocument/2006/relationships/hyperlink" Target="http://talentsportsacademy.in/index.html" TargetMode="External"/><Relationship Id="rId482" Type="http://schemas.openxmlformats.org/officeDocument/2006/relationships/hyperlink" Target="https://www.google.com/search?client=ubuntu&amp;hs=2FX&amp;channel=fs&amp;q=skating+classes+in+delhi&amp;npsic=0&amp;rflfq=1&amp;rlha=0&amp;rllag=28524009,77169571,4689&amp;tbm=lcl&amp;ved=2ahUKEwiUrvO99fzpAhVW7HMBHaSwAisQjGp6BAgMEDY&amp;rldoc=1" TargetMode="External"/><Relationship Id="rId538" Type="http://schemas.openxmlformats.org/officeDocument/2006/relationships/hyperlink" Target="https://www.google.com/search?client=ubuntu&amp;hs=zWZ&amp;channel=fs&amp;tbm=lcl&amp;ei=aSPlXqq1Lt3D3LUP4ZOX2Ac&amp;q=skating+classes+in+delhi&amp;oq=skating+classes+in+delhi&amp;gs_l=psy-ab.12...0.0.0.7925.0.0.0.0.0.0.0.0..0.0....0...1c..64.psy-ab..0.0.0....0.7CKZ8wxm7jI" TargetMode="External"/><Relationship Id="rId703" Type="http://schemas.openxmlformats.org/officeDocument/2006/relationships/hyperlink" Target="https://www.google.com/maps/place/Velocity+Skating+Club/@30.7584663,76.636412,17z/data=!3m1!4b1!4m5!3m4!1s0x390fefcb2db6e0b1:0x68d1a0e52e3d5ae!8m2!3d30.7584663!4d76.638606" TargetMode="External"/><Relationship Id="rId745" Type="http://schemas.openxmlformats.org/officeDocument/2006/relationships/hyperlink" Target="https://www.google.com/search?client=ubuntu&amp;hs=UE7&amp;channel=fs&amp;q=skating+classes+in+punjab&amp;npsic=0&amp;rflfq=1&amp;rlha=0&amp;rllag=30713632,76702965,5535&amp;tbm=lcl&amp;ved=2ahUKEwib987x15zqAhUA8XMBHTmCAd0QjGp6BAgMEDo&amp;rldoc=1" TargetMode="External"/><Relationship Id="rId910" Type="http://schemas.openxmlformats.org/officeDocument/2006/relationships/hyperlink" Target="https://www.facebook.com/delhiskateboardingacademy/" TargetMode="External"/><Relationship Id="rId952" Type="http://schemas.openxmlformats.org/officeDocument/2006/relationships/hyperlink" Target="https://www.justdial.com/Ernakulam/Maharaja-Skating-Academy-Near-Ravipuram-Temple-Ravipuram/0484PX484-X484-180414102147-U4M1_BZDET" TargetMode="External"/><Relationship Id="rId81" Type="http://schemas.openxmlformats.org/officeDocument/2006/relationships/hyperlink" Target="https://www.google.co.in/maps/place/Bezawada+Roller+Skating+Association/@16.5220367,80.6365159,17z/data=!3m1!4b1!4m5!3m4!1s0x3a35e5512ae1acff:0x1020a7fe5b16da35!8m2!3d16.5220316!4d80.6387046" TargetMode="External"/><Relationship Id="rId135" Type="http://schemas.openxmlformats.org/officeDocument/2006/relationships/hyperlink" Target="http://www.aryanrollerskatingacademy.com/" TargetMode="External"/><Relationship Id="rId177" Type="http://schemas.openxmlformats.org/officeDocument/2006/relationships/hyperlink" Target="https://www.google.co.in/maps/place/NEW+TUMKUR+DISTRICT+ROLLER+SKATING+ASSOCIATION(R.)/@13.0348022,77.5268673,17z/data=!3m1!4b1!4m5!3m4!1s0x3bae3d3ce068f303:0x9738366b9e6f6556!8m2!3d13.034797!4d77.529056" TargetMode="External"/><Relationship Id="rId342" Type="http://schemas.openxmlformats.org/officeDocument/2006/relationships/hyperlink" Target="https://www.google.com/search?rlz=1C1CHBF_enIN877IN877&amp;tbm=lcl&amp;ei=PkvdXqbPBe6e4-EPhs67oAE&amp;q=skating+classes+in+bangalore&amp;oq=skating+classes+in+bangalore&amp;gs_l=psy-ab.12...0.0.0.2941.0.0.0.0.0.0.0.0..0.0....0...1c..64.psy-ab..0.0.0....0.p7r6nBjCvM8" TargetMode="External"/><Relationship Id="rId384" Type="http://schemas.openxmlformats.org/officeDocument/2006/relationships/hyperlink" Target="https://www.google.com/search?client=ubuntu&amp;hs=r8u&amp;channel=fs&amp;tbm=lcl&amp;ei=6GfmXuPuNYLjz7sPgay-kAs&amp;q=skating+classes+in+Mysuru&amp;oq=skating+classes+in+Mysuru&amp;gs_l=psy-ab.3..0i13k1j0i13i30k1j0i8i13i30k1.287786.309131.0.310042.12.10.2.0.0.0.181.1368.0j9.9.0....0...1c.1j2.64.psy-ab..1.11.1375...0j0i22i30k1.0.9xkgsr8_swY" TargetMode="External"/><Relationship Id="rId591" Type="http://schemas.openxmlformats.org/officeDocument/2006/relationships/hyperlink" Target="http://www.aisasports.com/" TargetMode="External"/><Relationship Id="rId605" Type="http://schemas.openxmlformats.org/officeDocument/2006/relationships/hyperlink" Target="https://www.google.com/search?client=ubuntu&amp;hs=1hG&amp;channel=fs&amp;tbm=lcl&amp;ei=CuLoXo_tHfK0mgft9I2gAg&amp;q=skating+classes+in+Rajkot&amp;oq=skating+classes+in+Rajkot&amp;gs_l=psy-ab.3..0.2567570.2567570.0.2568260.1.1.0.0.0.0.163.163.0j1.1.0....0...1c.2.64.psy-ab..0.1.162....0.5_wKGfv-gW8" TargetMode="External"/><Relationship Id="rId787" Type="http://schemas.openxmlformats.org/officeDocument/2006/relationships/hyperlink" Target="https://www.google.com/search?client=ubuntu&amp;channel=fs&amp;tbm=lcl&amp;ei=TYb0XvrKErPSz7sPsNWqwAI&amp;q=skating+classes+telangana&amp;oq=skating+classes+telangana&amp;gs_l=psy-ab.3..0i7i30k1.15103.15103.0.16722.1.1.0.0.0.0.158.158.0j1.1.0....0...1c..64.psy-ab..0.1.158....0.v1NR1X3h-2U" TargetMode="External"/><Relationship Id="rId812" Type="http://schemas.openxmlformats.org/officeDocument/2006/relationships/hyperlink" Target="https://www.google.com/search?client=ubuntu&amp;hs=TGo&amp;channel=fs&amp;tbm=lcl&amp;ei=tcL1XubuI6Ce4-EP74Sh-AM&amp;q=skating+classes+hyderabad+telangana&amp;oq=skating+classes+htelangana&amp;gs_l=psy-ab.3.0.0i7i30k1.2964431.2964431.0.2965688.1.1.0.0.0.0.159.159.0j1.1.0....0...1c.1.64.psy-ab..0.1.158....0.k-cy10_dScM" TargetMode="External"/><Relationship Id="rId994" Type="http://schemas.openxmlformats.org/officeDocument/2006/relationships/hyperlink" Target="https://www.google.com/maps/place/Don+Bosco+Sports+Academy,Vaduthala/@10.0135367,76.2721934,17z/data=!3m1!4b1!4m5!3m4!1s0x3b080d7f0d29c9d1:0xe10ca0f454bf6539!8m2!3d10.0135367!4d76.2743821" TargetMode="External"/><Relationship Id="rId202" Type="http://schemas.openxmlformats.org/officeDocument/2006/relationships/hyperlink" Target="https://www.bestclubbangalore.com/home.html" TargetMode="External"/><Relationship Id="rId244" Type="http://schemas.openxmlformats.org/officeDocument/2006/relationships/hyperlink" Target="https://www.google.com/search?rlz=1C1CHBF_enIN877IN877&amp;tbm=lcl&amp;ei=QzPdXo2AG9eQ4-EPs_6-2Aw&amp;q=skating+classes+in+bangalore&amp;oq=skating+classes+in+bangalore&amp;gs_l=psy-ab.12...0.0.0.6843.0.0.0.0.0.0.0.0..0.0....0...1c..64.psy-ab..0.0.0....0.1NcdRtdMWBc" TargetMode="External"/><Relationship Id="rId647" Type="http://schemas.openxmlformats.org/officeDocument/2006/relationships/hyperlink" Target="https://www.google.com/search?client=ubuntu&amp;channel=fs&amp;tbm=lcl&amp;ei=wsrsXp3OFNj8rQHtpZvgDQ&amp;q=skating+classes+in+Gujarat&amp;oq=skating+classes+in+Gujarat&amp;gs_l=psy-ab.3..33i22i29i30k1l2.2175035.2176210.0.2176984.7.7.0.0.0.0.307.656.0j2j0j1.3.0....0...1c.1.64.psy-ab..4.3.653...0j0i22i30k1.0.ecico9sMQIo" TargetMode="External"/><Relationship Id="rId689" Type="http://schemas.openxmlformats.org/officeDocument/2006/relationships/hyperlink" Target="https://www.google.com/maps/place/Skatboarding+%26+skating+playground,+Gotri/@22.3082571,73.1449436,17z/data=!3m1!4b1!4m5!3m4!1s0x395fc8902220c173:0x758136ffad1a87b2!8m2!3d22.3082571!4d73.1471376" TargetMode="External"/><Relationship Id="rId854" Type="http://schemas.openxmlformats.org/officeDocument/2006/relationships/hyperlink" Target="https://www.google.com/search?client=ubuntu&amp;channel=fs&amp;tbm=lcl&amp;ei=TYb0XvrKErPSz7sPsNWqwAI&amp;q=skating+classes+telangana&amp;oq=skating+classes+telangana&amp;gs_l=psy-ab.3..0i7i30k1.15103.15103.0.16722.1.1.0.0.0.0.158.158.0j1.1.0....0...1c..64.psy-ab..0.1.158....0.v1NR1X3h-2U" TargetMode="External"/><Relationship Id="rId896" Type="http://schemas.openxmlformats.org/officeDocument/2006/relationships/hyperlink" Target="https://www.google.com/search?sxsrf=ALeKk00ULkvtWdpxQ9UQNxHva7-mzSQLWQ:1595570644004&amp;q=skate+academy+and+club+in+uttar+pradesh&amp;npsic=0&amp;rflfq=1&amp;rlha=0&amp;rllag=28609282,77357216,4313&amp;tbm=lcl&amp;ved=2ahUKEwi_o8zrm-XqAhX763MBHZWJCR0QjGp6BAgLEDs&amp;rldoc=1" TargetMode="External"/><Relationship Id="rId39" Type="http://schemas.openxmlformats.org/officeDocument/2006/relationships/hyperlink" Target="https://www.google.com/maps/place/SKATING+ASSOCIATION+OF+PUNE/@18.5061157,73.8516666,17z/data=!3m1!4b1!4m5!3m4!1s0x3bc2c012a9af0a41:0x91fc9173b60c1da4!8m2!3d18.5061106!4d73.8538553" TargetMode="External"/><Relationship Id="rId286" Type="http://schemas.openxmlformats.org/officeDocument/2006/relationships/hyperlink" Target="https://www.dhisports.com/index.html" TargetMode="External"/><Relationship Id="rId451" Type="http://schemas.openxmlformats.org/officeDocument/2006/relationships/hyperlink" Target="https://www.google.com/maps/place/Delhi+Skating+Arena/@28.4910763,77.1453559,13z/data=!4m8!1m2!2m1!1sDelhi+Skating+Arena!3m4!1s0x390d1f182b88d9a5:0xbba1c6948f5a0fff!8m2!3d28.4910763!4d77.1803748" TargetMode="External"/><Relationship Id="rId493" Type="http://schemas.openxmlformats.org/officeDocument/2006/relationships/hyperlink" Target="https://www.google.com/search?client=ubuntu&amp;hs=2FX&amp;channel=fs&amp;q=skating+classes+in+delhi&amp;npsic=0&amp;rflfq=1&amp;rlha=0&amp;rllag=28524009,77169571,4689&amp;tbm=lcl&amp;ved=2ahUKEwiUrvO99fzpAhVW7HMBHaSwAisQjGp6BAgMEDY&amp;rldoc=1" TargetMode="External"/><Relationship Id="rId507" Type="http://schemas.openxmlformats.org/officeDocument/2006/relationships/hyperlink" Target="https://www.google.com/maps/place/BEPIC+-+AFTER+SCHOOL+%7C+SUNDAY+CLUB/@28.60939,76.979207,17z/data=!3m1!4b1!4m5!3m4!1s0x390d0fdb7f0713b9:0xe9ad12310f59df73!8m2!3d28.60939!4d76.981401" TargetMode="External"/><Relationship Id="rId549" Type="http://schemas.openxmlformats.org/officeDocument/2006/relationships/hyperlink" Target="https://www.google.com/search?client=ubuntu&amp;hs=zWZ&amp;channel=fs&amp;tbm=lcl&amp;ei=aSPlXqq1Lt3D3LUP4ZOX2Ac&amp;q=skating+classes+in+delhi&amp;oq=skating+classes+in+delhi&amp;gs_l=psy-ab.12...0.0.0.7925.0.0.0.0.0.0.0.0..0.0....0...1c..64.psy-ab..0.0.0....0.7CKZ8wxm7jI" TargetMode="External"/><Relationship Id="rId714" Type="http://schemas.openxmlformats.org/officeDocument/2006/relationships/hyperlink" Target="https://www.justdial.com/Chandigarh/Dhoom-Skating-Club-Sas-Nagar-Mohali-Chandigarh-Sector-66/0172PX172-X172-180320120030-K2M3_BZDET" TargetMode="External"/><Relationship Id="rId756" Type="http://schemas.openxmlformats.org/officeDocument/2006/relationships/hyperlink" Target="https://www.justdial.com/Chandigarh/Rahul-Speed-Skating-Academy-Near-British-School-Chandigarh-Sector-45a/0172PX172-X172-180504221516-J3A9_BZDET" TargetMode="External"/><Relationship Id="rId921" Type="http://schemas.openxmlformats.org/officeDocument/2006/relationships/hyperlink" Target="http://rack4pro.com/index.html" TargetMode="External"/><Relationship Id="rId50" Type="http://schemas.openxmlformats.org/officeDocument/2006/relationships/hyperlink" Target="https://www.google.com/maps/place/Ajay+Shivlani's+The+Skate+Academy/@19.0478539,72.8277525,15z/data=!4m8!1m2!2m1!1sAjay+Shivlani's+The+Skate+Academy!3m4!1s0x3be7c91449f30ac3:0xa6d65e96b437cb4a!8m2!3d19.0409187!4d72.8434705" TargetMode="External"/><Relationship Id="rId104" Type="http://schemas.openxmlformats.org/officeDocument/2006/relationships/hyperlink" Target="https://skating-rink-rajesh-roller-skating-academy.business.site/" TargetMode="External"/><Relationship Id="rId146" Type="http://schemas.openxmlformats.org/officeDocument/2006/relationships/hyperlink" Target="https://www.google.com/search?rlz=1C1CHBF_enIN877IN877&amp;tbm=lcl&amp;ei=pCbcXoOGM4q_3LUP6MO-yAw&amp;q=skating+classes+in+bangalore&amp;oq=skating+classes+in+bangalore&amp;gs_l=psy-ab.12...0.0.0.10697.0.0.0.0.0.0.0.0..0.0....0...1c..64.psy-ab..0.0.0....0.zXMS2kIPdk8" TargetMode="External"/><Relationship Id="rId188" Type="http://schemas.openxmlformats.org/officeDocument/2006/relationships/hyperlink" Target="https://www.google.com/search?rlz=1C1CHBF_enIN877IN877&amp;q=skating+classes+in+bangalore&amp;npsic=0&amp;rflfq=1&amp;rlha=0&amp;rllag=12960395,77565981,9269&amp;tbm=lcl&amp;ved=2ahUKEwip1JaAmPDpAhU9yDgGHeH_DA4QjGp6BAgLEEI&amp;tbs=lrf:!1m4!1u3!2m2!3m1!1e1!1m4!1u2!2m2!2m1!1e1!2m1!1e2!2m1!1e3!3sIAE,lf:1,lf_ui:2&amp;rldoc=1" TargetMode="External"/><Relationship Id="rId311" Type="http://schemas.openxmlformats.org/officeDocument/2006/relationships/hyperlink" Target="https://www.google.com/search?rlz=1C1CHBF_enIN877IN877&amp;tbm=lcl&amp;ei=PkvdXqbPBe6e4-EPhs67oAE&amp;q=skating+classes+in+bangalore&amp;oq=skating+classes+in+bangalore&amp;gs_l=psy-ab.12...0.0.0.2941.0.0.0.0.0.0.0.0..0.0....0...1c..64.psy-ab..0.0.0....0.p7r6nBjCvM8" TargetMode="External"/><Relationship Id="rId353" Type="http://schemas.openxmlformats.org/officeDocument/2006/relationships/hyperlink" Target="https://www.google.com/search?client=ubuntu&amp;hs=349&amp;channel=fs&amp;q=skating+classes+in+mangalore&amp;npsic=0&amp;rflfq=1&amp;rlha=0&amp;rllag=12883592,74833501,1703&amp;tbm=lcl&amp;ved=2ahUKEwj4pqW2oYHqAhX6zjgGHWlnA1sQjGp6BAgLEDo&amp;rldoc=1" TargetMode="External"/><Relationship Id="rId395" Type="http://schemas.openxmlformats.org/officeDocument/2006/relationships/hyperlink" Target="https://www.google.com/maps/place/Shivganga+Skating+Rink/@15.84587,74.5231538,17z/data=!3m1!4b1!4m5!3m4!1s0x3bbf66ec8f66c683:0x6775a94d97c2b85f!8m2!3d15.84587!4d74.5253478" TargetMode="External"/><Relationship Id="rId409" Type="http://schemas.openxmlformats.org/officeDocument/2006/relationships/hyperlink" Target="https://www.google.com/maps/search/Skating+Rink,+Hindalga,+Karnataka+591108/@15.8704224,74.4716915,15z/data=!3m1!4b1" TargetMode="External"/><Relationship Id="rId560" Type="http://schemas.openxmlformats.org/officeDocument/2006/relationships/hyperlink" Target="https://www.google.com/maps/place/Skating+Track/@28.8033367,77.0255009,17z/data=!3m1!4b1!4m5!3m4!1s0x390da816d2d0d9ef:0xf0aa72a427167807!8m2!3d28.8033367!4d77.0276949" TargetMode="External"/><Relationship Id="rId798" Type="http://schemas.openxmlformats.org/officeDocument/2006/relationships/hyperlink" Target="https://www.google.com/maps/place/HVS+Skating+Classes/@17.389071,78.4815005,17z/data=!3m1!4b1!4m5!3m4!1s0x3bcb994d53950915:0xac0662c9dbf65b8f!8m2!3d17.389071!4d78.4836945" TargetMode="External"/><Relationship Id="rId963" Type="http://schemas.openxmlformats.org/officeDocument/2006/relationships/hyperlink" Target="http://sparkskatingtvm.com/" TargetMode="External"/><Relationship Id="rId92" Type="http://schemas.openxmlformats.org/officeDocument/2006/relationships/hyperlink" Target="https://www.google.co.in/maps/place/UKKUNAGARAM+ROLLER+SKATING+RINK/@17.6563481,83.1362348,17z/data=!3m1!4b1!4m5!3m4!1s0x3a396e9755c8450d:0xf9943b14c3db4b1d!8m2!3d17.656343!4d83.1384235" TargetMode="External"/><Relationship Id="rId213" Type="http://schemas.openxmlformats.org/officeDocument/2006/relationships/hyperlink" Target="https://www.google.com/search?rlz=1C1CHBF_enIN877IN877&amp;q=skating+classes+in+bangalore&amp;npsic=0&amp;rflfq=1&amp;rlha=0&amp;rllag=12960395,77565981,9269&amp;tbm=lcl&amp;ved=2ahUKEwip1JaAmPDpAhU9yDgGHeH_DA4QjGp6BAgLEEI&amp;tbs=lrf:!1m4!1u3!2m2!3m1!1e1!1m4!1u2!2m2!2m1!1e1!2m1!1e2!2m1!1e3!3sIAE,lf:1,lf_ui:2&amp;rldoc=1" TargetMode="External"/><Relationship Id="rId420" Type="http://schemas.openxmlformats.org/officeDocument/2006/relationships/hyperlink" Target="https://www.google.com/search?client=ubuntu&amp;hs=xxj&amp;channel=fs&amp;tbm=lcl&amp;ei=eVPjXqCyG8jy9QPG0IS4Aw&amp;q=skating+classes+in+delhi&amp;oq=skating+classes+in+delhi&amp;gs_l=psy-ab.3.0.0j0i22i30k1l9.271410.272519.0.274283.5.5.0.0.0.0.233.825.0j2j2.4.0....0...1c.1.64.psy-ab..1.4.822....0.q6Kq02bAY-Y" TargetMode="External"/><Relationship Id="rId616" Type="http://schemas.openxmlformats.org/officeDocument/2006/relationships/hyperlink" Target="https://www.google.com/search?client=ubuntu&amp;hs=95D&amp;channel=fs&amp;q=skating+classes+in+Vadodara&amp;npsic=0&amp;rflfq=1&amp;rlha=0&amp;rllag=22311384,73198739,4306&amp;tbm=lcl&amp;ved=2ahUKEwiq25rf0ojqAhXo73MBHeBNDnQQjGp6BAgLEDc&amp;rldoc=1" TargetMode="External"/><Relationship Id="rId658" Type="http://schemas.openxmlformats.org/officeDocument/2006/relationships/hyperlink" Target="https://www.google.com/search?client=ubuntu&amp;channel=fs&amp;tbm=lcl&amp;ei=wsrsXp3OFNj8rQHtpZvgDQ&amp;q=skating+classes+in+Gujarat&amp;oq=skating+classes+in+Gujarat&amp;gs_l=psy-ab.3..33i22i29i30k1l2.2175035.2176210.0.2176984.7.7.0.0.0.0.307.656.0j2j0j1.3.0....0...1c.1.64.psy-ab..4.3.653...0j0i22i30k1.0.ecico9sMQIo" TargetMode="External"/><Relationship Id="rId823" Type="http://schemas.openxmlformats.org/officeDocument/2006/relationships/hyperlink" Target="https://www.google.com/maps/place/Kaara+Academy/@17.5003127,78.544681,17z/data=!3m1!4b1!4m5!3m4!1s0x3bcb9b53f1071a91:0xc540a0755efe15e!8m2!3d17.5003127!4d78.546875" TargetMode="External"/><Relationship Id="rId865" Type="http://schemas.openxmlformats.org/officeDocument/2006/relationships/hyperlink" Target="https://www.google.com/search?client=ubuntu&amp;channel=fs&amp;tbm=lcl&amp;ei=TYb0XvrKErPSz7sPsNWqwAI&amp;q=skating+classes+telangana&amp;oq=skating+classes+telangana&amp;gs_l=psy-ab.3..0i7i30k1.15103.15103.0.16722.1.1.0.0.0.0.158.158.0j1.1.0....0...1c..64.psy-ab..0.1.158....0.v1NR1X3h-2U" TargetMode="External"/><Relationship Id="rId255" Type="http://schemas.openxmlformats.org/officeDocument/2006/relationships/hyperlink" Target="https://www.facebook.com/Golden-fins-sports-club-453063531527302/" TargetMode="External"/><Relationship Id="rId297" Type="http://schemas.openxmlformats.org/officeDocument/2006/relationships/hyperlink" Target="https://www.google.co.in/maps/place/Talent+Sports+Academy/@12.8782952,77.6333453,17z/data=!3m1!4b1!4m5!3m4!1s0x3bae6b53f602d4cd:0xe8c0cf02dc9b0df0!8m2!3d12.87829!4d77.635534" TargetMode="External"/><Relationship Id="rId462" Type="http://schemas.openxmlformats.org/officeDocument/2006/relationships/hyperlink" Target="https://www.google.com/search?client=ubuntu&amp;hs=2FX&amp;channel=fs&amp;q=skating+classes+in+delhi&amp;npsic=0&amp;rflfq=1&amp;rlha=0&amp;rllag=28524009,77169571,4689&amp;tbm=lcl&amp;ved=2ahUKEwiUrvO99fzpAhVW7HMBHaSwAisQjGp6BAgMEDY&amp;rldoc=1" TargetMode="External"/><Relationship Id="rId518" Type="http://schemas.openxmlformats.org/officeDocument/2006/relationships/hyperlink" Target="https://www.google.com/maps/place/Skating+Track/@28.8033367,77.0255009,17z/data=!3m1!4b1!4m5!3m4!1s0x390da816d2d0d9ef:0xf0aa72a427167807!8m2!3d28.8033367!4d77.0276949" TargetMode="External"/><Relationship Id="rId725" Type="http://schemas.openxmlformats.org/officeDocument/2006/relationships/hyperlink" Target="https://www.google.com/maps/place/Skating+rink/@31.639269,74.8854679,17z/data=!3m1!4b1!4m5!3m4!1s0x3919634fbc1a36a5:0x27eab1d4b3e6d1ff!8m2!3d31.639269!4d74.8876619" TargetMode="External"/><Relationship Id="rId932" Type="http://schemas.openxmlformats.org/officeDocument/2006/relationships/hyperlink" Target="https://www.google.com/maps/place/Lionz+Sports+Club/@28.6278992,77.4274248,16z/data=!4m8!1m2!2m1!1slionz+sports+club+crossing+republik!3m4!1s0x390cee340d22bdd9:0x1583410cf69bf48a!8m2!3d28.6255673!4d77.4286866" TargetMode="External"/><Relationship Id="rId115" Type="http://schemas.openxmlformats.org/officeDocument/2006/relationships/hyperlink" Target="https://www.justdial.com/Visakhapatnam/Varshini-Apartments-Skating-Grounds-Visakhapatnam/0891PX891-X891-180413045122-N3L1_BZDET" TargetMode="External"/><Relationship Id="rId157" Type="http://schemas.openxmlformats.org/officeDocument/2006/relationships/hyperlink" Target="https://www.google.com/search?rlz=1C1CHBF_enIN877IN877&amp;tbm=lcl&amp;ei=pCbcXoOGM4q_3LUP6MO-yAw&amp;q=skating+classes+in+bangalore&amp;oq=skating+classes+in+bangalore&amp;gs_l=psy-ab.12...0.0.0.10697.0.0.0.0.0.0.0.0..0.0....0...1c..64.psy-ab..0.0.0....0.zXMS2kIPdk8" TargetMode="External"/><Relationship Id="rId322" Type="http://schemas.openxmlformats.org/officeDocument/2006/relationships/hyperlink" Target="https://www.google.co.in/maps/place/Power+Track+Skating+Rink/@12.9772548,77.6700893,17z/data=!3m1!4b1!4m5!3m4!1s0x3bae115c3ca766ff:0xb47825a553c85270!8m2!3d12.9772496!4d77.672278" TargetMode="External"/><Relationship Id="rId364" Type="http://schemas.openxmlformats.org/officeDocument/2006/relationships/hyperlink" Target="https://docs.google.com/spreadsheets/d/17alwzo6b52CIrwggLRZWnNOkHNVrFmhRHiA48O2GJNg/edit" TargetMode="External"/><Relationship Id="rId767" Type="http://schemas.openxmlformats.org/officeDocument/2006/relationships/hyperlink" Target="https://www.google.com/search?client=ubuntu&amp;hs=Ct9&amp;channel=fs&amp;q=skating+classes+in+punjab&amp;npsic=0&amp;rflfq=1&amp;rlha=0&amp;rllag=30713632,76702965,5535&amp;tbm=lcl&amp;ved=2ahUKEwjY8OH2_ZzqAhU0muYKHYRXB4AQjGp6BAgMEDo&amp;rldoc=1" TargetMode="External"/><Relationship Id="rId974" Type="http://schemas.openxmlformats.org/officeDocument/2006/relationships/hyperlink" Target="https://www.facebook.com/krsc947/" TargetMode="External"/><Relationship Id="rId1008" Type="http://schemas.openxmlformats.org/officeDocument/2006/relationships/hyperlink" Target="https://www.google.com/maps/place/Regional+Sports+Centre/@9.9684338,76.295921,17z/data=!3m1!4b1!4m5!3m4!1s0x3b0872d113135223:0xb208b33c6aa88a25!8m2!3d9.9684338!4d76.2981097" TargetMode="External"/><Relationship Id="rId61" Type="http://schemas.openxmlformats.org/officeDocument/2006/relationships/hyperlink" Target="https://nisarg-skating-club.business.site/" TargetMode="External"/><Relationship Id="rId199" Type="http://schemas.openxmlformats.org/officeDocument/2006/relationships/hyperlink" Target="https://www.google.com/search?rlz=1C1CHBF_enIN877IN877&amp;q=skating+classes+in+bangalore&amp;npsic=0&amp;rflfq=1&amp;rlha=0&amp;rllag=12960395,77565981,9269&amp;tbm=lcl&amp;ved=2ahUKEwip1JaAmPDpAhU9yDgGHeH_DA4QjGp6BAgLEEI&amp;tbs=lrf:!1m4!1u3!2m2!3m1!1e1!1m4!1u2!2m2!2m1!1e1!2m1!1e2!2m1!1e3!3sIAE,lf:1,lf_ui:2&amp;rldoc=1" TargetMode="External"/><Relationship Id="rId571" Type="http://schemas.openxmlformats.org/officeDocument/2006/relationships/hyperlink" Target="https://www.google.com/search?client=ubuntu&amp;hs=qgG&amp;channel=fs&amp;tbm=lcl&amp;ei=weHoXrCbCt3fz7sPy_ycuA8&amp;q=skating+classes+in+Ahmedabad%2C&amp;oq=skating+classes+in+Ahmedabad%2C&amp;gs_l=psy-ab.3..0i22i30k1l9.71110.71110.0.71423.1.1.0.0.0.0.192.192.0j1.1.0....0...1c..64.psy-ab..0.1.191....0.PhNKdH6k4JU" TargetMode="External"/><Relationship Id="rId627" Type="http://schemas.openxmlformats.org/officeDocument/2006/relationships/hyperlink" Target="https://vmc.gov.in/AkotaStadium.aspx" TargetMode="External"/><Relationship Id="rId669" Type="http://schemas.openxmlformats.org/officeDocument/2006/relationships/hyperlink" Target="https://www.google.com/maps/place/Skatboarding+%26+skating+playground,+Gotri/@22.3082571,73.1449436,17z/data=!3m1!4b1!4m5!3m4!1s0x395fc8902220c173:0x758136ffad1a87b2!8m2!3d22.3082571!4d73.1471376" TargetMode="External"/><Relationship Id="rId834" Type="http://schemas.openxmlformats.org/officeDocument/2006/relationships/hyperlink" Target="https://www.google.com/search?client=ubuntu&amp;channel=fs&amp;tbm=lcl&amp;ei=TYb0XvrKErPSz7sPsNWqwAI&amp;q=skating+classes+telangana&amp;oq=skating+classes+telangana&amp;gs_l=psy-ab.3..0i7i30k1.15103.15103.0.16722.1.1.0.0.0.0.158.158.0j1.1.0....0...1c..64.psy-ab..0.1.158....0.v1NR1X3h-2U" TargetMode="External"/><Relationship Id="rId876" Type="http://schemas.openxmlformats.org/officeDocument/2006/relationships/hyperlink" Target="about:blank" TargetMode="External"/><Relationship Id="rId19" Type="http://schemas.openxmlformats.org/officeDocument/2006/relationships/hyperlink" Target="https://www.facebook.com/Prowins-Skating-Academy-157681557632046/" TargetMode="External"/><Relationship Id="rId224" Type="http://schemas.openxmlformats.org/officeDocument/2006/relationships/hyperlink" Target="https://www.google.com/search?rlz=1C1CHBF_enIN877IN877&amp;tbm=lcl&amp;ei=WB7dXtenFO6E4-EPoeq2wAo&amp;q=skating+classes+in+bangalore&amp;oq=skating+classes+in+bangalore&amp;gs_l=psy-ab.12...0.0.1.85.0.0.0.0.0.0.0.0..0.0....0...1c..64.psy-ab..0.0.0....0.tT9JuHnAL5M" TargetMode="External"/><Relationship Id="rId266" Type="http://schemas.openxmlformats.org/officeDocument/2006/relationships/hyperlink" Target="https://www.google.co.in/maps/place/SAMYUKTA+skating+and+sports+academy/@13.0648882,77.5088423,17z/data=!3m1!4b1!4m5!3m4!1s0x3bae2399b5c8bdfd:0xb4e9ca8e7777d1fc!8m2!3d13.064883!4d77.511031" TargetMode="External"/><Relationship Id="rId431" Type="http://schemas.openxmlformats.org/officeDocument/2006/relationships/hyperlink" Target="https://www.google.com/search?client=ubuntu&amp;hs=xxj&amp;channel=fs&amp;tbm=lcl&amp;ei=eVPjXqCyG8jy9QPG0IS4Aw&amp;q=skating+classes+in+delhi&amp;oq=skating+classes+in+delhi&amp;gs_l=psy-ab.3.0.0j0i22i30k1l9.271410.272519.0.274283.5.5.0.0.0.0.233.825.0j2j2.4.0....0...1c.1.64.psy-ab..1.4.822....0.q6Kq02bAY-Y" TargetMode="External"/><Relationship Id="rId473" Type="http://schemas.openxmlformats.org/officeDocument/2006/relationships/hyperlink" Target="https://www.google.com/maps/place/Dwarka+Sports+Complex+Skating+Ring/@28.590911,77.05413,17z/data=!3m1!4b1!4m5!3m4!1s0x390d1ad8aa5bcbdb:0xc6d63344ce8617db!8m2!3d28.590911!4d77.056324" TargetMode="External"/><Relationship Id="rId529" Type="http://schemas.openxmlformats.org/officeDocument/2006/relationships/hyperlink" Target="mailto:info@htcsports.org" TargetMode="External"/><Relationship Id="rId680" Type="http://schemas.openxmlformats.org/officeDocument/2006/relationships/hyperlink" Target="https://www.google.com/search?client=ubuntu&amp;channel=fs&amp;tbm=lcl&amp;ei=wsrsXp3OFNj8rQHtpZvgDQ&amp;q=skating+classes+in+Gujarat&amp;oq=skating+classes+in+Gujarat&amp;gs_l=psy-ab.3..33i22i29i30k1l2.2175035.2176210.0.2176984.7.7.0.0.0.0.307.656.0j2j0j1.3.0....0...1c.1.64.psy-ab..4.3.653...0j0i22i30k1.0.ecico9sMQIo" TargetMode="External"/><Relationship Id="rId736" Type="http://schemas.openxmlformats.org/officeDocument/2006/relationships/hyperlink" Target="https://www.google.com/search?client=ubuntu&amp;hs=UE7&amp;channel=fs&amp;q=skating+classes+in+punjab&amp;npsic=0&amp;rflfq=1&amp;rlha=0&amp;rllag=30713632,76702965,5535&amp;tbm=lcl&amp;ved=2ahUKEwib987x15zqAhUA8XMBHTmCAd0QjGp6BAgMEDo&amp;rldoc=1" TargetMode="External"/><Relationship Id="rId901" Type="http://schemas.openxmlformats.org/officeDocument/2006/relationships/hyperlink" Target="https://www.google.com/maps/place/Anjani+speed+skating+academy/@26.8345246,80.9713669,17z/data=!3m1!4b1!4m5!3m4!1s0x399bfd56b4355963:0xfb409b7d431521ac!8m2!3d26.8345246!4d80.9735556" TargetMode="External"/><Relationship Id="rId30" Type="http://schemas.openxmlformats.org/officeDocument/2006/relationships/hyperlink" Target="http://www.mycity4kids.com/jbsroller" TargetMode="External"/><Relationship Id="rId126" Type="http://schemas.openxmlformats.org/officeDocument/2006/relationships/hyperlink" Target="https://www.google.com/search?rlz=1C1CHBF_enIN877IN877&amp;q=skating+center+in+Andhra+Pradesh&amp;npsic=0&amp;rflfq=1&amp;rlha=0&amp;rllag=16408637,80532523,17582&amp;tbm=lcl&amp;ved=2ahUKEwiLk7Li7-fpAhXxmuYKHVCUDnEQjGp6BAgKED0&amp;tbs=lrf:!1m4!1u3!2m2!3m1!1e1!1m4!1u2!2m2!2m1!1e1!2m1!1e2!2m1!1e3!3sIAE,lf:1,lf_ui:2&amp;rldoc=1" TargetMode="External"/><Relationship Id="rId168" Type="http://schemas.openxmlformats.org/officeDocument/2006/relationships/hyperlink" Target="https://www.google.com/search?rlz=1C1CHBF_enIN877IN877&amp;tbm=lcl&amp;ei=pCbcXoOGM4q_3LUP6MO-yAw&amp;q=skating+classes+in+bangalore&amp;oq=skating+classes+in+bangalore&amp;gs_l=psy-ab.12...0.0.0.10697.0.0.0.0.0.0.0.0..0.0....0...1c..64.psy-ab..0.0.0....0.zXMS2kIPdk8" TargetMode="External"/><Relationship Id="rId333" Type="http://schemas.openxmlformats.org/officeDocument/2006/relationships/hyperlink" Target="http://www.aryanskaters.com/" TargetMode="External"/><Relationship Id="rId540" Type="http://schemas.openxmlformats.org/officeDocument/2006/relationships/hyperlink" Target="https://www.google.com/maps/place/Skating+Track/@28.8033367,77.0255009,17z/data=!3m1!4b1!4m5!3m4!1s0x390da816d2d0d9ef:0xf0aa72a427167807!8m2!3d28.8033367!4d77.0276949" TargetMode="External"/><Relationship Id="rId778" Type="http://schemas.openxmlformats.org/officeDocument/2006/relationships/hyperlink" Target="https://www.google.com/search?client=ubuntu&amp;channel=fs&amp;tbm=lcl&amp;ei=TYb0XvrKErPSz7sPsNWqwAI&amp;q=skating+classes+telangana&amp;oq=skating+classes+telangana&amp;gs_l=psy-ab.3..0i7i30k1.15103.15103.0.16722.1.1.0.0.0.0.158.158.0j1.1.0....0...1c..64.psy-ab..0.1.158....0.v1NR1X3h-2U" TargetMode="External"/><Relationship Id="rId943" Type="http://schemas.openxmlformats.org/officeDocument/2006/relationships/hyperlink" Target="https://www.google.com/search?biw=1366&amp;bih=657&amp;sxsrf=ALeKk035LmN7Y9zLVBb4g0pTvk0cr82mUA:1595676138008&amp;q=skating+academy+in+Uttar+Pradesh&amp;npsic=0&amp;rflfq=1&amp;rlha=0&amp;rllag=28619943,77387444,3038&amp;tbm=lcl&amp;ved=2ahUKEwjykofrpOjqAhUlguYKHRjNB4AQjGp6BAgMEDo&amp;rldoc=1" TargetMode="External"/><Relationship Id="rId985" Type="http://schemas.openxmlformats.org/officeDocument/2006/relationships/hyperlink" Target="https://www.google.com/search?biw=1366&amp;bih=657&amp;sxsrf=ALeKk02N5py9KGJgq3IYiRV9V9xzeNf8xQ:1595666584864&amp;q=skate+academy+in+kERALA&amp;npsic=0&amp;rflfq=1&amp;rlha=0&amp;rllag=10311204,76452024,43115&amp;tbm=lcl&amp;ved=2ahUKEwiT3-GfgejqAhWk7nMBHVRQD6wQjGp6BAgLEDk&amp;rldoc=1" TargetMode="External"/><Relationship Id="rId72" Type="http://schemas.openxmlformats.org/officeDocument/2006/relationships/hyperlink" Target="https://www.google.com/search?rlz=1C1CHBF_enIN877IN877&amp;tbm=lcl&amp;ei=F0bYXrbKCreE4-EP16uvmAs&amp;q=skating+center+in+maharashtra&amp;oq=skating+center+in+maharashtra&amp;gs_l=psy-ab.12...0.0.0.4363.0.0.0.0.0.0.0.0..0.0....0...1c..64.psy-ab..0.0.0....0.STBmt_9wu1U" TargetMode="External"/><Relationship Id="rId375" Type="http://schemas.openxmlformats.org/officeDocument/2006/relationships/hyperlink" Target="https://vishwamithrarollerskating-in.webnode.com/" TargetMode="External"/><Relationship Id="rId582" Type="http://schemas.openxmlformats.org/officeDocument/2006/relationships/hyperlink" Target="https://www.google.com/search?client=ubuntu&amp;hs=qgG&amp;channel=fs&amp;tbm=lcl&amp;ei=weHoXrCbCt3fz7sPy_ycuA8&amp;q=skating+classes+in+Ahmedabad%2C&amp;oq=skating+classes+in+Ahmedabad%2C&amp;gs_l=psy-ab.3..0i22i30k1l9.71110.71110.0.71423.1.1.0.0.0.0.192.192.0j1.1.0....0...1c..64.psy-ab..0.1.191....0.PhNKdH6k4JU" TargetMode="External"/><Relationship Id="rId638" Type="http://schemas.openxmlformats.org/officeDocument/2006/relationships/hyperlink" Target="https://www.facebook.com/pg/Rosarites/about/?ref=page_internal" TargetMode="External"/><Relationship Id="rId803" Type="http://schemas.openxmlformats.org/officeDocument/2006/relationships/hyperlink" Target="https://www.google.com/search?client=ubuntu&amp;hs=TGo&amp;channel=fs&amp;tbm=lcl&amp;ei=tcL1XubuI6Ce4-EP74Sh-AM&amp;q=skating+classes+hyderabad+telangana&amp;oq=skating+classes+htelangana&amp;gs_l=psy-ab.3.0.0i7i30k1.2964431.2964431.0.2965688.1.1.0.0.0.0.159.159.0j1.1.0....0...1c.1.64.psy-ab..0.1.158....0.k-cy10_dScM" TargetMode="External"/><Relationship Id="rId845" Type="http://schemas.openxmlformats.org/officeDocument/2006/relationships/hyperlink" Target="https://www.ilove2skate.com/" TargetMode="External"/><Relationship Id="rId3" Type="http://schemas.openxmlformats.org/officeDocument/2006/relationships/hyperlink" Target="https://www.google.com/search?rlz=1C1CHBF_enIN877IN877&amp;ei=is3XXpP0HMnD3LUPv-2BqAs&amp;q=skating%20center%20in%20maharashtra&amp;oq=skating+center+in+maharashtra&amp;gs_lcp=CgZwc3ktYWIQAzIFCAAQzQIyBQgAEM0CMgUIABDNAjoECAAQR1CNpAFYxasBYIjCAWgAcAF4AIABoAGIAfsFkgEDMC41mAEAoAEBqgEHZ3dzLXdpeg&amp;sclient=psy-ab&amp;ved=2ahUKEwjYw_ishubpAhUlguYKHTRdDEwQvS4wAHoECAsQIA&amp;uact=5&amp;npsic=0&amp;rflfq=1&amp;rlha=0&amp;rllag=18600882,73795128,12788&amp;tbm=lcl&amp;rldimm=6771623268864686791&amp;lqi=Ch1za2F0aW5nIGNlbnRlciBpbiBtYWhhcmFzaHRyYUj9r5uBl6qAgAhaOQoOc2thdGluZyBjZW50ZXIQABABGAAYARgDIh1za2F0aW5nIGNlbnRlciBpbiBtYWhhcmFzaHRyYQ&amp;rldoc=1&amp;tbs=lrf:!1m4!1u3!2m2!3m1!1e1!1m4!1u2!2m2!2m1!1e1!2m1!1e2!2m1!1e3!3sIAE,lf:1,lf_ui:2&amp;rlst=f" TargetMode="External"/><Relationship Id="rId235" Type="http://schemas.openxmlformats.org/officeDocument/2006/relationships/hyperlink" Target="https://www.facebook.com/bionsportscircle/" TargetMode="External"/><Relationship Id="rId277" Type="http://schemas.openxmlformats.org/officeDocument/2006/relationships/hyperlink" Target="https://www.google.com/search?rlz=1C1CHBF_enIN877IN877&amp;tbm=lcl&amp;ei=PkvdXqbPBe6e4-EPhs67oAE&amp;q=skating+classes+in+bangalore&amp;oq=skating+classes+in+bangalore&amp;gs_l=psy-ab.12...0.0.0.2941.0.0.0.0.0.0.0.0..0.0....0...1c..64.psy-ab..0.0.0....0.p7r6nBjCvM8" TargetMode="External"/><Relationship Id="rId400" Type="http://schemas.openxmlformats.org/officeDocument/2006/relationships/hyperlink" Target="https://www.google.com/maps/place/Ak+Sports+Zone/@12.9283516,77.7400655,17z/data=!3m1!4b1!4m5!3m4!1s0x3bae128087e75101:0x699ff811f6aefd77!8m2!3d12.9283516!4d77.7422595" TargetMode="External"/><Relationship Id="rId442" Type="http://schemas.openxmlformats.org/officeDocument/2006/relationships/hyperlink" Target="https://www.google.com/maps/place/Sector+9+Skating+Ring/@28.5722003,77.1697869,17z/data=!4m8!1m2!2m1!1sSector+9+Skating+Ring!3m4!1s0x390d1d9ff139fe67:0xb3ef198232aa2435!8m2!3d28.572168!4d77.1719459" TargetMode="External"/><Relationship Id="rId484" Type="http://schemas.openxmlformats.org/officeDocument/2006/relationships/hyperlink" Target="https://www.facebook.com/pg/Ice-Skating-Association-of-India-ISAI-830492840326260/about/?ref=page_internal" TargetMode="External"/><Relationship Id="rId705" Type="http://schemas.openxmlformats.org/officeDocument/2006/relationships/hyperlink" Target="https://www.google.com/search?client=ubuntu&amp;hs=UE7&amp;channel=fs&amp;q=skating+classes+in+punjab&amp;npsic=0&amp;rflfq=1&amp;rlha=0&amp;rllag=30713632,76702965,5535&amp;tbm=lcl&amp;ved=2ahUKEwib987x15zqAhUA8XMBHTmCAd0QjGp6BAgMEDo&amp;rldoc=1" TargetMode="External"/><Relationship Id="rId887" Type="http://schemas.openxmlformats.org/officeDocument/2006/relationships/hyperlink" Target="https://chaitanya-sports-academy.business.site/" TargetMode="External"/><Relationship Id="rId137" Type="http://schemas.openxmlformats.org/officeDocument/2006/relationships/hyperlink" Target="https://www.justdial.com/Bangalore/RMV-SKATE-ZONE-NEAR-SAIBABA-TEMPLE-RMV-Extension/080PXX80-XX80-170307210046-L3V7_BZDET" TargetMode="External"/><Relationship Id="rId302" Type="http://schemas.openxmlformats.org/officeDocument/2006/relationships/hyperlink" Target="https://www.google.com/search?rlz=1C1CHBF_enIN877IN877&amp;tbm=lcl&amp;ei=PkvdXqbPBe6e4-EPhs67oAE&amp;q=skating+classes+in+bangalore&amp;oq=skating+classes+in+bangalore&amp;gs_l=psy-ab.12...0.0.0.2941.0.0.0.0.0.0.0.0..0.0....0...1c..64.psy-ab..0.0.0....0.p7r6nBjCvM8" TargetMode="External"/><Relationship Id="rId344" Type="http://schemas.openxmlformats.org/officeDocument/2006/relationships/hyperlink" Target="https://www.google.co.in/maps/place/Ares+sports+and+recreation/@12.9546655,77.727784,17z/data=!3m1!4b1!4m5!3m4!1s0x3bae1335e5216077:0xfbd36f9f0539ca70!8m2!3d12.9546603!4d77.7299727" TargetMode="External"/><Relationship Id="rId691" Type="http://schemas.openxmlformats.org/officeDocument/2006/relationships/hyperlink" Target="https://www.google.com/search?client=ubuntu&amp;channel=fs&amp;tbm=lcl&amp;ei=wsrsXp3OFNj8rQHtpZvgDQ&amp;q=skating+classes+in+Gujarat&amp;oq=skating+classes+in+Gujarat&amp;gs_l=psy-ab.3..33i22i29i30k1l2.2175035.2176210.0.2176984.7.7.0.0.0.0.307.656.0j2j0j1.3.0....0...1c.1.64.psy-ab..4.3.653...0j0i22i30k1.0.ecico9sMQIo" TargetMode="External"/><Relationship Id="rId747" Type="http://schemas.openxmlformats.org/officeDocument/2006/relationships/hyperlink" Target="https://www.google.com/maps/place/Team+wind+chasers+skating+academy+(Sec+44)/@30.712215,76.748427,17z/data=!3m1!4b1!4m5!3m4!1s0x390fec33f4065c0d:0xa8ca9fba62eee111!8m2!3d30.712215!4d76.750621" TargetMode="External"/><Relationship Id="rId789" Type="http://schemas.openxmlformats.org/officeDocument/2006/relationships/hyperlink" Target="https://elite-skating-academy-skating-instructor.business.site/" TargetMode="External"/><Relationship Id="rId912" Type="http://schemas.openxmlformats.org/officeDocument/2006/relationships/hyperlink" Target="http://dda.org.in/sports/chilla_sports_complex.htm" TargetMode="External"/><Relationship Id="rId954" Type="http://schemas.openxmlformats.org/officeDocument/2006/relationships/hyperlink" Target="https://www.google.com/maps/place/CHANGANACHERRY+ROLLER+SKATING+ACADEMY+(CRSA)/@9.448953,76.5271333,17z/data=!3m1!4b1!4m5!3m4!1s0x3b06277161069567:0x59ac249a9a8616df!8m2!3d9.448953!4d76.529322" TargetMode="External"/><Relationship Id="rId996" Type="http://schemas.openxmlformats.org/officeDocument/2006/relationships/hyperlink" Target="https://www.google.com/search?biw=1366&amp;bih=657&amp;sxsrf=ALeKk02N5py9KGJgq3IYiRV9V9xzeNf8xQ:1595666584864&amp;q=skate+academy+in+kERALA&amp;npsic=0&amp;rflfq=1&amp;rlha=0&amp;rllag=10311204,76452024,43115&amp;tbm=lcl&amp;ved=2ahUKEwiT3-GfgejqAhWk7nMBHVRQD6wQjGp6BAgLEDk&amp;rldoc=1" TargetMode="External"/><Relationship Id="rId41" Type="http://schemas.openxmlformats.org/officeDocument/2006/relationships/hyperlink" Target="https://www.google.com/search?rlz=1C1CHBF_enIN877IN877&amp;q=skating+center+in+maharashtra&amp;npsic=0&amp;rflfq=1&amp;rlha=0&amp;rllag=18600882,73795128,12788&amp;tbm=lcl&amp;ved=2ahUKEwjXmMLz5ubpAhUq63MBHeYIAigQjGp6BAgLEDo&amp;tbs=lrf:!1m4!1u3!2m2!3m1!1e1!1m4!1u2!2m2!2m1!1e1!2m1!1e2!2m1!1e3!3sIAE,lf:1,lf_ui:2&amp;rldoc=1" TargetMode="External"/><Relationship Id="rId83" Type="http://schemas.openxmlformats.org/officeDocument/2006/relationships/hyperlink" Target="https://www.google.com/search?rlz=1C1CHBF_enIN877IN877&amp;q=skating+center+in+Andhra+Pradesh&amp;npsic=0&amp;rflfq=1&amp;rlha=0&amp;rllag=16408637,80532523,17582&amp;tbm=lcl&amp;ved=2ahUKEwiLk7Li7-fpAhXxmuYKHVCUDnEQjGp6BAgKED0&amp;tbs=lrf:!1m4!1u3!2m2!3m1!1e1!1m4!1u2!2m2!2m1!1e1!2m1!1e2!2m1!1e3!3sIAE,lf:1,lf_ui:2&amp;rldoc=1" TargetMode="External"/><Relationship Id="rId179" Type="http://schemas.openxmlformats.org/officeDocument/2006/relationships/hyperlink" Target="https://www.google.com/search?rlz=1C1CHBF_enIN877IN877&amp;q=skating+classes+in+bangalore&amp;npsic=0&amp;rflfq=1&amp;rlha=0&amp;rllag=12960395,77565981,9269&amp;tbm=lcl&amp;ved=2ahUKEwip1JaAmPDpAhU9yDgGHeH_DA4QjGp6BAgLEEI&amp;tbs=lrf:!1m4!1u3!2m2!3m1!1e1!1m4!1u2!2m2!2m1!1e1!2m1!1e2!2m1!1e3!3sIAE,lf:1,lf_ui:2&amp;rldoc=1" TargetMode="External"/><Relationship Id="rId386" Type="http://schemas.openxmlformats.org/officeDocument/2006/relationships/hyperlink" Target="https://www.google.com/maps/place/Arjun+Skating+Academy+(R.)/@13.3282763,77.1169849,17z/data=!3m1!4b1!4m5!3m4!1s0x3bb02c3df986357f:0x3e0b24689614025f!8m2!3d13.3282763!4d77.1191789" TargetMode="External"/><Relationship Id="rId551" Type="http://schemas.openxmlformats.org/officeDocument/2006/relationships/hyperlink" Target="http://thesportstar.org/TSWFSports.aspx" TargetMode="External"/><Relationship Id="rId593" Type="http://schemas.openxmlformats.org/officeDocument/2006/relationships/hyperlink" Target="https://www.justdial.com/Ahmedabad/Parvaaz-Skating-Zone-Near-Dastan-Circle-Opposite-108-Call-Center-Naroda/079PXX79-XX79-190515181955-M1K5_BZDET" TargetMode="External"/><Relationship Id="rId607" Type="http://schemas.openxmlformats.org/officeDocument/2006/relationships/hyperlink" Target="https://www.justdial.com/Rajkot/Dipshikha-Pre-School-Activity-Center-Opposite-Krishna-Complex-University-Road/0281PX281-X281-170412175523-R2M3_BZDET" TargetMode="External"/><Relationship Id="rId649" Type="http://schemas.openxmlformats.org/officeDocument/2006/relationships/hyperlink" Target="https://www.google.com/maps/place/Mega+sports+academy/@24.7966243,70.9608314,6z/data=!4m8!1m2!2m1!1sMega+sports+academy!3m4!1s0x3be04e206148e4ed:0xc866f70ba797d782!8m2!3d21.1548776!4d72.8305364" TargetMode="External"/><Relationship Id="rId814" Type="http://schemas.openxmlformats.org/officeDocument/2006/relationships/hyperlink" Target="https://www.google.com/search?client=ubuntu&amp;hs=TGo&amp;channel=fs&amp;tbm=lcl&amp;ei=tcL1XubuI6Ce4-EP74Sh-AM&amp;q=skating+classes+hyderabad+telangana&amp;oq=skating+classes+htelangana&amp;gs_l=psy-ab.3.0.0i7i30k1.2964431.2964431.0.2965688.1.1.0.0.0.0.159.159.0j1.1.0....0...1c.1.64.psy-ab..0.1.158....0.k-cy10_dScM" TargetMode="External"/><Relationship Id="rId856" Type="http://schemas.openxmlformats.org/officeDocument/2006/relationships/hyperlink" Target="https://www.google.com/maps/place/Kaara+Academy/@17.5003127,78.544681,17z/data=!3m1!4b1!4m5!3m4!1s0x3bcb9b53f1071a91:0xc540a0755efe15e!8m2!3d17.5003127!4d78.546875" TargetMode="External"/><Relationship Id="rId190" Type="http://schemas.openxmlformats.org/officeDocument/2006/relationships/hyperlink" Target="https://www.google.co.in/maps/place/Sniipers+Sports+Academy+LLP/@12.9267159,77.6307943,17z/data=!3m1!4b1!4m5!3m4!1s0x3bae1312417b1033:0xa887c9810a45d4cf!8m2!3d12.9267107!4d77.632983" TargetMode="External"/><Relationship Id="rId204" Type="http://schemas.openxmlformats.org/officeDocument/2006/relationships/hyperlink" Target="https://www.bestclubbangalore.com/home.html" TargetMode="External"/><Relationship Id="rId246" Type="http://schemas.openxmlformats.org/officeDocument/2006/relationships/hyperlink" Target="https://brundavan-skating-ground-vidyaranya-pura.business.site/" TargetMode="External"/><Relationship Id="rId288" Type="http://schemas.openxmlformats.org/officeDocument/2006/relationships/hyperlink" Target="https://www.justdial.com/Bangalore/Dr-B-R-Ambedkar-Stadium-Near-Swastik-Automobile-Works-Basaveshwara-Nagar/080PXX80-XX80-180417121957-X5X4_BZDET" TargetMode="External"/><Relationship Id="rId411" Type="http://schemas.openxmlformats.org/officeDocument/2006/relationships/hyperlink" Target="https://www.google.com/search?client=ubuntu&amp;channel=fs&amp;tbm=lcl&amp;ei=P3jmXsfnK-vB3LUPq_eB2AY&amp;q=skating+classes+in+karnataka&amp;oq=skating+classes+in+karnataka&amp;gs_l=psy-ab.12...0.0.0.32842.0.0.0.0.0.0.0.0..0.0....0...1c..64.psy-ab..0.0.0....0.cEztG_XuFww" TargetMode="External"/><Relationship Id="rId453" Type="http://schemas.openxmlformats.org/officeDocument/2006/relationships/hyperlink" Target="https://www.google.com/search?client=ubuntu&amp;hs=RB6&amp;channel=fs&amp;q=skating+classes+in+delhi&amp;npsic=0&amp;rflfq=1&amp;rlha=0&amp;rllag=28524009,77169571,4689&amp;tbm=lcl&amp;ved=2ahUKEwjr6Y_fmfzpAhUx63MBHXM1DgcQjGp6BAgMEDY&amp;rldoc=1" TargetMode="External"/><Relationship Id="rId509" Type="http://schemas.openxmlformats.org/officeDocument/2006/relationships/hyperlink" Target="https://www.google.com/search?client=ubuntu&amp;hs=6It&amp;channel=fs&amp;q=skating+classes+in+delhi&amp;npsic=0&amp;rflfq=1&amp;rlha=0&amp;rllag=28524009,77169571,4689&amp;tbm=lcl&amp;ved=2ahUKEwj-vp2dsf_pAhUL6XMBHf_PCPkQjGp6BAgMEDY&amp;rldoc=1" TargetMode="External"/><Relationship Id="rId660" Type="http://schemas.openxmlformats.org/officeDocument/2006/relationships/hyperlink" Target="https://www.google.com/search?client=ubuntu&amp;channel=fs&amp;tbm=lcl&amp;ei=wsrsXp3OFNj8rQHtpZvgDQ&amp;q=skating+classes+in+Gujarat&amp;oq=skating+classes+in+Gujarat&amp;gs_l=psy-ab.3..33i22i29i30k1l2.2175035.2176210.0.2176984.7.7.0.0.0.0.307.656.0j2j0j1.3.0....0...1c.1.64.psy-ab..4.3.653...0j0i22i30k1.0.ecico9sMQIo" TargetMode="External"/><Relationship Id="rId898" Type="http://schemas.openxmlformats.org/officeDocument/2006/relationships/hyperlink" Target="https://www.google.com/search?sxsrf=ALeKk00ULkvtWdpxQ9UQNxHva7-mzSQLWQ:1595570644004&amp;q=skate+academy+and+club+in+uttar+pradesh&amp;npsic=0&amp;rflfq=1&amp;rlha=0&amp;rllag=28609282,77357216,4313&amp;tbm=lcl&amp;ved=2ahUKEwi_o8zrm-XqAhX763MBHZWJCR0QjGp6BAgLEDs&amp;rldoc=1" TargetMode="External"/><Relationship Id="rId106" Type="http://schemas.openxmlformats.org/officeDocument/2006/relationships/hyperlink" Target="https://www.google.com/search?rlz=1C1CHBF_enIN877IN877&amp;q=skating+center+in+Andhra+Pradesh&amp;npsic=0&amp;rflfq=1&amp;rlha=0&amp;rllag=16408637,80532523,17582&amp;tbm=lcl&amp;ved=2ahUKEwiLk7Li7-fpAhXxmuYKHVCUDnEQjGp6BAgKED0&amp;tbs=lrf:!1m4!1u3!2m2!3m1!1e1!1m4!1u2!2m2!2m1!1e1!2m1!1e2!2m1!1e3!3sIAE,lf:1,lf_ui:2&amp;rldoc=1" TargetMode="External"/><Relationship Id="rId313" Type="http://schemas.openxmlformats.org/officeDocument/2006/relationships/hyperlink" Target="https://www.justdial.com/Bangalore/RMV-SKATE-ZONE-NEAR-SAIBABA-TEMPLE-RMV-Extension/080PXX80-XX80-170307210046-L3V7_BZDET" TargetMode="External"/><Relationship Id="rId495" Type="http://schemas.openxmlformats.org/officeDocument/2006/relationships/hyperlink" Target="https://www.google.com/search?client=ubuntu&amp;hs=gSD&amp;channel=fs&amp;q=skating+classes+in+delhi&amp;npsic=0&amp;rflfq=1&amp;rlha=0&amp;rllag=28524009,77169571,4689&amp;tbm=lcl&amp;ved=2ahUKEwjdpNz4gf3pAhUAzjgGHZBbAkgQjGp6BAgMEDY&amp;rldoc=1" TargetMode="External"/><Relationship Id="rId716" Type="http://schemas.openxmlformats.org/officeDocument/2006/relationships/hyperlink" Target="https://www.facebook.com/pg/Dhoom-skating-club-mohali-1804660353147416/about/?ref=page_internal" TargetMode="External"/><Relationship Id="rId758" Type="http://schemas.openxmlformats.org/officeDocument/2006/relationships/hyperlink" Target="https://www.facebook.com/pg/RSSAChandigarh/about/?ref=page_internal" TargetMode="External"/><Relationship Id="rId923" Type="http://schemas.openxmlformats.org/officeDocument/2006/relationships/hyperlink" Target="https://www.facebook.com/amuskatingclub.asc/" TargetMode="External"/><Relationship Id="rId965" Type="http://schemas.openxmlformats.org/officeDocument/2006/relationships/hyperlink" Target="https://www.justdial.com/Ernakulam/Rolling-Star-Skating-Club-Nehru-Stadium-Kaloor/0484PX484-X484-170403160807-R3I1_BZDET?xid=RXJuYWt1bGFtIFNrYXRpbmcgQ2xhc3NlcyBLZXJhbGE=" TargetMode="External"/><Relationship Id="rId10" Type="http://schemas.openxmlformats.org/officeDocument/2006/relationships/hyperlink" Target="https://www.google.com/search?rlz=1C1CHBF_enIN877IN877&amp;ei=is3XXpP0HMnD3LUPv-2BqAs&amp;q=skating%20center%20in%20maharashtra&amp;oq=skating+center+in+maharashtra&amp;gs_lcp=CgZwc3ktYWIQAzIFCAAQzQIyBQgAEM0CMgUIABDNAjoECAAQR1CNpAFYxasBYIjCAWgAcAF4AIABoAGIAfsFkgEDMC41mAEAoAEBqgEHZ3dzLXdpeg&amp;sclient=psy-ab&amp;ved=2ahUKEwjYw_ishubpAhUlguYKHTRdDEwQvS4wAHoECAsQIA&amp;uact=5&amp;npsic=0&amp;rflfq=1&amp;rlha=0&amp;rllag=18600882,73795128,12788&amp;tbm=lcl&amp;rldimm=6771623268864686791&amp;lqi=Ch1za2F0aW5nIGNlbnRlciBpbiBtYWhhcmFzaHRyYUj9r5uBl6qAgAhaOQoOc2thdGluZyBjZW50ZXIQABABGAAYARgDIh1za2F0aW5nIGNlbnRlciBpbiBtYWhhcmFzaHRyYQ&amp;rldoc=1&amp;tbs=lrf:!1m4!1u3!2m2!3m1!1e1!1m4!1u2!2m2!2m1!1e1!2m1!1e2!2m1!1e3!3sIAE,lf:1,lf_ui:2&amp;rlst=f" TargetMode="External"/><Relationship Id="rId52" Type="http://schemas.openxmlformats.org/officeDocument/2006/relationships/hyperlink" Target="https://www.google.com/search?rlz=1C1CHBF_enIN877IN877&amp;q=skating+center+in+maharashtra&amp;npsic=0&amp;rflfq=1&amp;rlha=0&amp;rllag=18600882,73795128,12788&amp;tbm=lcl&amp;ved=2ahUKEwjXmMLz5ubpAhUq63MBHeYIAigQjGp6BAgLEDo&amp;tbs=lrf:!1m4!1u3!2m2!3m1!1e1!1m4!1u2!2m2!2m1!1e1!2m1!1e2!2m1!1e3!3sIAE,lf:1,lf_ui:2&amp;rldoc=1" TargetMode="External"/><Relationship Id="rId94" Type="http://schemas.openxmlformats.org/officeDocument/2006/relationships/hyperlink" Target="https://www.google.com/search?rlz=1C1CHBF_enIN877IN877&amp;q=skating+center+in+Andhra+Pradesh&amp;npsic=0&amp;rflfq=1&amp;rlha=0&amp;rllag=16408637,80532523,17582&amp;tbm=lcl&amp;ved=2ahUKEwiLk7Li7-fpAhXxmuYKHVCUDnEQjGp6BAgKED0&amp;tbs=lrf:!1m4!1u3!2m2!3m1!1e1!1m4!1u2!2m2!2m1!1e1!2m1!1e2!2m1!1e3!3sIAE,lf:1,lf_ui:2&amp;rldoc=1" TargetMode="External"/><Relationship Id="rId148" Type="http://schemas.openxmlformats.org/officeDocument/2006/relationships/hyperlink" Target="https://www.google.co.in/maps/place/United+skating+Acadmey/@13.0209266,77.6851999,17z/data=!3m1!4b1!4m5!3m4!1s0x3bae10e33707d531:0x6022da1dd0085248!8m2!3d13.0209214!4d77.6873886" TargetMode="External"/><Relationship Id="rId355" Type="http://schemas.openxmlformats.org/officeDocument/2006/relationships/hyperlink" Target="https://www.google.com/maps/place/Ice+and+Skate+Mangalore/@12.871128,74.840459,17z/data=!3m1!4b1!4m5!3m4!1s0x3ba35a4e9bb8bf79:0x5cc4aa0a2ab0405!8m2!3d12.871128!4d74.842653" TargetMode="External"/><Relationship Id="rId397" Type="http://schemas.openxmlformats.org/officeDocument/2006/relationships/hyperlink" Target="https://www.facebook.com/pg/Shivgangaclub/about/?ref=page_internal" TargetMode="External"/><Relationship Id="rId520" Type="http://schemas.openxmlformats.org/officeDocument/2006/relationships/hyperlink" Target="https://www.google.com/search?client=ubuntu&amp;hs=6It&amp;channel=fs&amp;q=skating+classes+in+delhi&amp;npsic=0&amp;rflfq=1&amp;rlha=0&amp;rllag=28524009,77169571,4689&amp;tbm=lcl&amp;ved=2ahUKEwj-vp2dsf_pAhUL6XMBHf_PCPkQjGp6BAgMEDY&amp;rldoc=1" TargetMode="External"/><Relationship Id="rId562" Type="http://schemas.openxmlformats.org/officeDocument/2006/relationships/hyperlink" Target="https://www.google.com/search?client=ubuntu&amp;hs=zWZ&amp;channel=fs&amp;tbm=lcl&amp;ei=aSPlXqq1Lt3D3LUP4ZOX2Ac&amp;q=skating+classes+in+delhi&amp;oq=skating+classes+in+delhi&amp;gs_l=psy-ab.12...0.0.0.7925.0.0.0.0.0.0.0.0..0.0....0...1c..64.psy-ab..0.0.0....0.7CKZ8wxm7jI" TargetMode="External"/><Relationship Id="rId618" Type="http://schemas.openxmlformats.org/officeDocument/2006/relationships/hyperlink" Target="https://www.google.com/maps/place/Skating+Ring+(VMC)/@22.323069,73.1625509,13z/data=!4m8!1m2!2m1!1sSkating+Ring+(VMC)!3m4!1s0x395fc57c85beb5bb:0x327cc94248d7c12b!8m2!3d22.2996958!4d73.2386801" TargetMode="External"/><Relationship Id="rId825" Type="http://schemas.openxmlformats.org/officeDocument/2006/relationships/hyperlink" Target="https://www.google.com/search?client=ubuntu&amp;channel=fs&amp;tbm=lcl&amp;ei=TYb0XvrKErPSz7sPsNWqwAI&amp;q=skating+classes+telangana&amp;oq=skating+classes+telangana&amp;gs_l=psy-ab.3..0i7i30k1.15103.15103.0.16722.1.1.0.0.0.0.158.158.0j1.1.0....0...1c..64.psy-ab..0.1.158....0.v1NR1X3h-2U" TargetMode="External"/><Relationship Id="rId215" Type="http://schemas.openxmlformats.org/officeDocument/2006/relationships/hyperlink" Target="https://www.facebook.com/pg/welovetoskateM/about/?ref=page_internal" TargetMode="External"/><Relationship Id="rId257" Type="http://schemas.openxmlformats.org/officeDocument/2006/relationships/hyperlink" Target="https://www.facebook.com/Golden-fins-sports-club-453063531527302/" TargetMode="External"/><Relationship Id="rId422" Type="http://schemas.openxmlformats.org/officeDocument/2006/relationships/hyperlink" Target="https://www.google.com/search?client=ubuntu&amp;hs=xxj&amp;channel=fs&amp;tbm=lcl&amp;ei=eVPjXqCyG8jy9QPG0IS4Aw&amp;q=skating+classes+in+delhi&amp;oq=skating+classes+in+delhi&amp;gs_l=psy-ab.3.0.0j0i22i30k1l9.271410.272519.0.274283.5.5.0.0.0.0.233.825.0j2j2.4.0....0...1c.1.64.psy-ab..1.4.822....0.q6Kq02bAY-Y" TargetMode="External"/><Relationship Id="rId464" Type="http://schemas.openxmlformats.org/officeDocument/2006/relationships/hyperlink" Target="https://www.google.com/search?client=ubuntu&amp;hs=2FX&amp;channel=fs&amp;q=skating+classes+in+delhi&amp;npsic=0&amp;rflfq=1&amp;rlha=0&amp;rllag=28524009,77169571,4689&amp;tbm=lcl&amp;ved=2ahUKEwiUrvO99fzpAhVW7HMBHaSwAisQjGp6BAgMEDY&amp;rldoc=1" TargetMode="External"/><Relationship Id="rId867" Type="http://schemas.openxmlformats.org/officeDocument/2006/relationships/hyperlink" Target="https://www.google.com/maps/place/HVS+Skating+Classes/@17.389071,78.4815005,17z/data=!3m1!4b1!4m5!3m4!1s0x3bcb994d53950915:0xac0662c9dbf65b8f!8m2!3d17.389071!4d78.4836945" TargetMode="External"/><Relationship Id="rId1010" Type="http://schemas.openxmlformats.org/officeDocument/2006/relationships/hyperlink" Target="https://www.google.com/search?biw=1366&amp;bih=657&amp;sxsrf=ALeKk02N5py9KGJgq3IYiRV9V9xzeNf8xQ:1595666584864&amp;q=skate+academy+in+kERALA&amp;npsic=0&amp;rflfq=1&amp;rlha=0&amp;rllag=10311204,76452024,43115&amp;tbm=lcl&amp;ved=2ahUKEwiT3-GfgejqAhWk7nMBHVRQD6wQjGp6BAgLEDk&amp;rldoc=1" TargetMode="External"/><Relationship Id="rId299" Type="http://schemas.openxmlformats.org/officeDocument/2006/relationships/hyperlink" Target="https://www.google.com/search?rlz=1C1CHBF_enIN877IN877&amp;tbm=lcl&amp;ei=PkvdXqbPBe6e4-EPhs67oAE&amp;q=skating+classes+in+bangalore&amp;oq=skating+classes+in+bangalore&amp;gs_l=psy-ab.12...0.0.0.2941.0.0.0.0.0.0.0.0..0.0....0...1c..64.psy-ab..0.0.0....0.p7r6nBjCvM8" TargetMode="External"/><Relationship Id="rId727" Type="http://schemas.openxmlformats.org/officeDocument/2006/relationships/hyperlink" Target="https://www.google.com/maps/place/Sports+Ability+Development+Academy+-Skating+Classes+for+all/@30.7270343,76.7485603,17z/data=!3m1!4b1!4m5!3m4!1s0x390fedb2250bb283:0xc3e8c673e5db2172!8m2!3d30.7270343!4d76.7507543" TargetMode="External"/><Relationship Id="rId934" Type="http://schemas.openxmlformats.org/officeDocument/2006/relationships/hyperlink" Target="https://www.google.com/search?sa=X&amp;biw=1366&amp;bih=657&amp;sxsrf=ALeKk02LleG_sASIEo97HVTZLvjXICqLPA:1595628988268&amp;q=skate+academy+and+club+in+uttar+pradesh&amp;npsic=0&amp;rflfq=1&amp;rlha=0&amp;rllag=28609282,77357216,4313&amp;tbm=lcl&amp;ved=2ahUKEwj1x6eY9ebqAhWK7HMBHVZwDIIQjGp6BAgLEDs&amp;rldoc=1" TargetMode="External"/><Relationship Id="rId63" Type="http://schemas.openxmlformats.org/officeDocument/2006/relationships/hyperlink" Target="https://www.google.com/search?rlz=1C1CHBF_enIN877IN877&amp;tbm=lcl&amp;ei=EkXYXq2zFeTAz7sPtMKRoA0&amp;q=skating+center+in+maharashtra&amp;oq=skating+center+in+maharashtra&amp;gs_l=psy-ab.12...0.0.0.3167.0.0.0.0.0.0.0.0..0.0....0...1c..64.psy-ab..0.0.0....0.1XIaS1-o9Xs" TargetMode="External"/><Relationship Id="rId159" Type="http://schemas.openxmlformats.org/officeDocument/2006/relationships/hyperlink" Target="https://www.google.com/search?rlz=1C1CHBF_enIN877IN877&amp;tbm=lcl&amp;ei=pCbcXoOGM4q_3LUP6MO-yAw&amp;q=skating+classes+in+bangalore&amp;oq=skating+classes+in+bangalore&amp;gs_l=psy-ab.12...0.0.0.10697.0.0.0.0.0.0.0.0..0.0....0...1c..64.psy-ab..0.0.0....0.zXMS2kIPdk8" TargetMode="External"/><Relationship Id="rId366" Type="http://schemas.openxmlformats.org/officeDocument/2006/relationships/hyperlink" Target="https://www.google.com/search?client=ubuntu&amp;hs=349&amp;channel=fs&amp;q=skating+classes+in+mangalore&amp;npsic=0&amp;rflfq=1&amp;rlha=0&amp;rllag=12883592,74833501,1703&amp;tbm=lcl&amp;ved=2ahUKEwj4pqW2oYHqAhX6zjgGHWlnA1sQjGp6BAgLEDo&amp;rldoc=1" TargetMode="External"/><Relationship Id="rId573" Type="http://schemas.openxmlformats.org/officeDocument/2006/relationships/hyperlink" Target="https://ahmedabadcity.gov.in/portal/jsp/Static_pages/citizen_Sports%20Complexes.jsp" TargetMode="External"/><Relationship Id="rId780" Type="http://schemas.openxmlformats.org/officeDocument/2006/relationships/hyperlink" Target="https://www.google.com/search?client=ubuntu&amp;channel=fs&amp;tbm=lcl&amp;ei=TYb0XvrKErPSz7sPsNWqwAI&amp;q=skating+classes+telangana&amp;oq=skating+classes+telangana&amp;gs_l=psy-ab.3..0i7i30k1.15103.15103.0.16722.1.1.0.0.0.0.158.158.0j1.1.0....0...1c..64.psy-ab..0.1.158....0.v1NR1X3h-2U" TargetMode="External"/><Relationship Id="rId226" Type="http://schemas.openxmlformats.org/officeDocument/2006/relationships/hyperlink" Target="https://www.justdial.com/Bangalore/D-K-Skating-World-Behind-Metro-Station-Near-Post-Office-T-Dasarahalli/080PXX80-XX80-190820131402-P3C5_BZDET" TargetMode="External"/><Relationship Id="rId433" Type="http://schemas.openxmlformats.org/officeDocument/2006/relationships/hyperlink" Target="https://www.google.com/maps/place/Perfect+Skating+Club/@28.647031,77.181717,17z/data=!3m1!4b1!4m5!3m4!1s0x390d0299c48102db:0x852cc7245f3adf51!8m2!3d28.647031!4d77.183911" TargetMode="External"/><Relationship Id="rId878" Type="http://schemas.openxmlformats.org/officeDocument/2006/relationships/hyperlink" Target="mailto:attractiveiceskate@gmail.com" TargetMode="External"/><Relationship Id="rId640" Type="http://schemas.openxmlformats.org/officeDocument/2006/relationships/hyperlink" Target="https://www.google.com/maps/place/Skatboarding+%26+skating+playground,+Gotri/@22.3082571,73.1449436,17z/data=!3m1!4b1!4m5!3m4!1s0x395fc8902220c173:0x758136ffad1a87b2!8m2!3d22.3082571!4d73.1471376" TargetMode="External"/><Relationship Id="rId738" Type="http://schemas.openxmlformats.org/officeDocument/2006/relationships/hyperlink" Target="https://www.google.com/maps/place/GNPS+Skating+Ring/@30.8904405,75.8153576,17z/data=!3m1!4b1!4m5!3m4!1s0x391a83d265921657:0xc2504a4aee0b352!8m2!3d30.8904405!4d75.8175516" TargetMode="External"/><Relationship Id="rId945" Type="http://schemas.openxmlformats.org/officeDocument/2006/relationships/hyperlink" Target="https://www.google.com/maps/place/RAI+SPORTS+ACADEMY/@28.5674087,77.3395163,17z/data=!3m1!4b1!4m5!3m4!1s0x390ce450b79f35eb:0xdd2a5fafb7ecc28c!8m2!3d28.5674087!4d77.341705" TargetMode="External"/><Relationship Id="rId74" Type="http://schemas.openxmlformats.org/officeDocument/2006/relationships/hyperlink" Target="https://www.google.co.in/maps/place/Future+Sports+Club+Skating/@19.208635,72.9692246,17z/data=!3m1!4b1!4m5!3m4!1s0x3be7b93f8b1379b9:0xba673ac06eb1acbc!8m2!3d19.2086299!4d72.9714133" TargetMode="External"/><Relationship Id="rId377" Type="http://schemas.openxmlformats.org/officeDocument/2006/relationships/hyperlink" Target="https://www.google.com/search?client=ubuntu&amp;hs=r8u&amp;channel=fs&amp;tbm=lcl&amp;ei=6GfmXuPuNYLjz7sPgay-kAs&amp;q=skating+classes+in+Mysuru&amp;oq=skating+classes+in+Mysuru&amp;gs_l=psy-ab.3..0i13k1j0i13i30k1j0i8i13i30k1.287786.309131.0.310042.12.10.2.0.0.0.181.1368.0j9.9.0....0...1c.1j2.64.psy-ab..1.11.1375...0j0i22i30k1.0.9xkgsr8_swY" TargetMode="External"/><Relationship Id="rId500" Type="http://schemas.openxmlformats.org/officeDocument/2006/relationships/hyperlink" Target="https://www.google.com/search?client=ubuntu&amp;hs=6It&amp;channel=fs&amp;q=skating+classes+in+delhi&amp;npsic=0&amp;rflfq=1&amp;rlha=0&amp;rllag=28524009,77169571,4689&amp;tbm=lcl&amp;ved=2ahUKEwj-vp2dsf_pAhUL6XMBHf_PCPkQjGp6BAgMEDY&amp;rldoc=1" TargetMode="External"/><Relationship Id="rId584" Type="http://schemas.openxmlformats.org/officeDocument/2006/relationships/hyperlink" Target="https://www.google.co.in/maps/place/Skating+Ring/@22.9993664,72.5604976,17z/data=!3m1!4b1!4m5!3m4!1s0x395e8509485caad9:0x5dd371f90d035625!8m2!3d22.9993664!4d72.5626916" TargetMode="External"/><Relationship Id="rId805" Type="http://schemas.openxmlformats.org/officeDocument/2006/relationships/hyperlink" Target="https://www.google.com/search?client=ubuntu&amp;hs=TGo&amp;channel=fs&amp;tbm=lcl&amp;ei=tcL1XubuI6Ce4-EP74Sh-AM&amp;q=skating+classes+hyderabad+telangana&amp;oq=skating+classes+htelangana&amp;gs_l=psy-ab.3.0.0i7i30k1.2964431.2964431.0.2965688.1.1.0.0.0.0.159.159.0j1.1.0....0...1c.1.64.psy-ab..0.1.158....0.k-cy10_dScM" TargetMode="External"/><Relationship Id="rId5" Type="http://schemas.openxmlformats.org/officeDocument/2006/relationships/hyperlink" Target="https://www.google.com/maps/place/Telco+Ground+Roller+Skating+Rink/@18.6348157,73.8114809,17z/data=!3m1!4b1!4m5!3m4!1s0x3bc2b843e8a74d7f:0x56c7869980ceaaa3!8m2!3d18.6348106!4d73.8136696" TargetMode="External"/><Relationship Id="rId237" Type="http://schemas.openxmlformats.org/officeDocument/2006/relationships/hyperlink" Target="https://www.google.com/search?rlz=1C1CHBF_enIN877IN877&amp;tbm=lcl&amp;ei=bjHdXpv9H9-J4-EPhcqNyAw&amp;q=skating+classes+in+bangalore&amp;oq=skating+classes+in+bangalore&amp;gs_l=psy-ab.12...0.0.0.2118.0.0.0.0.0.0.0.0..0.0....0...1c..64.psy-ab..0.0.0....0.PWqjTLDetAs" TargetMode="External"/><Relationship Id="rId791" Type="http://schemas.openxmlformats.org/officeDocument/2006/relationships/hyperlink" Target="https://www.justdial.com/Hyderabad/Ultimate-Roller-Skating-Club-Beside-Durga-Homes-Injapur/040PXX40-XX40-180316123748-A1U9_BZDET" TargetMode="External"/><Relationship Id="rId889" Type="http://schemas.openxmlformats.org/officeDocument/2006/relationships/hyperlink" Target="https://chaitanya-sports-academy.business.site/" TargetMode="External"/><Relationship Id="rId444" Type="http://schemas.openxmlformats.org/officeDocument/2006/relationships/hyperlink" Target="https://www.google.com/search?client=ubuntu&amp;hs=RB6&amp;channel=fs&amp;q=skating+classes+in+delhi&amp;npsic=0&amp;rflfq=1&amp;rlha=0&amp;rllag=28524009,77169571,4689&amp;tbm=lcl&amp;ved=2ahUKEwjr6Y_fmfzpAhUx63MBHXM1DgcQjGp6BAgMEDY&amp;rldoc=1" TargetMode="External"/><Relationship Id="rId651" Type="http://schemas.openxmlformats.org/officeDocument/2006/relationships/hyperlink" Target="https://www.google.com/search?client=ubuntu&amp;channel=fs&amp;tbm=lcl&amp;ei=wsrsXp3OFNj8rQHtpZvgDQ&amp;q=skating+classes+in+Gujarat&amp;oq=skating+classes+in+Gujarat&amp;gs_l=psy-ab.3..33i22i29i30k1l2.2175035.2176210.0.2176984.7.7.0.0.0.0.307.656.0j2j0j1.3.0....0...1c.1.64.psy-ab..4.3.653...0j0i22i30k1.0.ecico9sMQIo" TargetMode="External"/><Relationship Id="rId749" Type="http://schemas.openxmlformats.org/officeDocument/2006/relationships/hyperlink" Target="https://www.google.com/maps/place/Sports+Ability+Development+Academy+-Skating+Classes+for+all/@30.7270343,76.7485603,17z/data=!3m1!4b1!4m5!3m4!1s0x390fedb2250bb283:0xc3e8c673e5db2172!8m2!3d30.7270343!4d76.7507543" TargetMode="External"/><Relationship Id="rId290" Type="http://schemas.openxmlformats.org/officeDocument/2006/relationships/hyperlink" Target="https://www.google.co.in/maps/place/Fortune+Sports+Academy/@12.9107432,77.4831994,17z/data=!3m1!4b1!4m5!3m4!1s0x3bae3f2425d80041:0x685de8161151676c!8m2!3d12.910738!4d77.4853881" TargetMode="External"/><Relationship Id="rId304" Type="http://schemas.openxmlformats.org/officeDocument/2006/relationships/hyperlink" Target="https://swastik-skaters.business.site/?utm_source=gmb&amp;utm_medium=referral" TargetMode="External"/><Relationship Id="rId388" Type="http://schemas.openxmlformats.org/officeDocument/2006/relationships/hyperlink" Target="https://www.google.com/search?client=ubuntu&amp;channel=fs&amp;tbm=lcl&amp;ei=IGnmXveRHdK_3LUPkpGa6AM&amp;q=skating+classes+in+karnataka&amp;oq=skating+classes+in+karnataka&amp;gs_l=psy-ab.3..0i333k1l2.2918708.2922379.0.2927271.9.9.0.0.0.0.178.988.0j6.6.0....0...1c.1.64.psy-ab..3.6.984...0j0i22i30k1j33i10i160k1.0.GMsIBSKbHdw" TargetMode="External"/><Relationship Id="rId511" Type="http://schemas.openxmlformats.org/officeDocument/2006/relationships/hyperlink" Target="https://www.google.com/maps/place/Skates+World/@28.6741631,77.1829945,17z/data=!3m1!4b1!4m5!3m4!1s0x390d027b1ba0f32b:0x96d97c3f596b0ab0!8m2!3d28.6741631!4d77.1851885" TargetMode="External"/><Relationship Id="rId609" Type="http://schemas.openxmlformats.org/officeDocument/2006/relationships/hyperlink" Target="https://www.google.co.in/maps/place/Skating+Ring/@22.9993664,72.5604976,17z/data=!3m1!4b1!4m5!3m4!1s0x395e8509485caad9:0x5dd371f90d035625!8m2!3d22.9993664!4d72.5626916" TargetMode="External"/><Relationship Id="rId956" Type="http://schemas.openxmlformats.org/officeDocument/2006/relationships/hyperlink" Target="https://www.google.com/search?biw=1366&amp;bih=657&amp;sxsrf=ALeKk024AK34IsirUiADb1su3ss4mcyYfQ:1595630014117&amp;q=skate%20academy%20and%20club%20in%20kERALA&amp;npsic=0&amp;rflfq=1&amp;rlha=0&amp;rllag=10058618,76449433,69888&amp;tbm=lcl&amp;ved=2ahUKEwirubyB-ebqAhXVW3wKHfAzDs8QjGp6BAgLEDk&amp;rldoc=1&amp;tbs=lrf:!1m4!1u3!2m2!3m1!1e1!1m4!1u2!2m2!2m1!1e1!2m1!1e2!2m1!1e3!3sIAE,lf:1,lf_ui:2&amp;rlst=f" TargetMode="External"/><Relationship Id="rId85" Type="http://schemas.openxmlformats.org/officeDocument/2006/relationships/hyperlink" Target="https://www.google.co.in/maps/place/skating+classes+in+vijayawada/@16.5220623,80.6299498,15z/data=!4m8!1m2!2m1!1sskating+classes+in+vijayawada!3m4!1s0x3a35e5455374a5a5:0xdc1ab9565e59093e!8m2!3d16.5253005!4d80.6439443" TargetMode="External"/><Relationship Id="rId150" Type="http://schemas.openxmlformats.org/officeDocument/2006/relationships/hyperlink" Target="https://www.google.com/search?rlz=1C1CHBF_enIN877IN877&amp;tbm=lcl&amp;ei=pCbcXoOGM4q_3LUP6MO-yAw&amp;q=skating+classes+in+bangalore&amp;oq=skating+classes+in+bangalore&amp;gs_l=psy-ab.12...0.0.0.10697.0.0.0.0.0.0.0.0..0.0....0...1c..64.psy-ab..0.0.0....0.zXMS2kIPdk8" TargetMode="External"/><Relationship Id="rId595" Type="http://schemas.openxmlformats.org/officeDocument/2006/relationships/hyperlink" Target="https://www.google.co.in/maps/place/Skating+Ring/@22.9993664,72.5604976,17z/data=!3m1!4b1!4m5!3m4!1s0x395e8509485caad9:0x5dd371f90d035625!8m2!3d22.9993664!4d72.5626916" TargetMode="External"/><Relationship Id="rId816" Type="http://schemas.openxmlformats.org/officeDocument/2006/relationships/hyperlink" Target="https://www.google.com/maps/place/HVS+Skating+Classes/@17.389071,78.4815005,17z/data=!3m1!4b1!4m5!3m4!1s0x3bcb994d53950915:0xac0662c9dbf65b8f!8m2!3d17.389071!4d78.4836945" TargetMode="External"/><Relationship Id="rId1001" Type="http://schemas.openxmlformats.org/officeDocument/2006/relationships/hyperlink" Target="https://www.google.com/maps/place/ANANTHAPURI+ROLLER+SKATING+CLUB/@8.4719044,76.9521338,17z/data=!4m8!1m2!2m1!1sAnanthapuri+roller+skating+club!3m4!1s0x3b05bb5282c2cf49:0x4570c93398c6c9f7!8m2!3d8.4719155!4d76.954326" TargetMode="External"/><Relationship Id="rId248" Type="http://schemas.openxmlformats.org/officeDocument/2006/relationships/hyperlink" Target="https://www.justdial.com/Bangalore/Sundar-Skating-Club-Near-Horamavu-Junction-Banaswadi/080PXX80-XX80-141202130356-W1U1_BZDET" TargetMode="External"/><Relationship Id="rId455" Type="http://schemas.openxmlformats.org/officeDocument/2006/relationships/hyperlink" Target="https://www.justdial.com/Delhi/Vaan-Academy-Opposite-Kotak-Mahindra-Bank-Kirti-Nagar/011PXX11-XX11-160313131642-E1B2_BZDET" TargetMode="External"/><Relationship Id="rId662" Type="http://schemas.openxmlformats.org/officeDocument/2006/relationships/hyperlink" Target="https://www.google.com/maps/place/Skatboarding+%26+skating+playground,+Gotri/@22.3082571,73.1449436,17z/data=!3m1!4b1!4m5!3m4!1s0x395fc8902220c173:0x758136ffad1a87b2!8m2!3d22.3082571!4d73.1471376" TargetMode="External"/><Relationship Id="rId12" Type="http://schemas.openxmlformats.org/officeDocument/2006/relationships/hyperlink" Target="https://www.google.com/maps/search/Major+Sports+Club+Skating+Rink/@25.5286663,70.7386369,6z/data=!3m1!4b1" TargetMode="External"/><Relationship Id="rId108" Type="http://schemas.openxmlformats.org/officeDocument/2006/relationships/hyperlink" Target="https://www.google.co.in/maps/place/Sri+Srinivasa+Sports+Complex/@13.629272,79.403787,17z/data=!3m1!4b1!4m5!3m4!1s0x3a4d4b19d5e3615d:0xdfbe7d42318451d4!8m2!3d13.6292668!4d79.4059757" TargetMode="External"/><Relationship Id="rId315" Type="http://schemas.openxmlformats.org/officeDocument/2006/relationships/hyperlink" Target="https://rmv-skate-zone.business.site/" TargetMode="External"/><Relationship Id="rId522" Type="http://schemas.openxmlformats.org/officeDocument/2006/relationships/hyperlink" Target="https://www.google.com/search?client=ubuntu&amp;hs=6It&amp;channel=fs&amp;q=skating+classes+in+delhi&amp;npsic=0&amp;rflfq=1&amp;rlha=0&amp;rllag=28524009,77169571,4689&amp;tbm=lcl&amp;ved=2ahUKEwj-vp2dsf_pAhUL6XMBHf_PCPkQjGp6BAgMEDY&amp;rldoc=1" TargetMode="External"/><Relationship Id="rId967" Type="http://schemas.openxmlformats.org/officeDocument/2006/relationships/hyperlink" Target="https://www.google.com/maps/place/Hot+Wheels+Roller+Skating+Club/@9.5781307,76.5437444,17z/data=!3m1!4b1!4m5!3m4!1s0x3b062b8855555555:0xc5e329ffc14c00c9!8m2!3d9.5781307!4d76.5459331" TargetMode="External"/><Relationship Id="rId96" Type="http://schemas.openxmlformats.org/officeDocument/2006/relationships/hyperlink" Target="https://www.google.com/search?rlz=1C1CHBF_enIN877IN877&amp;q=skating+center+in+Andhra+Pradesh&amp;npsic=0&amp;rflfq=1&amp;rlha=0&amp;rllag=16408637,80532523,17582&amp;tbm=lcl&amp;ved=2ahUKEwiLk7Li7-fpAhXxmuYKHVCUDnEQjGp6BAgKED0&amp;tbs=lrf:!1m4!1u3!2m2!3m1!1e1!1m4!1u2!2m2!2m1!1e1!2m1!1e2!2m1!1e3!3sIAE,lf:1,lf_ui:2&amp;rldoc=1" TargetMode="External"/><Relationship Id="rId161" Type="http://schemas.openxmlformats.org/officeDocument/2006/relationships/hyperlink" Target="https://sree-ram-skating-club.business.site/" TargetMode="External"/><Relationship Id="rId399" Type="http://schemas.openxmlformats.org/officeDocument/2006/relationships/hyperlink" Target="http://www.skating.com/" TargetMode="External"/><Relationship Id="rId827" Type="http://schemas.openxmlformats.org/officeDocument/2006/relationships/hyperlink" Target="https://www.google.com/maps/place/Kaara+Academy/@17.5003127,78.544681,17z/data=!3m1!4b1!4m5!3m4!1s0x3bcb9b53f1071a91:0xc540a0755efe15e!8m2!3d17.5003127!4d78.546875" TargetMode="External"/><Relationship Id="rId1012" Type="http://schemas.openxmlformats.org/officeDocument/2006/relationships/hyperlink" Target="https://www.google.com/maps/place/RedKite+Sports+Academy/@9.9690098,76.3294797,17z/data=!3m1!4b1!4m5!3m4!1s0x3b0873ac9cd85869:0x43b696baa2484a31!8m2!3d9.9690098!4d76.3316684" TargetMode="External"/><Relationship Id="rId259" Type="http://schemas.openxmlformats.org/officeDocument/2006/relationships/hyperlink" Target="https://www.google.com/search?rlz=1C1CHBF_enIN877IN877&amp;tbm=lcl&amp;ei=PkvdXqbPBe6e4-EPhs67oAE&amp;q=skating+classes+in+bangalore&amp;oq=skating+classes+in+bangalore&amp;gs_l=psy-ab.12...0.0.0.2941.0.0.0.0.0.0.0.0..0.0....0...1c..64.psy-ab..0.0.0....0.p7r6nBjCvM8" TargetMode="External"/><Relationship Id="rId466" Type="http://schemas.openxmlformats.org/officeDocument/2006/relationships/hyperlink" Target="https://dda.org.in/sports/dwarka_sports_complex.htm" TargetMode="External"/><Relationship Id="rId673" Type="http://schemas.openxmlformats.org/officeDocument/2006/relationships/hyperlink" Target="https://www.google.com/maps/place/Skatboarding+%26+skating+playground,+Gotri/@22.3082571,73.1449436,17z/data=!3m1!4b1!4m5!3m4!1s0x395fc8902220c173:0x758136ffad1a87b2!8m2!3d22.3082571!4d73.1471376" TargetMode="External"/><Relationship Id="rId880" Type="http://schemas.openxmlformats.org/officeDocument/2006/relationships/hyperlink" Target="https://rollerknightsk8.wixsite.com/rollerknight" TargetMode="External"/><Relationship Id="rId23" Type="http://schemas.openxmlformats.org/officeDocument/2006/relationships/hyperlink" Target="https://www.google.com/maps/place/Manish+Skating+Academy+(+Team+Manish+Racers+)/@21.111507,79.0461618,17z/data=!3m1!4b1!4m5!3m4!1s0x3bd4bf8e97c1ffe3:0x764852814078d64f!8m2!3d21.111502!4d79.0483505" TargetMode="External"/><Relationship Id="rId119" Type="http://schemas.openxmlformats.org/officeDocument/2006/relationships/hyperlink" Target="https://www.google.com/search?rlz=1C1CHBF_enIN877IN877&amp;q=skating+center+in+Andhra+Pradesh&amp;npsic=0&amp;rflfq=1&amp;rlha=0&amp;rllag=16408637,80532523,17582&amp;tbm=lcl&amp;ved=2ahUKEwiLk7Li7-fpAhXxmuYKHVCUDnEQjGp6BAgKED0&amp;tbs=lrf:!1m4!1u3!2m2!3m1!1e1!1m4!1u2!2m2!2m1!1e1!2m1!1e2!2m1!1e3!3sIAE,lf:1,lf_ui:2&amp;rldoc=1" TargetMode="External"/><Relationship Id="rId326" Type="http://schemas.openxmlformats.org/officeDocument/2006/relationships/hyperlink" Target="https://www.google.co.in/maps/place/Bangalore+International+Sports+Academy+-+a+unit+of+Shankar+Sports+Academy/@12.90176,77.6400922,17z/data=!3m1!4b1!4m5!3m4!1s0x3bae14980068e02d:0xf028fbcdc2f36808!8m2!3d12.9017548!4d77.6422809" TargetMode="External"/><Relationship Id="rId533" Type="http://schemas.openxmlformats.org/officeDocument/2006/relationships/hyperlink" Target="https://www.google.com/maps/place/Skating+Track/@28.8033367,77.0255009,17z/data=!3m1!4b1!4m5!3m4!1s0x390da816d2d0d9ef:0xf0aa72a427167807!8m2!3d28.8033367!4d77.0276949" TargetMode="External"/><Relationship Id="rId978" Type="http://schemas.openxmlformats.org/officeDocument/2006/relationships/hyperlink" Target="https://www.justdial.com/Thiruvananthapuram/Golden-Arrow-Roller-Skating-School-Near-Nedumburam-Lane-Peroorkkada/0471PX471-X471-170921173100-G6B3_BZDET" TargetMode="External"/><Relationship Id="rId740" Type="http://schemas.openxmlformats.org/officeDocument/2006/relationships/hyperlink" Target="https://www.google.com/maps/place/Sports+Ability+Development+Academy+-Skating+Classes+for+all/@30.7270343,76.7485603,17z/data=!3m1!4b1!4m5!3m4!1s0x390fedb2250bb283:0xc3e8c673e5db2172!8m2!3d30.7270343!4d76.7507543" TargetMode="External"/><Relationship Id="rId838" Type="http://schemas.openxmlformats.org/officeDocument/2006/relationships/hyperlink" Target="https://www.google.com/search?client=ubuntu&amp;channel=fs&amp;tbm=lcl&amp;ei=TYb0XvrKErPSz7sPsNWqwAI&amp;q=skating+classes+telangana&amp;oq=skating+classes+telangana&amp;gs_l=psy-ab.3..0i7i30k1.15103.15103.0.16722.1.1.0.0.0.0.158.158.0j1.1.0....0...1c..64.psy-ab..0.1.158....0.v1NR1X3h-2U" TargetMode="External"/><Relationship Id="rId172" Type="http://schemas.openxmlformats.org/officeDocument/2006/relationships/hyperlink" Target="https://www.google.com/search?rlz=1C1CHBF_enIN877IN877&amp;q=skating+classes+in+bangalore&amp;npsic=0&amp;rflfq=1&amp;rlha=0&amp;rllag=12960395,77565981,9269&amp;tbm=lcl&amp;ved=2ahUKEwip1JaAmPDpAhU9yDgGHeH_DA4QjGp6BAgLEEI&amp;tbs=lrf:!1m4!1u3!2m2!3m1!1e1!1m4!1u2!2m2!2m1!1e1!2m1!1e2!2m1!1e3!3sIAE,lf:1,lf_ui:2&amp;rldoc=1" TargetMode="External"/><Relationship Id="rId477" Type="http://schemas.openxmlformats.org/officeDocument/2006/relationships/hyperlink" Target="https://www.google.com/maps/place/Dwarka+Sports+Complex+Skating+Ring/@28.590911,77.05413,17z/data=!3m1!4b1!4m5!3m4!1s0x390d1ad8aa5bcbdb:0xc6d63344ce8617db!8m2!3d28.590911!4d77.056324" TargetMode="External"/><Relationship Id="rId600" Type="http://schemas.openxmlformats.org/officeDocument/2006/relationships/hyperlink" Target="https://www.google.co.in/maps/place/Skating+Ring/@22.9993664,72.5604976,17z/data=!3m1!4b1!4m5!3m4!1s0x395e8509485caad9:0x5dd371f90d035625!8m2!3d22.9993664!4d72.5626916" TargetMode="External"/><Relationship Id="rId684" Type="http://schemas.openxmlformats.org/officeDocument/2006/relationships/hyperlink" Target="https://www.google.com/search?client=ubuntu&amp;channel=fs&amp;tbm=lcl&amp;ei=wsrsXp3OFNj8rQHtpZvgDQ&amp;q=skating+classes+in+Gujarat&amp;oq=skating+classes+in+Gujarat&amp;gs_l=psy-ab.3..33i22i29i30k1l2.2175035.2176210.0.2176984.7.7.0.0.0.0.307.656.0j2j0j1.3.0....0...1c.1.64.psy-ab..4.3.653...0j0i22i30k1.0.ecico9sMQIo" TargetMode="External"/><Relationship Id="rId337" Type="http://schemas.openxmlformats.org/officeDocument/2006/relationships/hyperlink" Target="https://www.facebook.com/pg/Force-1-Speed-Skating-Academy-899382980138488/about/?ref=page_internal" TargetMode="External"/><Relationship Id="rId891" Type="http://schemas.openxmlformats.org/officeDocument/2006/relationships/hyperlink" Target="https://poppins-park-academy-best-brainobrain-sports.business.site/" TargetMode="External"/><Relationship Id="rId905" Type="http://schemas.openxmlformats.org/officeDocument/2006/relationships/hyperlink" Target="https://www.google.com/search?sxsrf=ALeKk00ULkvtWdpxQ9UQNxHva7-mzSQLWQ:1595570644004&amp;q=skate+academy+and+club+in+uttar+pradesh&amp;npsic=0&amp;rflfq=1&amp;rlha=0&amp;rllag=28609282,77357216,4313&amp;tbm=lcl&amp;ved=2ahUKEwi_o8zrm-XqAhX763MBHZWJCR0QjGp6BAgLEDs&amp;rldoc=1" TargetMode="External"/><Relationship Id="rId989" Type="http://schemas.openxmlformats.org/officeDocument/2006/relationships/hyperlink" Target="https://www.google.com/search?biw=1366&amp;bih=657&amp;sxsrf=ALeKk02N5py9KGJgq3IYiRV9V9xzeNf8xQ:1595666584864&amp;q=skate+academy+in+kERALA&amp;npsic=0&amp;rflfq=1&amp;rlha=0&amp;rllag=10311204,76452024,43115&amp;tbm=lcl&amp;ved=2ahUKEwiT3-GfgejqAhWk7nMBHVRQD6wQjGp6BAgLEDk&amp;rldoc=1" TargetMode="External"/><Relationship Id="rId34" Type="http://schemas.openxmlformats.org/officeDocument/2006/relationships/hyperlink" Target="https://www.facebook.com/pg/Speedstersskatingskool/about/?ref=page_internal" TargetMode="External"/><Relationship Id="rId544" Type="http://schemas.openxmlformats.org/officeDocument/2006/relationships/hyperlink" Target="https://www.google.com/maps/place/Skating+Track/@28.8033367,77.0255009,17z/data=!3m1!4b1!4m5!3m4!1s0x390da816d2d0d9ef:0xf0aa72a427167807!8m2!3d28.8033367!4d77.0276949" TargetMode="External"/><Relationship Id="rId751" Type="http://schemas.openxmlformats.org/officeDocument/2006/relationships/hyperlink" Target="https://www.google.com/maps/place/Sports+Ability+Development+Academy+-Skating+Classes+for+all/@30.7270343,76.7485603,17z/data=!3m1!4b1!4m5!3m4!1s0x390fedb2250bb283:0xc3e8c673e5db2172!8m2!3d30.7270343!4d76.7507543" TargetMode="External"/><Relationship Id="rId849" Type="http://schemas.openxmlformats.org/officeDocument/2006/relationships/hyperlink" Target="https://www.google.com/maps/place/skating+classes/@17.4315187,78.4089022,13z/data=!4m8!1m2!2m1!1sSkating+classes,+Hyderabad,+Telangana!3m4!1s0x3bcb90ce8028a241:0x4cc7f4273740daaa!8m2!3d17.4315187!4d78.4439211" TargetMode="External"/><Relationship Id="rId183" Type="http://schemas.openxmlformats.org/officeDocument/2006/relationships/hyperlink" Target="https://www.google.co.in/maps/place/Aviva+Skating+academy/@13.032638,77.6561458,17z/data=!3m1!4b1!4m5!3m4!1s0x3bae10bf71bfe21d:0x70d34561e439d2ce!8m2!3d13.0326328!4d77.6583345" TargetMode="External"/><Relationship Id="rId390" Type="http://schemas.openxmlformats.org/officeDocument/2006/relationships/hyperlink" Target="https://www.google.com/search?client=ubuntu&amp;channel=fs&amp;tbm=lcl&amp;ei=IGnmXveRHdK_3LUPkpGa6AM&amp;q=skating+classes+in+karnataka&amp;oq=skating+classes+in+karnataka&amp;gs_l=psy-ab.3..0i333k1l2.2918708.2922379.0.2927271.9.9.0.0.0.0.178.988.0j6.6.0....0...1c.1.64.psy-ab..3.6.984...0j0i22i30k1j33i10i160k1.0.GMsIBSKbHdw" TargetMode="External"/><Relationship Id="rId404" Type="http://schemas.openxmlformats.org/officeDocument/2006/relationships/hyperlink" Target="https://www.justdial.com/Shimoga/Shimoga-Harshitha-Roller-Skating-Club/9999P8182-8182-190618085419-A4K4_BZDET" TargetMode="External"/><Relationship Id="rId611" Type="http://schemas.openxmlformats.org/officeDocument/2006/relationships/hyperlink" Target="https://www.google.com/search?client=ubuntu&amp;hs=1hG&amp;channel=fs&amp;tbm=lcl&amp;ei=CuLoXo_tHfK0mgft9I2gAg&amp;q=skating+classes+in+Rajkot&amp;oq=skating+classes+in+Rajkot&amp;gs_l=psy-ab.3..0.2567570.2567570.0.2568260.1.1.0.0.0.0.163.163.0j1.1.0....0...1c.2.64.psy-ab..0.1.162....0.5_wKGfv-gW8" TargetMode="External"/><Relationship Id="rId250" Type="http://schemas.openxmlformats.org/officeDocument/2006/relationships/hyperlink" Target="https://www.google.co.in/maps/place/Coles+Sports+World/@12.9964706,77.6136909,17z/data=!4m8!1m2!2m1!1sColes+Sports+World!3m4!1s0x3bae16f17c380069:0x906aedac67288d33!8m2!3d12.9957788!4d77.6156341" TargetMode="External"/><Relationship Id="rId488" Type="http://schemas.openxmlformats.org/officeDocument/2006/relationships/hyperlink" Target="https://www.google.com/maps/place/Dwarka+Sports+Complex+Skating+Ring/@28.590911,77.05413,17z/data=!3m1!4b1!4m5!3m4!1s0x390d1ad8aa5bcbdb:0xc6d63344ce8617db!8m2!3d28.590911!4d77.056324" TargetMode="External"/><Relationship Id="rId695" Type="http://schemas.openxmlformats.org/officeDocument/2006/relationships/hyperlink" Target="https://www.google.com/search?client=ubuntu&amp;channel=fs&amp;tbm=lcl&amp;ei=wsrsXp3OFNj8rQHtpZvgDQ&amp;q=skating+classes+in+Gujarat&amp;oq=skating+classes+in+Gujarat&amp;gs_l=psy-ab.3..33i22i29i30k1l2.2175035.2176210.0.2176984.7.7.0.0.0.0.307.656.0j2j0j1.3.0....0...1c.1.64.psy-ab..4.3.653...0j0i22i30k1.0.ecico9sMQIo" TargetMode="External"/><Relationship Id="rId709" Type="http://schemas.openxmlformats.org/officeDocument/2006/relationships/hyperlink" Target="https://www.google.com/search?client=ubuntu&amp;hs=YoX&amp;channel=fs&amp;q=skating+classes+in+punjab&amp;npsic=0&amp;rflfq=1&amp;rlha=0&amp;rllag=30713632,76702965,5535&amp;tbm=lcl&amp;ved=2ahUKEwjd9r_RhJvqAhVr63MBHeyVBakQjGp6BAgMEDo&amp;rldoc=1" TargetMode="External"/><Relationship Id="rId916" Type="http://schemas.openxmlformats.org/officeDocument/2006/relationships/hyperlink" Target="https://www.facebook.com/ParulSkatingAcademy/about" TargetMode="External"/><Relationship Id="rId45" Type="http://schemas.openxmlformats.org/officeDocument/2006/relationships/hyperlink" Target="https://www.google.com/search?rlz=1C1CHBF_enIN877IN877&amp;q=skating+center+in+maharashtra&amp;npsic=0&amp;rflfq=1&amp;rlha=0&amp;rllag=18600882,73795128,12788&amp;tbm=lcl&amp;ved=2ahUKEwjXmMLz5ubpAhUq63MBHeYIAigQjGp6BAgLEDo&amp;tbs=lrf:!1m4!1u3!2m2!3m1!1e1!1m4!1u2!2m2!2m1!1e1!2m1!1e2!2m1!1e3!3sIAE,lf:1,lf_ui:2&amp;rldoc=1" TargetMode="External"/><Relationship Id="rId110" Type="http://schemas.openxmlformats.org/officeDocument/2006/relationships/hyperlink" Target="https://www.google.com/search?rlz=1C1CHBF_enIN877IN877&amp;q=skating+center+in+Andhra+Pradesh&amp;npsic=0&amp;rflfq=1&amp;rlha=0&amp;rllag=16408637,80532523,17582&amp;tbm=lcl&amp;ved=2ahUKEwiLk7Li7-fpAhXxmuYKHVCUDnEQjGp6BAgKED0&amp;tbs=lrf:!1m4!1u3!2m2!3m1!1e1!1m4!1u2!2m2!2m1!1e1!2m1!1e2!2m1!1e3!3sIAE,lf:1,lf_ui:2&amp;rldoc=1" TargetMode="External"/><Relationship Id="rId348" Type="http://schemas.openxmlformats.org/officeDocument/2006/relationships/hyperlink" Target="https://www.google.co.in/maps/place/Hampinagar+Sports+Club/@12.9609059,77.5385122,17z/data=!3m1!4b1!4m5!3m4!1s0x3bae3e0b17213c41:0x70b0cb1ebc6fb703!8m2!3d12.9609007!4d77.5407009" TargetMode="External"/><Relationship Id="rId555" Type="http://schemas.openxmlformats.org/officeDocument/2006/relationships/hyperlink" Target="https://www.google.com/maps/place/Skating+Track/@28.8033367,77.0255009,17z/data=!3m1!4b1!4m5!3m4!1s0x390da816d2d0d9ef:0xf0aa72a427167807!8m2!3d28.8033367!4d77.0276949" TargetMode="External"/><Relationship Id="rId762" Type="http://schemas.openxmlformats.org/officeDocument/2006/relationships/hyperlink" Target="https://www.google.com/maps/place/Skating+Ring/@30.2514253,75.8251732,17z/data=!3m1!4b1!4m5!3m4!1s0x3910512181b36d47:0xd343e9824a7b4ac3!8m2!3d30.2514253!4d75.8273672" TargetMode="External"/><Relationship Id="rId194" Type="http://schemas.openxmlformats.org/officeDocument/2006/relationships/hyperlink" Target="https://www.google.co.in/maps/place/Akhada+the+sports+academy/@12.9198647,77.6072202,12z/data=!4m8!1m2!2m1!1sAkhada+the+sports+academy!3m4!1s0x3bae41cadde0952b:0xe709881277679647!8m2!3d12.9197067!4d77.6772611" TargetMode="External"/><Relationship Id="rId208" Type="http://schemas.openxmlformats.org/officeDocument/2006/relationships/hyperlink" Target="https://www.google.co.in/maps/place/HOLYSTOKED/@13.0696209,77.6212024,17z/data=!3m1!4b1!4m5!3m4!1s0x3bae149dc0a0ade3:0x5ff877829b3449f0!8m2!3d13.0696157!4d77.6233911" TargetMode="External"/><Relationship Id="rId415" Type="http://schemas.openxmlformats.org/officeDocument/2006/relationships/hyperlink" Target="https://www.google.com/maps/place/Skating+Rink/@13.3318176,74.7431712,17z/data=!3m1!4b1!4m5!3m4!1s0x3bbcbb729d9ad4df:0xba67082f80167197!8m2!3d13.3318176!4d74.7453652" TargetMode="External"/><Relationship Id="rId622" Type="http://schemas.openxmlformats.org/officeDocument/2006/relationships/hyperlink" Target="https://www.google.com/search?client=ubuntu&amp;hs=YBL&amp;channel=fs&amp;tbm=lcl&amp;ei=McjsXoyXMs-CyAOsx5GYBQ&amp;q=skating+classes+in+Vadodara&amp;oq=skating+classes+in+Vadodara&amp;gs_l=psy-ab.12...0.0.0.2333.0.0.0.0.0.0.0.0..0.0....0...1c..64.psy-ab..0.0.0....0.96oUQtyOGvw" TargetMode="External"/><Relationship Id="rId261" Type="http://schemas.openxmlformats.org/officeDocument/2006/relationships/hyperlink" Target="https://www.google.co.in/maps/place/CoachDirect+Sports+Center+-+Marathahalli/@12.9603211,77.711513,17z/data=!3m1!4b1!4m5!3m4!1s0x3bae1225332e2bcf:0xf7d700ce5dcf764!8m2!3d12.9603159!4d77.7137017" TargetMode="External"/><Relationship Id="rId499" Type="http://schemas.openxmlformats.org/officeDocument/2006/relationships/hyperlink" Target="https://www.google.com/search?client=ubuntu&amp;hs=6It&amp;channel=fs&amp;q=skating+classes+in+delhi&amp;npsic=0&amp;rflfq=1&amp;rlha=0&amp;rllag=28524009,77169571,4689&amp;tbm=lcl&amp;ved=2ahUKEwj-vp2dsf_pAhUL6XMBHf_PCPkQjGp6BAgMEDY&amp;rldoc=1" TargetMode="External"/><Relationship Id="rId927" Type="http://schemas.openxmlformats.org/officeDocument/2006/relationships/hyperlink" Target="https://www.google.com/search?sxsrf=ALeKk02AmDNVhr2w6Z6uoN4MpVJ2RzqD3w:1595627034979&amp;q=skate+academy+and+club+in+uttar+pradesh&amp;npsic=0&amp;rflfq=1&amp;rlha=0&amp;rllag=28609282,77357216,4313&amp;tbm=lcl&amp;ved=2ahUKEwiOpfT07ebqAhXNIbcAHUJSBRYQjGp6BAgLEDs&amp;rldoc=1" TargetMode="External"/><Relationship Id="rId56" Type="http://schemas.openxmlformats.org/officeDocument/2006/relationships/hyperlink" Target="https://www.google.com/search?rlz=1C1CHBF_enIN877IN877&amp;tbm=lcl&amp;ei=-kTYXrK_GKbB3LUP26K5mAQ&amp;q=skating+center+in+maharashtra&amp;oq=skating+center+in+maharashtra&amp;gs_l=psy-ab.12...0.0.0.4848.0.0.0.0.0.0.0.0..0.0....0...1c..64.psy-ab..0.0.0....0.f1Z_OdRab3Y" TargetMode="External"/><Relationship Id="rId359" Type="http://schemas.openxmlformats.org/officeDocument/2006/relationships/hyperlink" Target="https://www.google.com/maps/place/Skating+Rink/@12.8954998,74.8222436,17z/data=!3m1!4b1!4m5!3m4!1s0x3ba35a885804ce57:0x7d24dceb74361195!8m2!3d12.8954998!4d74.8244376" TargetMode="External"/><Relationship Id="rId566" Type="http://schemas.openxmlformats.org/officeDocument/2006/relationships/hyperlink" Target="http://www.dda.org.in/sports/rohini_sports_complex.htm" TargetMode="External"/><Relationship Id="rId773" Type="http://schemas.openxmlformats.org/officeDocument/2006/relationships/hyperlink" Target="https://www.justdial.com/Hyderabad/Manikonda-Speed-Skating-Academy-Manikonda/040PXX40-XX40-170405134003-A8M9_BZDET" TargetMode="External"/><Relationship Id="rId121" Type="http://schemas.openxmlformats.org/officeDocument/2006/relationships/hyperlink" Target="https://www.google.co.in/maps/place/Joel+Roller+Skating+Club/@16.4840396,80.6926358,17z/data=!3m1!4b1!4m5!3m4!1s0x3a35fb13c8bf311d:0x7d5e3465791a34aa!8m2!3d16.4840345!4d80.6948245" TargetMode="External"/><Relationship Id="rId219" Type="http://schemas.openxmlformats.org/officeDocument/2006/relationships/hyperlink" Target="https://www.google.co.in/maps/place/Unique+Roller+Skating/@12.9600995,77.5238174,17z/data=!3m1!4b1!4m5!3m4!1s0x3bae3e79b8ea1569:0x5876b55760123da2!8m2!3d12.9600943!4d77.5260061" TargetMode="External"/><Relationship Id="rId426" Type="http://schemas.openxmlformats.org/officeDocument/2006/relationships/hyperlink" Target="https://www.google.com/search?client=ubuntu&amp;hs=xxj&amp;channel=fs&amp;tbm=lcl&amp;ei=eVPjXqCyG8jy9QPG0IS4Aw&amp;q=skating+classes+in+delhi&amp;oq=skating+classes+in+delhi&amp;gs_l=psy-ab.3.0.0j0i22i30k1l9.271410.272519.0.274283.5.5.0.0.0.0.233.825.0j2j2.4.0....0...1c.1.64.psy-ab..1.4.822....0.q6Kq02bAY-Y" TargetMode="External"/><Relationship Id="rId633" Type="http://schemas.openxmlformats.org/officeDocument/2006/relationships/hyperlink" Target="https://www.google.com/search?client=ubuntu&amp;hs=YBL&amp;channel=fs&amp;tbm=lcl&amp;ei=McjsXoyXMs-CyAOsx5GYBQ&amp;q=skating+classes+in+Vadodara&amp;oq=skating+classes+in+Vadodara&amp;gs_l=psy-ab.12...0.0.0.2333.0.0.0.0.0.0.0.0..0.0....0...1c..64.psy-ab..0.0.0....0.96oUQtyOGvw" TargetMode="External"/><Relationship Id="rId980" Type="http://schemas.openxmlformats.org/officeDocument/2006/relationships/hyperlink" Target="https://www.google.com/maps/place/ROLLER+SKATING+STARS/@8.5629029,76.8833498,17z/data=!3m1!4b1!4m5!3m4!1s0x3b05bf268db2c92d:0xadec56d38ccd599a!8m2!3d8.5629029!4d76.8855385" TargetMode="External"/><Relationship Id="rId840" Type="http://schemas.openxmlformats.org/officeDocument/2006/relationships/hyperlink" Target="https://www.google.com/maps/place/Roller+Skating+Classes/@17.4124528,78.4631003,17z/data=!3m1!4b1!4m5!3m4!1s0x3bcb97880211fc0f:0x42c71f12e15d1d1c!8m2!3d17.4124528!4d78.4652943" TargetMode="External"/><Relationship Id="rId938" Type="http://schemas.openxmlformats.org/officeDocument/2006/relationships/hyperlink" Target="https://www.google.com/maps/place/V+Panthers+Skating+Academy/@27.213566,77.9863123,17z/data=!3m1!4b1!4m5!3m4!1s0x397477639932a471:0x41b4b8113199d9f4!8m2!3d27.213566!4d77.988501" TargetMode="External"/><Relationship Id="rId67" Type="http://schemas.openxmlformats.org/officeDocument/2006/relationships/hyperlink" Target="https://www.google.com/search?rlz=1C1CHBF_enIN877IN877&amp;tbm=lcl&amp;ei=F0bYXrbKCreE4-EP16uvmAs&amp;q=skating+center+in+maharashtra&amp;oq=skating+center+in+maharashtra&amp;gs_l=psy-ab.12...0.0.0.4363.0.0.0.0.0.0.0.0..0.0....0...1c..64.psy-ab..0.0.0....0.STBmt_9wu1U" TargetMode="External"/><Relationship Id="rId272" Type="http://schemas.openxmlformats.org/officeDocument/2006/relationships/hyperlink" Target="https://www.google.co.in/maps/place/4kids4kids4kids4kids/@12.9846134,77.5414067,17z/data=!3m1!4b1!4m5!3m4!1s0x3bae3deb75c1a677:0xc0c7302722a54e04!8m2!3d12.9846082!4d77.5435954" TargetMode="External"/><Relationship Id="rId577" Type="http://schemas.openxmlformats.org/officeDocument/2006/relationships/hyperlink" Target="https://www.google.co.in/maps/place/Aklavya+Skating+Training+Centre/@23.0575217,72.5341038,13z/data=!4m8!1m2!2m1!1sAklavya+Skating+Training+Centre!3m4!1s0x395e86a818323317:0x52e48a6ac8226727!8m2!3d23.0572732!4d72.6157987" TargetMode="External"/><Relationship Id="rId700" Type="http://schemas.openxmlformats.org/officeDocument/2006/relationships/hyperlink" Target="https://www.google.com/maps/place/Dhoom+Skating+Club/@30.748194,76.659052,17z/data=!3m1!4b1!4m5!3m4!1s0x390fefe1210efac9:0x2d92c5c61d69a66f!8m2!3d30.748194!4d76.661246" TargetMode="External"/><Relationship Id="rId132" Type="http://schemas.openxmlformats.org/officeDocument/2006/relationships/hyperlink" Target="https://www.google.co.in/maps/place/ARYAN+ROLLER+SKATING+ACADEMY/@12.983761,77.5421631,17z/data=!3m1!4b1!4m5!3m4!1s0x3bae3d8a8691b105:0xe4abaab71085bf43!8m2!3d12.9837558!4d77.5443518" TargetMode="External"/><Relationship Id="rId784" Type="http://schemas.openxmlformats.org/officeDocument/2006/relationships/hyperlink" Target="https://www.justdial.com/Hyderabad/Bathukamma-Kunta-Skating-Rink-Kukatpally/040PXX40-XX40-171219220755-B1H4_BZDET" TargetMode="External"/><Relationship Id="rId991" Type="http://schemas.openxmlformats.org/officeDocument/2006/relationships/hyperlink" Target="https://www.facebook.com/WinnerMartialArtsSportsAcademy/" TargetMode="External"/><Relationship Id="rId437" Type="http://schemas.openxmlformats.org/officeDocument/2006/relationships/hyperlink" Target="https://www.justdial.com/Delhi/Professionals-Skating-Academy-Dwarka/011PXX11-XX11-180223230307-S8F8_BZDET" TargetMode="External"/><Relationship Id="rId644" Type="http://schemas.openxmlformats.org/officeDocument/2006/relationships/hyperlink" Target="https://www.google.com/search?client=ubuntu&amp;channel=fs&amp;tbm=lcl&amp;ei=wsrsXp3OFNj8rQHtpZvgDQ&amp;q=skating+classes+in+Gujarat&amp;oq=skating+classes+in+Gujarat&amp;gs_l=psy-ab.3..33i22i29i30k1l2.2175035.2176210.0.2176984.7.7.0.0.0.0.307.656.0j2j0j1.3.0....0...1c.1.64.psy-ab..4.3.653...0j0i22i30k1.0.ecico9sMQIo" TargetMode="External"/><Relationship Id="rId851" Type="http://schemas.openxmlformats.org/officeDocument/2006/relationships/hyperlink" Target="https://www.google.com/search?client=ubuntu&amp;channel=fs&amp;tbm=lcl&amp;ei=TYb0XvrKErPSz7sPsNWqwAI&amp;q=skating+classes+telangana&amp;oq=skating+classes+telangana&amp;gs_l=psy-ab.3..0i7i30k1.15103.15103.0.16722.1.1.0.0.0.0.158.158.0j1.1.0....0...1c..64.psy-ab..0.1.158....0.v1NR1X3h-2U" TargetMode="External"/><Relationship Id="rId283" Type="http://schemas.openxmlformats.org/officeDocument/2006/relationships/hyperlink" Target="https://www.google.co.in/maps/place/DHI+Sports+Center/@12.8856303,77.594795,17z/data=!3m1!4b1!4m5!3m4!1s0x3bae1524f0866aad:0x1d4eda664eb5d9d4!8m2!3d12.8856251!4d77.5969837" TargetMode="External"/><Relationship Id="rId490" Type="http://schemas.openxmlformats.org/officeDocument/2006/relationships/hyperlink" Target="https://www.google.com/search?client=ubuntu&amp;hs=2FX&amp;channel=fs&amp;q=skating+classes+in+delhi&amp;npsic=0&amp;rflfq=1&amp;rlha=0&amp;rllag=28524009,77169571,4689&amp;tbm=lcl&amp;ved=2ahUKEwiUrvO99fzpAhVW7HMBHaSwAisQjGp6BAgMEDY&amp;rldoc=1" TargetMode="External"/><Relationship Id="rId504" Type="http://schemas.openxmlformats.org/officeDocument/2006/relationships/hyperlink" Target="https://www.google.com/maps/place/Krishna+Sports+Academy/@28.5380114,77.1547191,14z/data=!4m8!1m2!2m1!1sKrishna+Sports+Academy!3m4!1s0x390ce20a7bee88b7:0xd0e3d882816c992a!8m2!3d28.5491147!4d77.1949484" TargetMode="External"/><Relationship Id="rId711" Type="http://schemas.openxmlformats.org/officeDocument/2006/relationships/hyperlink" Target="https://www.google.com/maps/place/Sports+Ability+Development+Academy+-Skating+Classes+for+all/@30.7270343,76.7485603,17z/data=!3m1!4b1!4m5!3m4!1s0x390fedb2250bb283:0xc3e8c673e5db2172!8m2!3d30.7270343!4d76.7507543" TargetMode="External"/><Relationship Id="rId949" Type="http://schemas.openxmlformats.org/officeDocument/2006/relationships/hyperlink" Target="https://www.google.com/search?biw=1366&amp;bih=657&amp;sxsrf=ALeKk024AK34IsirUiADb1su3ss4mcyYfQ:1595630014117&amp;q=skate%20academy%20and%20club%20in%20kERALA&amp;npsic=0&amp;rflfq=1&amp;rlha=0&amp;rllag=10058618,76449433,69888&amp;tbm=lcl&amp;ved=2ahUKEwirubyB-ebqAhXVW3wKHfAzDs8QjGp6BAgLEDk&amp;rldoc=1&amp;tbs=lrf:!1m4!1u3!2m2!3m1!1e1!1m4!1u2!2m2!2m1!1e1!2m1!1e2!2m1!1e3!3sIAE,lf:1,lf_ui:2&amp;rlst=f" TargetMode="External"/><Relationship Id="rId78" Type="http://schemas.openxmlformats.org/officeDocument/2006/relationships/hyperlink" Target="https://www.google.co.in/maps/place/skating+classes+in+guntur/@16.3357614,80.4327966,13z/data=!4m8!1m2!2m1!1sskating+classes+in+guntur!3m4!1s0x3a358a83e1622d11:0xdd41155b311dbaef!8m2!3d16.292416!4d80.4211182" TargetMode="External"/><Relationship Id="rId143" Type="http://schemas.openxmlformats.org/officeDocument/2006/relationships/hyperlink" Target="https://www.facebook.com/pg/FSAskating/about/?ref=page_internal" TargetMode="External"/><Relationship Id="rId350" Type="http://schemas.openxmlformats.org/officeDocument/2006/relationships/hyperlink" Target="https://www.google.com/search?rlz=1C1CHBF_enIN877IN877&amp;tbm=lcl&amp;ei=PkvdXqbPBe6e4-EPhs67oAE&amp;q=skating+classes+in+bangalore&amp;oq=skating+classes+in+bangalore&amp;gs_l=psy-ab.12...0.0.0.2941.0.0.0.0.0.0.0.0..0.0....0...1c..64.psy-ab..0.0.0....0.p7r6nBjCvM8" TargetMode="External"/><Relationship Id="rId588" Type="http://schemas.openxmlformats.org/officeDocument/2006/relationships/hyperlink" Target="mailto:www.academy.aisa@gmail.com" TargetMode="External"/><Relationship Id="rId795" Type="http://schemas.openxmlformats.org/officeDocument/2006/relationships/hyperlink" Target="https://www.justdial.com/Hyderabad/Passion-Roller-Skating-Academy-Gandipet/040PXX40-XX40-110601153936-F4T5_BZDET" TargetMode="External"/><Relationship Id="rId809" Type="http://schemas.openxmlformats.org/officeDocument/2006/relationships/hyperlink" Target="https://www.google.com/search?client=ubuntu&amp;channel=fs&amp;tbm=lcl&amp;ei=TYb0XvrKErPSz7sPsNWqwAI&amp;q=skating+classes+telangana&amp;oq=skating+classes+telangana&amp;gs_l=psy-ab.3..0i7i30k1.15103.15103.0.16722.1.1.0.0.0.0.158.158.0j1.1.0....0...1c..64.psy-ab..0.1.158....0.v1NR1X3h-2U" TargetMode="External"/><Relationship Id="rId9" Type="http://schemas.openxmlformats.org/officeDocument/2006/relationships/hyperlink" Target="https://www.rahulrane.com/" TargetMode="External"/><Relationship Id="rId210" Type="http://schemas.openxmlformats.org/officeDocument/2006/relationships/hyperlink" Target="https://www.google.com/search?rlz=1C1CHBF_enIN877IN877&amp;q=skating+classes+in+bangalore&amp;npsic=0&amp;rflfq=1&amp;rlha=0&amp;rllag=12960395,77565981,9269&amp;tbm=lcl&amp;ved=2ahUKEwip1JaAmPDpAhU9yDgGHeH_DA4QjGp6BAgLEEI&amp;tbs=lrf:!1m4!1u3!2m2!3m1!1e1!1m4!1u2!2m2!2m1!1e1!2m1!1e2!2m1!1e3!3sIAE,lf:1,lf_ui:2&amp;rldoc=1" TargetMode="External"/><Relationship Id="rId448" Type="http://schemas.openxmlformats.org/officeDocument/2006/relationships/hyperlink" Target="https://www.google.com/maps/place/Roller+Knight+Skating+Academy+Karkarduma/@28.6450398,77.3020675,17z/data=!3m1!4b1!4m5!3m4!1s0x390cfb914fdbfadd:0x723aba317f084908!8m2!3d28.6450398!4d77.3042615" TargetMode="External"/><Relationship Id="rId655" Type="http://schemas.openxmlformats.org/officeDocument/2006/relationships/hyperlink" Target="http://www.saritasagar.org/" TargetMode="External"/><Relationship Id="rId862" Type="http://schemas.openxmlformats.org/officeDocument/2006/relationships/hyperlink" Target="https://www.google.com/search?client=ubuntu&amp;channel=fs&amp;tbm=lcl&amp;ei=TYb0XvrKErPSz7sPsNWqwAI&amp;q=skating+classes+telangana&amp;oq=skating+classes+telangana&amp;gs_l=psy-ab.3..0i7i30k1.15103.15103.0.16722.1.1.0.0.0.0.158.158.0j1.1.0....0...1c..64.psy-ab..0.1.158....0.v1NR1X3h-2U" TargetMode="External"/><Relationship Id="rId294" Type="http://schemas.openxmlformats.org/officeDocument/2006/relationships/hyperlink" Target="https://www.google.co.in/maps/place/Gurukul's+Sports/@12.9557657,77.7207596,16z/data=!4m8!1m2!2m1!1sGurukul's+Sports!3m4!1s0x3bae1213c854e893:0x6e1a4326ac22e466!8m2!3d12.9551645!4d77.7302846" TargetMode="External"/><Relationship Id="rId308" Type="http://schemas.openxmlformats.org/officeDocument/2006/relationships/hyperlink" Target="https://sharath-roller-skating-academy-srsa.business.site/?utm_source=gmb&amp;utm_medium=referral" TargetMode="External"/><Relationship Id="rId515" Type="http://schemas.openxmlformats.org/officeDocument/2006/relationships/hyperlink" Target="https://www.google.com/maps/place/Skating+Track/@28.8033367,77.0255009,17z/data=!3m1!4b1!4m5!3m4!1s0x390da816d2d0d9ef:0xf0aa72a427167807!8m2!3d28.8033367!4d77.0276949" TargetMode="External"/><Relationship Id="rId722" Type="http://schemas.openxmlformats.org/officeDocument/2006/relationships/hyperlink" Target="https://www.google.com/maps/place/Team+Wind+Chasers+Skating+Acadmey+(Sector+82+mohali)/@30.6503857,76.734344,17z/data=!3m1!4b1!4m5!3m4!1s0x390feb42c20eb709:0x870b2b59c1d414dd!8m2!3d30.6503857!4d76.736538" TargetMode="External"/><Relationship Id="rId89" Type="http://schemas.openxmlformats.org/officeDocument/2006/relationships/hyperlink" Target="https://www.google.com/search?rlz=1C1CHBF_enIN877IN877&amp;q=skating+center+in+Andhra+Pradesh&amp;npsic=0&amp;rflfq=1&amp;rlha=0&amp;rllag=16408637,80532523,17582&amp;tbm=lcl&amp;ved=2ahUKEwiLk7Li7-fpAhXxmuYKHVCUDnEQjGp6BAgKED0&amp;tbs=lrf:!1m4!1u3!2m2!3m1!1e1!1m4!1u2!2m2!2m1!1e1!2m1!1e2!2m1!1e3!3sIAE,lf:1,lf_ui:2&amp;rldoc=1" TargetMode="External"/><Relationship Id="rId154" Type="http://schemas.openxmlformats.org/officeDocument/2006/relationships/hyperlink" Target="https://www.facebook.com/pg/BTM-Rollers-Skating-Club-343562996290865/about/?ref=page_internal" TargetMode="External"/><Relationship Id="rId361" Type="http://schemas.openxmlformats.org/officeDocument/2006/relationships/hyperlink" Target="https://www.google.com/search?client=ubuntu&amp;hs=349&amp;channel=fs&amp;q=skating+classes+in+mangalore&amp;npsic=0&amp;rflfq=1&amp;rlha=0&amp;rllag=12883592,74833501,1703&amp;tbm=lcl&amp;ved=2ahUKEwj4pqW2oYHqAhX6zjgGHWlnA1sQjGp6BAgLEDo&amp;rldoc=1" TargetMode="External"/><Relationship Id="rId599" Type="http://schemas.openxmlformats.org/officeDocument/2006/relationships/hyperlink" Target="https://pooja-hobby-centre.business.site/" TargetMode="External"/><Relationship Id="rId1005" Type="http://schemas.openxmlformats.org/officeDocument/2006/relationships/hyperlink" Target="https://www.google.com/maps/place/SISP+Kovalam+Skate+Club/@8.4010601,76.979895,17z/data=!3m1!4b1!4m5!3m4!1s0x3b05a50bd0c68243:0x49e7001839c9e834!8m2!3d8.4010601!4d76.9820837" TargetMode="External"/><Relationship Id="rId459" Type="http://schemas.openxmlformats.org/officeDocument/2006/relationships/hyperlink" Target="https://www.facebook.com/pg/rollingduoskatingacademy/about/?ref=page_internal" TargetMode="External"/><Relationship Id="rId666" Type="http://schemas.openxmlformats.org/officeDocument/2006/relationships/hyperlink" Target="https://www.google.com/maps/place/Skatboarding+%26+skating+playground,+Gotri/@22.3082571,73.1449436,17z/data=!3m1!4b1!4m5!3m4!1s0x395fc8902220c173:0x758136ffad1a87b2!8m2!3d22.3082571!4d73.1471376" TargetMode="External"/><Relationship Id="rId873" Type="http://schemas.openxmlformats.org/officeDocument/2006/relationships/hyperlink" Target="https://www.google.com/maps/place/Skating+Classes/@22.4898204,88.3830148,17z/data=!3m1!4b1!4m5!3m4!1s0x3a0270e49a967b3f:0xacbf1f1f063ccc2c!8m2!3d22.4898204!4d88.3852088" TargetMode="External"/><Relationship Id="rId16" Type="http://schemas.openxmlformats.org/officeDocument/2006/relationships/hyperlink" Target="https://www.google.com/maps/place/Prowins+Skating+Rink/@21.1299967,79.0514035,17z/data=!3m1!4b1!4m5!3m4!1s0x3bd4c07aa41b8ee1:0xa0bfa54854752f8e!8m2!3d21.1299917!4d79.0535922" TargetMode="External"/><Relationship Id="rId221" Type="http://schemas.openxmlformats.org/officeDocument/2006/relationships/hyperlink" Target="https://www.google.com/search?rlz=1C1CHBF_enIN877IN877&amp;tbm=lcl&amp;ei=WB7dXtenFO6E4-EPoeq2wAo&amp;q=skating+classes+in+bangalore&amp;oq=skating+classes+in+bangalore&amp;gs_l=psy-ab.12...0.0.1.85.0.0.0.0.0.0.0.0..0.0....0...1c..64.psy-ab..0.0.0....0.tT9JuHnAL5M" TargetMode="External"/><Relationship Id="rId319" Type="http://schemas.openxmlformats.org/officeDocument/2006/relationships/hyperlink" Target="https://www.google.co.in/maps/place/Esther's+Academy+Doddanekundi,+Marathahalli/@12.9708382,77.6905423,17z/data=!3m1!4b1!4m5!3m4!1s0x3bae13d613df50df:0xea2ef85b17ada103!8m2!3d12.970833!4d77.692731" TargetMode="External"/><Relationship Id="rId526" Type="http://schemas.openxmlformats.org/officeDocument/2006/relationships/hyperlink" Target="https://www.google.com/search?client=ubuntu&amp;hs=6It&amp;channel=fs&amp;q=skating+classes+in+delhi&amp;npsic=0&amp;rflfq=1&amp;rlha=0&amp;rllag=28524009,77169571,4689&amp;tbm=lcl&amp;ved=2ahUKEwj-vp2dsf_pAhUL6XMBHf_PCPkQjGp6BAgMEDY&amp;rldoc=1" TargetMode="External"/><Relationship Id="rId733" Type="http://schemas.openxmlformats.org/officeDocument/2006/relationships/hyperlink" Target="https://www.google.com/maps/place/Sports+Ability+Development+Academy+-Skating+Classes+for+all/@30.7270343,76.7485603,17z/data=!3m1!4b1!4m5!3m4!1s0x390fedb2250bb283:0xc3e8c673e5db2172!8m2!3d30.7270343!4d76.7507543" TargetMode="External"/><Relationship Id="rId940" Type="http://schemas.openxmlformats.org/officeDocument/2006/relationships/hyperlink" Target="https://www.google.com/search?biw=1366&amp;bih=657&amp;sxsrf=ALeKk035LmN7Y9zLVBb4g0pTvk0cr82mUA:1595676138008&amp;q=skating+academy+in+Uttar+Pradesh&amp;npsic=0&amp;rflfq=1&amp;rlha=0&amp;rllag=28619943,77387444,3038&amp;tbm=lcl&amp;ved=2ahUKEwjykofrpOjqAhUlguYKHRjNB4AQjGp6BAgMEDo&amp;rldoc=1" TargetMode="External"/><Relationship Id="rId1016" Type="http://schemas.openxmlformats.org/officeDocument/2006/relationships/hyperlink" Target="https://www.google.com/maps/place/Indian+Sports+Centre/@10.0456985,76.2110998,17z/data=!3m1!4b1!4m5!3m4!1s0x3b0813cff49c21a9:0x269d4cd6984dede!8m2!3d10.0456932!4d76.2132885" TargetMode="External"/><Relationship Id="rId165" Type="http://schemas.openxmlformats.org/officeDocument/2006/relationships/hyperlink" Target="https://bangaloremirror.indiatimes.com/bangalore/others/want-to-skate-without-being-abused-and-chased-pay-up/articleshow/21836108.cms" TargetMode="External"/><Relationship Id="rId372" Type="http://schemas.openxmlformats.org/officeDocument/2006/relationships/hyperlink" Target="mailto:vmrscmysore@gmail.com" TargetMode="External"/><Relationship Id="rId677" Type="http://schemas.openxmlformats.org/officeDocument/2006/relationships/hyperlink" Target="https://www.google.com/maps/place/Skatboarding+%26+skating+playground,+Gotri/@22.3082571,73.1449436,17z/data=!3m1!4b1!4m5!3m4!1s0x395fc8902220c173:0x758136ffad1a87b2!8m2!3d22.3082571!4d73.1471376" TargetMode="External"/><Relationship Id="rId800" Type="http://schemas.openxmlformats.org/officeDocument/2006/relationships/hyperlink" Target="https://www.google.com/search?client=ubuntu&amp;channel=fs&amp;tbm=lcl&amp;ei=TYb0XvrKErPSz7sPsNWqwAI&amp;q=skating+classes+telangana&amp;oq=skating+classes+telangana&amp;gs_l=psy-ab.3..0i7i30k1.15103.15103.0.16722.1.1.0.0.0.0.158.158.0j1.1.0....0...1c..64.psy-ab..0.1.158....0.v1NR1X3h-2U" TargetMode="External"/><Relationship Id="rId232" Type="http://schemas.openxmlformats.org/officeDocument/2006/relationships/hyperlink" Target="https://www.google.co.in/maps/place/BION+SPORTS+CIRCLE/@13.0328047,77.6460763,17z/data=!3m1!4b1!4m5!3m4!1s0x3bae175099065f71:0xb9cf11b900043a21!8m2!3d13.0327995!4d77.648265" TargetMode="External"/><Relationship Id="rId884" Type="http://schemas.openxmlformats.org/officeDocument/2006/relationships/hyperlink" Target="https://www.google.com/search?sxsrf=ALeKk00ULkvtWdpxQ9UQNxHva7-mzSQLWQ:1595570644004&amp;q=skate+academy+and+club+in+uttar+pradesh&amp;npsic=0&amp;rflfq=1&amp;rlha=0&amp;rllag=28609282,77357216,4313&amp;tbm=lcl&amp;ved=2ahUKEwi_o8zrm-XqAhX763MBHZWJCR0QjGp6BAgLEDs&amp;rldoc=1" TargetMode="External"/><Relationship Id="rId27" Type="http://schemas.openxmlformats.org/officeDocument/2006/relationships/hyperlink" Target="https://www.google.com/maps/place/J+BS+ROLLER+SKATING+CLUB+-+SKATING+CLASSES+IN+CHEMBUR+EAST,+MUMBAI/@19.0661911,72.8765463,17z/data=!3m1!4b1!4m5!3m4!1s0x3be7c8945c9007d5:0xebca26144f6c5e80!8m2!3d19.066186!4d72.878735" TargetMode="External"/><Relationship Id="rId537" Type="http://schemas.openxmlformats.org/officeDocument/2006/relationships/hyperlink" Target="https://www.google.com/search?client=ubuntu&amp;hs=zWZ&amp;channel=fs&amp;tbm=lcl&amp;ei=aSPlXqq1Lt3D3LUP4ZOX2Ac&amp;q=skating+classes+in+delhi&amp;oq=skating+classes+in+delhi&amp;gs_l=psy-ab.12...0.0.0.7925.0.0.0.0.0.0.0.0..0.0....0...1c..64.psy-ab..0.0.0....0.7CKZ8wxm7jI" TargetMode="External"/><Relationship Id="rId744" Type="http://schemas.openxmlformats.org/officeDocument/2006/relationships/hyperlink" Target="https://www.google.com/maps/place/Skating+Rink/@30.8879657,75.8206845,17z/data=!3m1!4b1!4m5!3m4!1s0x391a83ccb3ca6241:0x9db23fb7b87d5aa3!8m2!3d30.8879657!4d75.8228785" TargetMode="External"/><Relationship Id="rId951" Type="http://schemas.openxmlformats.org/officeDocument/2006/relationships/hyperlink" Target="https://www.google.com/maps/place/Maharaja+Roller+Skating+Academy/@9.9602359,76.2904,17z/data=!3m1!4b1!4m5!3m4!1s0x3b0872b85f05ab01:0x8c663e40bff00628!8m2!3d9.9602359!4d76.2925887" TargetMode="External"/><Relationship Id="rId80" Type="http://schemas.openxmlformats.org/officeDocument/2006/relationships/hyperlink" Target="https://www.google.com/search?rlz=1C1CHBF_enIN877IN877&amp;q=skating+center+in+Andhra+Pradesh&amp;npsic=0&amp;rflfq=1&amp;rlha=0&amp;rllag=16408637,80532523,17582&amp;tbm=lcl&amp;ved=2ahUKEwiLk7Li7-fpAhXxmuYKHVCUDnEQjGp6BAgKED0&amp;tbs=lrf:!1m4!1u3!2m2!3m1!1e1!1m4!1u2!2m2!2m1!1e1!2m1!1e2!2m1!1e3!3sIAE,lf:1,lf_ui:2&amp;rldoc=1" TargetMode="External"/><Relationship Id="rId176" Type="http://schemas.openxmlformats.org/officeDocument/2006/relationships/hyperlink" Target="https://www.google.com/search?rlz=1C1CHBF_enIN877IN877&amp;q=skating+classes+in+bangalore&amp;npsic=0&amp;rflfq=1&amp;rlha=0&amp;rllag=12960395,77565981,9269&amp;tbm=lcl&amp;ved=2ahUKEwip1JaAmPDpAhU9yDgGHeH_DA4QjGp6BAgLEEI&amp;tbs=lrf:!1m4!1u3!2m2!3m1!1e1!1m4!1u2!2m2!2m1!1e1!2m1!1e2!2m1!1e3!3sIAE,lf:1,lf_ui:2&amp;rldoc=1" TargetMode="External"/><Relationship Id="rId383" Type="http://schemas.openxmlformats.org/officeDocument/2006/relationships/hyperlink" Target="https://www.google.com/search?client=ubuntu&amp;hs=r8u&amp;channel=fs&amp;tbm=lcl&amp;ei=6GfmXuPuNYLjz7sPgay-kAs&amp;q=skating+classes+in+Mysuru&amp;oq=skating+classes+in+Mysuru&amp;gs_l=psy-ab.3..0i13k1j0i13i30k1j0i8i13i30k1.287786.309131.0.310042.12.10.2.0.0.0.181.1368.0j9.9.0....0...1c.1j2.64.psy-ab..1.11.1375...0j0i22i30k1.0.9xkgsr8_swY" TargetMode="External"/><Relationship Id="rId590" Type="http://schemas.openxmlformats.org/officeDocument/2006/relationships/hyperlink" Target="https://www.google.com/search?client=ubuntu&amp;hs=qgG&amp;channel=fs&amp;tbm=lcl&amp;ei=weHoXrCbCt3fz7sPy_ycuA8&amp;q=skating+classes+in+Ahmedabad%2C&amp;oq=skating+classes+in+Ahmedabad%2C&amp;gs_l=psy-ab.3..0i22i30k1l9.71110.71110.0.71423.1.1.0.0.0.0.192.192.0j1.1.0....0...1c..64.psy-ab..0.1.191....0.PhNKdH6k4JU" TargetMode="External"/><Relationship Id="rId604" Type="http://schemas.openxmlformats.org/officeDocument/2006/relationships/hyperlink" Target="https://www.google.com/search?client=ubuntu&amp;hs=1hG&amp;channel=fs&amp;tbm=lcl&amp;ei=CuLoXo_tHfK0mgft9I2gAg&amp;q=skating+classes+in+Rajkot&amp;oq=skating+classes+in+Rajkot&amp;gs_l=psy-ab.3..0.2567570.2567570.0.2568260.1.1.0.0.0.0.163.163.0j1.1.0....0...1c.2.64.psy-ab..0.1.162....0.5_wKGfv-gW8" TargetMode="External"/><Relationship Id="rId811" Type="http://schemas.openxmlformats.org/officeDocument/2006/relationships/hyperlink" Target="https://www.google.com/search?client=ubuntu&amp;hs=TGo&amp;channel=fs&amp;tbm=lcl&amp;ei=tcL1XubuI6Ce4-EP74Sh-AM&amp;q=skating+classes+hyderabad+telangana&amp;oq=skating+classes+htelangana&amp;gs_l=psy-ab.3.0.0i7i30k1.2964431.2964431.0.2965688.1.1.0.0.0.0.159.159.0j1.1.0....0...1c.1.64.psy-ab..0.1.158....0.k-cy10_dScM" TargetMode="External"/><Relationship Id="rId243" Type="http://schemas.openxmlformats.org/officeDocument/2006/relationships/hyperlink" Target="https://www.google.co.in/maps/place/BRUNDAVAN+Skating+Rink+vidyaranyapura/@13.0825268,77.5615069,17z/data=!4m8!1m2!2m1!1sBRUNDAVAN+Skating+Rink+vidyaranyapura!3m4!1s0x3bae1875bb9a9b9b:0x170a474180dfad23!8m2!3d13.0822561!4d77.5636901" TargetMode="External"/><Relationship Id="rId450" Type="http://schemas.openxmlformats.org/officeDocument/2006/relationships/hyperlink" Target="https://www.google.com/search?client=ubuntu&amp;hs=RB6&amp;channel=fs&amp;q=skating+classes+in+delhi&amp;npsic=0&amp;rflfq=1&amp;rlha=0&amp;rllag=28524009,77169571,4689&amp;tbm=lcl&amp;ved=2ahUKEwjr6Y_fmfzpAhUx63MBHXM1DgcQjGp6BAgMEDY&amp;rldoc=1" TargetMode="External"/><Relationship Id="rId688" Type="http://schemas.openxmlformats.org/officeDocument/2006/relationships/hyperlink" Target="https://www.facebook.com/pg/nr.sportsclub/about/?ref=page_internal" TargetMode="External"/><Relationship Id="rId895" Type="http://schemas.openxmlformats.org/officeDocument/2006/relationships/hyperlink" Target="https://www.google.com/search?sxsrf=ALeKk00ULkvtWdpxQ9UQNxHva7-mzSQLWQ:1595570644004&amp;q=skate+academy+and+club+in+uttar+pradesh&amp;npsic=0&amp;rflfq=1&amp;rlha=0&amp;rllag=28609282,77357216,4313&amp;tbm=lcl&amp;ved=2ahUKEwi_o8zrm-XqAhX763MBHZWJCR0QjGp6BAgLEDs&amp;rldoc=1" TargetMode="External"/><Relationship Id="rId909" Type="http://schemas.openxmlformats.org/officeDocument/2006/relationships/hyperlink" Target="https://www.google.com/search?sxsrf=ALeKk00ULkvtWdpxQ9UQNxHva7-mzSQLWQ:1595570644004&amp;q=skate+academy+and+club+in+uttar+pradesh&amp;npsic=0&amp;rflfq=1&amp;rlha=0&amp;rllag=28609282,77357216,4313&amp;tbm=lcl&amp;ved=2ahUKEwi_o8zrm-XqAhX763MBHZWJCR0QjGp6BAgLEDs&amp;rldo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1199-B0D4-4CE9-8588-D2530489E583}">
  <sheetPr>
    <outlinePr summaryBelow="0" summaryRight="0"/>
  </sheetPr>
  <dimension ref="A1:AJ970"/>
  <sheetViews>
    <sheetView tabSelected="1" topLeftCell="Z277" workbookViewId="0">
      <selection activeCell="AJ2" sqref="AJ2:AJ296"/>
    </sheetView>
  </sheetViews>
  <sheetFormatPr defaultColWidth="14.42578125" defaultRowHeight="15.75" customHeight="1"/>
  <cols>
    <col min="1" max="1" width="19.28515625" customWidth="1"/>
    <col min="7" max="8" width="15.7109375" style="1" bestFit="1" customWidth="1"/>
    <col min="9" max="9" width="17.5703125" style="1" bestFit="1" customWidth="1"/>
  </cols>
  <sheetData>
    <row r="1" spans="1:36" ht="41.25" customHeight="1">
      <c r="A1" s="51" t="s">
        <v>1749</v>
      </c>
      <c r="B1" s="53" t="s">
        <v>1748</v>
      </c>
      <c r="C1" s="53" t="s">
        <v>1747</v>
      </c>
      <c r="D1" s="53" t="s">
        <v>1746</v>
      </c>
      <c r="E1" s="53" t="s">
        <v>1745</v>
      </c>
      <c r="F1" s="55" t="s">
        <v>1744</v>
      </c>
      <c r="G1" s="54" t="s">
        <v>1743</v>
      </c>
      <c r="H1" s="54" t="s">
        <v>1742</v>
      </c>
      <c r="I1" s="54" t="s">
        <v>1741</v>
      </c>
      <c r="J1" s="53" t="s">
        <v>1740</v>
      </c>
      <c r="K1" s="53" t="s">
        <v>1739</v>
      </c>
      <c r="L1" s="53" t="s">
        <v>1738</v>
      </c>
      <c r="M1" s="53" t="s">
        <v>1737</v>
      </c>
      <c r="N1" s="53" t="s">
        <v>1736</v>
      </c>
      <c r="O1" s="53" t="s">
        <v>1735</v>
      </c>
      <c r="P1" s="53" t="s">
        <v>1734</v>
      </c>
      <c r="Q1" s="53" t="s">
        <v>1733</v>
      </c>
      <c r="R1" s="53" t="s">
        <v>1732</v>
      </c>
      <c r="S1" s="53" t="s">
        <v>1731</v>
      </c>
      <c r="T1" s="53" t="s">
        <v>1730</v>
      </c>
      <c r="U1" s="52" t="s">
        <v>1729</v>
      </c>
      <c r="V1" s="52" t="s">
        <v>1728</v>
      </c>
      <c r="W1" s="52" t="s">
        <v>1727</v>
      </c>
      <c r="X1" s="52" t="s">
        <v>1726</v>
      </c>
      <c r="Y1" s="52" t="s">
        <v>1725</v>
      </c>
      <c r="Z1" s="51" t="s">
        <v>1724</v>
      </c>
      <c r="AA1" s="51" t="s">
        <v>1723</v>
      </c>
      <c r="AB1" s="51" t="s">
        <v>1722</v>
      </c>
      <c r="AC1" s="51" t="s">
        <v>1721</v>
      </c>
      <c r="AD1" s="51" t="s">
        <v>1720</v>
      </c>
      <c r="AE1" s="51" t="s">
        <v>1719</v>
      </c>
      <c r="AF1" s="51" t="s">
        <v>1718</v>
      </c>
      <c r="AG1" s="51" t="s">
        <v>1717</v>
      </c>
      <c r="AH1" s="51" t="s">
        <v>1716</v>
      </c>
      <c r="AI1" s="51" t="s">
        <v>1715</v>
      </c>
      <c r="AJ1" s="51" t="s">
        <v>1750</v>
      </c>
    </row>
    <row r="2" spans="1:36" ht="14.25">
      <c r="A2" s="46" t="s">
        <v>1714</v>
      </c>
      <c r="B2" s="38" t="s">
        <v>1713</v>
      </c>
      <c r="C2" s="16" t="s">
        <v>1712</v>
      </c>
      <c r="D2" s="38" t="s">
        <v>1601</v>
      </c>
      <c r="E2" s="38" t="s">
        <v>1584</v>
      </c>
      <c r="F2" s="38" t="s">
        <v>1705</v>
      </c>
      <c r="G2" s="50">
        <v>9890002657</v>
      </c>
      <c r="H2" s="50"/>
      <c r="I2" s="49" t="s">
        <v>1711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3" t="s">
        <v>1643</v>
      </c>
      <c r="U2" s="48" t="s">
        <v>1710</v>
      </c>
      <c r="V2" s="13" t="s">
        <v>1643</v>
      </c>
      <c r="W2" s="12">
        <v>4.4000000000000004</v>
      </c>
      <c r="X2" s="12">
        <v>339</v>
      </c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 t="s">
        <v>1751</v>
      </c>
    </row>
    <row r="3" spans="1:36" ht="14.25">
      <c r="A3" s="11" t="s">
        <v>1709</v>
      </c>
      <c r="B3" s="38" t="s">
        <v>1708</v>
      </c>
      <c r="C3" s="16" t="s">
        <v>1707</v>
      </c>
      <c r="D3" s="11" t="s">
        <v>1706</v>
      </c>
      <c r="E3" s="38" t="s">
        <v>1584</v>
      </c>
      <c r="F3" s="47" t="s">
        <v>1705</v>
      </c>
      <c r="G3" s="15"/>
      <c r="H3" s="15"/>
      <c r="I3" s="15"/>
      <c r="J3" s="11"/>
      <c r="K3" s="11"/>
      <c r="L3" s="11"/>
      <c r="M3" s="11"/>
      <c r="N3" s="11"/>
      <c r="O3" s="11"/>
      <c r="P3" s="11"/>
      <c r="Q3" s="11"/>
      <c r="R3" s="11"/>
      <c r="S3" s="11"/>
      <c r="T3" s="13" t="s">
        <v>1704</v>
      </c>
      <c r="U3" s="18" t="s">
        <v>1704</v>
      </c>
      <c r="V3" s="11"/>
      <c r="W3" s="12">
        <v>4.0999999999999996</v>
      </c>
      <c r="X3" s="12">
        <v>42</v>
      </c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 t="s">
        <v>1751</v>
      </c>
    </row>
    <row r="4" spans="1:36" ht="14.25">
      <c r="A4" s="38" t="s">
        <v>1703</v>
      </c>
      <c r="B4" s="11" t="s">
        <v>1702</v>
      </c>
      <c r="C4" s="16" t="s">
        <v>1701</v>
      </c>
      <c r="D4" s="38" t="s">
        <v>1700</v>
      </c>
      <c r="E4" s="38" t="s">
        <v>1584</v>
      </c>
      <c r="F4" s="11"/>
      <c r="G4" s="14">
        <v>9424312469</v>
      </c>
      <c r="H4" s="14"/>
      <c r="I4" s="15"/>
      <c r="J4" s="11" t="s">
        <v>1694</v>
      </c>
      <c r="K4" s="11" t="s">
        <v>1699</v>
      </c>
      <c r="L4" s="19" t="s">
        <v>1698</v>
      </c>
      <c r="M4" s="11"/>
      <c r="N4" s="11" t="s">
        <v>1697</v>
      </c>
      <c r="O4" s="11" t="s">
        <v>1696</v>
      </c>
      <c r="P4" s="11" t="s">
        <v>1695</v>
      </c>
      <c r="Q4" s="11" t="s">
        <v>1694</v>
      </c>
      <c r="R4" s="11"/>
      <c r="S4" s="46" t="s">
        <v>1693</v>
      </c>
      <c r="T4" s="13" t="s">
        <v>1691</v>
      </c>
      <c r="U4" s="13" t="s">
        <v>1692</v>
      </c>
      <c r="V4" s="13" t="s">
        <v>1691</v>
      </c>
      <c r="W4" s="12">
        <v>4.3</v>
      </c>
      <c r="X4" s="12">
        <v>139</v>
      </c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 t="s">
        <v>1751</v>
      </c>
    </row>
    <row r="5" spans="1:36" ht="14.25">
      <c r="A5" s="11" t="s">
        <v>1690</v>
      </c>
      <c r="B5" s="38" t="s">
        <v>1689</v>
      </c>
      <c r="C5" s="16" t="s">
        <v>1688</v>
      </c>
      <c r="D5" s="11" t="s">
        <v>1687</v>
      </c>
      <c r="E5" s="11" t="s">
        <v>1584</v>
      </c>
      <c r="F5" s="11"/>
      <c r="G5" s="45">
        <v>9834734944</v>
      </c>
      <c r="H5" s="45"/>
      <c r="I5" s="14">
        <v>7057543342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3" t="s">
        <v>1685</v>
      </c>
      <c r="U5" s="13" t="s">
        <v>1686</v>
      </c>
      <c r="V5" s="13" t="s">
        <v>1685</v>
      </c>
      <c r="W5" s="12">
        <v>4.0999999999999996</v>
      </c>
      <c r="X5" s="12">
        <v>24</v>
      </c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 t="s">
        <v>1751</v>
      </c>
    </row>
    <row r="6" spans="1:36" ht="14.25">
      <c r="A6" s="38" t="s">
        <v>1684</v>
      </c>
      <c r="B6" s="38" t="s">
        <v>1683</v>
      </c>
      <c r="C6" s="16" t="s">
        <v>1682</v>
      </c>
      <c r="D6" s="11" t="s">
        <v>1615</v>
      </c>
      <c r="E6" s="11" t="s">
        <v>1584</v>
      </c>
      <c r="F6" s="11" t="s">
        <v>1681</v>
      </c>
      <c r="G6" s="14">
        <v>8886709786</v>
      </c>
      <c r="H6" s="14"/>
      <c r="I6" s="44">
        <v>9371235661</v>
      </c>
      <c r="J6" s="11" t="s">
        <v>1680</v>
      </c>
      <c r="K6" s="11"/>
      <c r="L6" s="11"/>
      <c r="M6" s="11"/>
      <c r="N6" s="11"/>
      <c r="O6" s="11"/>
      <c r="P6" s="11"/>
      <c r="Q6" s="11"/>
      <c r="R6" s="11"/>
      <c r="S6" s="11"/>
      <c r="T6" s="13" t="s">
        <v>1678</v>
      </c>
      <c r="U6" s="13" t="s">
        <v>1679</v>
      </c>
      <c r="V6" s="13" t="s">
        <v>1678</v>
      </c>
      <c r="W6" s="12">
        <v>4.5999999999999996</v>
      </c>
      <c r="X6" s="12">
        <v>48</v>
      </c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 t="s">
        <v>1751</v>
      </c>
    </row>
    <row r="7" spans="1:36" ht="14.25">
      <c r="A7" s="11" t="s">
        <v>1677</v>
      </c>
      <c r="B7" s="38" t="s">
        <v>1676</v>
      </c>
      <c r="C7" s="16" t="s">
        <v>1675</v>
      </c>
      <c r="D7" s="23" t="s">
        <v>1585</v>
      </c>
      <c r="E7" s="11" t="s">
        <v>1584</v>
      </c>
      <c r="F7" s="11"/>
      <c r="G7" s="15"/>
      <c r="H7" s="15"/>
      <c r="I7" s="15"/>
      <c r="J7" s="11"/>
      <c r="K7" s="11"/>
      <c r="L7" s="11"/>
      <c r="M7" s="11"/>
      <c r="N7" s="11"/>
      <c r="O7" s="11"/>
      <c r="P7" s="11"/>
      <c r="Q7" s="11"/>
      <c r="R7" s="11"/>
      <c r="S7" s="11"/>
      <c r="T7" s="13" t="s">
        <v>1674</v>
      </c>
      <c r="U7" s="18" t="s">
        <v>1674</v>
      </c>
      <c r="V7" s="19"/>
      <c r="W7" s="19"/>
      <c r="X7" s="19"/>
      <c r="Y7" s="19"/>
      <c r="Z7" s="19"/>
      <c r="AA7" s="11"/>
      <c r="AB7" s="11"/>
      <c r="AC7" s="11"/>
      <c r="AD7" s="11"/>
      <c r="AE7" s="11"/>
      <c r="AF7" s="11"/>
      <c r="AG7" s="11"/>
      <c r="AH7" s="11"/>
      <c r="AI7" s="11"/>
      <c r="AJ7" s="11" t="s">
        <v>1751</v>
      </c>
    </row>
    <row r="8" spans="1:36" ht="14.25">
      <c r="A8" s="11" t="s">
        <v>1673</v>
      </c>
      <c r="B8" s="38" t="s">
        <v>1672</v>
      </c>
      <c r="C8" s="16" t="s">
        <v>1671</v>
      </c>
      <c r="D8" s="23" t="s">
        <v>1615</v>
      </c>
      <c r="E8" s="11" t="s">
        <v>1584</v>
      </c>
      <c r="F8" s="11"/>
      <c r="G8" s="14">
        <v>9673881199</v>
      </c>
      <c r="H8" s="14"/>
      <c r="I8" s="15"/>
      <c r="J8" s="11"/>
      <c r="K8" s="11"/>
      <c r="L8" s="11"/>
      <c r="M8" s="11"/>
      <c r="N8" s="11"/>
      <c r="O8" s="11"/>
      <c r="P8" s="11"/>
      <c r="Q8" s="11"/>
      <c r="R8" s="11"/>
      <c r="S8" s="11"/>
      <c r="T8" s="13" t="s">
        <v>1670</v>
      </c>
      <c r="U8" s="13" t="s">
        <v>1670</v>
      </c>
      <c r="V8" s="13" t="s">
        <v>1669</v>
      </c>
      <c r="W8" s="12">
        <v>4.4000000000000004</v>
      </c>
      <c r="X8" s="12">
        <v>125</v>
      </c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 t="s">
        <v>1751</v>
      </c>
    </row>
    <row r="9" spans="1:36" ht="12.75">
      <c r="A9" s="11" t="s">
        <v>1668</v>
      </c>
      <c r="B9" s="11" t="s">
        <v>1667</v>
      </c>
      <c r="C9" s="16" t="s">
        <v>1666</v>
      </c>
      <c r="D9" s="11" t="s">
        <v>1585</v>
      </c>
      <c r="E9" s="11" t="s">
        <v>1584</v>
      </c>
      <c r="F9" s="11"/>
      <c r="G9" s="14">
        <v>8898030046</v>
      </c>
      <c r="H9" s="14"/>
      <c r="I9" s="15"/>
      <c r="J9" s="11"/>
      <c r="K9" s="11"/>
      <c r="L9" s="11"/>
      <c r="M9" s="11"/>
      <c r="N9" s="11"/>
      <c r="O9" s="11"/>
      <c r="P9" s="11"/>
      <c r="Q9" s="11"/>
      <c r="R9" s="11"/>
      <c r="S9" s="11"/>
      <c r="T9" s="13" t="s">
        <v>1665</v>
      </c>
      <c r="U9" s="13" t="s">
        <v>1665</v>
      </c>
      <c r="V9" s="13" t="s">
        <v>1664</v>
      </c>
      <c r="W9" s="12">
        <v>4.0999999999999996</v>
      </c>
      <c r="X9" s="12">
        <v>8</v>
      </c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 t="s">
        <v>1751</v>
      </c>
    </row>
    <row r="10" spans="1:36" ht="24" customHeight="1">
      <c r="A10" s="11" t="s">
        <v>1663</v>
      </c>
      <c r="B10" s="11" t="s">
        <v>1662</v>
      </c>
      <c r="C10" s="16" t="s">
        <v>1661</v>
      </c>
      <c r="D10" s="11" t="s">
        <v>1601</v>
      </c>
      <c r="E10" s="11" t="s">
        <v>1584</v>
      </c>
      <c r="F10" s="11" t="s">
        <v>1660</v>
      </c>
      <c r="G10" s="14">
        <v>9422504701</v>
      </c>
      <c r="H10" s="14"/>
      <c r="I10" s="15"/>
      <c r="J10" s="11" t="s">
        <v>1659</v>
      </c>
      <c r="K10" s="11"/>
      <c r="L10" s="11"/>
      <c r="M10" s="11"/>
      <c r="N10" s="11"/>
      <c r="O10" s="11"/>
      <c r="P10" s="11"/>
      <c r="Q10" s="11"/>
      <c r="R10" s="11"/>
      <c r="S10" s="11"/>
      <c r="T10" s="13" t="s">
        <v>1657</v>
      </c>
      <c r="U10" s="13" t="s">
        <v>1658</v>
      </c>
      <c r="V10" s="13" t="s">
        <v>1657</v>
      </c>
      <c r="W10" s="12">
        <v>4.5</v>
      </c>
      <c r="X10" s="12">
        <v>8</v>
      </c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 t="s">
        <v>1751</v>
      </c>
    </row>
    <row r="11" spans="1:36" ht="14.25">
      <c r="A11" s="11" t="s">
        <v>1656</v>
      </c>
      <c r="B11" s="38" t="s">
        <v>1655</v>
      </c>
      <c r="C11" s="16" t="s">
        <v>1654</v>
      </c>
      <c r="D11" s="23" t="s">
        <v>1653</v>
      </c>
      <c r="E11" s="11" t="s">
        <v>1584</v>
      </c>
      <c r="F11" s="11" t="s">
        <v>1652</v>
      </c>
      <c r="G11" s="14">
        <v>9833077854</v>
      </c>
      <c r="H11" s="14"/>
      <c r="I11" s="14">
        <v>7506104199</v>
      </c>
      <c r="J11" s="11"/>
      <c r="K11" s="11"/>
      <c r="L11" s="11"/>
      <c r="M11" s="11"/>
      <c r="N11" s="11"/>
      <c r="O11" s="11"/>
      <c r="P11" s="11"/>
      <c r="Q11" s="38" t="s">
        <v>1651</v>
      </c>
      <c r="R11" s="11"/>
      <c r="S11" s="11"/>
      <c r="T11" s="13" t="s">
        <v>1649</v>
      </c>
      <c r="U11" s="13" t="s">
        <v>1650</v>
      </c>
      <c r="V11" s="13" t="s">
        <v>1649</v>
      </c>
      <c r="W11" s="12">
        <v>4.7</v>
      </c>
      <c r="X11" s="12">
        <v>51</v>
      </c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 t="s">
        <v>1751</v>
      </c>
    </row>
    <row r="12" spans="1:36" ht="14.25">
      <c r="A12" s="11" t="s">
        <v>1648</v>
      </c>
      <c r="B12" s="38" t="s">
        <v>1647</v>
      </c>
      <c r="C12" s="16" t="s">
        <v>1646</v>
      </c>
      <c r="D12" s="11" t="s">
        <v>1601</v>
      </c>
      <c r="E12" s="11" t="s">
        <v>1584</v>
      </c>
      <c r="F12" s="11" t="s">
        <v>1645</v>
      </c>
      <c r="G12" s="14">
        <v>9890657955</v>
      </c>
      <c r="H12" s="14"/>
      <c r="I12" s="15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3" t="s">
        <v>1644</v>
      </c>
      <c r="U12" s="13" t="s">
        <v>1644</v>
      </c>
      <c r="V12" s="18" t="s">
        <v>1643</v>
      </c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 t="s">
        <v>1751</v>
      </c>
    </row>
    <row r="13" spans="1:36" ht="12.75">
      <c r="A13" s="11" t="s">
        <v>1642</v>
      </c>
      <c r="B13" s="11" t="s">
        <v>1641</v>
      </c>
      <c r="C13" s="16" t="s">
        <v>1640</v>
      </c>
      <c r="D13" s="11" t="s">
        <v>1601</v>
      </c>
      <c r="E13" s="11" t="s">
        <v>1584</v>
      </c>
      <c r="F13" s="11"/>
      <c r="G13" s="14">
        <v>9890657955</v>
      </c>
      <c r="H13" s="14"/>
      <c r="I13" s="15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3" t="s">
        <v>1639</v>
      </c>
      <c r="U13" s="18" t="s">
        <v>1639</v>
      </c>
      <c r="V13" s="19"/>
      <c r="W13" s="19"/>
      <c r="X13" s="19"/>
      <c r="Y13" s="19"/>
      <c r="Z13" s="19"/>
      <c r="AA13" s="11"/>
      <c r="AB13" s="11"/>
      <c r="AC13" s="11"/>
      <c r="AD13" s="11"/>
      <c r="AE13" s="11"/>
      <c r="AF13" s="11"/>
      <c r="AG13" s="11"/>
      <c r="AH13" s="11"/>
      <c r="AI13" s="11"/>
      <c r="AJ13" s="11" t="s">
        <v>1751</v>
      </c>
    </row>
    <row r="14" spans="1:36" ht="14.25">
      <c r="A14" s="11" t="s">
        <v>1638</v>
      </c>
      <c r="B14" s="38" t="s">
        <v>1637</v>
      </c>
      <c r="C14" s="16" t="s">
        <v>1636</v>
      </c>
      <c r="D14" s="11" t="s">
        <v>1635</v>
      </c>
      <c r="E14" s="11" t="s">
        <v>1584</v>
      </c>
      <c r="F14" s="11" t="s">
        <v>1634</v>
      </c>
      <c r="G14" s="14">
        <v>9130019800</v>
      </c>
      <c r="H14" s="14"/>
      <c r="I14" s="15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3" t="s">
        <v>1633</v>
      </c>
      <c r="U14" s="13" t="s">
        <v>1633</v>
      </c>
      <c r="V14" s="13" t="s">
        <v>1632</v>
      </c>
      <c r="W14" s="12">
        <v>3.6</v>
      </c>
      <c r="X14" s="12">
        <v>13</v>
      </c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 t="s">
        <v>1751</v>
      </c>
    </row>
    <row r="15" spans="1:36" ht="12.75">
      <c r="A15" s="11" t="s">
        <v>1631</v>
      </c>
      <c r="B15" s="11" t="s">
        <v>1630</v>
      </c>
      <c r="C15" s="16" t="s">
        <v>1629</v>
      </c>
      <c r="D15" s="11" t="s">
        <v>1585</v>
      </c>
      <c r="E15" s="11" t="s">
        <v>1584</v>
      </c>
      <c r="F15" s="11" t="s">
        <v>1628</v>
      </c>
      <c r="G15" s="14">
        <v>9768080580</v>
      </c>
      <c r="H15" s="14"/>
      <c r="I15" s="14">
        <v>9821800026</v>
      </c>
      <c r="J15" s="11" t="s">
        <v>1627</v>
      </c>
      <c r="K15" s="11"/>
      <c r="L15" s="11"/>
      <c r="M15" s="11"/>
      <c r="N15" s="11"/>
      <c r="O15" s="11"/>
      <c r="P15" s="11"/>
      <c r="Q15" s="11" t="s">
        <v>1627</v>
      </c>
      <c r="R15" s="11"/>
      <c r="S15" s="11" t="s">
        <v>1626</v>
      </c>
      <c r="T15" s="13" t="s">
        <v>1624</v>
      </c>
      <c r="U15" s="13" t="s">
        <v>1625</v>
      </c>
      <c r="V15" s="18" t="s">
        <v>1624</v>
      </c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 t="s">
        <v>1751</v>
      </c>
    </row>
    <row r="16" spans="1:36" ht="14.25">
      <c r="A16" s="11" t="s">
        <v>1623</v>
      </c>
      <c r="B16" s="38" t="s">
        <v>1622</v>
      </c>
      <c r="C16" s="16" t="s">
        <v>1621</v>
      </c>
      <c r="D16" s="11" t="s">
        <v>1601</v>
      </c>
      <c r="E16" s="11" t="s">
        <v>1584</v>
      </c>
      <c r="F16" s="11"/>
      <c r="G16" s="14">
        <v>8275004988</v>
      </c>
      <c r="H16" s="14"/>
      <c r="I16" s="15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3" t="s">
        <v>1620</v>
      </c>
      <c r="U16" s="13" t="s">
        <v>1620</v>
      </c>
      <c r="V16" s="18" t="s">
        <v>1619</v>
      </c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 t="s">
        <v>1751</v>
      </c>
    </row>
    <row r="17" spans="1:36" ht="14.25">
      <c r="A17" s="11" t="s">
        <v>1618</v>
      </c>
      <c r="B17" s="38" t="s">
        <v>1617</v>
      </c>
      <c r="C17" s="16" t="s">
        <v>1616</v>
      </c>
      <c r="D17" s="11" t="s">
        <v>1615</v>
      </c>
      <c r="E17" s="11" t="s">
        <v>1584</v>
      </c>
      <c r="F17" s="11"/>
      <c r="G17" s="15" t="s">
        <v>1614</v>
      </c>
      <c r="H17" s="15"/>
      <c r="I17" s="15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3" t="s">
        <v>1613</v>
      </c>
      <c r="U17" s="13" t="s">
        <v>1613</v>
      </c>
      <c r="V17" s="13" t="s">
        <v>1612</v>
      </c>
      <c r="W17" s="12">
        <v>4.8</v>
      </c>
      <c r="X17" s="12">
        <v>38</v>
      </c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 t="s">
        <v>1751</v>
      </c>
    </row>
    <row r="18" spans="1:36" ht="14.25">
      <c r="A18" s="11" t="s">
        <v>1611</v>
      </c>
      <c r="B18" s="38" t="s">
        <v>1610</v>
      </c>
      <c r="C18" s="16" t="s">
        <v>1609</v>
      </c>
      <c r="D18" s="11" t="s">
        <v>1585</v>
      </c>
      <c r="E18" s="11" t="s">
        <v>1584</v>
      </c>
      <c r="F18" s="11" t="s">
        <v>1608</v>
      </c>
      <c r="G18" s="15" t="s">
        <v>1607</v>
      </c>
      <c r="H18" s="15"/>
      <c r="I18" s="15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3" t="s">
        <v>1606</v>
      </c>
      <c r="U18" s="13" t="s">
        <v>1606</v>
      </c>
      <c r="V18" s="13" t="s">
        <v>1605</v>
      </c>
      <c r="W18" s="12">
        <v>4.5999999999999996</v>
      </c>
      <c r="X18" s="12">
        <v>27</v>
      </c>
      <c r="Y18" s="11"/>
      <c r="Z18" s="11"/>
      <c r="AA18" s="11" t="s">
        <v>100</v>
      </c>
      <c r="AB18" s="11"/>
      <c r="AC18" s="11"/>
      <c r="AD18" s="11"/>
      <c r="AE18" s="11"/>
      <c r="AF18" s="11"/>
      <c r="AG18" s="11"/>
      <c r="AH18" s="11"/>
      <c r="AI18" s="11"/>
      <c r="AJ18" s="11" t="s">
        <v>1751</v>
      </c>
    </row>
    <row r="19" spans="1:36" ht="12.75">
      <c r="A19" s="11" t="s">
        <v>1604</v>
      </c>
      <c r="B19" s="11" t="s">
        <v>1603</v>
      </c>
      <c r="C19" s="16" t="s">
        <v>1602</v>
      </c>
      <c r="D19" s="11" t="s">
        <v>1601</v>
      </c>
      <c r="E19" s="11" t="s">
        <v>1584</v>
      </c>
      <c r="F19" s="11"/>
      <c r="G19" s="15" t="s">
        <v>1600</v>
      </c>
      <c r="H19" s="15"/>
      <c r="I19" s="15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3" t="s">
        <v>1599</v>
      </c>
      <c r="U19" s="13" t="s">
        <v>1599</v>
      </c>
      <c r="V19" s="13" t="s">
        <v>1598</v>
      </c>
      <c r="W19" s="12">
        <v>4.4000000000000004</v>
      </c>
      <c r="X19" s="12">
        <v>33</v>
      </c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 t="s">
        <v>1751</v>
      </c>
    </row>
    <row r="20" spans="1:36" ht="14.25">
      <c r="A20" s="11" t="s">
        <v>1597</v>
      </c>
      <c r="B20" s="38" t="s">
        <v>1596</v>
      </c>
      <c r="C20" s="16" t="s">
        <v>1595</v>
      </c>
      <c r="D20" s="11" t="s">
        <v>1585</v>
      </c>
      <c r="E20" s="11" t="s">
        <v>1584</v>
      </c>
      <c r="F20" s="11" t="s">
        <v>1594</v>
      </c>
      <c r="G20" s="15" t="s">
        <v>1593</v>
      </c>
      <c r="H20" s="15"/>
      <c r="I20" s="15"/>
      <c r="J20" s="11"/>
      <c r="K20" s="11"/>
      <c r="L20" s="11"/>
      <c r="M20" s="11"/>
      <c r="N20" s="11"/>
      <c r="O20" s="23" t="s">
        <v>1592</v>
      </c>
      <c r="P20" s="43" t="s">
        <v>1591</v>
      </c>
      <c r="Q20" s="11"/>
      <c r="R20" s="11"/>
      <c r="S20" s="11"/>
      <c r="T20" s="13" t="s">
        <v>1589</v>
      </c>
      <c r="U20" s="13" t="s">
        <v>1590</v>
      </c>
      <c r="V20" s="13" t="s">
        <v>1589</v>
      </c>
      <c r="W20" s="12">
        <v>4.2</v>
      </c>
      <c r="X20" s="12">
        <v>594</v>
      </c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 t="s">
        <v>1751</v>
      </c>
    </row>
    <row r="21" spans="1:36" ht="12.75">
      <c r="A21" s="11" t="s">
        <v>1588</v>
      </c>
      <c r="B21" s="11" t="s">
        <v>1587</v>
      </c>
      <c r="C21" s="16" t="s">
        <v>1586</v>
      </c>
      <c r="D21" s="11" t="s">
        <v>1585</v>
      </c>
      <c r="E21" s="11" t="s">
        <v>1584</v>
      </c>
      <c r="F21" s="11"/>
      <c r="G21" s="14">
        <v>7506027759</v>
      </c>
      <c r="H21" s="14"/>
      <c r="I21" s="14">
        <v>9820277352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3" t="s">
        <v>1583</v>
      </c>
      <c r="U21" s="13" t="s">
        <v>1583</v>
      </c>
      <c r="V21" s="13" t="s">
        <v>1582</v>
      </c>
      <c r="W21" s="12">
        <v>4.4000000000000004</v>
      </c>
      <c r="X21" s="12">
        <v>15</v>
      </c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 t="s">
        <v>1751</v>
      </c>
    </row>
    <row r="22" spans="1:36" ht="14.25">
      <c r="A22" s="11" t="s">
        <v>1581</v>
      </c>
      <c r="B22" s="38" t="s">
        <v>1565</v>
      </c>
      <c r="C22" s="16" t="s">
        <v>1580</v>
      </c>
      <c r="D22" s="23" t="s">
        <v>1497</v>
      </c>
      <c r="E22" s="11" t="s">
        <v>1490</v>
      </c>
      <c r="F22" s="11"/>
      <c r="G22" s="42" t="s">
        <v>1579</v>
      </c>
      <c r="H22" s="42"/>
      <c r="I22" s="15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3" t="s">
        <v>1578</v>
      </c>
      <c r="U22" s="18" t="s">
        <v>1578</v>
      </c>
      <c r="V22" s="19"/>
      <c r="W22" s="12">
        <v>4.7</v>
      </c>
      <c r="X22" s="12">
        <v>7</v>
      </c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 t="s">
        <v>1751</v>
      </c>
    </row>
    <row r="23" spans="1:36" ht="12.75">
      <c r="A23" s="11" t="s">
        <v>1577</v>
      </c>
      <c r="B23" s="11" t="s">
        <v>1576</v>
      </c>
      <c r="C23" s="16" t="s">
        <v>1575</v>
      </c>
      <c r="D23" s="23" t="s">
        <v>1491</v>
      </c>
      <c r="E23" s="11" t="s">
        <v>1490</v>
      </c>
      <c r="F23" s="11"/>
      <c r="G23" s="15" t="s">
        <v>1574</v>
      </c>
      <c r="H23" s="15"/>
      <c r="I23" s="15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3" t="s">
        <v>1573</v>
      </c>
      <c r="U23" s="13" t="s">
        <v>1573</v>
      </c>
      <c r="V23" s="18" t="s">
        <v>1572</v>
      </c>
      <c r="W23" s="12">
        <v>4.2</v>
      </c>
      <c r="X23" s="12">
        <v>59</v>
      </c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 t="s">
        <v>1751</v>
      </c>
    </row>
    <row r="24" spans="1:36" ht="12.75">
      <c r="A24" s="11" t="s">
        <v>1571</v>
      </c>
      <c r="B24" s="11" t="s">
        <v>1570</v>
      </c>
      <c r="C24" s="16" t="s">
        <v>1569</v>
      </c>
      <c r="D24" s="23" t="s">
        <v>1491</v>
      </c>
      <c r="E24" s="11" t="s">
        <v>1490</v>
      </c>
      <c r="F24" s="11"/>
      <c r="G24" s="15" t="s">
        <v>1568</v>
      </c>
      <c r="H24" s="15"/>
      <c r="I24" s="15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3" t="s">
        <v>1567</v>
      </c>
      <c r="U24" s="18" t="s">
        <v>1567</v>
      </c>
      <c r="V24" s="19"/>
      <c r="W24" s="12">
        <v>4.0999999999999996</v>
      </c>
      <c r="X24" s="12">
        <v>15</v>
      </c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 t="s">
        <v>1751</v>
      </c>
    </row>
    <row r="25" spans="1:36" ht="14.25">
      <c r="A25" s="11" t="s">
        <v>1566</v>
      </c>
      <c r="B25" s="38" t="s">
        <v>1565</v>
      </c>
      <c r="C25" s="16" t="s">
        <v>1564</v>
      </c>
      <c r="D25" s="11" t="s">
        <v>1497</v>
      </c>
      <c r="E25" s="11" t="s">
        <v>1490</v>
      </c>
      <c r="F25" s="11"/>
      <c r="G25" s="15" t="s">
        <v>1563</v>
      </c>
      <c r="H25" s="15"/>
      <c r="I25" s="15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3" t="s">
        <v>1562</v>
      </c>
      <c r="U25" s="13" t="s">
        <v>1562</v>
      </c>
      <c r="V25" s="18" t="s">
        <v>1561</v>
      </c>
      <c r="W25" s="12">
        <v>4.3</v>
      </c>
      <c r="X25" s="12">
        <v>14</v>
      </c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 t="s">
        <v>1751</v>
      </c>
    </row>
    <row r="26" spans="1:36" ht="12.75">
      <c r="A26" s="11" t="s">
        <v>1560</v>
      </c>
      <c r="B26" s="11" t="s">
        <v>1559</v>
      </c>
      <c r="C26" s="16" t="s">
        <v>1558</v>
      </c>
      <c r="D26" s="23" t="s">
        <v>1520</v>
      </c>
      <c r="E26" s="11" t="s">
        <v>1490</v>
      </c>
      <c r="F26" s="11"/>
      <c r="G26" s="15" t="s">
        <v>1557</v>
      </c>
      <c r="H26" s="15"/>
      <c r="I26" s="15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3" t="s">
        <v>1556</v>
      </c>
      <c r="U26" s="18" t="s">
        <v>1556</v>
      </c>
      <c r="V26" s="19"/>
      <c r="W26" s="12">
        <v>4.4000000000000004</v>
      </c>
      <c r="X26" s="12">
        <v>23</v>
      </c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 t="s">
        <v>1751</v>
      </c>
    </row>
    <row r="27" spans="1:36" ht="12.75">
      <c r="A27" s="11" t="s">
        <v>1555</v>
      </c>
      <c r="B27" s="11" t="s">
        <v>1554</v>
      </c>
      <c r="C27" s="16" t="s">
        <v>1553</v>
      </c>
      <c r="D27" s="11" t="s">
        <v>1520</v>
      </c>
      <c r="E27" s="11" t="s">
        <v>1490</v>
      </c>
      <c r="F27" s="11"/>
      <c r="G27" s="15"/>
      <c r="H27" s="15"/>
      <c r="I27" s="15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3" t="s">
        <v>1552</v>
      </c>
      <c r="U27" s="18" t="s">
        <v>1552</v>
      </c>
      <c r="V27" s="19"/>
      <c r="W27" s="12">
        <v>4.4000000000000004</v>
      </c>
      <c r="X27" s="12">
        <v>5</v>
      </c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 t="s">
        <v>1751</v>
      </c>
    </row>
    <row r="28" spans="1:36" ht="12.75">
      <c r="A28" s="11" t="s">
        <v>1551</v>
      </c>
      <c r="B28" s="11" t="s">
        <v>1550</v>
      </c>
      <c r="C28" s="16" t="s">
        <v>1549</v>
      </c>
      <c r="D28" s="11" t="s">
        <v>1497</v>
      </c>
      <c r="E28" s="11" t="s">
        <v>1490</v>
      </c>
      <c r="F28" s="11"/>
      <c r="G28" s="15" t="s">
        <v>1548</v>
      </c>
      <c r="H28" s="15"/>
      <c r="I28" s="15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3" t="s">
        <v>1547</v>
      </c>
      <c r="U28" s="18" t="s">
        <v>1547</v>
      </c>
      <c r="V28" s="19"/>
      <c r="W28" s="12">
        <v>3.5</v>
      </c>
      <c r="X28" s="12">
        <v>10</v>
      </c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 t="s">
        <v>1751</v>
      </c>
    </row>
    <row r="29" spans="1:36" ht="12.75">
      <c r="A29" s="11" t="s">
        <v>1546</v>
      </c>
      <c r="B29" s="11" t="s">
        <v>1545</v>
      </c>
      <c r="C29" s="16" t="s">
        <v>1544</v>
      </c>
      <c r="D29" s="23" t="s">
        <v>1533</v>
      </c>
      <c r="E29" s="11" t="s">
        <v>1490</v>
      </c>
      <c r="F29" s="11"/>
      <c r="G29" s="15" t="s">
        <v>1543</v>
      </c>
      <c r="H29" s="15"/>
      <c r="I29" s="15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3" t="s">
        <v>1542</v>
      </c>
      <c r="U29" s="13" t="s">
        <v>1542</v>
      </c>
      <c r="V29" s="18" t="s">
        <v>1541</v>
      </c>
      <c r="W29" s="12">
        <v>4.7</v>
      </c>
      <c r="X29" s="12">
        <v>12</v>
      </c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 t="s">
        <v>1751</v>
      </c>
    </row>
    <row r="30" spans="1:36" ht="12.75">
      <c r="A30" s="11" t="s">
        <v>1540</v>
      </c>
      <c r="B30" s="11" t="s">
        <v>1539</v>
      </c>
      <c r="C30" s="16" t="s">
        <v>1538</v>
      </c>
      <c r="D30" s="11" t="s">
        <v>1520</v>
      </c>
      <c r="E30" s="11" t="s">
        <v>1490</v>
      </c>
      <c r="F30" s="11"/>
      <c r="G30" s="15"/>
      <c r="H30" s="15"/>
      <c r="I30" s="15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3" t="s">
        <v>1537</v>
      </c>
      <c r="U30" s="18" t="s">
        <v>1537</v>
      </c>
      <c r="V30" s="19"/>
      <c r="W30" s="12">
        <v>4.5</v>
      </c>
      <c r="X30" s="12">
        <v>75</v>
      </c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 t="s">
        <v>1751</v>
      </c>
    </row>
    <row r="31" spans="1:36" ht="12.75">
      <c r="A31" s="11" t="s">
        <v>1536</v>
      </c>
      <c r="B31" s="11" t="s">
        <v>1535</v>
      </c>
      <c r="C31" s="16" t="s">
        <v>1534</v>
      </c>
      <c r="D31" s="23" t="s">
        <v>1533</v>
      </c>
      <c r="E31" s="11" t="s">
        <v>1490</v>
      </c>
      <c r="F31" s="11"/>
      <c r="G31" s="15" t="s">
        <v>1532</v>
      </c>
      <c r="H31" s="15"/>
      <c r="I31" s="14">
        <v>9886674888</v>
      </c>
      <c r="J31" s="11"/>
      <c r="K31" s="11"/>
      <c r="L31" s="11"/>
      <c r="M31" s="11"/>
      <c r="N31" s="11"/>
      <c r="O31" s="11"/>
      <c r="P31" s="19" t="s">
        <v>1531</v>
      </c>
      <c r="Q31" s="11"/>
      <c r="R31" s="11"/>
      <c r="S31" s="11"/>
      <c r="T31" s="13" t="s">
        <v>1530</v>
      </c>
      <c r="U31" s="18" t="s">
        <v>1529</v>
      </c>
      <c r="V31" s="19"/>
      <c r="W31" s="12">
        <v>5</v>
      </c>
      <c r="X31" s="12">
        <v>32</v>
      </c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 t="s">
        <v>1751</v>
      </c>
    </row>
    <row r="32" spans="1:36" ht="12.75">
      <c r="A32" s="11" t="s">
        <v>1528</v>
      </c>
      <c r="B32" s="11" t="s">
        <v>1527</v>
      </c>
      <c r="C32" s="16" t="s">
        <v>1526</v>
      </c>
      <c r="D32" s="23" t="s">
        <v>1520</v>
      </c>
      <c r="E32" s="11" t="s">
        <v>1490</v>
      </c>
      <c r="F32" s="11"/>
      <c r="G32" s="14">
        <v>9703288889</v>
      </c>
      <c r="H32" s="14"/>
      <c r="I32" s="15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3" t="s">
        <v>1525</v>
      </c>
      <c r="U32" s="18" t="s">
        <v>1524</v>
      </c>
      <c r="V32" s="19"/>
      <c r="W32" s="12">
        <v>5</v>
      </c>
      <c r="X32" s="12">
        <v>2</v>
      </c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 t="s">
        <v>1751</v>
      </c>
    </row>
    <row r="33" spans="1:36" ht="12.75">
      <c r="A33" s="11" t="s">
        <v>1523</v>
      </c>
      <c r="B33" s="11" t="s">
        <v>1522</v>
      </c>
      <c r="C33" s="16" t="s">
        <v>1521</v>
      </c>
      <c r="D33" s="23" t="s">
        <v>1520</v>
      </c>
      <c r="E33" s="11" t="s">
        <v>1490</v>
      </c>
      <c r="F33" s="11"/>
      <c r="G33" s="14">
        <v>8712118464</v>
      </c>
      <c r="H33" s="14"/>
      <c r="I33" s="15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3" t="s">
        <v>1519</v>
      </c>
      <c r="U33" s="18" t="s">
        <v>1518</v>
      </c>
      <c r="V33" s="19"/>
      <c r="W33" s="12">
        <v>4.3</v>
      </c>
      <c r="X33" s="12">
        <v>4</v>
      </c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 t="s">
        <v>1751</v>
      </c>
    </row>
    <row r="34" spans="1:36" ht="12.75">
      <c r="A34" s="11" t="s">
        <v>1517</v>
      </c>
      <c r="B34" s="11" t="s">
        <v>1516</v>
      </c>
      <c r="C34" s="16" t="s">
        <v>1515</v>
      </c>
      <c r="D34" s="11" t="s">
        <v>1497</v>
      </c>
      <c r="E34" s="11" t="s">
        <v>1490</v>
      </c>
      <c r="F34" s="11"/>
      <c r="G34" s="15">
        <v>9160222334</v>
      </c>
      <c r="H34" s="15"/>
      <c r="I34" s="15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8" t="s">
        <v>1514</v>
      </c>
      <c r="U34" s="13" t="s">
        <v>1514</v>
      </c>
      <c r="V34" s="18" t="s">
        <v>1513</v>
      </c>
      <c r="W34" s="19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 t="s">
        <v>1751</v>
      </c>
    </row>
    <row r="35" spans="1:36" ht="14.25">
      <c r="A35" s="11" t="s">
        <v>1512</v>
      </c>
      <c r="B35" s="38" t="s">
        <v>1511</v>
      </c>
      <c r="C35" s="16" t="s">
        <v>1510</v>
      </c>
      <c r="D35" s="23" t="s">
        <v>1491</v>
      </c>
      <c r="E35" s="11" t="s">
        <v>1490</v>
      </c>
      <c r="F35" s="11"/>
      <c r="G35" s="14">
        <v>7793935810</v>
      </c>
      <c r="H35" s="14"/>
      <c r="I35" s="15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3" t="s">
        <v>1509</v>
      </c>
      <c r="U35" s="18" t="s">
        <v>1508</v>
      </c>
      <c r="V35" s="19"/>
      <c r="W35" s="12">
        <v>4.2</v>
      </c>
      <c r="X35" s="12">
        <v>17</v>
      </c>
      <c r="Y35" s="11"/>
      <c r="Z35" s="11"/>
      <c r="AA35" s="11" t="s">
        <v>100</v>
      </c>
      <c r="AB35" s="38" t="s">
        <v>1507</v>
      </c>
      <c r="AC35" s="38"/>
      <c r="AD35" s="38"/>
      <c r="AE35" s="38"/>
      <c r="AF35" s="38"/>
      <c r="AG35" s="38"/>
      <c r="AH35" s="38"/>
      <c r="AI35" s="38"/>
      <c r="AJ35" s="11" t="s">
        <v>1751</v>
      </c>
    </row>
    <row r="36" spans="1:36" ht="12.75">
      <c r="A36" s="11" t="s">
        <v>1506</v>
      </c>
      <c r="B36" s="11" t="s">
        <v>1505</v>
      </c>
      <c r="C36" s="16" t="s">
        <v>1504</v>
      </c>
      <c r="D36" s="11" t="s">
        <v>1491</v>
      </c>
      <c r="E36" s="11" t="s">
        <v>1490</v>
      </c>
      <c r="F36" s="11"/>
      <c r="G36" s="15" t="s">
        <v>1503</v>
      </c>
      <c r="H36" s="15"/>
      <c r="I36" s="15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3" t="s">
        <v>1502</v>
      </c>
      <c r="U36" s="13" t="s">
        <v>1502</v>
      </c>
      <c r="V36" s="18" t="s">
        <v>1501</v>
      </c>
      <c r="W36" s="12">
        <v>3</v>
      </c>
      <c r="X36" s="12">
        <v>1</v>
      </c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 t="s">
        <v>1751</v>
      </c>
    </row>
    <row r="37" spans="1:36" ht="12.75">
      <c r="A37" s="11" t="s">
        <v>1500</v>
      </c>
      <c r="B37" s="11" t="s">
        <v>1499</v>
      </c>
      <c r="C37" s="16" t="s">
        <v>1498</v>
      </c>
      <c r="D37" s="11" t="s">
        <v>1497</v>
      </c>
      <c r="E37" s="11" t="s">
        <v>1490</v>
      </c>
      <c r="F37" s="11"/>
      <c r="G37" s="14">
        <v>8143852776</v>
      </c>
      <c r="H37" s="14"/>
      <c r="I37" s="15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3" t="s">
        <v>1496</v>
      </c>
      <c r="U37" s="18" t="s">
        <v>1495</v>
      </c>
      <c r="V37" s="19"/>
      <c r="W37" s="12">
        <v>3.9</v>
      </c>
      <c r="X37" s="12">
        <v>3522</v>
      </c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 t="s">
        <v>1751</v>
      </c>
    </row>
    <row r="38" spans="1:36" ht="14.25">
      <c r="A38" s="11" t="s">
        <v>1494</v>
      </c>
      <c r="B38" s="38" t="s">
        <v>1493</v>
      </c>
      <c r="C38" s="16" t="s">
        <v>1492</v>
      </c>
      <c r="D38" s="11" t="s">
        <v>1491</v>
      </c>
      <c r="E38" s="11" t="s">
        <v>1490</v>
      </c>
      <c r="F38" s="11"/>
      <c r="G38" s="15"/>
      <c r="H38" s="15"/>
      <c r="I38" s="15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 t="s">
        <v>1751</v>
      </c>
    </row>
    <row r="39" spans="1:36" ht="12.75">
      <c r="A39" s="11" t="s">
        <v>1489</v>
      </c>
      <c r="B39" s="11" t="s">
        <v>1488</v>
      </c>
      <c r="C39" s="16" t="s">
        <v>1487</v>
      </c>
      <c r="D39" s="23" t="s">
        <v>1195</v>
      </c>
      <c r="E39" s="23" t="s">
        <v>1194</v>
      </c>
      <c r="F39" s="11"/>
      <c r="G39" s="14">
        <v>9164869585</v>
      </c>
      <c r="H39" s="15"/>
      <c r="I39" s="14">
        <v>8884448595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3" t="s">
        <v>1486</v>
      </c>
      <c r="U39" s="13" t="s">
        <v>1486</v>
      </c>
      <c r="V39" s="13" t="s">
        <v>1485</v>
      </c>
      <c r="W39" s="12">
        <v>4.9000000000000004</v>
      </c>
      <c r="X39" s="12">
        <v>12</v>
      </c>
      <c r="Y39" s="11"/>
      <c r="Z39" s="11"/>
      <c r="AA39" s="11"/>
      <c r="AB39" s="11"/>
      <c r="AC39" s="41"/>
      <c r="AD39" s="41"/>
      <c r="AE39" s="11"/>
      <c r="AF39" s="11"/>
      <c r="AG39" s="11"/>
      <c r="AH39" s="11"/>
      <c r="AI39" s="11"/>
      <c r="AJ39" s="11" t="s">
        <v>1751</v>
      </c>
    </row>
    <row r="40" spans="1:36" ht="12.75">
      <c r="A40" s="11" t="s">
        <v>1484</v>
      </c>
      <c r="B40" s="11" t="s">
        <v>1483</v>
      </c>
      <c r="C40" s="16" t="s">
        <v>1196</v>
      </c>
      <c r="D40" s="23" t="s">
        <v>1195</v>
      </c>
      <c r="E40" s="23" t="s">
        <v>1194</v>
      </c>
      <c r="F40" s="11"/>
      <c r="G40" s="15" t="s">
        <v>1193</v>
      </c>
      <c r="H40" s="15"/>
      <c r="I40" s="14">
        <v>9880028877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3" t="s">
        <v>1192</v>
      </c>
      <c r="U40" s="13" t="s">
        <v>1482</v>
      </c>
      <c r="V40" s="13" t="s">
        <v>1190</v>
      </c>
      <c r="W40" s="12">
        <v>4.4000000000000004</v>
      </c>
      <c r="X40" s="12">
        <v>133</v>
      </c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 t="s">
        <v>1751</v>
      </c>
    </row>
    <row r="41" spans="1:36" ht="14.25">
      <c r="A41" s="11" t="s">
        <v>1481</v>
      </c>
      <c r="B41" s="11" t="s">
        <v>1480</v>
      </c>
      <c r="C41" s="16" t="s">
        <v>1479</v>
      </c>
      <c r="D41" s="23" t="s">
        <v>1195</v>
      </c>
      <c r="E41" s="23" t="s">
        <v>1194</v>
      </c>
      <c r="F41" s="11"/>
      <c r="G41" s="15" t="s">
        <v>1478</v>
      </c>
      <c r="H41" s="15"/>
      <c r="I41" s="40" t="s">
        <v>1477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3" t="s">
        <v>1476</v>
      </c>
      <c r="U41" s="13" t="s">
        <v>1476</v>
      </c>
      <c r="V41" s="13" t="s">
        <v>1475</v>
      </c>
      <c r="W41" s="12">
        <v>4.2</v>
      </c>
      <c r="X41" s="12">
        <v>64</v>
      </c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 t="s">
        <v>1751</v>
      </c>
    </row>
    <row r="42" spans="1:36" ht="15">
      <c r="A42" s="11" t="s">
        <v>1474</v>
      </c>
      <c r="B42" s="11" t="s">
        <v>1473</v>
      </c>
      <c r="C42" s="16" t="s">
        <v>1472</v>
      </c>
      <c r="D42" s="23" t="s">
        <v>1195</v>
      </c>
      <c r="E42" s="23" t="s">
        <v>1194</v>
      </c>
      <c r="F42" s="11"/>
      <c r="G42" s="15" t="s">
        <v>1471</v>
      </c>
      <c r="H42" s="15"/>
      <c r="I42" s="39" t="s">
        <v>1470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3" t="s">
        <v>1469</v>
      </c>
      <c r="U42" s="13" t="s">
        <v>1469</v>
      </c>
      <c r="V42" s="13" t="s">
        <v>1468</v>
      </c>
      <c r="W42" s="12">
        <v>4.5999999999999996</v>
      </c>
      <c r="X42" s="12">
        <v>18</v>
      </c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 t="s">
        <v>1751</v>
      </c>
    </row>
    <row r="43" spans="1:36" ht="12.75">
      <c r="A43" s="11" t="s">
        <v>1467</v>
      </c>
      <c r="B43" s="11" t="s">
        <v>1466</v>
      </c>
      <c r="C43" s="16" t="s">
        <v>1465</v>
      </c>
      <c r="D43" s="23" t="s">
        <v>1195</v>
      </c>
      <c r="E43" s="23" t="s">
        <v>1194</v>
      </c>
      <c r="F43" s="11"/>
      <c r="G43" s="14">
        <v>9880835392</v>
      </c>
      <c r="H43" s="15"/>
      <c r="I43" s="14">
        <v>9611526443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3" t="s">
        <v>1422</v>
      </c>
      <c r="U43" s="18" t="s">
        <v>1464</v>
      </c>
      <c r="V43" s="11"/>
      <c r="W43" s="12">
        <v>1</v>
      </c>
      <c r="X43" s="12">
        <v>1</v>
      </c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 t="s">
        <v>1751</v>
      </c>
    </row>
    <row r="44" spans="1:36" ht="12.75">
      <c r="A44" s="11" t="s">
        <v>1463</v>
      </c>
      <c r="B44" s="11" t="s">
        <v>1462</v>
      </c>
      <c r="C44" s="16" t="s">
        <v>1461</v>
      </c>
      <c r="D44" s="11" t="s">
        <v>1195</v>
      </c>
      <c r="E44" s="11" t="s">
        <v>1194</v>
      </c>
      <c r="F44" s="11"/>
      <c r="G44" s="15" t="s">
        <v>1460</v>
      </c>
      <c r="H44" s="15"/>
      <c r="I44" s="15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3" t="s">
        <v>1459</v>
      </c>
      <c r="U44" s="13" t="s">
        <v>1459</v>
      </c>
      <c r="V44" s="13" t="s">
        <v>1458</v>
      </c>
      <c r="W44" s="12">
        <v>4.2</v>
      </c>
      <c r="X44" s="12">
        <v>129</v>
      </c>
      <c r="Y44" s="11"/>
      <c r="Z44" s="11"/>
      <c r="AA44" s="19" t="s">
        <v>1457</v>
      </c>
      <c r="AB44" s="11"/>
      <c r="AC44" s="11"/>
      <c r="AD44" s="11"/>
      <c r="AE44" s="11"/>
      <c r="AF44" s="11"/>
      <c r="AG44" s="11"/>
      <c r="AH44" s="11"/>
      <c r="AI44" s="11"/>
      <c r="AJ44" s="11" t="s">
        <v>1751</v>
      </c>
    </row>
    <row r="45" spans="1:36" ht="12.75">
      <c r="A45" s="11" t="s">
        <v>1456</v>
      </c>
      <c r="B45" s="11" t="s">
        <v>1455</v>
      </c>
      <c r="C45" s="16" t="s">
        <v>1454</v>
      </c>
      <c r="D45" s="11" t="s">
        <v>1195</v>
      </c>
      <c r="E45" s="11" t="s">
        <v>1194</v>
      </c>
      <c r="F45" s="11"/>
      <c r="G45" s="15" t="s">
        <v>1453</v>
      </c>
      <c r="H45" s="15"/>
      <c r="I45" s="15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3" t="s">
        <v>1452</v>
      </c>
      <c r="U45" s="18" t="s">
        <v>1452</v>
      </c>
      <c r="V45" s="11"/>
      <c r="W45" s="12">
        <v>4.5</v>
      </c>
      <c r="X45" s="12">
        <v>50</v>
      </c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 t="s">
        <v>1751</v>
      </c>
    </row>
    <row r="46" spans="1:36" ht="12.75">
      <c r="A46" s="11" t="s">
        <v>1451</v>
      </c>
      <c r="B46" s="11" t="s">
        <v>1450</v>
      </c>
      <c r="C46" s="16" t="s">
        <v>1449</v>
      </c>
      <c r="D46" s="11" t="s">
        <v>1195</v>
      </c>
      <c r="E46" s="11" t="s">
        <v>1194</v>
      </c>
      <c r="F46" s="11"/>
      <c r="G46" s="15" t="s">
        <v>1407</v>
      </c>
      <c r="H46" s="15"/>
      <c r="I46" s="15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3" t="s">
        <v>1448</v>
      </c>
      <c r="U46" s="13" t="s">
        <v>1448</v>
      </c>
      <c r="V46" s="13" t="s">
        <v>1447</v>
      </c>
      <c r="W46" s="12">
        <v>4.2</v>
      </c>
      <c r="X46" s="12">
        <v>116</v>
      </c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 t="s">
        <v>1751</v>
      </c>
    </row>
    <row r="47" spans="1:36" ht="14.25">
      <c r="A47" s="11" t="s">
        <v>1446</v>
      </c>
      <c r="B47" s="38" t="s">
        <v>1445</v>
      </c>
      <c r="C47" s="16" t="s">
        <v>1444</v>
      </c>
      <c r="D47" s="11" t="s">
        <v>1195</v>
      </c>
      <c r="E47" s="11" t="s">
        <v>1194</v>
      </c>
      <c r="F47" s="11"/>
      <c r="G47" s="15" t="s">
        <v>1443</v>
      </c>
      <c r="H47" s="15"/>
      <c r="I47" s="15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3" t="s">
        <v>1442</v>
      </c>
      <c r="U47" s="13" t="s">
        <v>1442</v>
      </c>
      <c r="V47" s="13" t="s">
        <v>1441</v>
      </c>
      <c r="W47" s="12">
        <v>4.0999999999999996</v>
      </c>
      <c r="X47" s="12">
        <v>152</v>
      </c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 t="s">
        <v>1751</v>
      </c>
    </row>
    <row r="48" spans="1:36" ht="14.25">
      <c r="A48" s="11" t="s">
        <v>1440</v>
      </c>
      <c r="B48" s="38" t="s">
        <v>1439</v>
      </c>
      <c r="C48" s="16" t="s">
        <v>1438</v>
      </c>
      <c r="D48" s="11" t="s">
        <v>1195</v>
      </c>
      <c r="E48" s="11" t="s">
        <v>1194</v>
      </c>
      <c r="F48" s="11"/>
      <c r="G48" s="15" t="s">
        <v>1437</v>
      </c>
      <c r="H48" s="15"/>
      <c r="I48" s="15"/>
      <c r="J48" s="11" t="s">
        <v>1436</v>
      </c>
      <c r="K48" s="11"/>
      <c r="L48" s="11"/>
      <c r="M48" s="11"/>
      <c r="N48" s="11"/>
      <c r="O48" s="11"/>
      <c r="P48" s="11"/>
      <c r="Q48" s="23" t="s">
        <v>1435</v>
      </c>
      <c r="R48" s="11"/>
      <c r="S48" s="11" t="s">
        <v>1434</v>
      </c>
      <c r="T48" s="13" t="s">
        <v>1432</v>
      </c>
      <c r="U48" s="13" t="s">
        <v>1433</v>
      </c>
      <c r="V48" s="13" t="s">
        <v>1432</v>
      </c>
      <c r="W48" s="12">
        <v>3.5</v>
      </c>
      <c r="X48" s="12">
        <v>2</v>
      </c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 t="s">
        <v>1751</v>
      </c>
    </row>
    <row r="49" spans="1:36" ht="12.75">
      <c r="A49" s="11" t="s">
        <v>1431</v>
      </c>
      <c r="B49" s="11" t="s">
        <v>1430</v>
      </c>
      <c r="C49" s="16" t="s">
        <v>1429</v>
      </c>
      <c r="D49" s="11" t="s">
        <v>1195</v>
      </c>
      <c r="E49" s="11" t="s">
        <v>1194</v>
      </c>
      <c r="F49" s="11"/>
      <c r="G49" s="15"/>
      <c r="H49" s="15"/>
      <c r="I49" s="15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3" t="s">
        <v>1428</v>
      </c>
      <c r="U49" s="13" t="s">
        <v>1428</v>
      </c>
      <c r="V49" s="13" t="s">
        <v>1427</v>
      </c>
      <c r="W49" s="12">
        <v>4.0999999999999996</v>
      </c>
      <c r="X49" s="12">
        <v>315</v>
      </c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 t="s">
        <v>1751</v>
      </c>
    </row>
    <row r="50" spans="1:36" ht="12.75">
      <c r="A50" s="11" t="s">
        <v>1426</v>
      </c>
      <c r="B50" s="11" t="s">
        <v>1425</v>
      </c>
      <c r="C50" s="16" t="s">
        <v>1424</v>
      </c>
      <c r="D50" s="11" t="s">
        <v>1195</v>
      </c>
      <c r="E50" s="11" t="s">
        <v>1194</v>
      </c>
      <c r="F50" s="11"/>
      <c r="G50" s="15" t="s">
        <v>1423</v>
      </c>
      <c r="H50" s="15"/>
      <c r="I50" s="14">
        <v>9611526443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3" t="s">
        <v>1422</v>
      </c>
      <c r="U50" s="18" t="s">
        <v>1421</v>
      </c>
      <c r="V50" s="11"/>
      <c r="W50" s="12">
        <v>4.7</v>
      </c>
      <c r="X50" s="12">
        <v>48</v>
      </c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 t="s">
        <v>1751</v>
      </c>
    </row>
    <row r="51" spans="1:36" ht="12.75">
      <c r="A51" s="11" t="s">
        <v>1420</v>
      </c>
      <c r="B51" s="11" t="s">
        <v>1419</v>
      </c>
      <c r="C51" s="16" t="s">
        <v>1418</v>
      </c>
      <c r="D51" s="11" t="s">
        <v>1195</v>
      </c>
      <c r="E51" s="11" t="s">
        <v>1194</v>
      </c>
      <c r="F51" s="11"/>
      <c r="G51" s="15" t="s">
        <v>1417</v>
      </c>
      <c r="H51" s="15"/>
      <c r="I51" s="14">
        <v>9606807231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3" t="s">
        <v>1416</v>
      </c>
      <c r="U51" s="18" t="s">
        <v>1415</v>
      </c>
      <c r="V51" s="11"/>
      <c r="W51" s="12">
        <v>4.3</v>
      </c>
      <c r="X51" s="12">
        <v>4</v>
      </c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 t="s">
        <v>1751</v>
      </c>
    </row>
    <row r="52" spans="1:36" ht="12.75">
      <c r="A52" s="11" t="s">
        <v>1414</v>
      </c>
      <c r="B52" s="11" t="s">
        <v>1413</v>
      </c>
      <c r="C52" s="16" t="s">
        <v>1412</v>
      </c>
      <c r="D52" s="11" t="s">
        <v>1195</v>
      </c>
      <c r="E52" s="11" t="s">
        <v>1194</v>
      </c>
      <c r="F52" s="11"/>
      <c r="G52" s="15"/>
      <c r="H52" s="15"/>
      <c r="I52" s="15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3" t="s">
        <v>1411</v>
      </c>
      <c r="U52" s="18" t="s">
        <v>1411</v>
      </c>
      <c r="V52" s="11"/>
      <c r="W52" s="12">
        <v>5</v>
      </c>
      <c r="X52" s="12">
        <v>2</v>
      </c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 t="s">
        <v>1751</v>
      </c>
    </row>
    <row r="53" spans="1:36" ht="12.75">
      <c r="A53" s="11" t="s">
        <v>1410</v>
      </c>
      <c r="B53" s="11" t="s">
        <v>1409</v>
      </c>
      <c r="C53" s="16" t="s">
        <v>1408</v>
      </c>
      <c r="D53" s="11" t="s">
        <v>1195</v>
      </c>
      <c r="E53" s="11" t="s">
        <v>1194</v>
      </c>
      <c r="F53" s="11"/>
      <c r="G53" s="15" t="s">
        <v>1407</v>
      </c>
      <c r="H53" s="15"/>
      <c r="I53" s="14">
        <v>8618632328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3" t="s">
        <v>1406</v>
      </c>
      <c r="U53" s="13" t="s">
        <v>1405</v>
      </c>
      <c r="V53" s="13" t="s">
        <v>1404</v>
      </c>
      <c r="W53" s="12">
        <v>4.5</v>
      </c>
      <c r="X53" s="12">
        <v>22</v>
      </c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 t="s">
        <v>1751</v>
      </c>
    </row>
    <row r="54" spans="1:36" ht="12.75">
      <c r="A54" s="11" t="s">
        <v>365</v>
      </c>
      <c r="B54" s="11" t="s">
        <v>1403</v>
      </c>
      <c r="C54" s="16" t="s">
        <v>1402</v>
      </c>
      <c r="D54" s="11" t="s">
        <v>1195</v>
      </c>
      <c r="E54" s="11" t="s">
        <v>1194</v>
      </c>
      <c r="F54" s="11"/>
      <c r="G54" s="15"/>
      <c r="H54" s="15"/>
      <c r="I54" s="15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3" t="s">
        <v>1401</v>
      </c>
      <c r="U54" s="18" t="s">
        <v>1401</v>
      </c>
      <c r="V54" s="11"/>
      <c r="W54" s="12">
        <v>4.3</v>
      </c>
      <c r="X54" s="12">
        <v>24</v>
      </c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 t="s">
        <v>1751</v>
      </c>
    </row>
    <row r="55" spans="1:36" ht="14.25">
      <c r="A55" s="11" t="s">
        <v>1400</v>
      </c>
      <c r="B55" s="11" t="s">
        <v>1399</v>
      </c>
      <c r="C55" s="16" t="s">
        <v>1398</v>
      </c>
      <c r="D55" s="11" t="s">
        <v>1195</v>
      </c>
      <c r="E55" s="11" t="s">
        <v>1194</v>
      </c>
      <c r="F55" s="11"/>
      <c r="G55" s="15" t="s">
        <v>1397</v>
      </c>
      <c r="H55" s="15"/>
      <c r="I55" s="14">
        <v>8041717986</v>
      </c>
      <c r="J55" s="11"/>
      <c r="K55" s="11"/>
      <c r="L55" s="11"/>
      <c r="M55" s="11"/>
      <c r="N55" s="11"/>
      <c r="O55" s="11"/>
      <c r="P55" s="37" t="s">
        <v>1396</v>
      </c>
      <c r="Q55" s="11"/>
      <c r="R55" s="11"/>
      <c r="S55" s="11"/>
      <c r="T55" s="13" t="s">
        <v>1395</v>
      </c>
      <c r="U55" s="13" t="s">
        <v>1394</v>
      </c>
      <c r="V55" s="13" t="s">
        <v>1393</v>
      </c>
      <c r="W55" s="12">
        <v>4</v>
      </c>
      <c r="X55" s="12">
        <v>27</v>
      </c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 t="s">
        <v>1751</v>
      </c>
    </row>
    <row r="56" spans="1:36" ht="12.75">
      <c r="A56" s="11" t="s">
        <v>1392</v>
      </c>
      <c r="B56" s="11" t="s">
        <v>1391</v>
      </c>
      <c r="C56" s="16" t="s">
        <v>1390</v>
      </c>
      <c r="D56" s="11" t="s">
        <v>1195</v>
      </c>
      <c r="E56" s="11" t="s">
        <v>1194</v>
      </c>
      <c r="F56" s="11"/>
      <c r="G56" s="14">
        <v>9482524930</v>
      </c>
      <c r="H56" s="15"/>
      <c r="I56" s="15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3" t="s">
        <v>1389</v>
      </c>
      <c r="U56" s="13" t="s">
        <v>1388</v>
      </c>
      <c r="V56" s="13" t="s">
        <v>1387</v>
      </c>
      <c r="W56" s="12">
        <v>5</v>
      </c>
      <c r="X56" s="12">
        <v>5</v>
      </c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 t="s">
        <v>1751</v>
      </c>
    </row>
    <row r="57" spans="1:36" ht="12.75">
      <c r="A57" s="11" t="s">
        <v>1386</v>
      </c>
      <c r="B57" s="11" t="s">
        <v>1385</v>
      </c>
      <c r="C57" s="16" t="s">
        <v>1384</v>
      </c>
      <c r="D57" s="11" t="s">
        <v>1195</v>
      </c>
      <c r="E57" s="11" t="s">
        <v>1194</v>
      </c>
      <c r="F57" s="11"/>
      <c r="G57" s="15"/>
      <c r="H57" s="15"/>
      <c r="I57" s="15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3" t="s">
        <v>1383</v>
      </c>
      <c r="U57" s="18" t="s">
        <v>1383</v>
      </c>
      <c r="V57" s="11"/>
      <c r="W57" s="12">
        <v>4.4000000000000004</v>
      </c>
      <c r="X57" s="12">
        <v>35</v>
      </c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 t="s">
        <v>1751</v>
      </c>
    </row>
    <row r="58" spans="1:36" ht="12.75">
      <c r="A58" s="11" t="s">
        <v>1382</v>
      </c>
      <c r="B58" s="11" t="s">
        <v>1381</v>
      </c>
      <c r="C58" s="16" t="s">
        <v>1380</v>
      </c>
      <c r="D58" s="11" t="s">
        <v>1195</v>
      </c>
      <c r="E58" s="11" t="s">
        <v>1194</v>
      </c>
      <c r="F58" s="11" t="s">
        <v>1379</v>
      </c>
      <c r="G58" s="15" t="s">
        <v>1378</v>
      </c>
      <c r="H58" s="15" t="s">
        <v>1377</v>
      </c>
      <c r="I58" s="14">
        <v>8028613334</v>
      </c>
      <c r="J58" s="11" t="s">
        <v>1376</v>
      </c>
      <c r="K58" s="11"/>
      <c r="L58" s="11"/>
      <c r="M58" s="11"/>
      <c r="N58" s="11"/>
      <c r="O58" s="11"/>
      <c r="P58" s="11"/>
      <c r="Q58" s="11"/>
      <c r="R58" s="11"/>
      <c r="S58" s="11"/>
      <c r="T58" s="13" t="s">
        <v>1374</v>
      </c>
      <c r="U58" s="13" t="s">
        <v>1375</v>
      </c>
      <c r="V58" s="13" t="s">
        <v>1374</v>
      </c>
      <c r="W58" s="12">
        <v>4.3</v>
      </c>
      <c r="X58" s="12">
        <v>204</v>
      </c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 t="s">
        <v>1751</v>
      </c>
    </row>
    <row r="59" spans="1:36" ht="12.75">
      <c r="A59" s="11" t="s">
        <v>1373</v>
      </c>
      <c r="B59" s="11" t="s">
        <v>1372</v>
      </c>
      <c r="C59" s="16" t="s">
        <v>1371</v>
      </c>
      <c r="D59" s="11" t="s">
        <v>1195</v>
      </c>
      <c r="E59" s="11" t="s">
        <v>1194</v>
      </c>
      <c r="F59" s="11"/>
      <c r="G59" s="14">
        <v>7975457404</v>
      </c>
      <c r="H59" s="15"/>
      <c r="I59" s="15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3" t="s">
        <v>1370</v>
      </c>
      <c r="U59" s="18" t="s">
        <v>1369</v>
      </c>
      <c r="V59" s="11"/>
      <c r="W59" s="12">
        <v>4.2</v>
      </c>
      <c r="X59" s="12">
        <v>138</v>
      </c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 t="s">
        <v>1751</v>
      </c>
    </row>
    <row r="60" spans="1:36" ht="12.75">
      <c r="A60" s="11" t="s">
        <v>1368</v>
      </c>
      <c r="B60" s="11" t="s">
        <v>1367</v>
      </c>
      <c r="C60" s="16" t="s">
        <v>1366</v>
      </c>
      <c r="D60" s="11" t="s">
        <v>1195</v>
      </c>
      <c r="E60" s="11" t="s">
        <v>1194</v>
      </c>
      <c r="F60" s="11"/>
      <c r="G60" s="15" t="s">
        <v>1365</v>
      </c>
      <c r="H60" s="15"/>
      <c r="I60" s="15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3" t="s">
        <v>1363</v>
      </c>
      <c r="U60" s="13" t="s">
        <v>1364</v>
      </c>
      <c r="V60" s="13" t="s">
        <v>1363</v>
      </c>
      <c r="W60" s="12">
        <v>4.5</v>
      </c>
      <c r="X60" s="12">
        <v>225</v>
      </c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 t="s">
        <v>1751</v>
      </c>
    </row>
    <row r="61" spans="1:36" ht="14.25">
      <c r="A61" s="11" t="s">
        <v>1362</v>
      </c>
      <c r="B61" s="11"/>
      <c r="C61" s="16" t="s">
        <v>1361</v>
      </c>
      <c r="D61" s="11" t="s">
        <v>1195</v>
      </c>
      <c r="E61" s="11" t="s">
        <v>1194</v>
      </c>
      <c r="F61" s="11"/>
      <c r="G61" s="15" t="s">
        <v>1360</v>
      </c>
      <c r="H61" s="15"/>
      <c r="I61" s="31" t="s">
        <v>1359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3" t="s">
        <v>1358</v>
      </c>
      <c r="U61" s="13" t="s">
        <v>1358</v>
      </c>
      <c r="V61" s="13" t="s">
        <v>1357</v>
      </c>
      <c r="W61" s="12">
        <v>5</v>
      </c>
      <c r="X61" s="12">
        <v>37</v>
      </c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 t="s">
        <v>1751</v>
      </c>
    </row>
    <row r="62" spans="1:36" ht="12.75">
      <c r="A62" s="11" t="s">
        <v>1356</v>
      </c>
      <c r="B62" s="11" t="s">
        <v>1355</v>
      </c>
      <c r="C62" s="16" t="s">
        <v>1354</v>
      </c>
      <c r="D62" s="11" t="s">
        <v>1195</v>
      </c>
      <c r="E62" s="11" t="s">
        <v>1194</v>
      </c>
      <c r="F62" s="11"/>
      <c r="G62" s="15" t="s">
        <v>1353</v>
      </c>
      <c r="H62" s="15"/>
      <c r="I62" s="15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3" t="s">
        <v>1352</v>
      </c>
      <c r="U62" s="18" t="s">
        <v>1352</v>
      </c>
      <c r="V62" s="11"/>
      <c r="W62" s="12">
        <v>4.3</v>
      </c>
      <c r="X62" s="12">
        <v>39</v>
      </c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 t="s">
        <v>1751</v>
      </c>
    </row>
    <row r="63" spans="1:36" ht="12.75">
      <c r="A63" s="11" t="s">
        <v>1351</v>
      </c>
      <c r="B63" s="11" t="s">
        <v>1350</v>
      </c>
      <c r="C63" s="16" t="s">
        <v>1349</v>
      </c>
      <c r="D63" s="11" t="s">
        <v>1195</v>
      </c>
      <c r="E63" s="11" t="s">
        <v>1194</v>
      </c>
      <c r="F63" s="11"/>
      <c r="G63" s="15" t="s">
        <v>1348</v>
      </c>
      <c r="H63" s="15"/>
      <c r="I63" s="15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3" t="s">
        <v>1347</v>
      </c>
      <c r="U63" s="18" t="s">
        <v>1347</v>
      </c>
      <c r="V63" s="11"/>
      <c r="W63" s="12">
        <v>4</v>
      </c>
      <c r="X63" s="12">
        <v>11</v>
      </c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 t="s">
        <v>1751</v>
      </c>
    </row>
    <row r="64" spans="1:36" ht="12.75">
      <c r="A64" s="11" t="s">
        <v>1346</v>
      </c>
      <c r="B64" s="11" t="s">
        <v>1345</v>
      </c>
      <c r="C64" s="16" t="s">
        <v>1344</v>
      </c>
      <c r="D64" s="11" t="s">
        <v>1195</v>
      </c>
      <c r="E64" s="11" t="s">
        <v>1194</v>
      </c>
      <c r="F64" s="11"/>
      <c r="G64" s="15"/>
      <c r="H64" s="15"/>
      <c r="I64" s="15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3" t="s">
        <v>1343</v>
      </c>
      <c r="U64" s="18" t="s">
        <v>1343</v>
      </c>
      <c r="V64" s="11"/>
      <c r="W64" s="12">
        <v>4.4000000000000004</v>
      </c>
      <c r="X64" s="12">
        <v>16</v>
      </c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 t="s">
        <v>1751</v>
      </c>
    </row>
    <row r="65" spans="1:36" ht="12.75">
      <c r="A65" s="11" t="s">
        <v>1342</v>
      </c>
      <c r="B65" s="11" t="s">
        <v>1341</v>
      </c>
      <c r="C65" s="16" t="s">
        <v>1340</v>
      </c>
      <c r="D65" s="11" t="s">
        <v>1195</v>
      </c>
      <c r="E65" s="11" t="s">
        <v>1194</v>
      </c>
      <c r="F65" s="11"/>
      <c r="G65" s="14">
        <v>9741115297</v>
      </c>
      <c r="H65" s="15"/>
      <c r="I65" s="14">
        <v>9632963891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3" t="s">
        <v>1339</v>
      </c>
      <c r="U65" s="18" t="s">
        <v>1338</v>
      </c>
      <c r="V65" s="11"/>
      <c r="W65" s="12">
        <v>5</v>
      </c>
      <c r="X65" s="12">
        <v>1</v>
      </c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 t="s">
        <v>1751</v>
      </c>
    </row>
    <row r="66" spans="1:36" ht="12.75">
      <c r="A66" s="11" t="s">
        <v>1337</v>
      </c>
      <c r="B66" s="11" t="s">
        <v>1336</v>
      </c>
      <c r="C66" s="16" t="s">
        <v>1335</v>
      </c>
      <c r="D66" s="11" t="s">
        <v>1195</v>
      </c>
      <c r="E66" s="11" t="s">
        <v>1194</v>
      </c>
      <c r="F66" s="11"/>
      <c r="G66" s="15"/>
      <c r="H66" s="15"/>
      <c r="I66" s="15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3" t="s">
        <v>1334</v>
      </c>
      <c r="U66" s="13" t="s">
        <v>1334</v>
      </c>
      <c r="V66" s="13" t="s">
        <v>1333</v>
      </c>
      <c r="W66" s="12">
        <v>4.0999999999999996</v>
      </c>
      <c r="X66" s="12">
        <v>8</v>
      </c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 t="s">
        <v>1751</v>
      </c>
    </row>
    <row r="67" spans="1:36" ht="12.75">
      <c r="A67" s="11" t="s">
        <v>1332</v>
      </c>
      <c r="B67" s="11" t="s">
        <v>1331</v>
      </c>
      <c r="C67" s="16" t="s">
        <v>1330</v>
      </c>
      <c r="D67" s="11" t="s">
        <v>1195</v>
      </c>
      <c r="E67" s="11" t="s">
        <v>1194</v>
      </c>
      <c r="F67" s="11" t="s">
        <v>1329</v>
      </c>
      <c r="G67" s="15" t="s">
        <v>1328</v>
      </c>
      <c r="H67" s="15"/>
      <c r="I67" s="14">
        <v>8296884699</v>
      </c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3" t="s">
        <v>1327</v>
      </c>
      <c r="U67" s="13" t="s">
        <v>1326</v>
      </c>
      <c r="V67" s="13" t="s">
        <v>1325</v>
      </c>
      <c r="W67" s="12">
        <v>4.7</v>
      </c>
      <c r="X67" s="12">
        <v>14</v>
      </c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 t="s">
        <v>1751</v>
      </c>
    </row>
    <row r="68" spans="1:36" ht="15">
      <c r="A68" s="11" t="s">
        <v>1324</v>
      </c>
      <c r="B68" s="11" t="s">
        <v>1323</v>
      </c>
      <c r="C68" s="16" t="s">
        <v>1322</v>
      </c>
      <c r="D68" s="11" t="s">
        <v>1195</v>
      </c>
      <c r="E68" s="11" t="s">
        <v>1194</v>
      </c>
      <c r="F68" s="11"/>
      <c r="G68" s="15" t="s">
        <v>1321</v>
      </c>
      <c r="H68" s="15"/>
      <c r="I68" s="36" t="s">
        <v>1320</v>
      </c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3" t="s">
        <v>1319</v>
      </c>
      <c r="U68" s="13" t="s">
        <v>1319</v>
      </c>
      <c r="V68" s="13" t="s">
        <v>1318</v>
      </c>
      <c r="W68" s="12">
        <v>4.5</v>
      </c>
      <c r="X68" s="12">
        <v>30</v>
      </c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 t="s">
        <v>1751</v>
      </c>
    </row>
    <row r="69" spans="1:36" ht="12.75">
      <c r="A69" s="11" t="s">
        <v>1317</v>
      </c>
      <c r="B69" s="11" t="s">
        <v>1316</v>
      </c>
      <c r="C69" s="16" t="s">
        <v>1315</v>
      </c>
      <c r="D69" s="11" t="s">
        <v>1195</v>
      </c>
      <c r="E69" s="11" t="s">
        <v>1194</v>
      </c>
      <c r="F69" s="11"/>
      <c r="G69" s="15" t="s">
        <v>1310</v>
      </c>
      <c r="H69" s="15"/>
      <c r="I69" s="15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3" t="s">
        <v>1314</v>
      </c>
      <c r="U69" s="18" t="s">
        <v>1314</v>
      </c>
      <c r="V69" s="11"/>
      <c r="W69" s="12">
        <v>5</v>
      </c>
      <c r="X69" s="12">
        <v>1</v>
      </c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 t="s">
        <v>1751</v>
      </c>
    </row>
    <row r="70" spans="1:36" ht="15">
      <c r="A70" s="11" t="s">
        <v>1313</v>
      </c>
      <c r="B70" s="11" t="s">
        <v>1312</v>
      </c>
      <c r="C70" s="16" t="s">
        <v>1311</v>
      </c>
      <c r="D70" s="11" t="s">
        <v>1195</v>
      </c>
      <c r="E70" s="11" t="s">
        <v>1194</v>
      </c>
      <c r="F70" s="11"/>
      <c r="G70" s="15" t="s">
        <v>1310</v>
      </c>
      <c r="H70" s="15"/>
      <c r="I70" s="34" t="s">
        <v>1309</v>
      </c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3" t="s">
        <v>1308</v>
      </c>
      <c r="U70" s="13" t="s">
        <v>1308</v>
      </c>
      <c r="V70" s="13" t="s">
        <v>1307</v>
      </c>
      <c r="W70" s="12">
        <v>4.2</v>
      </c>
      <c r="X70" s="12">
        <v>69</v>
      </c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 t="s">
        <v>1751</v>
      </c>
    </row>
    <row r="71" spans="1:36" ht="15">
      <c r="A71" s="11" t="s">
        <v>1306</v>
      </c>
      <c r="B71" s="11" t="s">
        <v>1305</v>
      </c>
      <c r="C71" s="16" t="s">
        <v>1304</v>
      </c>
      <c r="D71" s="11" t="s">
        <v>1195</v>
      </c>
      <c r="E71" s="11" t="s">
        <v>1194</v>
      </c>
      <c r="F71" s="11"/>
      <c r="G71" s="14">
        <v>8025428880</v>
      </c>
      <c r="H71" s="15"/>
      <c r="I71" s="35">
        <v>9448484728</v>
      </c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3" t="s">
        <v>1303</v>
      </c>
      <c r="U71" s="18" t="s">
        <v>1302</v>
      </c>
      <c r="V71" s="11"/>
      <c r="W71" s="12">
        <v>4.5</v>
      </c>
      <c r="X71" s="12">
        <v>8</v>
      </c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 t="s">
        <v>1751</v>
      </c>
    </row>
    <row r="72" spans="1:36" ht="12.75">
      <c r="A72" s="11" t="s">
        <v>1301</v>
      </c>
      <c r="B72" s="11" t="s">
        <v>1300</v>
      </c>
      <c r="C72" s="16" t="s">
        <v>1299</v>
      </c>
      <c r="D72" s="11" t="s">
        <v>1195</v>
      </c>
      <c r="E72" s="11" t="s">
        <v>1194</v>
      </c>
      <c r="F72" s="11" t="s">
        <v>1298</v>
      </c>
      <c r="G72" s="15" t="s">
        <v>1297</v>
      </c>
      <c r="H72" s="15"/>
      <c r="I72" s="15" t="s">
        <v>1296</v>
      </c>
      <c r="J72" s="11"/>
      <c r="K72" s="11"/>
      <c r="L72" s="11"/>
      <c r="M72" s="11"/>
      <c r="N72" s="11"/>
      <c r="O72" s="11"/>
      <c r="P72" s="19"/>
      <c r="Q72" s="11"/>
      <c r="R72" s="11"/>
      <c r="S72" s="11"/>
      <c r="T72" s="13" t="s">
        <v>1294</v>
      </c>
      <c r="U72" s="13" t="s">
        <v>1295</v>
      </c>
      <c r="V72" s="13" t="s">
        <v>1294</v>
      </c>
      <c r="W72" s="12">
        <v>3.9</v>
      </c>
      <c r="X72" s="12">
        <v>47</v>
      </c>
      <c r="Y72" s="11"/>
      <c r="Z72" s="11"/>
      <c r="AA72" s="11"/>
      <c r="AB72" s="11"/>
      <c r="AC72" s="19" t="s">
        <v>1293</v>
      </c>
      <c r="AD72" s="11"/>
      <c r="AE72" s="11"/>
      <c r="AF72" s="11"/>
      <c r="AG72" s="11"/>
      <c r="AH72" s="11"/>
      <c r="AI72" s="11"/>
      <c r="AJ72" s="11" t="s">
        <v>1751</v>
      </c>
    </row>
    <row r="73" spans="1:36" ht="12.75">
      <c r="A73" s="11" t="s">
        <v>1292</v>
      </c>
      <c r="B73" s="11" t="s">
        <v>1291</v>
      </c>
      <c r="C73" s="16" t="s">
        <v>1290</v>
      </c>
      <c r="D73" s="11" t="s">
        <v>1195</v>
      </c>
      <c r="E73" s="11" t="s">
        <v>1194</v>
      </c>
      <c r="F73" s="11" t="s">
        <v>1289</v>
      </c>
      <c r="G73" s="15" t="s">
        <v>1288</v>
      </c>
      <c r="H73" s="15"/>
      <c r="I73" s="15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3" t="s">
        <v>1286</v>
      </c>
      <c r="U73" s="13" t="s">
        <v>1287</v>
      </c>
      <c r="V73" s="13" t="s">
        <v>1286</v>
      </c>
      <c r="W73" s="12">
        <v>4.3</v>
      </c>
      <c r="X73" s="12">
        <v>1126</v>
      </c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 t="s">
        <v>1751</v>
      </c>
    </row>
    <row r="74" spans="1:36" ht="12.75">
      <c r="A74" s="11" t="s">
        <v>1285</v>
      </c>
      <c r="B74" s="11" t="s">
        <v>1284</v>
      </c>
      <c r="C74" s="16" t="s">
        <v>1283</v>
      </c>
      <c r="D74" s="11" t="s">
        <v>1195</v>
      </c>
      <c r="E74" s="11" t="s">
        <v>1194</v>
      </c>
      <c r="F74" s="11"/>
      <c r="G74" s="15"/>
      <c r="H74" s="15"/>
      <c r="I74" s="15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3" t="s">
        <v>1282</v>
      </c>
      <c r="U74" s="18" t="s">
        <v>1282</v>
      </c>
      <c r="V74" s="19"/>
      <c r="W74" s="19"/>
      <c r="X74" s="19"/>
      <c r="Y74" s="11"/>
      <c r="Z74" s="11"/>
      <c r="AA74" s="11"/>
      <c r="AB74" s="11"/>
      <c r="AC74" s="11"/>
      <c r="AD74" s="11"/>
      <c r="AE74" s="19"/>
      <c r="AF74" s="11"/>
      <c r="AG74" s="11"/>
      <c r="AH74" s="11"/>
      <c r="AI74" s="11"/>
      <c r="AJ74" s="11" t="s">
        <v>1751</v>
      </c>
    </row>
    <row r="75" spans="1:36" ht="12.75">
      <c r="A75" s="11" t="s">
        <v>1281</v>
      </c>
      <c r="B75" s="13" t="s">
        <v>1280</v>
      </c>
      <c r="C75" s="16" t="s">
        <v>1280</v>
      </c>
      <c r="D75" s="11" t="s">
        <v>1195</v>
      </c>
      <c r="E75" s="11" t="s">
        <v>1194</v>
      </c>
      <c r="F75" s="11" t="s">
        <v>1279</v>
      </c>
      <c r="G75" s="15" t="s">
        <v>1278</v>
      </c>
      <c r="H75" s="15"/>
      <c r="I75" s="14">
        <v>9632099333</v>
      </c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3" t="s">
        <v>1276</v>
      </c>
      <c r="U75" s="13" t="s">
        <v>1277</v>
      </c>
      <c r="V75" s="13" t="s">
        <v>1276</v>
      </c>
      <c r="W75" s="12">
        <v>2</v>
      </c>
      <c r="X75" s="12">
        <v>2</v>
      </c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 t="s">
        <v>1751</v>
      </c>
    </row>
    <row r="76" spans="1:36" ht="12.75">
      <c r="A76" s="11" t="s">
        <v>1275</v>
      </c>
      <c r="B76" s="11" t="s">
        <v>1274</v>
      </c>
      <c r="C76" s="16" t="s">
        <v>1273</v>
      </c>
      <c r="D76" s="11" t="s">
        <v>1195</v>
      </c>
      <c r="E76" s="11" t="s">
        <v>1194</v>
      </c>
      <c r="F76" s="11"/>
      <c r="G76" s="15"/>
      <c r="H76" s="15"/>
      <c r="I76" s="15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3" t="s">
        <v>1272</v>
      </c>
      <c r="U76" s="18" t="s">
        <v>1272</v>
      </c>
      <c r="V76" s="19"/>
      <c r="W76" s="19"/>
      <c r="X76" s="19"/>
      <c r="Y76" s="11"/>
      <c r="Z76" s="11"/>
      <c r="AA76" s="11"/>
      <c r="AB76" s="11"/>
      <c r="AC76" s="11"/>
      <c r="AD76" s="11"/>
      <c r="AE76" s="19"/>
      <c r="AF76" s="11"/>
      <c r="AG76" s="11"/>
      <c r="AH76" s="11"/>
      <c r="AI76" s="11"/>
      <c r="AJ76" s="11" t="s">
        <v>1751</v>
      </c>
    </row>
    <row r="77" spans="1:36" ht="12.75">
      <c r="A77" s="11" t="s">
        <v>1271</v>
      </c>
      <c r="B77" s="11" t="s">
        <v>1270</v>
      </c>
      <c r="C77" s="16" t="s">
        <v>1269</v>
      </c>
      <c r="D77" s="11" t="s">
        <v>1195</v>
      </c>
      <c r="E77" s="11" t="s">
        <v>1194</v>
      </c>
      <c r="F77" s="11"/>
      <c r="G77" s="15"/>
      <c r="H77" s="15"/>
      <c r="I77" s="15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3" t="s">
        <v>1268</v>
      </c>
      <c r="U77" s="18" t="s">
        <v>1268</v>
      </c>
      <c r="V77" s="19"/>
      <c r="W77" s="19"/>
      <c r="X77" s="19"/>
      <c r="Y77" s="11"/>
      <c r="Z77" s="11"/>
      <c r="AA77" s="11"/>
      <c r="AB77" s="11"/>
      <c r="AC77" s="11"/>
      <c r="AD77" s="11"/>
      <c r="AE77" s="19"/>
      <c r="AF77" s="11"/>
      <c r="AG77" s="11"/>
      <c r="AH77" s="11"/>
      <c r="AI77" s="11"/>
      <c r="AJ77" s="11" t="s">
        <v>1751</v>
      </c>
    </row>
    <row r="78" spans="1:36" ht="12.75">
      <c r="A78" s="11" t="s">
        <v>1267</v>
      </c>
      <c r="B78" s="11" t="s">
        <v>1241</v>
      </c>
      <c r="C78" s="16" t="s">
        <v>1266</v>
      </c>
      <c r="D78" s="11" t="s">
        <v>1195</v>
      </c>
      <c r="E78" s="11" t="s">
        <v>1194</v>
      </c>
      <c r="F78" s="11"/>
      <c r="G78" s="15" t="s">
        <v>1265</v>
      </c>
      <c r="H78" s="15"/>
      <c r="I78" s="15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3" t="s">
        <v>1264</v>
      </c>
      <c r="U78" s="13" t="s">
        <v>1264</v>
      </c>
      <c r="V78" s="13" t="s">
        <v>1263</v>
      </c>
      <c r="W78" s="12">
        <v>4.7</v>
      </c>
      <c r="X78" s="12">
        <v>3</v>
      </c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 t="s">
        <v>1751</v>
      </c>
    </row>
    <row r="79" spans="1:36" ht="12.75">
      <c r="A79" s="11" t="s">
        <v>1262</v>
      </c>
      <c r="B79" s="11" t="s">
        <v>1261</v>
      </c>
      <c r="C79" s="16" t="s">
        <v>1260</v>
      </c>
      <c r="D79" s="11" t="s">
        <v>1195</v>
      </c>
      <c r="E79" s="11" t="s">
        <v>1194</v>
      </c>
      <c r="F79" s="11"/>
      <c r="G79" s="15"/>
      <c r="H79" s="15"/>
      <c r="I79" s="15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3" t="s">
        <v>1259</v>
      </c>
      <c r="U79" s="18" t="s">
        <v>1259</v>
      </c>
      <c r="V79" s="11"/>
      <c r="W79" s="12">
        <v>3.8</v>
      </c>
      <c r="X79" s="12">
        <v>13</v>
      </c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 t="s">
        <v>1751</v>
      </c>
    </row>
    <row r="80" spans="1:36" ht="15">
      <c r="A80" s="11" t="s">
        <v>1258</v>
      </c>
      <c r="B80" s="11" t="s">
        <v>1257</v>
      </c>
      <c r="C80" s="16" t="s">
        <v>1256</v>
      </c>
      <c r="D80" s="11" t="s">
        <v>1195</v>
      </c>
      <c r="E80" s="11" t="s">
        <v>1194</v>
      </c>
      <c r="F80" s="11"/>
      <c r="G80" s="34" t="s">
        <v>1255</v>
      </c>
      <c r="H80" s="15"/>
      <c r="I80" s="14">
        <v>9036185906</v>
      </c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3" t="s">
        <v>1254</v>
      </c>
      <c r="U80" s="13" t="s">
        <v>1253</v>
      </c>
      <c r="V80" s="13" t="s">
        <v>1252</v>
      </c>
      <c r="W80" s="12">
        <v>4.5999999999999996</v>
      </c>
      <c r="X80" s="12">
        <v>119</v>
      </c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 t="s">
        <v>1751</v>
      </c>
    </row>
    <row r="81" spans="1:36" ht="12.75">
      <c r="A81" s="11" t="s">
        <v>1251</v>
      </c>
      <c r="B81" s="11" t="s">
        <v>1250</v>
      </c>
      <c r="C81" s="16" t="s">
        <v>1249</v>
      </c>
      <c r="D81" s="11" t="s">
        <v>1195</v>
      </c>
      <c r="E81" s="11" t="s">
        <v>1194</v>
      </c>
      <c r="F81" s="11" t="s">
        <v>1248</v>
      </c>
      <c r="G81" s="15" t="s">
        <v>1247</v>
      </c>
      <c r="H81" s="15"/>
      <c r="I81" s="14">
        <v>9686455724</v>
      </c>
      <c r="J81" s="11"/>
      <c r="K81" s="11"/>
      <c r="L81" s="11"/>
      <c r="M81" s="11"/>
      <c r="N81" s="11"/>
      <c r="O81" s="11"/>
      <c r="P81" s="11"/>
      <c r="Q81" s="11"/>
      <c r="R81" s="11"/>
      <c r="S81" s="33" t="s">
        <v>1246</v>
      </c>
      <c r="T81" s="13" t="s">
        <v>1244</v>
      </c>
      <c r="U81" s="13" t="s">
        <v>1245</v>
      </c>
      <c r="V81" s="13" t="s">
        <v>1244</v>
      </c>
      <c r="W81" s="12">
        <v>3.9</v>
      </c>
      <c r="X81" s="12">
        <v>853</v>
      </c>
      <c r="Y81" s="11"/>
      <c r="Z81" s="11"/>
      <c r="AA81" s="11"/>
      <c r="AB81" s="11"/>
      <c r="AC81" s="32" t="s">
        <v>1243</v>
      </c>
      <c r="AD81" s="32"/>
      <c r="AE81" s="11"/>
      <c r="AF81" s="11"/>
      <c r="AG81" s="11"/>
      <c r="AH81" s="11"/>
      <c r="AI81" s="11"/>
      <c r="AJ81" s="11" t="s">
        <v>1751</v>
      </c>
    </row>
    <row r="82" spans="1:36" ht="12.75">
      <c r="A82" s="11" t="s">
        <v>1242</v>
      </c>
      <c r="B82" s="11" t="s">
        <v>1241</v>
      </c>
      <c r="C82" s="16" t="s">
        <v>1240</v>
      </c>
      <c r="D82" s="11" t="s">
        <v>1195</v>
      </c>
      <c r="E82" s="11" t="s">
        <v>1194</v>
      </c>
      <c r="F82" s="11"/>
      <c r="G82" s="14">
        <v>9738990900</v>
      </c>
      <c r="H82" s="15"/>
      <c r="I82" s="15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3" t="s">
        <v>1239</v>
      </c>
      <c r="U82" s="18" t="s">
        <v>1238</v>
      </c>
      <c r="V82" s="11"/>
      <c r="W82" s="12">
        <v>4.2</v>
      </c>
      <c r="X82" s="12">
        <v>72</v>
      </c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 t="s">
        <v>1751</v>
      </c>
    </row>
    <row r="83" spans="1:36" ht="12.75">
      <c r="A83" s="11" t="s">
        <v>1237</v>
      </c>
      <c r="B83" s="11" t="s">
        <v>1236</v>
      </c>
      <c r="C83" s="16" t="s">
        <v>1235</v>
      </c>
      <c r="D83" s="11" t="s">
        <v>1195</v>
      </c>
      <c r="E83" s="11" t="s">
        <v>1194</v>
      </c>
      <c r="F83" s="11" t="s">
        <v>1234</v>
      </c>
      <c r="G83" s="15" t="s">
        <v>1233</v>
      </c>
      <c r="H83" s="15"/>
      <c r="I83" s="14">
        <v>9535517755</v>
      </c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3" t="s">
        <v>1232</v>
      </c>
      <c r="U83" s="13" t="s">
        <v>1231</v>
      </c>
      <c r="V83" s="13" t="s">
        <v>1230</v>
      </c>
      <c r="W83" s="12">
        <v>4.3</v>
      </c>
      <c r="X83" s="12">
        <v>22</v>
      </c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 t="s">
        <v>1751</v>
      </c>
    </row>
    <row r="84" spans="1:36" ht="12.75">
      <c r="A84" s="11" t="s">
        <v>1229</v>
      </c>
      <c r="B84" s="11" t="s">
        <v>1228</v>
      </c>
      <c r="C84" s="16" t="s">
        <v>1227</v>
      </c>
      <c r="D84" s="11" t="s">
        <v>1195</v>
      </c>
      <c r="E84" s="11" t="s">
        <v>1194</v>
      </c>
      <c r="F84" s="11"/>
      <c r="G84" s="15" t="s">
        <v>1226</v>
      </c>
      <c r="H84" s="15"/>
      <c r="I84" s="15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3" t="s">
        <v>1225</v>
      </c>
      <c r="U84" s="18" t="s">
        <v>1225</v>
      </c>
      <c r="V84" s="11"/>
      <c r="W84" s="12">
        <v>3.9</v>
      </c>
      <c r="X84" s="12">
        <v>1155</v>
      </c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 t="s">
        <v>1751</v>
      </c>
    </row>
    <row r="85" spans="1:36" ht="14.25">
      <c r="A85" s="11" t="s">
        <v>1224</v>
      </c>
      <c r="B85" s="11" t="s">
        <v>1223</v>
      </c>
      <c r="C85" s="16" t="s">
        <v>1222</v>
      </c>
      <c r="D85" s="11" t="s">
        <v>1195</v>
      </c>
      <c r="E85" s="11" t="s">
        <v>1194</v>
      </c>
      <c r="F85" s="11" t="s">
        <v>1221</v>
      </c>
      <c r="G85" s="15" t="s">
        <v>1220</v>
      </c>
      <c r="H85" s="15"/>
      <c r="I85" s="31" t="s">
        <v>1219</v>
      </c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3" t="s">
        <v>1218</v>
      </c>
      <c r="U85" s="13" t="s">
        <v>1217</v>
      </c>
      <c r="V85" s="13" t="s">
        <v>1216</v>
      </c>
      <c r="W85" s="12">
        <v>5</v>
      </c>
      <c r="X85" s="12">
        <v>4</v>
      </c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 t="s">
        <v>1751</v>
      </c>
    </row>
    <row r="86" spans="1:36" ht="12.75">
      <c r="A86" s="11" t="s">
        <v>1215</v>
      </c>
      <c r="B86" s="11" t="s">
        <v>1214</v>
      </c>
      <c r="C86" s="16" t="s">
        <v>1213</v>
      </c>
      <c r="D86" s="11" t="s">
        <v>1195</v>
      </c>
      <c r="E86" s="11" t="s">
        <v>1194</v>
      </c>
      <c r="F86" s="11"/>
      <c r="G86" s="15" t="s">
        <v>1212</v>
      </c>
      <c r="H86" s="15"/>
      <c r="I86" s="15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3" t="s">
        <v>1211</v>
      </c>
      <c r="U86" s="13" t="s">
        <v>1211</v>
      </c>
      <c r="V86" s="13" t="s">
        <v>1210</v>
      </c>
      <c r="W86" s="12">
        <v>4.9000000000000004</v>
      </c>
      <c r="X86" s="12">
        <v>16</v>
      </c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 t="s">
        <v>1751</v>
      </c>
    </row>
    <row r="87" spans="1:36" ht="15">
      <c r="A87" s="11" t="s">
        <v>1209</v>
      </c>
      <c r="B87" s="11" t="s">
        <v>1208</v>
      </c>
      <c r="C87" s="16" t="s">
        <v>1207</v>
      </c>
      <c r="D87" s="11" t="s">
        <v>1195</v>
      </c>
      <c r="E87" s="11" t="s">
        <v>1194</v>
      </c>
      <c r="F87" s="11"/>
      <c r="G87" s="30" t="s">
        <v>1206</v>
      </c>
      <c r="H87" s="15"/>
      <c r="I87" s="15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3" t="s">
        <v>1205</v>
      </c>
      <c r="U87" s="13" t="s">
        <v>1205</v>
      </c>
      <c r="V87" s="13" t="s">
        <v>1204</v>
      </c>
      <c r="W87" s="12">
        <v>5</v>
      </c>
      <c r="X87" s="12">
        <v>17</v>
      </c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 t="s">
        <v>1751</v>
      </c>
    </row>
    <row r="88" spans="1:36" ht="12.75">
      <c r="A88" s="11" t="s">
        <v>1203</v>
      </c>
      <c r="B88" s="11" t="s">
        <v>1202</v>
      </c>
      <c r="C88" s="16" t="s">
        <v>1201</v>
      </c>
      <c r="D88" s="11" t="s">
        <v>1195</v>
      </c>
      <c r="E88" s="11" t="s">
        <v>1194</v>
      </c>
      <c r="F88" s="11"/>
      <c r="G88" s="15" t="s">
        <v>1200</v>
      </c>
      <c r="H88" s="15"/>
      <c r="I88" s="15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3" t="s">
        <v>1199</v>
      </c>
      <c r="U88" s="18" t="s">
        <v>1199</v>
      </c>
      <c r="V88" s="19"/>
      <c r="W88" s="19"/>
      <c r="X88" s="19"/>
      <c r="Y88" s="11"/>
      <c r="Z88" s="11"/>
      <c r="AA88" s="11"/>
      <c r="AB88" s="11"/>
      <c r="AC88" s="11"/>
      <c r="AD88" s="11"/>
      <c r="AE88" s="19"/>
      <c r="AF88" s="11"/>
      <c r="AG88" s="11"/>
      <c r="AH88" s="11"/>
      <c r="AI88" s="11"/>
      <c r="AJ88" s="11" t="s">
        <v>1751</v>
      </c>
    </row>
    <row r="89" spans="1:36" ht="12.75">
      <c r="A89" s="11" t="s">
        <v>1198</v>
      </c>
      <c r="B89" s="11" t="s">
        <v>1197</v>
      </c>
      <c r="C89" s="16" t="s">
        <v>1196</v>
      </c>
      <c r="D89" s="11" t="s">
        <v>1195</v>
      </c>
      <c r="E89" s="11" t="s">
        <v>1194</v>
      </c>
      <c r="F89" s="11"/>
      <c r="G89" s="15" t="s">
        <v>1193</v>
      </c>
      <c r="H89" s="15"/>
      <c r="I89" s="14">
        <v>9880028877</v>
      </c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3" t="s">
        <v>1192</v>
      </c>
      <c r="U89" s="13" t="s">
        <v>1191</v>
      </c>
      <c r="V89" s="13" t="s">
        <v>1190</v>
      </c>
      <c r="W89" s="12">
        <v>4.3</v>
      </c>
      <c r="X89" s="12">
        <v>127</v>
      </c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 t="s">
        <v>1751</v>
      </c>
    </row>
    <row r="90" spans="1:36" ht="12.75">
      <c r="A90" s="11" t="s">
        <v>1189</v>
      </c>
      <c r="B90" s="11" t="s">
        <v>1188</v>
      </c>
      <c r="C90" s="16" t="s">
        <v>1187</v>
      </c>
      <c r="D90" s="11" t="s">
        <v>1132</v>
      </c>
      <c r="E90" s="11" t="s">
        <v>1023</v>
      </c>
      <c r="F90" s="11"/>
      <c r="G90" s="14">
        <v>9945022473</v>
      </c>
      <c r="H90" s="15"/>
      <c r="I90" s="15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3" t="s">
        <v>1186</v>
      </c>
      <c r="U90" s="18" t="s">
        <v>1185</v>
      </c>
      <c r="V90" s="11"/>
      <c r="W90" s="12">
        <v>5</v>
      </c>
      <c r="X90" s="12">
        <v>3</v>
      </c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 t="s">
        <v>1751</v>
      </c>
    </row>
    <row r="91" spans="1:36" ht="12.75">
      <c r="A91" s="11" t="s">
        <v>1184</v>
      </c>
      <c r="B91" s="11" t="s">
        <v>1183</v>
      </c>
      <c r="C91" s="16" t="s">
        <v>1182</v>
      </c>
      <c r="D91" s="11" t="s">
        <v>1132</v>
      </c>
      <c r="E91" s="11" t="s">
        <v>1023</v>
      </c>
      <c r="F91" s="11"/>
      <c r="G91" s="15" t="s">
        <v>1181</v>
      </c>
      <c r="H91" s="15"/>
      <c r="I91" s="15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3" t="s">
        <v>1180</v>
      </c>
      <c r="U91" s="18" t="s">
        <v>1180</v>
      </c>
      <c r="V91" s="11"/>
      <c r="W91" s="12">
        <v>4.5</v>
      </c>
      <c r="X91" s="12">
        <v>53</v>
      </c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 t="s">
        <v>1751</v>
      </c>
    </row>
    <row r="92" spans="1:36" ht="12.75">
      <c r="A92" s="11" t="s">
        <v>1179</v>
      </c>
      <c r="B92" s="11" t="s">
        <v>1178</v>
      </c>
      <c r="C92" s="16" t="s">
        <v>1177</v>
      </c>
      <c r="D92" s="11" t="s">
        <v>1132</v>
      </c>
      <c r="E92" s="11" t="s">
        <v>1023</v>
      </c>
      <c r="F92" s="11" t="s">
        <v>1176</v>
      </c>
      <c r="G92" s="15" t="s">
        <v>1175</v>
      </c>
      <c r="H92" s="15"/>
      <c r="I92" s="15"/>
      <c r="J92" s="11"/>
      <c r="K92" s="11"/>
      <c r="L92" s="11"/>
      <c r="M92" s="11"/>
      <c r="N92" s="11"/>
      <c r="O92" s="11"/>
      <c r="P92" s="11"/>
      <c r="Q92" s="11"/>
      <c r="R92" s="11"/>
      <c r="S92" s="11" t="s">
        <v>1174</v>
      </c>
      <c r="T92" s="13" t="s">
        <v>1173</v>
      </c>
      <c r="U92" s="13" t="s">
        <v>1173</v>
      </c>
      <c r="V92" s="13" t="s">
        <v>1172</v>
      </c>
      <c r="W92" s="12">
        <v>4.2</v>
      </c>
      <c r="X92" s="12">
        <v>48</v>
      </c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 t="s">
        <v>1751</v>
      </c>
    </row>
    <row r="93" spans="1:36" ht="12.75">
      <c r="A93" s="11" t="s">
        <v>1171</v>
      </c>
      <c r="B93" s="11" t="s">
        <v>1170</v>
      </c>
      <c r="C93" s="16" t="s">
        <v>1169</v>
      </c>
      <c r="D93" s="11" t="s">
        <v>1132</v>
      </c>
      <c r="E93" s="11" t="s">
        <v>1023</v>
      </c>
      <c r="F93" s="11" t="s">
        <v>1168</v>
      </c>
      <c r="G93" s="15" t="s">
        <v>1167</v>
      </c>
      <c r="H93" s="15"/>
      <c r="I93" s="15"/>
      <c r="J93" s="11"/>
      <c r="K93" s="11"/>
      <c r="L93" s="11"/>
      <c r="M93" s="11"/>
      <c r="N93" s="11" t="s">
        <v>1166</v>
      </c>
      <c r="O93" s="11"/>
      <c r="P93" s="11"/>
      <c r="Q93" s="11"/>
      <c r="R93" s="11"/>
      <c r="S93" s="11"/>
      <c r="T93" s="13" t="s">
        <v>1164</v>
      </c>
      <c r="U93" s="13" t="s">
        <v>1165</v>
      </c>
      <c r="V93" s="13" t="s">
        <v>1164</v>
      </c>
      <c r="W93" s="12">
        <v>5</v>
      </c>
      <c r="X93" s="12">
        <v>5</v>
      </c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 t="s">
        <v>1751</v>
      </c>
    </row>
    <row r="94" spans="1:36" ht="12.75">
      <c r="A94" s="11" t="s">
        <v>1163</v>
      </c>
      <c r="B94" s="11" t="s">
        <v>1162</v>
      </c>
      <c r="C94" s="16" t="s">
        <v>1161</v>
      </c>
      <c r="D94" s="11" t="s">
        <v>1132</v>
      </c>
      <c r="E94" s="11" t="s">
        <v>1023</v>
      </c>
      <c r="F94" s="11"/>
      <c r="G94" s="15"/>
      <c r="H94" s="15"/>
      <c r="I94" s="15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3" t="s">
        <v>1160</v>
      </c>
      <c r="U94" s="13" t="s">
        <v>1160</v>
      </c>
      <c r="V94" s="18" t="s">
        <v>1159</v>
      </c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 t="s">
        <v>1751</v>
      </c>
    </row>
    <row r="95" spans="1:36" ht="12.75">
      <c r="A95" s="11" t="s">
        <v>1158</v>
      </c>
      <c r="B95" s="11" t="s">
        <v>1157</v>
      </c>
      <c r="C95" s="16" t="s">
        <v>1156</v>
      </c>
      <c r="D95" s="11" t="s">
        <v>1132</v>
      </c>
      <c r="E95" s="11" t="s">
        <v>1023</v>
      </c>
      <c r="F95" s="11"/>
      <c r="G95" s="15" t="s">
        <v>1155</v>
      </c>
      <c r="H95" s="15"/>
      <c r="I95" s="15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3" t="s">
        <v>1154</v>
      </c>
      <c r="U95" s="13" t="s">
        <v>1154</v>
      </c>
      <c r="V95" s="13" t="s">
        <v>1153</v>
      </c>
      <c r="W95" s="12">
        <v>4.4000000000000004</v>
      </c>
      <c r="X95" s="12">
        <v>229</v>
      </c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 t="s">
        <v>1751</v>
      </c>
    </row>
    <row r="96" spans="1:36" ht="12.75">
      <c r="A96" s="11" t="s">
        <v>1152</v>
      </c>
      <c r="B96" s="11" t="s">
        <v>1151</v>
      </c>
      <c r="C96" s="16" t="s">
        <v>1150</v>
      </c>
      <c r="D96" s="11" t="s">
        <v>1132</v>
      </c>
      <c r="E96" s="11" t="s">
        <v>1023</v>
      </c>
      <c r="F96" s="11"/>
      <c r="G96" s="15" t="s">
        <v>1149</v>
      </c>
      <c r="H96" s="15"/>
      <c r="I96" s="15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3" t="s">
        <v>1148</v>
      </c>
      <c r="U96" s="18" t="s">
        <v>1148</v>
      </c>
      <c r="V96" s="19"/>
      <c r="W96" s="19"/>
      <c r="X96" s="19"/>
      <c r="Y96" s="11"/>
      <c r="Z96" s="11"/>
      <c r="AA96" s="11"/>
      <c r="AB96" s="11"/>
      <c r="AC96" s="11"/>
      <c r="AD96" s="11"/>
      <c r="AE96" s="19"/>
      <c r="AF96" s="11"/>
      <c r="AG96" s="11"/>
      <c r="AH96" s="11"/>
      <c r="AI96" s="11"/>
      <c r="AJ96" s="11" t="s">
        <v>1751</v>
      </c>
    </row>
    <row r="97" spans="1:36" ht="12.75">
      <c r="A97" s="11" t="s">
        <v>1147</v>
      </c>
      <c r="B97" s="11" t="s">
        <v>1146</v>
      </c>
      <c r="C97" s="16" t="s">
        <v>1145</v>
      </c>
      <c r="D97" s="11" t="s">
        <v>1132</v>
      </c>
      <c r="E97" s="11" t="s">
        <v>1023</v>
      </c>
      <c r="F97" s="11"/>
      <c r="G97" s="15" t="s">
        <v>1144</v>
      </c>
      <c r="H97" s="15"/>
      <c r="I97" s="15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3" t="s">
        <v>1143</v>
      </c>
      <c r="U97" s="18" t="s">
        <v>1143</v>
      </c>
      <c r="V97" s="11"/>
      <c r="W97" s="12">
        <v>5</v>
      </c>
      <c r="X97" s="12">
        <v>37</v>
      </c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 t="s">
        <v>1751</v>
      </c>
    </row>
    <row r="98" spans="1:36" ht="12.75">
      <c r="A98" s="11" t="s">
        <v>1142</v>
      </c>
      <c r="B98" s="11" t="s">
        <v>1141</v>
      </c>
      <c r="C98" s="16" t="s">
        <v>1140</v>
      </c>
      <c r="D98" s="11" t="s">
        <v>1132</v>
      </c>
      <c r="E98" s="11" t="s">
        <v>1023</v>
      </c>
      <c r="F98" s="11" t="s">
        <v>1139</v>
      </c>
      <c r="G98" s="15" t="s">
        <v>1138</v>
      </c>
      <c r="H98" s="15"/>
      <c r="I98" s="15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3" t="s">
        <v>1136</v>
      </c>
      <c r="U98" s="13" t="s">
        <v>1137</v>
      </c>
      <c r="V98" s="18" t="s">
        <v>1136</v>
      </c>
      <c r="W98" s="19"/>
      <c r="X98" s="19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 t="s">
        <v>1751</v>
      </c>
    </row>
    <row r="99" spans="1:36" ht="12.75">
      <c r="A99" s="11" t="s">
        <v>1135</v>
      </c>
      <c r="B99" s="11" t="s">
        <v>1134</v>
      </c>
      <c r="C99" s="16" t="s">
        <v>1133</v>
      </c>
      <c r="D99" s="11" t="s">
        <v>1132</v>
      </c>
      <c r="E99" s="11" t="s">
        <v>1023</v>
      </c>
      <c r="F99" s="11"/>
      <c r="G99" s="15" t="s">
        <v>1131</v>
      </c>
      <c r="H99" s="15"/>
      <c r="I99" s="15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3" t="s">
        <v>1130</v>
      </c>
      <c r="U99" s="18" t="s">
        <v>1130</v>
      </c>
      <c r="V99" s="11"/>
      <c r="W99" s="12">
        <v>4.0999999999999996</v>
      </c>
      <c r="X99" s="12">
        <v>28</v>
      </c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 t="s">
        <v>1751</v>
      </c>
    </row>
    <row r="100" spans="1:36" ht="12.75">
      <c r="A100" s="11" t="s">
        <v>1129</v>
      </c>
      <c r="B100" s="11" t="s">
        <v>1119</v>
      </c>
      <c r="C100" s="16" t="s">
        <v>1128</v>
      </c>
      <c r="D100" s="11" t="s">
        <v>1109</v>
      </c>
      <c r="E100" s="11" t="s">
        <v>1023</v>
      </c>
      <c r="F100" s="11"/>
      <c r="G100" s="14">
        <f>7760050109</f>
        <v>7760050109</v>
      </c>
      <c r="H100" s="15"/>
      <c r="I100" s="15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3" t="s">
        <v>1127</v>
      </c>
      <c r="U100" s="13" t="s">
        <v>1127</v>
      </c>
      <c r="V100" s="13" t="s">
        <v>1126</v>
      </c>
      <c r="W100" s="12">
        <v>4.5</v>
      </c>
      <c r="X100" s="12">
        <v>247</v>
      </c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 t="s">
        <v>1751</v>
      </c>
    </row>
    <row r="101" spans="1:36" ht="12.75">
      <c r="A101" s="11" t="s">
        <v>1125</v>
      </c>
      <c r="B101" s="11" t="s">
        <v>1124</v>
      </c>
      <c r="C101" s="16" t="s">
        <v>1123</v>
      </c>
      <c r="D101" s="11" t="s">
        <v>1109</v>
      </c>
      <c r="E101" s="11" t="s">
        <v>1023</v>
      </c>
      <c r="F101" s="11" t="s">
        <v>1122</v>
      </c>
      <c r="G101" s="14">
        <v>9108321391</v>
      </c>
      <c r="H101" s="15"/>
      <c r="I101" s="15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3" t="s">
        <v>1121</v>
      </c>
      <c r="U101" s="13" t="s">
        <v>1121</v>
      </c>
      <c r="V101" s="13" t="s">
        <v>1120</v>
      </c>
      <c r="W101" s="12">
        <v>3</v>
      </c>
      <c r="X101" s="12">
        <v>14</v>
      </c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 t="s">
        <v>1751</v>
      </c>
    </row>
    <row r="102" spans="1:36" ht="12.75">
      <c r="A102" s="11" t="s">
        <v>365</v>
      </c>
      <c r="B102" s="11" t="s">
        <v>1119</v>
      </c>
      <c r="C102" s="16" t="s">
        <v>1118</v>
      </c>
      <c r="D102" s="11" t="s">
        <v>1109</v>
      </c>
      <c r="E102" s="11" t="s">
        <v>1023</v>
      </c>
      <c r="F102" s="11"/>
      <c r="G102" s="15"/>
      <c r="H102" s="15"/>
      <c r="I102" s="15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3" t="s">
        <v>1117</v>
      </c>
      <c r="U102" s="18" t="s">
        <v>1117</v>
      </c>
      <c r="V102" s="11"/>
      <c r="W102" s="12">
        <v>4.5</v>
      </c>
      <c r="X102" s="12">
        <v>68</v>
      </c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 t="s">
        <v>1751</v>
      </c>
    </row>
    <row r="103" spans="1:36" ht="12.75">
      <c r="A103" s="11" t="s">
        <v>1116</v>
      </c>
      <c r="B103" s="11" t="s">
        <v>1115</v>
      </c>
      <c r="C103" s="16" t="s">
        <v>1114</v>
      </c>
      <c r="D103" s="11" t="s">
        <v>1109</v>
      </c>
      <c r="E103" s="11" t="s">
        <v>1023</v>
      </c>
      <c r="F103" s="11"/>
      <c r="G103" s="15"/>
      <c r="H103" s="15"/>
      <c r="I103" s="15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3" t="s">
        <v>1113</v>
      </c>
      <c r="U103" s="18" t="s">
        <v>1113</v>
      </c>
      <c r="V103" s="11"/>
      <c r="W103" s="12">
        <v>5</v>
      </c>
      <c r="X103" s="12">
        <v>2</v>
      </c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 t="s">
        <v>1751</v>
      </c>
    </row>
    <row r="104" spans="1:36" ht="12.75">
      <c r="A104" s="11" t="s">
        <v>1112</v>
      </c>
      <c r="B104" s="11" t="s">
        <v>1111</v>
      </c>
      <c r="C104" s="16" t="s">
        <v>1110</v>
      </c>
      <c r="D104" s="11" t="s">
        <v>1109</v>
      </c>
      <c r="E104" s="11" t="s">
        <v>1023</v>
      </c>
      <c r="F104" s="11"/>
      <c r="G104" s="14">
        <f>918242451264</f>
        <v>918242451264</v>
      </c>
      <c r="H104" s="15"/>
      <c r="I104" s="15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3" t="s">
        <v>1108</v>
      </c>
      <c r="U104" s="18" t="s">
        <v>1108</v>
      </c>
      <c r="V104" s="11"/>
      <c r="W104" s="12">
        <v>4.2</v>
      </c>
      <c r="X104" s="12">
        <v>2189</v>
      </c>
      <c r="Y104" s="11"/>
      <c r="Z104" s="29">
        <v>40817</v>
      </c>
      <c r="AA104" s="11"/>
      <c r="AB104" s="11"/>
      <c r="AC104" s="11"/>
      <c r="AD104" s="11"/>
      <c r="AE104" s="11"/>
      <c r="AF104" s="11"/>
      <c r="AG104" s="11"/>
      <c r="AH104" s="11"/>
      <c r="AI104" s="11"/>
      <c r="AJ104" s="11" t="s">
        <v>1751</v>
      </c>
    </row>
    <row r="105" spans="1:36" ht="12.75">
      <c r="A105" s="11" t="s">
        <v>1107</v>
      </c>
      <c r="B105" s="11" t="s">
        <v>1106</v>
      </c>
      <c r="C105" s="16" t="s">
        <v>1105</v>
      </c>
      <c r="D105" s="11" t="s">
        <v>1080</v>
      </c>
      <c r="E105" s="11" t="s">
        <v>1023</v>
      </c>
      <c r="F105" s="11"/>
      <c r="G105" s="14">
        <f>919342185383</f>
        <v>919342185383</v>
      </c>
      <c r="H105" s="15"/>
      <c r="I105" s="15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3" t="s">
        <v>1104</v>
      </c>
      <c r="U105" s="18" t="s">
        <v>1103</v>
      </c>
      <c r="V105" s="11"/>
      <c r="W105" s="12">
        <v>4.3</v>
      </c>
      <c r="X105" s="12">
        <v>21</v>
      </c>
      <c r="Y105" s="11"/>
      <c r="Z105" s="12">
        <v>1989</v>
      </c>
      <c r="AA105" s="11"/>
      <c r="AB105" s="11"/>
      <c r="AC105" s="11"/>
      <c r="AD105" s="11"/>
      <c r="AE105" s="19" t="s">
        <v>1102</v>
      </c>
      <c r="AF105" s="11"/>
      <c r="AG105" s="11"/>
      <c r="AH105" s="11"/>
      <c r="AI105" s="11"/>
      <c r="AJ105" s="11" t="s">
        <v>1751</v>
      </c>
    </row>
    <row r="106" spans="1:36" ht="12.75">
      <c r="A106" s="11" t="s">
        <v>1101</v>
      </c>
      <c r="B106" s="11" t="s">
        <v>1100</v>
      </c>
      <c r="C106" s="16" t="s">
        <v>1099</v>
      </c>
      <c r="D106" s="11" t="s">
        <v>1080</v>
      </c>
      <c r="E106" s="11" t="s">
        <v>1023</v>
      </c>
      <c r="F106" s="18" t="s">
        <v>1098</v>
      </c>
      <c r="G106" s="15"/>
      <c r="H106" s="15"/>
      <c r="I106" s="15"/>
      <c r="J106" s="11" t="s">
        <v>1097</v>
      </c>
      <c r="K106" s="11"/>
      <c r="L106" s="11"/>
      <c r="M106" s="11"/>
      <c r="N106" s="11"/>
      <c r="O106" s="11"/>
      <c r="P106" s="11"/>
      <c r="Q106" s="19" t="s">
        <v>1096</v>
      </c>
      <c r="R106" s="11"/>
      <c r="S106" s="28" t="s">
        <v>1096</v>
      </c>
      <c r="T106" s="13" t="s">
        <v>1095</v>
      </c>
      <c r="U106" s="13" t="s">
        <v>1094</v>
      </c>
      <c r="V106" s="13" t="s">
        <v>1093</v>
      </c>
      <c r="W106" s="12">
        <v>4.0999999999999996</v>
      </c>
      <c r="X106" s="12">
        <v>105</v>
      </c>
      <c r="Y106" s="11"/>
      <c r="Z106" s="12">
        <v>1990</v>
      </c>
      <c r="AA106" s="11"/>
      <c r="AB106" s="11"/>
      <c r="AC106" s="11"/>
      <c r="AD106" s="11"/>
      <c r="AE106" s="11"/>
      <c r="AF106" s="11"/>
      <c r="AG106" s="11"/>
      <c r="AH106" s="11"/>
      <c r="AI106" s="11"/>
      <c r="AJ106" s="11" t="s">
        <v>1751</v>
      </c>
    </row>
    <row r="107" spans="1:36" ht="12.75">
      <c r="A107" s="11" t="s">
        <v>1092</v>
      </c>
      <c r="B107" s="11" t="s">
        <v>1091</v>
      </c>
      <c r="C107" s="16" t="s">
        <v>1090</v>
      </c>
      <c r="D107" s="11" t="s">
        <v>1080</v>
      </c>
      <c r="E107" s="11" t="s">
        <v>1023</v>
      </c>
      <c r="F107" s="11"/>
      <c r="G107" s="15"/>
      <c r="H107" s="15"/>
      <c r="I107" s="15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3" t="s">
        <v>1089</v>
      </c>
      <c r="U107" s="18" t="s">
        <v>1089</v>
      </c>
      <c r="V107" s="11"/>
      <c r="W107" s="12">
        <v>5</v>
      </c>
      <c r="X107" s="12">
        <v>1</v>
      </c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 t="s">
        <v>1751</v>
      </c>
    </row>
    <row r="108" spans="1:36" ht="12.75">
      <c r="A108" s="11" t="s">
        <v>1088</v>
      </c>
      <c r="B108" s="11" t="s">
        <v>1087</v>
      </c>
      <c r="C108" s="16" t="s">
        <v>1086</v>
      </c>
      <c r="D108" s="11" t="s">
        <v>1080</v>
      </c>
      <c r="E108" s="11" t="s">
        <v>1023</v>
      </c>
      <c r="F108" s="11"/>
      <c r="G108" s="27">
        <f>919633093142</f>
        <v>919633093142</v>
      </c>
      <c r="H108" s="15"/>
      <c r="I108" s="15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3" t="s">
        <v>1085</v>
      </c>
      <c r="U108" s="18" t="s">
        <v>1084</v>
      </c>
      <c r="V108" s="11"/>
      <c r="W108" s="12">
        <v>4.2</v>
      </c>
      <c r="X108" s="12">
        <v>816</v>
      </c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 t="s">
        <v>1751</v>
      </c>
    </row>
    <row r="109" spans="1:36" ht="12.75">
      <c r="A109" s="11" t="s">
        <v>1083</v>
      </c>
      <c r="B109" s="11" t="s">
        <v>1082</v>
      </c>
      <c r="C109" s="16" t="s">
        <v>1081</v>
      </c>
      <c r="D109" s="11" t="s">
        <v>1080</v>
      </c>
      <c r="E109" s="11" t="s">
        <v>1023</v>
      </c>
      <c r="F109" s="11"/>
      <c r="G109" s="14">
        <f>919620042366</f>
        <v>919620042366</v>
      </c>
      <c r="H109" s="15"/>
      <c r="I109" s="15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3" t="s">
        <v>1079</v>
      </c>
      <c r="U109" s="13" t="s">
        <v>1079</v>
      </c>
      <c r="V109" s="13" t="s">
        <v>1078</v>
      </c>
      <c r="W109" s="12">
        <v>4.4000000000000004</v>
      </c>
      <c r="X109" s="12">
        <v>10143</v>
      </c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 t="s">
        <v>1751</v>
      </c>
    </row>
    <row r="110" spans="1:36" ht="12.75">
      <c r="A110" s="11" t="s">
        <v>1077</v>
      </c>
      <c r="B110" s="11" t="s">
        <v>1076</v>
      </c>
      <c r="C110" s="16" t="s">
        <v>1075</v>
      </c>
      <c r="D110" s="11" t="s">
        <v>1074</v>
      </c>
      <c r="E110" s="11" t="s">
        <v>1023</v>
      </c>
      <c r="F110" s="11"/>
      <c r="G110" s="14">
        <f>919241765178</f>
        <v>919241765178</v>
      </c>
      <c r="H110" s="15"/>
      <c r="I110" s="14">
        <v>8162272181</v>
      </c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3" t="s">
        <v>1073</v>
      </c>
      <c r="U110" s="18" t="s">
        <v>1072</v>
      </c>
      <c r="V110" s="11"/>
      <c r="W110" s="12">
        <v>3.8</v>
      </c>
      <c r="X110" s="12">
        <v>6</v>
      </c>
      <c r="Y110" s="11"/>
      <c r="Z110" s="11"/>
      <c r="AA110" s="11"/>
      <c r="AB110" s="11"/>
      <c r="AC110" s="11"/>
      <c r="AD110" s="11"/>
      <c r="AE110" s="11" t="s">
        <v>421</v>
      </c>
      <c r="AF110" s="11"/>
      <c r="AG110" s="11"/>
      <c r="AH110" s="11"/>
      <c r="AI110" s="11"/>
      <c r="AJ110" s="11" t="s">
        <v>1751</v>
      </c>
    </row>
    <row r="111" spans="1:36" ht="12.75">
      <c r="A111" s="11" t="s">
        <v>1071</v>
      </c>
      <c r="B111" s="11" t="s">
        <v>1070</v>
      </c>
      <c r="C111" s="16" t="s">
        <v>1069</v>
      </c>
      <c r="D111" s="11" t="s">
        <v>1064</v>
      </c>
      <c r="E111" s="11" t="s">
        <v>1023</v>
      </c>
      <c r="F111" s="11"/>
      <c r="G111" s="15"/>
      <c r="H111" s="15"/>
      <c r="I111" s="15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3" t="s">
        <v>1068</v>
      </c>
      <c r="U111" s="18" t="s">
        <v>1068</v>
      </c>
      <c r="V111" s="11"/>
      <c r="W111" s="12">
        <v>3.6</v>
      </c>
      <c r="X111" s="12">
        <v>5</v>
      </c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 t="s">
        <v>1751</v>
      </c>
    </row>
    <row r="112" spans="1:36" ht="12.75">
      <c r="A112" s="11" t="s">
        <v>1067</v>
      </c>
      <c r="B112" s="11" t="s">
        <v>1066</v>
      </c>
      <c r="C112" s="16" t="s">
        <v>1065</v>
      </c>
      <c r="D112" s="11" t="s">
        <v>1064</v>
      </c>
      <c r="E112" s="11" t="s">
        <v>1023</v>
      </c>
      <c r="F112" s="11"/>
      <c r="G112" s="14">
        <v>9844113656</v>
      </c>
      <c r="H112" s="15"/>
      <c r="I112" s="15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3" t="s">
        <v>1063</v>
      </c>
      <c r="U112" s="18" t="s">
        <v>1062</v>
      </c>
      <c r="V112" s="11"/>
      <c r="W112" s="12">
        <v>4.5</v>
      </c>
      <c r="X112" s="12">
        <v>4</v>
      </c>
      <c r="Y112" s="11"/>
      <c r="Z112" s="12">
        <v>2002</v>
      </c>
      <c r="AA112" s="11"/>
      <c r="AB112" s="11"/>
      <c r="AC112" s="11"/>
      <c r="AD112" s="11"/>
      <c r="AE112" s="11" t="s">
        <v>421</v>
      </c>
      <c r="AF112" s="11"/>
      <c r="AG112" s="11"/>
      <c r="AH112" s="11"/>
      <c r="AI112" s="11"/>
      <c r="AJ112" s="11" t="s">
        <v>1751</v>
      </c>
    </row>
    <row r="113" spans="1:36" ht="12.75">
      <c r="A113" s="11" t="s">
        <v>1061</v>
      </c>
      <c r="B113" s="11" t="s">
        <v>1060</v>
      </c>
      <c r="C113" s="16" t="s">
        <v>1059</v>
      </c>
      <c r="D113" s="11" t="s">
        <v>1058</v>
      </c>
      <c r="E113" s="11" t="s">
        <v>1023</v>
      </c>
      <c r="F113" s="13" t="s">
        <v>1057</v>
      </c>
      <c r="G113" s="15" t="s">
        <v>1056</v>
      </c>
      <c r="H113" s="15"/>
      <c r="I113" s="15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3" t="s">
        <v>1055</v>
      </c>
      <c r="U113" s="13" t="s">
        <v>1054</v>
      </c>
      <c r="V113" s="13" t="s">
        <v>1053</v>
      </c>
      <c r="W113" s="12">
        <v>4.0999999999999996</v>
      </c>
      <c r="X113" s="12">
        <v>515</v>
      </c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 t="s">
        <v>1751</v>
      </c>
    </row>
    <row r="114" spans="1:36" ht="12.75">
      <c r="A114" s="11" t="s">
        <v>1052</v>
      </c>
      <c r="B114" s="11" t="s">
        <v>1051</v>
      </c>
      <c r="C114" s="16" t="s">
        <v>1050</v>
      </c>
      <c r="D114" s="11" t="s">
        <v>1049</v>
      </c>
      <c r="E114" s="11" t="s">
        <v>1023</v>
      </c>
      <c r="F114" s="11"/>
      <c r="G114" s="15" t="s">
        <v>1048</v>
      </c>
      <c r="H114" s="15"/>
      <c r="I114" s="15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3" t="s">
        <v>1047</v>
      </c>
      <c r="U114" s="18" t="s">
        <v>1047</v>
      </c>
      <c r="V114" s="11"/>
      <c r="W114" s="12">
        <v>4.2</v>
      </c>
      <c r="X114" s="12">
        <v>17</v>
      </c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 t="s">
        <v>1751</v>
      </c>
    </row>
    <row r="115" spans="1:36" ht="12.75">
      <c r="A115" s="11" t="s">
        <v>1046</v>
      </c>
      <c r="B115" s="11" t="s">
        <v>1045</v>
      </c>
      <c r="C115" s="16" t="s">
        <v>1044</v>
      </c>
      <c r="D115" s="11" t="s">
        <v>1043</v>
      </c>
      <c r="E115" s="11" t="s">
        <v>1023</v>
      </c>
      <c r="F115" s="11"/>
      <c r="G115" s="14">
        <v>9448681748</v>
      </c>
      <c r="H115" s="15"/>
      <c r="I115" s="15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3" t="s">
        <v>1042</v>
      </c>
      <c r="U115" s="18" t="s">
        <v>1041</v>
      </c>
      <c r="V115" s="11"/>
      <c r="W115" s="12">
        <v>4.2</v>
      </c>
      <c r="X115" s="12">
        <v>5</v>
      </c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 t="s">
        <v>1751</v>
      </c>
    </row>
    <row r="116" spans="1:36" ht="12.75">
      <c r="A116" s="11" t="s">
        <v>1040</v>
      </c>
      <c r="B116" s="11" t="s">
        <v>1039</v>
      </c>
      <c r="C116" s="16" t="s">
        <v>1038</v>
      </c>
      <c r="D116" s="11" t="s">
        <v>1037</v>
      </c>
      <c r="E116" s="11" t="s">
        <v>1023</v>
      </c>
      <c r="F116" s="11"/>
      <c r="G116" s="15"/>
      <c r="H116" s="15"/>
      <c r="I116" s="15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3" t="s">
        <v>1036</v>
      </c>
      <c r="U116" s="18" t="s">
        <v>1036</v>
      </c>
      <c r="V116" s="19"/>
      <c r="W116" s="19"/>
      <c r="X116" s="19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 t="s">
        <v>1751</v>
      </c>
    </row>
    <row r="117" spans="1:36" ht="12.75">
      <c r="A117" s="11" t="s">
        <v>365</v>
      </c>
      <c r="B117" s="11" t="s">
        <v>1035</v>
      </c>
      <c r="C117" s="16" t="s">
        <v>1034</v>
      </c>
      <c r="D117" s="11" t="s">
        <v>1033</v>
      </c>
      <c r="E117" s="11" t="s">
        <v>1023</v>
      </c>
      <c r="F117" s="11"/>
      <c r="G117" s="15"/>
      <c r="H117" s="15"/>
      <c r="I117" s="15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3" t="s">
        <v>1032</v>
      </c>
      <c r="U117" s="18" t="s">
        <v>1032</v>
      </c>
      <c r="V117" s="19"/>
      <c r="W117" s="19"/>
      <c r="X117" s="19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 t="s">
        <v>1751</v>
      </c>
    </row>
    <row r="118" spans="1:36" ht="12.75">
      <c r="A118" s="11" t="s">
        <v>1031</v>
      </c>
      <c r="B118" s="11" t="s">
        <v>1030</v>
      </c>
      <c r="C118" s="16" t="s">
        <v>1029</v>
      </c>
      <c r="D118" s="11" t="s">
        <v>1024</v>
      </c>
      <c r="E118" s="11" t="s">
        <v>1023</v>
      </c>
      <c r="F118" s="11"/>
      <c r="G118" s="15" t="s">
        <v>1028</v>
      </c>
      <c r="H118" s="15"/>
      <c r="I118" s="15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3" t="s">
        <v>1027</v>
      </c>
      <c r="U118" s="18" t="s">
        <v>1027</v>
      </c>
      <c r="V118" s="11"/>
      <c r="W118" s="12">
        <v>4.5</v>
      </c>
      <c r="X118" s="12">
        <v>4</v>
      </c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 t="s">
        <v>1751</v>
      </c>
    </row>
    <row r="119" spans="1:36" ht="12.75">
      <c r="A119" s="11" t="s">
        <v>365</v>
      </c>
      <c r="B119" s="11" t="s">
        <v>1026</v>
      </c>
      <c r="C119" s="16" t="s">
        <v>1025</v>
      </c>
      <c r="D119" s="11" t="s">
        <v>1024</v>
      </c>
      <c r="E119" s="11" t="s">
        <v>1023</v>
      </c>
      <c r="F119" s="11"/>
      <c r="G119" s="15"/>
      <c r="H119" s="15"/>
      <c r="I119" s="15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3" t="s">
        <v>1022</v>
      </c>
      <c r="U119" s="18" t="s">
        <v>1022</v>
      </c>
      <c r="V119" s="11"/>
      <c r="W119" s="12">
        <v>4.3</v>
      </c>
      <c r="X119" s="12">
        <v>8</v>
      </c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 t="s">
        <v>1751</v>
      </c>
    </row>
    <row r="120" spans="1:36" ht="12.75">
      <c r="A120" s="11" t="s">
        <v>1021</v>
      </c>
      <c r="B120" s="11" t="s">
        <v>1020</v>
      </c>
      <c r="C120" s="16" t="s">
        <v>1019</v>
      </c>
      <c r="D120" s="11" t="s">
        <v>261</v>
      </c>
      <c r="E120" s="11" t="s">
        <v>269</v>
      </c>
      <c r="F120" s="11"/>
      <c r="G120" s="15" t="s">
        <v>1018</v>
      </c>
      <c r="H120" s="15"/>
      <c r="I120" s="15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3" t="s">
        <v>1017</v>
      </c>
      <c r="U120" s="18" t="s">
        <v>1017</v>
      </c>
      <c r="V120" s="11"/>
      <c r="W120" s="12">
        <v>4</v>
      </c>
      <c r="X120" s="12">
        <v>1</v>
      </c>
      <c r="Y120" s="11"/>
      <c r="Z120" s="11"/>
      <c r="AA120" s="11"/>
      <c r="AB120" s="11"/>
      <c r="AC120" s="11"/>
      <c r="AD120" s="11"/>
      <c r="AE120" s="11" t="s">
        <v>359</v>
      </c>
      <c r="AF120" s="11"/>
      <c r="AG120" s="11"/>
      <c r="AH120" s="11"/>
      <c r="AI120" s="11"/>
      <c r="AJ120" s="11" t="s">
        <v>1751</v>
      </c>
    </row>
    <row r="121" spans="1:36" ht="12.75">
      <c r="A121" s="11" t="s">
        <v>1016</v>
      </c>
      <c r="B121" s="11" t="s">
        <v>1015</v>
      </c>
      <c r="C121" s="16" t="s">
        <v>1014</v>
      </c>
      <c r="D121" s="11" t="s">
        <v>261</v>
      </c>
      <c r="E121" s="11" t="s">
        <v>269</v>
      </c>
      <c r="F121" s="11"/>
      <c r="G121" s="15"/>
      <c r="H121" s="14">
        <v>917925350926</v>
      </c>
      <c r="I121" s="15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3" t="s">
        <v>1013</v>
      </c>
      <c r="U121" s="18" t="s">
        <v>1013</v>
      </c>
      <c r="V121" s="11"/>
      <c r="W121" s="12">
        <v>5</v>
      </c>
      <c r="X121" s="12">
        <v>7</v>
      </c>
      <c r="Y121" s="11"/>
      <c r="Z121" s="11"/>
      <c r="AA121" s="11"/>
      <c r="AB121" s="11"/>
      <c r="AC121" s="11"/>
      <c r="AD121" s="11"/>
      <c r="AE121" s="11" t="s">
        <v>359</v>
      </c>
      <c r="AF121" s="11"/>
      <c r="AG121" s="11"/>
      <c r="AH121" s="11"/>
      <c r="AI121" s="11"/>
      <c r="AJ121" s="11" t="s">
        <v>1751</v>
      </c>
    </row>
    <row r="122" spans="1:36" ht="12.75">
      <c r="A122" s="11" t="s">
        <v>1012</v>
      </c>
      <c r="B122" s="11" t="s">
        <v>1011</v>
      </c>
      <c r="C122" s="16" t="s">
        <v>1010</v>
      </c>
      <c r="D122" s="11" t="s">
        <v>261</v>
      </c>
      <c r="E122" s="11" t="s">
        <v>269</v>
      </c>
      <c r="F122" s="11"/>
      <c r="G122" s="14">
        <v>9717784677</v>
      </c>
      <c r="H122" s="15"/>
      <c r="I122" s="15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3" t="s">
        <v>1009</v>
      </c>
      <c r="U122" s="18" t="s">
        <v>1008</v>
      </c>
      <c r="V122" s="11"/>
      <c r="W122" s="12">
        <v>3.7</v>
      </c>
      <c r="X122" s="12">
        <v>3</v>
      </c>
      <c r="Y122" s="11"/>
      <c r="Z122" s="11"/>
      <c r="AA122" s="11"/>
      <c r="AB122" s="11"/>
      <c r="AC122" s="11"/>
      <c r="AD122" s="11"/>
      <c r="AE122" s="11" t="s">
        <v>359</v>
      </c>
      <c r="AF122" s="11"/>
      <c r="AG122" s="11"/>
      <c r="AH122" s="11"/>
      <c r="AI122" s="11"/>
      <c r="AJ122" s="11" t="s">
        <v>1751</v>
      </c>
    </row>
    <row r="123" spans="1:36" ht="12.75">
      <c r="A123" s="11" t="s">
        <v>1007</v>
      </c>
      <c r="B123" s="11" t="s">
        <v>1006</v>
      </c>
      <c r="C123" s="16" t="s">
        <v>1005</v>
      </c>
      <c r="D123" s="11" t="s">
        <v>261</v>
      </c>
      <c r="E123" s="11" t="s">
        <v>269</v>
      </c>
      <c r="F123" s="11"/>
      <c r="G123" s="15" t="s">
        <v>1004</v>
      </c>
      <c r="H123" s="15"/>
      <c r="I123" s="14">
        <v>9873669665</v>
      </c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3" t="s">
        <v>1003</v>
      </c>
      <c r="U123" s="18" t="s">
        <v>1002</v>
      </c>
      <c r="V123" s="11"/>
      <c r="W123" s="12">
        <v>4.7</v>
      </c>
      <c r="X123" s="12">
        <v>10</v>
      </c>
      <c r="Y123" s="11"/>
      <c r="Z123" s="11"/>
      <c r="AA123" s="11"/>
      <c r="AB123" s="11"/>
      <c r="AC123" s="11"/>
      <c r="AD123" s="11"/>
      <c r="AE123" s="11" t="s">
        <v>359</v>
      </c>
      <c r="AF123" s="11"/>
      <c r="AG123" s="11"/>
      <c r="AH123" s="11"/>
      <c r="AI123" s="11"/>
      <c r="AJ123" s="11" t="s">
        <v>1751</v>
      </c>
    </row>
    <row r="124" spans="1:36" ht="12.75">
      <c r="A124" s="11" t="s">
        <v>1001</v>
      </c>
      <c r="B124" s="11" t="s">
        <v>1000</v>
      </c>
      <c r="C124" s="16" t="s">
        <v>999</v>
      </c>
      <c r="D124" s="11" t="s">
        <v>261</v>
      </c>
      <c r="E124" s="11" t="s">
        <v>269</v>
      </c>
      <c r="F124" s="11"/>
      <c r="G124" s="15" t="s">
        <v>998</v>
      </c>
      <c r="H124" s="15"/>
      <c r="I124" s="15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3" t="s">
        <v>997</v>
      </c>
      <c r="U124" s="18" t="s">
        <v>997</v>
      </c>
      <c r="V124" s="11"/>
      <c r="W124" s="12">
        <v>4.3</v>
      </c>
      <c r="X124" s="12">
        <v>8</v>
      </c>
      <c r="Y124" s="11"/>
      <c r="Z124" s="11"/>
      <c r="AA124" s="11"/>
      <c r="AB124" s="11"/>
      <c r="AC124" s="11"/>
      <c r="AD124" s="11"/>
      <c r="AE124" s="11" t="s">
        <v>359</v>
      </c>
      <c r="AF124" s="11"/>
      <c r="AG124" s="11"/>
      <c r="AH124" s="11"/>
      <c r="AI124" s="11"/>
      <c r="AJ124" s="11" t="s">
        <v>1751</v>
      </c>
    </row>
    <row r="125" spans="1:36" ht="12.75">
      <c r="A125" s="11" t="s">
        <v>996</v>
      </c>
      <c r="B125" s="11" t="s">
        <v>995</v>
      </c>
      <c r="C125" s="16" t="s">
        <v>994</v>
      </c>
      <c r="D125" s="11" t="s">
        <v>261</v>
      </c>
      <c r="E125" s="11" t="s">
        <v>269</v>
      </c>
      <c r="F125" s="11"/>
      <c r="G125" s="15" t="s">
        <v>993</v>
      </c>
      <c r="H125" s="15"/>
      <c r="I125" s="14">
        <v>9811674155</v>
      </c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3" t="s">
        <v>992</v>
      </c>
      <c r="U125" s="18" t="s">
        <v>991</v>
      </c>
      <c r="V125" s="11"/>
      <c r="W125" s="12">
        <v>4.3</v>
      </c>
      <c r="X125" s="12">
        <v>6</v>
      </c>
      <c r="Y125" s="11"/>
      <c r="Z125" s="11"/>
      <c r="AA125" s="11"/>
      <c r="AB125" s="11"/>
      <c r="AC125" s="11"/>
      <c r="AD125" s="11"/>
      <c r="AE125" s="11" t="s">
        <v>359</v>
      </c>
      <c r="AF125" s="11"/>
      <c r="AG125" s="11"/>
      <c r="AH125" s="11"/>
      <c r="AI125" s="11"/>
      <c r="AJ125" s="11" t="s">
        <v>1751</v>
      </c>
    </row>
    <row r="126" spans="1:36" ht="12.75">
      <c r="A126" s="11" t="s">
        <v>990</v>
      </c>
      <c r="B126" s="11" t="s">
        <v>989</v>
      </c>
      <c r="C126" s="16" t="s">
        <v>988</v>
      </c>
      <c r="D126" s="11" t="s">
        <v>261</v>
      </c>
      <c r="E126" s="11" t="s">
        <v>269</v>
      </c>
      <c r="F126" s="11"/>
      <c r="G126" s="15" t="s">
        <v>967</v>
      </c>
      <c r="H126" s="15"/>
      <c r="I126" s="14">
        <v>9871624556</v>
      </c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3" t="s">
        <v>987</v>
      </c>
      <c r="U126" s="18" t="s">
        <v>986</v>
      </c>
      <c r="V126" s="11"/>
      <c r="W126" s="12">
        <v>4.4000000000000004</v>
      </c>
      <c r="X126" s="12">
        <v>7</v>
      </c>
      <c r="Y126" s="11"/>
      <c r="Z126" s="11"/>
      <c r="AA126" s="11"/>
      <c r="AB126" s="11"/>
      <c r="AC126" s="11"/>
      <c r="AD126" s="11"/>
      <c r="AE126" s="11" t="s">
        <v>359</v>
      </c>
      <c r="AF126" s="11"/>
      <c r="AG126" s="11"/>
      <c r="AH126" s="11"/>
      <c r="AI126" s="11"/>
      <c r="AJ126" s="11" t="s">
        <v>1751</v>
      </c>
    </row>
    <row r="127" spans="1:36" ht="12.75">
      <c r="A127" s="11" t="s">
        <v>985</v>
      </c>
      <c r="B127" s="11" t="s">
        <v>984</v>
      </c>
      <c r="C127" s="16" t="s">
        <v>983</v>
      </c>
      <c r="D127" s="11" t="s">
        <v>261</v>
      </c>
      <c r="E127" s="11" t="s">
        <v>269</v>
      </c>
      <c r="F127" s="11"/>
      <c r="G127" s="15" t="s">
        <v>982</v>
      </c>
      <c r="H127" s="15"/>
      <c r="I127" s="15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3" t="s">
        <v>981</v>
      </c>
      <c r="U127" s="18" t="s">
        <v>981</v>
      </c>
      <c r="V127" s="11"/>
      <c r="W127" s="12">
        <v>4.3</v>
      </c>
      <c r="X127" s="12">
        <v>4</v>
      </c>
      <c r="Y127" s="11"/>
      <c r="Z127" s="11"/>
      <c r="AA127" s="11"/>
      <c r="AB127" s="11"/>
      <c r="AC127" s="11"/>
      <c r="AD127" s="11"/>
      <c r="AE127" s="11" t="s">
        <v>359</v>
      </c>
      <c r="AF127" s="11"/>
      <c r="AG127" s="11"/>
      <c r="AH127" s="11"/>
      <c r="AI127" s="11"/>
      <c r="AJ127" s="11" t="s">
        <v>1751</v>
      </c>
    </row>
    <row r="128" spans="1:36" ht="12.75">
      <c r="A128" s="11" t="s">
        <v>980</v>
      </c>
      <c r="B128" s="11" t="s">
        <v>979</v>
      </c>
      <c r="C128" s="16" t="s">
        <v>978</v>
      </c>
      <c r="D128" s="11" t="s">
        <v>261</v>
      </c>
      <c r="E128" s="11" t="s">
        <v>269</v>
      </c>
      <c r="F128" s="11"/>
      <c r="G128" s="15" t="s">
        <v>977</v>
      </c>
      <c r="H128" s="15"/>
      <c r="I128" s="14">
        <v>9312325993</v>
      </c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3" t="s">
        <v>976</v>
      </c>
      <c r="U128" s="18" t="s">
        <v>975</v>
      </c>
      <c r="V128" s="11"/>
      <c r="W128" s="12">
        <v>4.0999999999999996</v>
      </c>
      <c r="X128" s="12">
        <v>126</v>
      </c>
      <c r="Y128" s="11"/>
      <c r="Z128" s="11"/>
      <c r="AA128" s="11"/>
      <c r="AB128" s="11"/>
      <c r="AC128" s="11"/>
      <c r="AD128" s="11"/>
      <c r="AE128" s="11" t="s">
        <v>359</v>
      </c>
      <c r="AF128" s="11"/>
      <c r="AG128" s="11"/>
      <c r="AH128" s="11"/>
      <c r="AI128" s="11"/>
      <c r="AJ128" s="11" t="s">
        <v>1751</v>
      </c>
    </row>
    <row r="129" spans="1:36" ht="12.75">
      <c r="A129" s="11" t="s">
        <v>974</v>
      </c>
      <c r="B129" s="11" t="s">
        <v>973</v>
      </c>
      <c r="C129" s="16" t="s">
        <v>972</v>
      </c>
      <c r="D129" s="11" t="s">
        <v>261</v>
      </c>
      <c r="E129" s="11" t="s">
        <v>269</v>
      </c>
      <c r="F129" s="11"/>
      <c r="G129" s="15"/>
      <c r="H129" s="15"/>
      <c r="I129" s="15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3" t="s">
        <v>971</v>
      </c>
      <c r="U129" s="18" t="s">
        <v>971</v>
      </c>
      <c r="V129" s="19"/>
      <c r="W129" s="19"/>
      <c r="X129" s="19"/>
      <c r="Y129" s="11"/>
      <c r="Z129" s="11"/>
      <c r="AA129" s="11"/>
      <c r="AB129" s="11"/>
      <c r="AC129" s="11"/>
      <c r="AD129" s="11"/>
      <c r="AE129" s="11" t="s">
        <v>359</v>
      </c>
      <c r="AF129" s="11"/>
      <c r="AG129" s="11"/>
      <c r="AH129" s="11"/>
      <c r="AI129" s="11"/>
      <c r="AJ129" s="11" t="s">
        <v>1751</v>
      </c>
    </row>
    <row r="130" spans="1:36" ht="12.75">
      <c r="A130" s="11" t="s">
        <v>970</v>
      </c>
      <c r="B130" s="11" t="s">
        <v>969</v>
      </c>
      <c r="C130" s="16" t="s">
        <v>968</v>
      </c>
      <c r="D130" s="11" t="s">
        <v>261</v>
      </c>
      <c r="E130" s="11" t="s">
        <v>269</v>
      </c>
      <c r="F130" s="11"/>
      <c r="G130" s="15" t="s">
        <v>967</v>
      </c>
      <c r="H130" s="15"/>
      <c r="I130" s="15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3" t="s">
        <v>966</v>
      </c>
      <c r="U130" s="18" t="s">
        <v>966</v>
      </c>
      <c r="V130" s="19"/>
      <c r="W130" s="19"/>
      <c r="X130" s="19"/>
      <c r="Y130" s="11"/>
      <c r="Z130" s="11"/>
      <c r="AA130" s="11"/>
      <c r="AB130" s="11"/>
      <c r="AC130" s="11"/>
      <c r="AD130" s="11"/>
      <c r="AE130" s="11" t="s">
        <v>359</v>
      </c>
      <c r="AF130" s="11"/>
      <c r="AG130" s="11"/>
      <c r="AH130" s="11"/>
      <c r="AI130" s="11"/>
      <c r="AJ130" s="11" t="s">
        <v>1751</v>
      </c>
    </row>
    <row r="131" spans="1:36" ht="12.75">
      <c r="A131" s="11" t="s">
        <v>965</v>
      </c>
      <c r="B131" s="11" t="s">
        <v>964</v>
      </c>
      <c r="C131" s="16" t="s">
        <v>963</v>
      </c>
      <c r="D131" s="11" t="s">
        <v>261</v>
      </c>
      <c r="E131" s="11" t="s">
        <v>269</v>
      </c>
      <c r="F131" s="11"/>
      <c r="G131" s="15"/>
      <c r="H131" s="15"/>
      <c r="I131" s="15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3" t="s">
        <v>962</v>
      </c>
      <c r="U131" s="18" t="s">
        <v>962</v>
      </c>
      <c r="V131" s="19"/>
      <c r="W131" s="19"/>
      <c r="X131" s="19"/>
      <c r="Y131" s="11"/>
      <c r="Z131" s="11"/>
      <c r="AA131" s="11"/>
      <c r="AB131" s="11"/>
      <c r="AC131" s="11"/>
      <c r="AD131" s="11"/>
      <c r="AE131" s="11" t="s">
        <v>359</v>
      </c>
      <c r="AF131" s="11"/>
      <c r="AG131" s="11"/>
      <c r="AH131" s="11"/>
      <c r="AI131" s="11"/>
      <c r="AJ131" s="11" t="s">
        <v>1751</v>
      </c>
    </row>
    <row r="132" spans="1:36" ht="12.75">
      <c r="A132" s="11" t="s">
        <v>961</v>
      </c>
      <c r="B132" s="11" t="s">
        <v>960</v>
      </c>
      <c r="C132" s="16" t="s">
        <v>959</v>
      </c>
      <c r="D132" s="11" t="s">
        <v>261</v>
      </c>
      <c r="E132" s="11" t="s">
        <v>269</v>
      </c>
      <c r="F132" s="11"/>
      <c r="G132" s="15" t="s">
        <v>958</v>
      </c>
      <c r="H132" s="15"/>
      <c r="I132" s="14">
        <v>9152430890</v>
      </c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3" t="s">
        <v>957</v>
      </c>
      <c r="U132" s="18" t="s">
        <v>956</v>
      </c>
      <c r="V132" s="11"/>
      <c r="W132" s="12">
        <v>4</v>
      </c>
      <c r="X132" s="12">
        <v>17</v>
      </c>
      <c r="Y132" s="11"/>
      <c r="Z132" s="11"/>
      <c r="AA132" s="11"/>
      <c r="AB132" s="11"/>
      <c r="AC132" s="11"/>
      <c r="AD132" s="11"/>
      <c r="AE132" s="11" t="s">
        <v>359</v>
      </c>
      <c r="AF132" s="11"/>
      <c r="AG132" s="11"/>
      <c r="AH132" s="11"/>
      <c r="AI132" s="11"/>
      <c r="AJ132" s="11" t="s">
        <v>1751</v>
      </c>
    </row>
    <row r="133" spans="1:36" ht="12.75">
      <c r="A133" s="11" t="s">
        <v>955</v>
      </c>
      <c r="B133" s="11" t="s">
        <v>954</v>
      </c>
      <c r="C133" s="16" t="s">
        <v>953</v>
      </c>
      <c r="D133" s="11" t="s">
        <v>261</v>
      </c>
      <c r="E133" s="11" t="s">
        <v>269</v>
      </c>
      <c r="F133" s="11" t="s">
        <v>952</v>
      </c>
      <c r="G133" s="15" t="s">
        <v>951</v>
      </c>
      <c r="H133" s="15"/>
      <c r="I133" s="14">
        <v>7428930051</v>
      </c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8" t="s">
        <v>950</v>
      </c>
      <c r="U133" s="11"/>
      <c r="V133" s="13" t="s">
        <v>949</v>
      </c>
      <c r="W133" s="12">
        <v>4.9000000000000004</v>
      </c>
      <c r="X133" s="12">
        <v>25</v>
      </c>
      <c r="Y133" s="11"/>
      <c r="Z133" s="11"/>
      <c r="AA133" s="11"/>
      <c r="AB133" s="11"/>
      <c r="AC133" s="11"/>
      <c r="AD133" s="11"/>
      <c r="AE133" s="11" t="s">
        <v>359</v>
      </c>
      <c r="AF133" s="11"/>
      <c r="AG133" s="11"/>
      <c r="AH133" s="11"/>
      <c r="AI133" s="11"/>
      <c r="AJ133" s="11" t="s">
        <v>1751</v>
      </c>
    </row>
    <row r="134" spans="1:36" ht="12.75">
      <c r="A134" s="11" t="s">
        <v>948</v>
      </c>
      <c r="B134" s="11" t="s">
        <v>947</v>
      </c>
      <c r="C134" s="16" t="s">
        <v>946</v>
      </c>
      <c r="D134" s="11" t="s">
        <v>261</v>
      </c>
      <c r="E134" s="11" t="s">
        <v>269</v>
      </c>
      <c r="F134" s="11"/>
      <c r="G134" s="15" t="s">
        <v>945</v>
      </c>
      <c r="H134" s="15"/>
      <c r="I134" s="15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3" t="s">
        <v>944</v>
      </c>
      <c r="U134" s="18" t="s">
        <v>944</v>
      </c>
      <c r="V134" s="11"/>
      <c r="W134" s="12">
        <v>5</v>
      </c>
      <c r="X134" s="12">
        <v>1</v>
      </c>
      <c r="Y134" s="11"/>
      <c r="Z134" s="11"/>
      <c r="AA134" s="11"/>
      <c r="AB134" s="11"/>
      <c r="AC134" s="11"/>
      <c r="AD134" s="11"/>
      <c r="AE134" s="11" t="s">
        <v>359</v>
      </c>
      <c r="AF134" s="11"/>
      <c r="AG134" s="11"/>
      <c r="AH134" s="11"/>
      <c r="AI134" s="11"/>
      <c r="AJ134" s="11" t="s">
        <v>1751</v>
      </c>
    </row>
    <row r="135" spans="1:36" ht="12.75">
      <c r="A135" s="11" t="s">
        <v>943</v>
      </c>
      <c r="B135" s="11" t="s">
        <v>942</v>
      </c>
      <c r="C135" s="16" t="s">
        <v>900</v>
      </c>
      <c r="D135" s="11" t="s">
        <v>261</v>
      </c>
      <c r="E135" s="11" t="s">
        <v>269</v>
      </c>
      <c r="F135" s="11"/>
      <c r="G135" s="15" t="s">
        <v>941</v>
      </c>
      <c r="H135" s="15"/>
      <c r="I135" s="15" t="s">
        <v>940</v>
      </c>
      <c r="J135" s="11"/>
      <c r="K135" s="11"/>
      <c r="L135" s="11"/>
      <c r="M135" s="11"/>
      <c r="N135" s="11"/>
      <c r="O135" s="11"/>
      <c r="P135" s="19" t="s">
        <v>939</v>
      </c>
      <c r="Q135" s="11"/>
      <c r="R135" s="11"/>
      <c r="S135" s="11"/>
      <c r="T135" s="13" t="s">
        <v>938</v>
      </c>
      <c r="U135" s="13" t="s">
        <v>938</v>
      </c>
      <c r="V135" s="13" t="s">
        <v>937</v>
      </c>
      <c r="W135" s="12">
        <v>4.3</v>
      </c>
      <c r="X135" s="12">
        <v>23</v>
      </c>
      <c r="Y135" s="11"/>
      <c r="Z135" s="26">
        <v>36902</v>
      </c>
      <c r="AA135" s="11" t="s">
        <v>819</v>
      </c>
      <c r="AB135" s="11"/>
      <c r="AC135" s="11"/>
      <c r="AD135" s="11"/>
      <c r="AE135" s="11" t="s">
        <v>686</v>
      </c>
      <c r="AF135" s="11"/>
      <c r="AG135" s="11"/>
      <c r="AH135" s="11"/>
      <c r="AI135" s="11"/>
      <c r="AJ135" s="11" t="s">
        <v>1751</v>
      </c>
    </row>
    <row r="136" spans="1:36" ht="12.75">
      <c r="A136" s="11" t="s">
        <v>936</v>
      </c>
      <c r="B136" s="11" t="s">
        <v>935</v>
      </c>
      <c r="C136" s="16" t="s">
        <v>900</v>
      </c>
      <c r="D136" s="11" t="s">
        <v>934</v>
      </c>
      <c r="E136" s="11" t="s">
        <v>269</v>
      </c>
      <c r="F136" s="11"/>
      <c r="G136" s="15"/>
      <c r="H136" s="15"/>
      <c r="I136" s="15"/>
      <c r="J136" s="11" t="s">
        <v>933</v>
      </c>
      <c r="K136" s="11"/>
      <c r="L136" s="11"/>
      <c r="M136" s="11"/>
      <c r="N136" s="11"/>
      <c r="O136" s="11"/>
      <c r="P136" s="11"/>
      <c r="Q136" s="11"/>
      <c r="R136" s="11"/>
      <c r="S136" s="11"/>
      <c r="T136" s="13" t="s">
        <v>932</v>
      </c>
      <c r="U136" s="18" t="s">
        <v>932</v>
      </c>
      <c r="V136" s="11"/>
      <c r="W136" s="12">
        <v>5</v>
      </c>
      <c r="X136" s="12">
        <v>2</v>
      </c>
      <c r="Y136" s="11"/>
      <c r="Z136" s="11"/>
      <c r="AA136" s="11"/>
      <c r="AB136" s="11"/>
      <c r="AC136" s="11"/>
      <c r="AD136" s="11"/>
      <c r="AE136" s="11" t="s">
        <v>359</v>
      </c>
      <c r="AF136" s="11"/>
      <c r="AG136" s="11"/>
      <c r="AH136" s="11"/>
      <c r="AI136" s="11"/>
      <c r="AJ136" s="11" t="s">
        <v>1751</v>
      </c>
    </row>
    <row r="137" spans="1:36" ht="12.75">
      <c r="A137" s="11" t="s">
        <v>931</v>
      </c>
      <c r="B137" s="11" t="s">
        <v>930</v>
      </c>
      <c r="C137" s="16" t="s">
        <v>900</v>
      </c>
      <c r="D137" s="11" t="s">
        <v>261</v>
      </c>
      <c r="E137" s="11" t="s">
        <v>269</v>
      </c>
      <c r="F137" s="11"/>
      <c r="G137" s="15" t="s">
        <v>929</v>
      </c>
      <c r="H137" s="15"/>
      <c r="I137" s="15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3" t="s">
        <v>928</v>
      </c>
      <c r="U137" s="18" t="s">
        <v>928</v>
      </c>
      <c r="V137" s="11"/>
      <c r="W137" s="12">
        <v>5</v>
      </c>
      <c r="X137" s="12">
        <v>14</v>
      </c>
      <c r="Y137" s="11"/>
      <c r="Z137" s="11"/>
      <c r="AA137" s="11"/>
      <c r="AB137" s="11"/>
      <c r="AC137" s="11"/>
      <c r="AD137" s="11"/>
      <c r="AE137" s="11" t="s">
        <v>359</v>
      </c>
      <c r="AF137" s="11"/>
      <c r="AG137" s="11"/>
      <c r="AH137" s="11"/>
      <c r="AI137" s="11"/>
      <c r="AJ137" s="11" t="s">
        <v>1751</v>
      </c>
    </row>
    <row r="138" spans="1:36" ht="12.75">
      <c r="A138" s="11" t="s">
        <v>272</v>
      </c>
      <c r="B138" s="11" t="s">
        <v>271</v>
      </c>
      <c r="C138" s="16" t="s">
        <v>900</v>
      </c>
      <c r="D138" s="11" t="s">
        <v>261</v>
      </c>
      <c r="E138" s="11" t="s">
        <v>269</v>
      </c>
      <c r="F138" s="11" t="s">
        <v>268</v>
      </c>
      <c r="G138" s="15" t="s">
        <v>927</v>
      </c>
      <c r="H138" s="15"/>
      <c r="I138" s="15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3" t="s">
        <v>926</v>
      </c>
      <c r="U138" s="13" t="s">
        <v>926</v>
      </c>
      <c r="V138" s="13" t="s">
        <v>925</v>
      </c>
      <c r="W138" s="12">
        <v>4.3</v>
      </c>
      <c r="X138" s="12">
        <v>101</v>
      </c>
      <c r="Y138" s="11"/>
      <c r="Z138" s="11"/>
      <c r="AA138" s="11"/>
      <c r="AB138" s="11"/>
      <c r="AC138" s="11"/>
      <c r="AD138" s="11"/>
      <c r="AE138" s="11" t="s">
        <v>359</v>
      </c>
      <c r="AF138" s="11"/>
      <c r="AG138" s="11"/>
      <c r="AH138" s="11"/>
      <c r="AI138" s="11"/>
      <c r="AJ138" s="11" t="s">
        <v>1751</v>
      </c>
    </row>
    <row r="139" spans="1:36" ht="12.75">
      <c r="A139" s="11" t="s">
        <v>924</v>
      </c>
      <c r="B139" s="11" t="s">
        <v>923</v>
      </c>
      <c r="C139" s="16" t="s">
        <v>900</v>
      </c>
      <c r="D139" s="11" t="s">
        <v>261</v>
      </c>
      <c r="E139" s="11" t="s">
        <v>269</v>
      </c>
      <c r="F139" s="11" t="s">
        <v>922</v>
      </c>
      <c r="G139" s="15" t="s">
        <v>921</v>
      </c>
      <c r="H139" s="15"/>
      <c r="I139" s="15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3" t="s">
        <v>920</v>
      </c>
      <c r="U139" s="13" t="s">
        <v>920</v>
      </c>
      <c r="V139" s="13" t="s">
        <v>919</v>
      </c>
      <c r="W139" s="12">
        <v>5</v>
      </c>
      <c r="X139" s="12">
        <v>3</v>
      </c>
      <c r="Y139" s="11"/>
      <c r="Z139" s="11"/>
      <c r="AA139" s="11"/>
      <c r="AB139" s="11"/>
      <c r="AC139" s="11"/>
      <c r="AD139" s="11"/>
      <c r="AE139" s="11" t="s">
        <v>359</v>
      </c>
      <c r="AF139" s="11"/>
      <c r="AG139" s="11"/>
      <c r="AH139" s="11"/>
      <c r="AI139" s="11"/>
      <c r="AJ139" s="11" t="s">
        <v>1751</v>
      </c>
    </row>
    <row r="140" spans="1:36" ht="12.75">
      <c r="A140" s="11" t="s">
        <v>918</v>
      </c>
      <c r="B140" s="11" t="s">
        <v>917</v>
      </c>
      <c r="C140" s="16" t="s">
        <v>900</v>
      </c>
      <c r="D140" s="11" t="s">
        <v>261</v>
      </c>
      <c r="E140" s="11" t="s">
        <v>269</v>
      </c>
      <c r="F140" s="11" t="s">
        <v>916</v>
      </c>
      <c r="G140" s="15" t="s">
        <v>915</v>
      </c>
      <c r="H140" s="15"/>
      <c r="I140" s="15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3" t="s">
        <v>914</v>
      </c>
      <c r="U140" s="13" t="s">
        <v>914</v>
      </c>
      <c r="V140" s="13" t="s">
        <v>913</v>
      </c>
      <c r="W140" s="12">
        <v>2</v>
      </c>
      <c r="X140" s="12">
        <v>2</v>
      </c>
      <c r="Y140" s="11"/>
      <c r="Z140" s="11"/>
      <c r="AA140" s="11"/>
      <c r="AB140" s="11"/>
      <c r="AC140" s="11"/>
      <c r="AD140" s="11"/>
      <c r="AE140" s="11" t="s">
        <v>359</v>
      </c>
      <c r="AF140" s="11"/>
      <c r="AG140" s="11"/>
      <c r="AH140" s="11"/>
      <c r="AI140" s="11"/>
      <c r="AJ140" s="11" t="s">
        <v>1751</v>
      </c>
    </row>
    <row r="141" spans="1:36" ht="12.75">
      <c r="A141" s="11" t="s">
        <v>912</v>
      </c>
      <c r="B141" s="11" t="s">
        <v>911</v>
      </c>
      <c r="C141" s="16" t="s">
        <v>900</v>
      </c>
      <c r="D141" s="11" t="s">
        <v>261</v>
      </c>
      <c r="E141" s="11" t="s">
        <v>269</v>
      </c>
      <c r="F141" s="11"/>
      <c r="G141" s="15" t="s">
        <v>910</v>
      </c>
      <c r="H141" s="15"/>
      <c r="I141" s="15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3" t="s">
        <v>909</v>
      </c>
      <c r="U141" s="18" t="s">
        <v>909</v>
      </c>
      <c r="V141" s="11"/>
      <c r="W141" s="12">
        <v>4.8</v>
      </c>
      <c r="X141" s="12">
        <v>4</v>
      </c>
      <c r="Y141" s="11"/>
      <c r="Z141" s="11"/>
      <c r="AA141" s="11"/>
      <c r="AB141" s="11"/>
      <c r="AC141" s="11"/>
      <c r="AD141" s="11"/>
      <c r="AE141" s="11" t="s">
        <v>359</v>
      </c>
      <c r="AF141" s="11"/>
      <c r="AG141" s="11"/>
      <c r="AH141" s="11"/>
      <c r="AI141" s="11"/>
      <c r="AJ141" s="11" t="s">
        <v>1751</v>
      </c>
    </row>
    <row r="142" spans="1:36" ht="12.75">
      <c r="A142" s="11" t="s">
        <v>908</v>
      </c>
      <c r="B142" s="11" t="s">
        <v>907</v>
      </c>
      <c r="C142" s="16" t="s">
        <v>900</v>
      </c>
      <c r="D142" s="11" t="s">
        <v>261</v>
      </c>
      <c r="E142" s="11" t="s">
        <v>269</v>
      </c>
      <c r="F142" s="11"/>
      <c r="G142" s="15"/>
      <c r="H142" s="15"/>
      <c r="I142" s="15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3" t="s">
        <v>906</v>
      </c>
      <c r="U142" s="18" t="s">
        <v>906</v>
      </c>
      <c r="V142" s="19"/>
      <c r="W142" s="19"/>
      <c r="X142" s="19"/>
      <c r="Y142" s="11"/>
      <c r="Z142" s="11"/>
      <c r="AA142" s="11"/>
      <c r="AB142" s="11"/>
      <c r="AC142" s="11"/>
      <c r="AD142" s="11"/>
      <c r="AE142" s="11" t="s">
        <v>359</v>
      </c>
      <c r="AF142" s="11"/>
      <c r="AG142" s="11"/>
      <c r="AH142" s="11"/>
      <c r="AI142" s="11"/>
      <c r="AJ142" s="11" t="s">
        <v>1751</v>
      </c>
    </row>
    <row r="143" spans="1:36" ht="12.75">
      <c r="A143" s="11" t="s">
        <v>905</v>
      </c>
      <c r="B143" s="11" t="s">
        <v>904</v>
      </c>
      <c r="C143" s="16" t="s">
        <v>900</v>
      </c>
      <c r="D143" s="11" t="s">
        <v>261</v>
      </c>
      <c r="E143" s="11" t="s">
        <v>269</v>
      </c>
      <c r="F143" s="11"/>
      <c r="G143" s="15"/>
      <c r="H143" s="15"/>
      <c r="I143" s="15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3" t="s">
        <v>903</v>
      </c>
      <c r="U143" s="18" t="s">
        <v>903</v>
      </c>
      <c r="V143" s="19"/>
      <c r="W143" s="19"/>
      <c r="X143" s="19"/>
      <c r="Y143" s="11"/>
      <c r="Z143" s="11"/>
      <c r="AA143" s="11"/>
      <c r="AB143" s="11"/>
      <c r="AC143" s="11"/>
      <c r="AD143" s="11"/>
      <c r="AE143" s="11" t="s">
        <v>359</v>
      </c>
      <c r="AF143" s="11"/>
      <c r="AG143" s="11"/>
      <c r="AH143" s="11"/>
      <c r="AI143" s="11"/>
      <c r="AJ143" s="11" t="s">
        <v>1751</v>
      </c>
    </row>
    <row r="144" spans="1:36" ht="12.75">
      <c r="A144" s="11" t="s">
        <v>902</v>
      </c>
      <c r="B144" s="11" t="s">
        <v>901</v>
      </c>
      <c r="C144" s="16" t="s">
        <v>900</v>
      </c>
      <c r="D144" s="11" t="s">
        <v>261</v>
      </c>
      <c r="E144" s="11" t="s">
        <v>269</v>
      </c>
      <c r="F144" s="11"/>
      <c r="G144" s="15" t="s">
        <v>899</v>
      </c>
      <c r="H144" s="15"/>
      <c r="I144" s="15" t="s">
        <v>898</v>
      </c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3" t="s">
        <v>897</v>
      </c>
      <c r="U144" s="13" t="s">
        <v>897</v>
      </c>
      <c r="V144" s="13" t="s">
        <v>896</v>
      </c>
      <c r="W144" s="12">
        <v>4.4000000000000004</v>
      </c>
      <c r="X144" s="11"/>
      <c r="Y144" s="11"/>
      <c r="Z144" s="26">
        <v>36469</v>
      </c>
      <c r="AA144" s="11"/>
      <c r="AB144" s="11"/>
      <c r="AC144" s="11"/>
      <c r="AD144" s="11"/>
      <c r="AE144" s="11" t="s">
        <v>686</v>
      </c>
      <c r="AF144" s="11"/>
      <c r="AG144" s="11"/>
      <c r="AH144" s="11"/>
      <c r="AI144" s="11"/>
      <c r="AJ144" s="11" t="s">
        <v>1751</v>
      </c>
    </row>
    <row r="145" spans="1:36" ht="12.75">
      <c r="A145" s="11" t="s">
        <v>895</v>
      </c>
      <c r="B145" s="11" t="s">
        <v>894</v>
      </c>
      <c r="C145" s="16" t="s">
        <v>893</v>
      </c>
      <c r="D145" s="11" t="s">
        <v>261</v>
      </c>
      <c r="E145" s="11" t="s">
        <v>269</v>
      </c>
      <c r="F145" s="11"/>
      <c r="G145" s="15"/>
      <c r="H145" s="15"/>
      <c r="I145" s="15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3" t="s">
        <v>892</v>
      </c>
      <c r="U145" s="18" t="s">
        <v>892</v>
      </c>
      <c r="V145" s="19"/>
      <c r="W145" s="19"/>
      <c r="X145" s="19"/>
      <c r="Y145" s="11"/>
      <c r="Z145" s="11"/>
      <c r="AA145" s="11"/>
      <c r="AB145" s="11"/>
      <c r="AC145" s="11"/>
      <c r="AD145" s="11"/>
      <c r="AE145" s="11" t="s">
        <v>359</v>
      </c>
      <c r="AF145" s="11"/>
      <c r="AG145" s="11"/>
      <c r="AH145" s="11"/>
      <c r="AI145" s="11"/>
      <c r="AJ145" s="11" t="s">
        <v>1751</v>
      </c>
    </row>
    <row r="146" spans="1:36" ht="12.75">
      <c r="A146" s="11" t="s">
        <v>891</v>
      </c>
      <c r="B146" s="11" t="s">
        <v>890</v>
      </c>
      <c r="C146" s="16" t="s">
        <v>889</v>
      </c>
      <c r="D146" s="11" t="s">
        <v>261</v>
      </c>
      <c r="E146" s="11" t="s">
        <v>269</v>
      </c>
      <c r="F146" s="11"/>
      <c r="G146" s="15"/>
      <c r="H146" s="15"/>
      <c r="I146" s="14">
        <v>8920071183</v>
      </c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3" t="s">
        <v>888</v>
      </c>
      <c r="U146" s="18" t="s">
        <v>887</v>
      </c>
      <c r="V146" s="11"/>
      <c r="W146" s="12">
        <v>4.5999999999999996</v>
      </c>
      <c r="X146" s="12">
        <v>12</v>
      </c>
      <c r="Y146" s="11"/>
      <c r="Z146" s="12">
        <v>2011</v>
      </c>
      <c r="AA146" s="11"/>
      <c r="AB146" s="11"/>
      <c r="AC146" s="11"/>
      <c r="AD146" s="11"/>
      <c r="AE146" s="11" t="s">
        <v>359</v>
      </c>
      <c r="AF146" s="11"/>
      <c r="AG146" s="11"/>
      <c r="AH146" s="11"/>
      <c r="AI146" s="11"/>
      <c r="AJ146" s="11" t="s">
        <v>1751</v>
      </c>
    </row>
    <row r="147" spans="1:36" ht="12.75">
      <c r="A147" s="11" t="s">
        <v>886</v>
      </c>
      <c r="B147" s="11" t="s">
        <v>885</v>
      </c>
      <c r="C147" s="16" t="s">
        <v>884</v>
      </c>
      <c r="D147" s="11" t="s">
        <v>261</v>
      </c>
      <c r="E147" s="11" t="s">
        <v>269</v>
      </c>
      <c r="F147" s="11" t="s">
        <v>883</v>
      </c>
      <c r="G147" s="15" t="s">
        <v>882</v>
      </c>
      <c r="H147" s="15"/>
      <c r="I147" s="15" t="s">
        <v>881</v>
      </c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8" t="s">
        <v>880</v>
      </c>
      <c r="U147" s="11"/>
      <c r="V147" s="13" t="s">
        <v>879</v>
      </c>
      <c r="W147" s="12">
        <v>4.3</v>
      </c>
      <c r="X147" s="12">
        <v>11</v>
      </c>
      <c r="Y147" s="11"/>
      <c r="Z147" s="12">
        <v>2012</v>
      </c>
      <c r="AA147" s="11"/>
      <c r="AB147" s="11"/>
      <c r="AC147" s="11"/>
      <c r="AD147" s="11"/>
      <c r="AE147" s="11" t="s">
        <v>359</v>
      </c>
      <c r="AF147" s="11"/>
      <c r="AG147" s="11"/>
      <c r="AH147" s="11"/>
      <c r="AI147" s="11"/>
      <c r="AJ147" s="11" t="s">
        <v>1751</v>
      </c>
    </row>
    <row r="148" spans="1:36" ht="12.75">
      <c r="A148" s="11" t="s">
        <v>878</v>
      </c>
      <c r="B148" s="11" t="s">
        <v>877</v>
      </c>
      <c r="C148" s="16" t="s">
        <v>876</v>
      </c>
      <c r="D148" s="11" t="s">
        <v>261</v>
      </c>
      <c r="E148" s="11" t="s">
        <v>269</v>
      </c>
      <c r="F148" s="11" t="s">
        <v>875</v>
      </c>
      <c r="G148" s="15" t="s">
        <v>874</v>
      </c>
      <c r="H148" s="15"/>
      <c r="I148" s="15" t="s">
        <v>873</v>
      </c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3" t="s">
        <v>872</v>
      </c>
      <c r="U148" s="13" t="s">
        <v>871</v>
      </c>
      <c r="V148" s="13" t="s">
        <v>870</v>
      </c>
      <c r="W148" s="12">
        <v>4.2</v>
      </c>
      <c r="X148" s="12">
        <v>19</v>
      </c>
      <c r="Y148" s="11"/>
      <c r="Z148" s="11"/>
      <c r="AA148" s="11"/>
      <c r="AB148" s="11"/>
      <c r="AC148" s="11"/>
      <c r="AD148" s="11"/>
      <c r="AE148" s="11" t="s">
        <v>359</v>
      </c>
      <c r="AF148" s="11"/>
      <c r="AG148" s="11"/>
      <c r="AH148" s="11"/>
      <c r="AI148" s="11"/>
      <c r="AJ148" s="11" t="s">
        <v>1751</v>
      </c>
    </row>
    <row r="149" spans="1:36" ht="12.75">
      <c r="A149" s="11" t="s">
        <v>869</v>
      </c>
      <c r="B149" s="11" t="s">
        <v>868</v>
      </c>
      <c r="C149" s="16" t="s">
        <v>867</v>
      </c>
      <c r="D149" s="11" t="s">
        <v>261</v>
      </c>
      <c r="E149" s="11" t="s">
        <v>269</v>
      </c>
      <c r="F149" s="11"/>
      <c r="G149" s="15" t="s">
        <v>866</v>
      </c>
      <c r="H149" s="15"/>
      <c r="I149" s="14">
        <v>9818011664</v>
      </c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3" t="s">
        <v>865</v>
      </c>
      <c r="U149" s="13" t="s">
        <v>864</v>
      </c>
      <c r="V149" s="13" t="s">
        <v>863</v>
      </c>
      <c r="W149" s="12">
        <v>3.8</v>
      </c>
      <c r="X149" s="12">
        <v>91</v>
      </c>
      <c r="Y149" s="11"/>
      <c r="Z149" s="12">
        <v>2002</v>
      </c>
      <c r="AA149" s="11"/>
      <c r="AB149" s="11"/>
      <c r="AC149" s="11"/>
      <c r="AD149" s="11"/>
      <c r="AE149" s="11" t="s">
        <v>359</v>
      </c>
      <c r="AF149" s="11"/>
      <c r="AG149" s="11"/>
      <c r="AH149" s="11"/>
      <c r="AI149" s="11"/>
      <c r="AJ149" s="11" t="s">
        <v>1751</v>
      </c>
    </row>
    <row r="150" spans="1:36" ht="12.75">
      <c r="A150" s="11" t="s">
        <v>862</v>
      </c>
      <c r="B150" s="11" t="s">
        <v>861</v>
      </c>
      <c r="C150" s="16" t="s">
        <v>794</v>
      </c>
      <c r="D150" s="11" t="s">
        <v>261</v>
      </c>
      <c r="E150" s="11" t="s">
        <v>269</v>
      </c>
      <c r="F150" s="11"/>
      <c r="G150" s="15"/>
      <c r="H150" s="15"/>
      <c r="I150" s="15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3" t="s">
        <v>860</v>
      </c>
      <c r="U150" s="18" t="s">
        <v>860</v>
      </c>
      <c r="V150" s="11"/>
      <c r="W150" s="12">
        <v>4.5</v>
      </c>
      <c r="X150" s="12">
        <v>15</v>
      </c>
      <c r="Y150" s="11"/>
      <c r="Z150" s="11"/>
      <c r="AA150" s="11"/>
      <c r="AB150" s="11"/>
      <c r="AC150" s="11"/>
      <c r="AD150" s="11"/>
      <c r="AE150" s="11" t="s">
        <v>359</v>
      </c>
      <c r="AF150" s="11"/>
      <c r="AG150" s="11"/>
      <c r="AH150" s="11"/>
      <c r="AI150" s="11"/>
      <c r="AJ150" s="11" t="s">
        <v>1751</v>
      </c>
    </row>
    <row r="151" spans="1:36" ht="12.75">
      <c r="A151" s="11" t="s">
        <v>859</v>
      </c>
      <c r="B151" s="11" t="s">
        <v>858</v>
      </c>
      <c r="C151" s="16" t="s">
        <v>794</v>
      </c>
      <c r="D151" s="11" t="s">
        <v>261</v>
      </c>
      <c r="E151" s="11" t="s">
        <v>269</v>
      </c>
      <c r="F151" s="11"/>
      <c r="G151" s="14">
        <v>9891246190</v>
      </c>
      <c r="H151" s="15"/>
      <c r="I151" s="15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3" t="s">
        <v>857</v>
      </c>
      <c r="U151" s="18" t="s">
        <v>856</v>
      </c>
      <c r="V151" s="19"/>
      <c r="W151" s="19"/>
      <c r="X151" s="19"/>
      <c r="Y151" s="11"/>
      <c r="Z151" s="11"/>
      <c r="AA151" s="11"/>
      <c r="AB151" s="11"/>
      <c r="AC151" s="11" t="s">
        <v>855</v>
      </c>
      <c r="AD151" s="11"/>
      <c r="AE151" s="11" t="s">
        <v>359</v>
      </c>
      <c r="AF151" s="11"/>
      <c r="AG151" s="11"/>
      <c r="AH151" s="11"/>
      <c r="AI151" s="11"/>
      <c r="AJ151" s="11" t="s">
        <v>1751</v>
      </c>
    </row>
    <row r="152" spans="1:36" ht="12.75">
      <c r="A152" s="11" t="s">
        <v>365</v>
      </c>
      <c r="B152" s="11" t="s">
        <v>854</v>
      </c>
      <c r="C152" s="16" t="s">
        <v>794</v>
      </c>
      <c r="D152" s="11" t="s">
        <v>261</v>
      </c>
      <c r="E152" s="11" t="s">
        <v>269</v>
      </c>
      <c r="F152" s="11"/>
      <c r="G152" s="15"/>
      <c r="H152" s="15"/>
      <c r="I152" s="15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3" t="s">
        <v>853</v>
      </c>
      <c r="U152" s="18" t="s">
        <v>853</v>
      </c>
      <c r="V152" s="11"/>
      <c r="W152" s="12">
        <v>4.4000000000000004</v>
      </c>
      <c r="X152" s="12">
        <v>17</v>
      </c>
      <c r="Y152" s="11"/>
      <c r="Z152" s="11"/>
      <c r="AA152" s="11"/>
      <c r="AB152" s="11"/>
      <c r="AC152" s="11"/>
      <c r="AD152" s="11"/>
      <c r="AE152" s="11" t="s">
        <v>359</v>
      </c>
      <c r="AF152" s="11"/>
      <c r="AG152" s="11"/>
      <c r="AH152" s="11"/>
      <c r="AI152" s="11"/>
      <c r="AJ152" s="11" t="s">
        <v>1751</v>
      </c>
    </row>
    <row r="153" spans="1:36" ht="12.75">
      <c r="A153" s="11" t="s">
        <v>852</v>
      </c>
      <c r="B153" s="11" t="s">
        <v>851</v>
      </c>
      <c r="C153" s="16" t="s">
        <v>794</v>
      </c>
      <c r="D153" s="11" t="s">
        <v>261</v>
      </c>
      <c r="E153" s="11" t="s">
        <v>269</v>
      </c>
      <c r="F153" s="11"/>
      <c r="G153" s="15" t="s">
        <v>850</v>
      </c>
      <c r="H153" s="15"/>
      <c r="I153" s="15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3" t="s">
        <v>849</v>
      </c>
      <c r="U153" s="13" t="s">
        <v>849</v>
      </c>
      <c r="V153" s="18" t="s">
        <v>848</v>
      </c>
      <c r="W153" s="19"/>
      <c r="X153" s="19"/>
      <c r="Y153" s="11"/>
      <c r="Z153" s="11"/>
      <c r="AA153" s="11"/>
      <c r="AB153" s="11"/>
      <c r="AC153" s="11"/>
      <c r="AD153" s="11"/>
      <c r="AE153" s="11" t="s">
        <v>359</v>
      </c>
      <c r="AF153" s="11"/>
      <c r="AG153" s="11"/>
      <c r="AH153" s="11"/>
      <c r="AI153" s="11"/>
      <c r="AJ153" s="11" t="s">
        <v>1751</v>
      </c>
    </row>
    <row r="154" spans="1:36" ht="12.75">
      <c r="A154" s="11" t="s">
        <v>847</v>
      </c>
      <c r="B154" s="11" t="s">
        <v>846</v>
      </c>
      <c r="C154" s="16" t="s">
        <v>794</v>
      </c>
      <c r="D154" s="11" t="s">
        <v>261</v>
      </c>
      <c r="E154" s="11" t="s">
        <v>269</v>
      </c>
      <c r="F154" s="13" t="s">
        <v>845</v>
      </c>
      <c r="G154" s="14">
        <v>7042958822</v>
      </c>
      <c r="H154" s="15"/>
      <c r="I154" s="14">
        <v>704258844</v>
      </c>
      <c r="J154" s="19" t="s">
        <v>844</v>
      </c>
      <c r="K154" s="11"/>
      <c r="L154" s="11"/>
      <c r="M154" s="11"/>
      <c r="N154" s="11"/>
      <c r="O154" s="11"/>
      <c r="P154" s="11"/>
      <c r="Q154" s="11"/>
      <c r="R154" s="11"/>
      <c r="S154" s="11"/>
      <c r="T154" s="13" t="s">
        <v>843</v>
      </c>
      <c r="U154" s="13" t="s">
        <v>843</v>
      </c>
      <c r="V154" s="13" t="s">
        <v>842</v>
      </c>
      <c r="W154" s="12">
        <v>4.5999999999999996</v>
      </c>
      <c r="X154" s="12">
        <v>14</v>
      </c>
      <c r="Y154" s="11"/>
      <c r="Z154" s="12">
        <v>1984</v>
      </c>
      <c r="AA154" s="11"/>
      <c r="AB154" s="11"/>
      <c r="AC154" s="11"/>
      <c r="AD154" s="11"/>
      <c r="AE154" s="11" t="s">
        <v>359</v>
      </c>
      <c r="AF154" s="11"/>
      <c r="AG154" s="11"/>
      <c r="AH154" s="11"/>
      <c r="AI154" s="11"/>
      <c r="AJ154" s="11" t="s">
        <v>1751</v>
      </c>
    </row>
    <row r="155" spans="1:36" ht="12.75">
      <c r="A155" s="11" t="s">
        <v>841</v>
      </c>
      <c r="B155" s="11" t="s">
        <v>840</v>
      </c>
      <c r="C155" s="16" t="s">
        <v>794</v>
      </c>
      <c r="D155" s="11" t="s">
        <v>261</v>
      </c>
      <c r="E155" s="11" t="s">
        <v>269</v>
      </c>
      <c r="F155" s="11"/>
      <c r="G155" s="15" t="s">
        <v>839</v>
      </c>
      <c r="H155" s="15"/>
      <c r="I155" s="15" t="s">
        <v>838</v>
      </c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3" t="s">
        <v>837</v>
      </c>
      <c r="U155" s="18" t="s">
        <v>836</v>
      </c>
      <c r="V155" s="11"/>
      <c r="W155" s="12">
        <v>4.4000000000000004</v>
      </c>
      <c r="X155" s="12">
        <v>132</v>
      </c>
      <c r="Y155" s="11"/>
      <c r="Z155" s="11"/>
      <c r="AA155" s="11"/>
      <c r="AB155" s="11"/>
      <c r="AC155" s="11"/>
      <c r="AD155" s="11"/>
      <c r="AE155" s="11" t="s">
        <v>359</v>
      </c>
      <c r="AF155" s="11"/>
      <c r="AG155" s="11"/>
      <c r="AH155" s="11"/>
      <c r="AI155" s="11"/>
      <c r="AJ155" s="11" t="s">
        <v>1751</v>
      </c>
    </row>
    <row r="156" spans="1:36" ht="12.75">
      <c r="A156" s="11" t="s">
        <v>835</v>
      </c>
      <c r="B156" s="11" t="s">
        <v>834</v>
      </c>
      <c r="C156" s="16" t="s">
        <v>794</v>
      </c>
      <c r="D156" s="11" t="s">
        <v>261</v>
      </c>
      <c r="E156" s="11" t="s">
        <v>269</v>
      </c>
      <c r="F156" s="11" t="s">
        <v>833</v>
      </c>
      <c r="G156" s="15" t="s">
        <v>832</v>
      </c>
      <c r="H156" s="15"/>
      <c r="I156" s="15" t="s">
        <v>831</v>
      </c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3" t="s">
        <v>830</v>
      </c>
      <c r="U156" s="13" t="s">
        <v>830</v>
      </c>
      <c r="V156" s="13" t="s">
        <v>825</v>
      </c>
      <c r="W156" s="12">
        <v>4.0999999999999996</v>
      </c>
      <c r="X156" s="12">
        <v>622</v>
      </c>
      <c r="Y156" s="11"/>
      <c r="Z156" s="11"/>
      <c r="AA156" s="11"/>
      <c r="AB156" s="11"/>
      <c r="AC156" s="11"/>
      <c r="AD156" s="11"/>
      <c r="AE156" s="11" t="s">
        <v>686</v>
      </c>
      <c r="AF156" s="11"/>
      <c r="AG156" s="11"/>
      <c r="AH156" s="11"/>
      <c r="AI156" s="11"/>
      <c r="AJ156" s="11" t="s">
        <v>1751</v>
      </c>
    </row>
    <row r="157" spans="1:36" ht="12.75">
      <c r="A157" s="11" t="s">
        <v>829</v>
      </c>
      <c r="B157" s="11" t="s">
        <v>828</v>
      </c>
      <c r="C157" s="16" t="s">
        <v>794</v>
      </c>
      <c r="D157" s="11" t="s">
        <v>261</v>
      </c>
      <c r="E157" s="11" t="s">
        <v>269</v>
      </c>
      <c r="F157" s="11"/>
      <c r="G157" s="15" t="s">
        <v>827</v>
      </c>
      <c r="H157" s="15"/>
      <c r="I157" s="15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3" t="s">
        <v>826</v>
      </c>
      <c r="U157" s="13" t="s">
        <v>826</v>
      </c>
      <c r="V157" s="13" t="s">
        <v>825</v>
      </c>
      <c r="W157" s="12">
        <v>3.8</v>
      </c>
      <c r="X157" s="12">
        <v>158</v>
      </c>
      <c r="Y157" s="11"/>
      <c r="Z157" s="11"/>
      <c r="AA157" s="11"/>
      <c r="AB157" s="11"/>
      <c r="AC157" s="11"/>
      <c r="AD157" s="11"/>
      <c r="AE157" s="11" t="s">
        <v>686</v>
      </c>
      <c r="AF157" s="11"/>
      <c r="AG157" s="11"/>
      <c r="AH157" s="11"/>
      <c r="AI157" s="11"/>
      <c r="AJ157" s="11" t="s">
        <v>1751</v>
      </c>
    </row>
    <row r="158" spans="1:36" ht="12.75">
      <c r="A158" s="11" t="s">
        <v>264</v>
      </c>
      <c r="B158" s="11" t="s">
        <v>824</v>
      </c>
      <c r="C158" s="16" t="s">
        <v>794</v>
      </c>
      <c r="D158" s="11" t="s">
        <v>261</v>
      </c>
      <c r="E158" s="11" t="s">
        <v>269</v>
      </c>
      <c r="F158" s="11"/>
      <c r="G158" s="15" t="s">
        <v>259</v>
      </c>
      <c r="H158" s="15"/>
      <c r="I158" s="15" t="s">
        <v>260</v>
      </c>
      <c r="J158" s="11"/>
      <c r="K158" s="11"/>
      <c r="L158" s="11"/>
      <c r="M158" s="11"/>
      <c r="N158" s="11" t="s">
        <v>823</v>
      </c>
      <c r="O158" s="11"/>
      <c r="P158" s="19" t="s">
        <v>822</v>
      </c>
      <c r="Q158" s="19"/>
      <c r="R158" s="11"/>
      <c r="S158" s="11" t="s">
        <v>821</v>
      </c>
      <c r="T158" s="13" t="s">
        <v>253</v>
      </c>
      <c r="U158" s="13" t="s">
        <v>820</v>
      </c>
      <c r="V158" s="13" t="s">
        <v>253</v>
      </c>
      <c r="W158" s="12">
        <v>4.2</v>
      </c>
      <c r="X158" s="12">
        <v>2649</v>
      </c>
      <c r="Y158" s="11"/>
      <c r="Z158" s="25">
        <v>36902</v>
      </c>
      <c r="AA158" s="11" t="s">
        <v>819</v>
      </c>
      <c r="AB158" s="11"/>
      <c r="AC158" s="11"/>
      <c r="AD158" s="11"/>
      <c r="AE158" s="11" t="s">
        <v>686</v>
      </c>
      <c r="AF158" s="11"/>
      <c r="AG158" s="11"/>
      <c r="AH158" s="11"/>
      <c r="AI158" s="11"/>
      <c r="AJ158" s="11" t="s">
        <v>1751</v>
      </c>
    </row>
    <row r="159" spans="1:36" ht="12.75">
      <c r="A159" s="11" t="s">
        <v>818</v>
      </c>
      <c r="B159" s="11" t="s">
        <v>817</v>
      </c>
      <c r="C159" s="16" t="s">
        <v>794</v>
      </c>
      <c r="D159" s="11" t="s">
        <v>261</v>
      </c>
      <c r="E159" s="11" t="s">
        <v>269</v>
      </c>
      <c r="F159" s="11" t="s">
        <v>816</v>
      </c>
      <c r="G159" s="14">
        <f>919911272644</f>
        <v>919911272644</v>
      </c>
      <c r="H159" s="15"/>
      <c r="I159" s="15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3" t="s">
        <v>815</v>
      </c>
      <c r="U159" s="13" t="s">
        <v>815</v>
      </c>
      <c r="V159" s="13" t="s">
        <v>814</v>
      </c>
      <c r="W159" s="12">
        <v>4.0999999999999996</v>
      </c>
      <c r="X159" s="12">
        <v>60</v>
      </c>
      <c r="Y159" s="11"/>
      <c r="Z159" s="12">
        <v>2005</v>
      </c>
      <c r="AA159" s="11"/>
      <c r="AB159" s="11"/>
      <c r="AC159" s="11" t="s">
        <v>813</v>
      </c>
      <c r="AD159" s="11"/>
      <c r="AE159" s="11" t="s">
        <v>359</v>
      </c>
      <c r="AF159" s="11"/>
      <c r="AG159" s="11"/>
      <c r="AH159" s="11"/>
      <c r="AI159" s="11"/>
      <c r="AJ159" s="11" t="s">
        <v>1751</v>
      </c>
    </row>
    <row r="160" spans="1:36" ht="12.75">
      <c r="A160" s="11" t="s">
        <v>812</v>
      </c>
      <c r="B160" s="11" t="s">
        <v>811</v>
      </c>
      <c r="C160" s="16" t="s">
        <v>794</v>
      </c>
      <c r="D160" s="11" t="s">
        <v>261</v>
      </c>
      <c r="E160" s="11" t="s">
        <v>269</v>
      </c>
      <c r="F160" s="11"/>
      <c r="G160" s="14">
        <f>918802283124</f>
        <v>918802283124</v>
      </c>
      <c r="H160" s="15"/>
      <c r="I160" s="15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3" t="s">
        <v>810</v>
      </c>
      <c r="U160" s="18" t="s">
        <v>810</v>
      </c>
      <c r="V160" s="11"/>
      <c r="W160" s="12">
        <v>4.9000000000000004</v>
      </c>
      <c r="X160" s="12">
        <v>112</v>
      </c>
      <c r="Y160" s="11"/>
      <c r="Z160" s="11"/>
      <c r="AA160" s="11"/>
      <c r="AB160" s="11"/>
      <c r="AC160" s="11"/>
      <c r="AD160" s="11"/>
      <c r="AE160" s="11" t="s">
        <v>359</v>
      </c>
      <c r="AF160" s="11"/>
      <c r="AG160" s="11"/>
      <c r="AH160" s="11"/>
      <c r="AI160" s="11"/>
      <c r="AJ160" s="11" t="s">
        <v>1751</v>
      </c>
    </row>
    <row r="161" spans="1:36" ht="12.75">
      <c r="A161" s="11" t="s">
        <v>809</v>
      </c>
      <c r="B161" s="11" t="s">
        <v>808</v>
      </c>
      <c r="C161" s="16" t="s">
        <v>794</v>
      </c>
      <c r="D161" s="11" t="s">
        <v>261</v>
      </c>
      <c r="E161" s="11" t="s">
        <v>269</v>
      </c>
      <c r="F161" s="13" t="s">
        <v>807</v>
      </c>
      <c r="G161" s="14">
        <f>918130345988</f>
        <v>918130345988</v>
      </c>
      <c r="H161" s="15"/>
      <c r="I161" s="15"/>
      <c r="J161" s="11" t="s">
        <v>805</v>
      </c>
      <c r="K161" s="11"/>
      <c r="L161" s="11"/>
      <c r="M161" s="11"/>
      <c r="N161" s="11"/>
      <c r="O161" s="11"/>
      <c r="P161" s="11" t="s">
        <v>806</v>
      </c>
      <c r="Q161" s="11" t="s">
        <v>805</v>
      </c>
      <c r="R161" s="11"/>
      <c r="S161" s="11" t="s">
        <v>804</v>
      </c>
      <c r="T161" s="13" t="s">
        <v>803</v>
      </c>
      <c r="U161" s="13" t="s">
        <v>802</v>
      </c>
      <c r="V161" s="13" t="s">
        <v>801</v>
      </c>
      <c r="W161" s="12">
        <v>5</v>
      </c>
      <c r="X161" s="12">
        <v>2</v>
      </c>
      <c r="Y161" s="11"/>
      <c r="Z161" s="11"/>
      <c r="AA161" s="19" t="s">
        <v>800</v>
      </c>
      <c r="AB161" s="11"/>
      <c r="AC161" s="11"/>
      <c r="AD161" s="11"/>
      <c r="AE161" s="11" t="s">
        <v>359</v>
      </c>
      <c r="AF161" s="11"/>
      <c r="AG161" s="11"/>
      <c r="AH161" s="11"/>
      <c r="AI161" s="11"/>
      <c r="AJ161" s="11" t="s">
        <v>1751</v>
      </c>
    </row>
    <row r="162" spans="1:36" ht="12.75">
      <c r="A162" s="11" t="s">
        <v>799</v>
      </c>
      <c r="B162" s="11" t="s">
        <v>798</v>
      </c>
      <c r="C162" s="16" t="s">
        <v>794</v>
      </c>
      <c r="D162" s="11" t="s">
        <v>261</v>
      </c>
      <c r="E162" s="11" t="s">
        <v>269</v>
      </c>
      <c r="F162" s="11"/>
      <c r="G162" s="15"/>
      <c r="H162" s="15"/>
      <c r="I162" s="15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3" t="s">
        <v>797</v>
      </c>
      <c r="U162" s="18" t="s">
        <v>797</v>
      </c>
      <c r="V162" s="11"/>
      <c r="W162" s="12">
        <v>4.3</v>
      </c>
      <c r="X162" s="12">
        <v>93</v>
      </c>
      <c r="Y162" s="11"/>
      <c r="Z162" s="11"/>
      <c r="AA162" s="11"/>
      <c r="AB162" s="11"/>
      <c r="AC162" s="11"/>
      <c r="AD162" s="11"/>
      <c r="AE162" s="11" t="s">
        <v>359</v>
      </c>
      <c r="AF162" s="11"/>
      <c r="AG162" s="11"/>
      <c r="AH162" s="11"/>
      <c r="AI162" s="11"/>
      <c r="AJ162" s="11" t="s">
        <v>1751</v>
      </c>
    </row>
    <row r="163" spans="1:36" ht="12.75">
      <c r="A163" s="11" t="s">
        <v>796</v>
      </c>
      <c r="B163" s="11" t="s">
        <v>795</v>
      </c>
      <c r="C163" s="16" t="s">
        <v>794</v>
      </c>
      <c r="D163" s="11" t="s">
        <v>261</v>
      </c>
      <c r="E163" s="11" t="s">
        <v>269</v>
      </c>
      <c r="F163" s="11"/>
      <c r="G163" s="15" t="s">
        <v>793</v>
      </c>
      <c r="H163" s="15"/>
      <c r="I163" s="15" t="s">
        <v>792</v>
      </c>
      <c r="J163" s="11"/>
      <c r="K163" s="11"/>
      <c r="L163" s="11"/>
      <c r="M163" s="11"/>
      <c r="N163" s="19" t="s">
        <v>791</v>
      </c>
      <c r="O163" s="11"/>
      <c r="P163" s="11" t="s">
        <v>790</v>
      </c>
      <c r="Q163" s="11"/>
      <c r="R163" s="11"/>
      <c r="S163" s="11"/>
      <c r="T163" s="13" t="s">
        <v>789</v>
      </c>
      <c r="U163" s="13" t="s">
        <v>789</v>
      </c>
      <c r="V163" s="13" t="s">
        <v>788</v>
      </c>
      <c r="W163" s="12">
        <v>4.4000000000000004</v>
      </c>
      <c r="X163" s="12">
        <v>405</v>
      </c>
      <c r="Y163" s="11"/>
      <c r="Z163" s="24">
        <v>32910</v>
      </c>
      <c r="AA163" s="19"/>
      <c r="AB163" s="11"/>
      <c r="AC163" s="11"/>
      <c r="AD163" s="11"/>
      <c r="AE163" s="11" t="s">
        <v>686</v>
      </c>
      <c r="AF163" s="11"/>
      <c r="AG163" s="11"/>
      <c r="AH163" s="11"/>
      <c r="AI163" s="11"/>
      <c r="AJ163" s="11" t="s">
        <v>1751</v>
      </c>
    </row>
    <row r="164" spans="1:36" ht="12.75">
      <c r="A164" s="11" t="s">
        <v>350</v>
      </c>
      <c r="B164" s="11" t="s">
        <v>787</v>
      </c>
      <c r="C164" s="16" t="s">
        <v>786</v>
      </c>
      <c r="D164" s="11" t="s">
        <v>752</v>
      </c>
      <c r="E164" s="23" t="s">
        <v>599</v>
      </c>
      <c r="F164" s="11"/>
      <c r="G164" s="15"/>
      <c r="H164" s="15"/>
      <c r="I164" s="15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3" t="s">
        <v>785</v>
      </c>
      <c r="U164" s="18" t="s">
        <v>785</v>
      </c>
      <c r="V164" s="19"/>
      <c r="W164" s="19"/>
      <c r="X164" s="19"/>
      <c r="Y164" s="11"/>
      <c r="Z164" s="11"/>
      <c r="AA164" s="11"/>
      <c r="AB164" s="11"/>
      <c r="AC164" s="11"/>
      <c r="AD164" s="11"/>
      <c r="AE164" s="11" t="s">
        <v>359</v>
      </c>
      <c r="AF164" s="11"/>
      <c r="AG164" s="11"/>
      <c r="AH164" s="11"/>
      <c r="AI164" s="11"/>
      <c r="AJ164" s="11" t="s">
        <v>1751</v>
      </c>
    </row>
    <row r="165" spans="1:36" ht="12.75">
      <c r="A165" s="11" t="s">
        <v>784</v>
      </c>
      <c r="B165" s="11" t="s">
        <v>783</v>
      </c>
      <c r="C165" s="16" t="s">
        <v>782</v>
      </c>
      <c r="D165" s="11" t="s">
        <v>752</v>
      </c>
      <c r="E165" s="11" t="s">
        <v>599</v>
      </c>
      <c r="F165" s="11" t="s">
        <v>781</v>
      </c>
      <c r="G165" s="14">
        <v>917925391811</v>
      </c>
      <c r="H165" s="15"/>
      <c r="I165" s="14">
        <v>917925391830</v>
      </c>
      <c r="J165" s="11"/>
      <c r="K165" s="11"/>
      <c r="L165" s="11"/>
      <c r="M165" s="11"/>
      <c r="N165" s="11"/>
      <c r="O165" s="11"/>
      <c r="P165" s="19" t="s">
        <v>780</v>
      </c>
      <c r="Q165" s="11"/>
      <c r="R165" s="11"/>
      <c r="S165" s="11"/>
      <c r="T165" s="13" t="s">
        <v>779</v>
      </c>
      <c r="U165" s="13" t="s">
        <v>779</v>
      </c>
      <c r="V165" s="13" t="s">
        <v>778</v>
      </c>
      <c r="W165" s="12">
        <v>3.9</v>
      </c>
      <c r="X165" s="12">
        <v>21</v>
      </c>
      <c r="Y165" s="11"/>
      <c r="Z165" s="11"/>
      <c r="AA165" s="11"/>
      <c r="AB165" s="11"/>
      <c r="AC165" s="11"/>
      <c r="AD165" s="11"/>
      <c r="AE165" s="11" t="s">
        <v>686</v>
      </c>
      <c r="AF165" s="11"/>
      <c r="AG165" s="11"/>
      <c r="AH165" s="11"/>
      <c r="AI165" s="11"/>
      <c r="AJ165" s="11" t="s">
        <v>1751</v>
      </c>
    </row>
    <row r="166" spans="1:36" ht="12.75">
      <c r="A166" s="11" t="s">
        <v>777</v>
      </c>
      <c r="B166" s="11" t="s">
        <v>776</v>
      </c>
      <c r="C166" s="16" t="s">
        <v>775</v>
      </c>
      <c r="D166" s="11" t="s">
        <v>752</v>
      </c>
      <c r="E166" s="11" t="s">
        <v>599</v>
      </c>
      <c r="F166" s="11"/>
      <c r="G166" s="15"/>
      <c r="H166" s="15"/>
      <c r="I166" s="15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3" t="s">
        <v>774</v>
      </c>
      <c r="U166" s="18" t="s">
        <v>774</v>
      </c>
      <c r="V166" s="11"/>
      <c r="W166" s="12">
        <v>4.4000000000000004</v>
      </c>
      <c r="X166" s="12">
        <v>10</v>
      </c>
      <c r="Y166" s="11"/>
      <c r="Z166" s="11"/>
      <c r="AA166" s="11"/>
      <c r="AB166" s="11"/>
      <c r="AC166" s="11"/>
      <c r="AD166" s="11"/>
      <c r="AE166" s="11" t="s">
        <v>686</v>
      </c>
      <c r="AF166" s="11"/>
      <c r="AG166" s="11"/>
      <c r="AH166" s="11"/>
      <c r="AI166" s="11"/>
      <c r="AJ166" s="11" t="s">
        <v>1751</v>
      </c>
    </row>
    <row r="167" spans="1:36" ht="12.75">
      <c r="A167" s="11" t="s">
        <v>773</v>
      </c>
      <c r="B167" s="11" t="s">
        <v>772</v>
      </c>
      <c r="C167" s="16" t="s">
        <v>771</v>
      </c>
      <c r="D167" s="11" t="s">
        <v>752</v>
      </c>
      <c r="E167" s="11" t="s">
        <v>599</v>
      </c>
      <c r="F167" s="11"/>
      <c r="G167" s="15"/>
      <c r="H167" s="15"/>
      <c r="I167" s="15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3" t="s">
        <v>770</v>
      </c>
      <c r="U167" s="18" t="s">
        <v>770</v>
      </c>
      <c r="V167" s="11"/>
      <c r="W167" s="12">
        <v>2</v>
      </c>
      <c r="X167" s="12">
        <v>2</v>
      </c>
      <c r="Y167" s="11"/>
      <c r="Z167" s="11"/>
      <c r="AA167" s="11"/>
      <c r="AB167" s="11"/>
      <c r="AC167" s="11"/>
      <c r="AD167" s="11"/>
      <c r="AE167" s="11" t="s">
        <v>359</v>
      </c>
      <c r="AF167" s="11"/>
      <c r="AG167" s="11"/>
      <c r="AH167" s="11"/>
      <c r="AI167" s="11"/>
      <c r="AJ167" s="11" t="s">
        <v>1751</v>
      </c>
    </row>
    <row r="168" spans="1:36" ht="12.75">
      <c r="A168" s="11" t="s">
        <v>769</v>
      </c>
      <c r="B168" s="11" t="s">
        <v>768</v>
      </c>
      <c r="C168" s="16" t="s">
        <v>767</v>
      </c>
      <c r="D168" s="11" t="s">
        <v>752</v>
      </c>
      <c r="E168" s="11" t="s">
        <v>599</v>
      </c>
      <c r="F168" s="11"/>
      <c r="G168" s="15" t="s">
        <v>766</v>
      </c>
      <c r="H168" s="15"/>
      <c r="I168" s="14">
        <v>7927545051</v>
      </c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3" t="s">
        <v>765</v>
      </c>
      <c r="U168" s="13" t="s">
        <v>764</v>
      </c>
      <c r="V168" s="13" t="s">
        <v>764</v>
      </c>
      <c r="W168" s="12">
        <v>4.3</v>
      </c>
      <c r="X168" s="12">
        <v>131</v>
      </c>
      <c r="Y168" s="11"/>
      <c r="Z168" s="12">
        <v>2012</v>
      </c>
      <c r="AA168" s="11"/>
      <c r="AB168" s="11"/>
      <c r="AC168" s="11"/>
      <c r="AD168" s="19" t="s">
        <v>763</v>
      </c>
      <c r="AE168" s="11" t="s">
        <v>359</v>
      </c>
      <c r="AF168" s="11"/>
      <c r="AG168" s="11"/>
      <c r="AH168" s="11"/>
      <c r="AI168" s="11"/>
      <c r="AJ168" s="11" t="s">
        <v>1751</v>
      </c>
    </row>
    <row r="169" spans="1:36" ht="12.75">
      <c r="A169" s="11" t="s">
        <v>508</v>
      </c>
      <c r="B169" s="11" t="s">
        <v>762</v>
      </c>
      <c r="C169" s="16" t="s">
        <v>729</v>
      </c>
      <c r="D169" s="11" t="s">
        <v>752</v>
      </c>
      <c r="E169" s="11" t="s">
        <v>599</v>
      </c>
      <c r="F169" s="11"/>
      <c r="G169" s="15"/>
      <c r="H169" s="15"/>
      <c r="I169" s="15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3" t="s">
        <v>761</v>
      </c>
      <c r="U169" s="18" t="s">
        <v>761</v>
      </c>
      <c r="V169" s="11"/>
      <c r="W169" s="12">
        <v>4.2</v>
      </c>
      <c r="X169" s="12">
        <v>43</v>
      </c>
      <c r="Y169" s="11"/>
      <c r="Z169" s="11"/>
      <c r="AA169" s="11"/>
      <c r="AB169" s="11"/>
      <c r="AC169" s="11"/>
      <c r="AD169" s="11"/>
      <c r="AE169" s="11" t="s">
        <v>359</v>
      </c>
      <c r="AF169" s="11"/>
      <c r="AG169" s="11"/>
      <c r="AH169" s="11"/>
      <c r="AI169" s="11"/>
      <c r="AJ169" s="11" t="s">
        <v>1751</v>
      </c>
    </row>
    <row r="170" spans="1:36" ht="12.75">
      <c r="A170" s="11" t="s">
        <v>760</v>
      </c>
      <c r="B170" s="11" t="s">
        <v>759</v>
      </c>
      <c r="C170" s="16" t="s">
        <v>729</v>
      </c>
      <c r="D170" s="11" t="s">
        <v>752</v>
      </c>
      <c r="E170" s="11" t="s">
        <v>599</v>
      </c>
      <c r="F170" s="13" t="s">
        <v>758</v>
      </c>
      <c r="G170" s="14">
        <f>919978971919</f>
        <v>919978971919</v>
      </c>
      <c r="H170" s="15"/>
      <c r="I170" s="15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3" t="s">
        <v>757</v>
      </c>
      <c r="U170" s="13" t="s">
        <v>756</v>
      </c>
      <c r="V170" s="13" t="s">
        <v>755</v>
      </c>
      <c r="W170" s="12">
        <v>4.4000000000000004</v>
      </c>
      <c r="X170" s="12">
        <v>40</v>
      </c>
      <c r="Y170" s="11"/>
      <c r="Z170" s="11"/>
      <c r="AA170" s="11"/>
      <c r="AB170" s="11"/>
      <c r="AC170" s="11"/>
      <c r="AD170" s="11"/>
      <c r="AE170" s="11" t="s">
        <v>359</v>
      </c>
      <c r="AF170" s="11"/>
      <c r="AG170" s="11"/>
      <c r="AH170" s="11"/>
      <c r="AI170" s="11"/>
      <c r="AJ170" s="11" t="s">
        <v>1751</v>
      </c>
    </row>
    <row r="171" spans="1:36" ht="12.75">
      <c r="A171" s="11" t="s">
        <v>754</v>
      </c>
      <c r="B171" s="11" t="s">
        <v>753</v>
      </c>
      <c r="C171" s="16" t="s">
        <v>729</v>
      </c>
      <c r="D171" s="11" t="s">
        <v>752</v>
      </c>
      <c r="E171" s="11" t="s">
        <v>599</v>
      </c>
      <c r="F171" s="11"/>
      <c r="G171" s="14">
        <f>919879418419</f>
        <v>919879418419</v>
      </c>
      <c r="H171" s="15"/>
      <c r="I171" s="15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3" t="s">
        <v>751</v>
      </c>
      <c r="U171" s="18" t="s">
        <v>750</v>
      </c>
      <c r="V171" s="11"/>
      <c r="W171" s="12">
        <v>5</v>
      </c>
      <c r="X171" s="12">
        <v>19</v>
      </c>
      <c r="Y171" s="11"/>
      <c r="Z171" s="11"/>
      <c r="AA171" s="11"/>
      <c r="AB171" s="11"/>
      <c r="AC171" s="11"/>
      <c r="AD171" s="11" t="s">
        <v>421</v>
      </c>
      <c r="AE171" s="11" t="s">
        <v>359</v>
      </c>
      <c r="AF171" s="11"/>
      <c r="AG171" s="11"/>
      <c r="AH171" s="11"/>
      <c r="AI171" s="11"/>
      <c r="AJ171" s="11" t="s">
        <v>1751</v>
      </c>
    </row>
    <row r="172" spans="1:36" ht="12.75">
      <c r="A172" s="11" t="s">
        <v>749</v>
      </c>
      <c r="B172" s="11" t="s">
        <v>748</v>
      </c>
      <c r="C172" s="16" t="s">
        <v>729</v>
      </c>
      <c r="D172" s="23" t="s">
        <v>728</v>
      </c>
      <c r="E172" s="11" t="s">
        <v>599</v>
      </c>
      <c r="F172" s="13" t="s">
        <v>747</v>
      </c>
      <c r="G172" s="14">
        <f>919375705005</f>
        <v>919375705005</v>
      </c>
      <c r="H172" s="15"/>
      <c r="I172" s="15" t="s">
        <v>746</v>
      </c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3" t="s">
        <v>745</v>
      </c>
      <c r="U172" s="13" t="s">
        <v>744</v>
      </c>
      <c r="V172" s="13" t="s">
        <v>743</v>
      </c>
      <c r="W172" s="12">
        <v>4.7</v>
      </c>
      <c r="X172" s="12">
        <v>141</v>
      </c>
      <c r="Y172" s="11"/>
      <c r="Z172" s="12">
        <v>1994</v>
      </c>
      <c r="AA172" s="11"/>
      <c r="AB172" s="11"/>
      <c r="AC172" s="11"/>
      <c r="AD172" s="19" t="s">
        <v>742</v>
      </c>
      <c r="AE172" s="11" t="s">
        <v>359</v>
      </c>
      <c r="AF172" s="11"/>
      <c r="AG172" s="11"/>
      <c r="AH172" s="11"/>
      <c r="AI172" s="11"/>
      <c r="AJ172" s="11" t="s">
        <v>1751</v>
      </c>
    </row>
    <row r="173" spans="1:36" ht="12.75">
      <c r="A173" s="11" t="s">
        <v>741</v>
      </c>
      <c r="B173" s="11" t="s">
        <v>740</v>
      </c>
      <c r="C173" s="16" t="s">
        <v>729</v>
      </c>
      <c r="D173" s="11" t="s">
        <v>728</v>
      </c>
      <c r="E173" s="11" t="s">
        <v>599</v>
      </c>
      <c r="F173" s="11"/>
      <c r="G173" s="15"/>
      <c r="H173" s="15"/>
      <c r="I173" s="15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3" t="s">
        <v>739</v>
      </c>
      <c r="U173" s="18" t="s">
        <v>739</v>
      </c>
      <c r="V173" s="11"/>
      <c r="W173" s="12">
        <v>3.6</v>
      </c>
      <c r="X173" s="12">
        <v>8</v>
      </c>
      <c r="Y173" s="11"/>
      <c r="Z173" s="11"/>
      <c r="AA173" s="11"/>
      <c r="AB173" s="11"/>
      <c r="AC173" s="11"/>
      <c r="AD173" s="11"/>
      <c r="AE173" s="11" t="s">
        <v>359</v>
      </c>
      <c r="AF173" s="11"/>
      <c r="AG173" s="11"/>
      <c r="AH173" s="11"/>
      <c r="AI173" s="11"/>
      <c r="AJ173" s="11" t="s">
        <v>1751</v>
      </c>
    </row>
    <row r="174" spans="1:36" ht="12.75">
      <c r="A174" s="11" t="s">
        <v>350</v>
      </c>
      <c r="B174" s="11" t="s">
        <v>738</v>
      </c>
      <c r="C174" s="16" t="s">
        <v>729</v>
      </c>
      <c r="D174" s="11" t="s">
        <v>728</v>
      </c>
      <c r="E174" s="11" t="s">
        <v>599</v>
      </c>
      <c r="F174" s="11"/>
      <c r="G174" s="15"/>
      <c r="H174" s="15"/>
      <c r="I174" s="15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3" t="s">
        <v>737</v>
      </c>
      <c r="U174" s="18" t="s">
        <v>737</v>
      </c>
      <c r="V174" s="19"/>
      <c r="W174" s="19"/>
      <c r="X174" s="19"/>
      <c r="Y174" s="11"/>
      <c r="Z174" s="11"/>
      <c r="AA174" s="11"/>
      <c r="AB174" s="11"/>
      <c r="AC174" s="11"/>
      <c r="AD174" s="11"/>
      <c r="AE174" s="11" t="s">
        <v>359</v>
      </c>
      <c r="AF174" s="11"/>
      <c r="AG174" s="11"/>
      <c r="AH174" s="11"/>
      <c r="AI174" s="11"/>
      <c r="AJ174" s="11" t="s">
        <v>1751</v>
      </c>
    </row>
    <row r="175" spans="1:36" ht="12.75">
      <c r="A175" s="11" t="s">
        <v>736</v>
      </c>
      <c r="B175" s="11" t="s">
        <v>735</v>
      </c>
      <c r="C175" s="16" t="s">
        <v>729</v>
      </c>
      <c r="D175" s="11" t="s">
        <v>728</v>
      </c>
      <c r="E175" s="11" t="s">
        <v>599</v>
      </c>
      <c r="F175" s="11"/>
      <c r="G175" s="14">
        <f>912816451760</f>
        <v>912816451760</v>
      </c>
      <c r="H175" s="15"/>
      <c r="I175" s="14">
        <v>916352140719</v>
      </c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3" t="s">
        <v>734</v>
      </c>
      <c r="U175" s="18" t="s">
        <v>733</v>
      </c>
      <c r="V175" s="11"/>
      <c r="W175" s="12">
        <v>4</v>
      </c>
      <c r="X175" s="12">
        <v>12</v>
      </c>
      <c r="Y175" s="11"/>
      <c r="Z175" s="12">
        <v>2001</v>
      </c>
      <c r="AA175" s="11"/>
      <c r="AB175" s="11"/>
      <c r="AC175" s="11"/>
      <c r="AD175" s="11" t="s">
        <v>732</v>
      </c>
      <c r="AE175" s="11" t="s">
        <v>359</v>
      </c>
      <c r="AF175" s="11"/>
      <c r="AG175" s="11"/>
      <c r="AH175" s="11"/>
      <c r="AI175" s="11"/>
      <c r="AJ175" s="11" t="s">
        <v>1751</v>
      </c>
    </row>
    <row r="176" spans="1:36" ht="12.75">
      <c r="A176" s="11" t="s">
        <v>731</v>
      </c>
      <c r="B176" s="11" t="s">
        <v>730</v>
      </c>
      <c r="C176" s="16" t="s">
        <v>729</v>
      </c>
      <c r="D176" s="11" t="s">
        <v>728</v>
      </c>
      <c r="E176" s="11" t="s">
        <v>599</v>
      </c>
      <c r="F176" s="11"/>
      <c r="G176" s="14">
        <f>919824564516</f>
        <v>919824564516</v>
      </c>
      <c r="H176" s="15"/>
      <c r="I176" s="15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3" t="s">
        <v>727</v>
      </c>
      <c r="U176" s="18" t="s">
        <v>727</v>
      </c>
      <c r="V176" s="11"/>
      <c r="W176" s="12">
        <v>3.8</v>
      </c>
      <c r="X176" s="12">
        <v>4</v>
      </c>
      <c r="Y176" s="11"/>
      <c r="Z176" s="11"/>
      <c r="AA176" s="11"/>
      <c r="AB176" s="11"/>
      <c r="AC176" s="11"/>
      <c r="AD176" s="11"/>
      <c r="AE176" s="11" t="s">
        <v>359</v>
      </c>
      <c r="AF176" s="11"/>
      <c r="AG176" s="11"/>
      <c r="AH176" s="11"/>
      <c r="AI176" s="11"/>
      <c r="AJ176" s="11" t="s">
        <v>1751</v>
      </c>
    </row>
    <row r="177" spans="1:36" ht="12.75">
      <c r="A177" s="11" t="s">
        <v>726</v>
      </c>
      <c r="B177" s="11" t="s">
        <v>725</v>
      </c>
      <c r="C177" s="16" t="s">
        <v>724</v>
      </c>
      <c r="D177" s="23" t="s">
        <v>691</v>
      </c>
      <c r="E177" s="11" t="s">
        <v>599</v>
      </c>
      <c r="F177" s="11"/>
      <c r="G177" s="15"/>
      <c r="H177" s="15"/>
      <c r="I177" s="15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3" t="s">
        <v>723</v>
      </c>
      <c r="U177" s="18" t="s">
        <v>723</v>
      </c>
      <c r="V177" s="19"/>
      <c r="W177" s="19"/>
      <c r="X177" s="19"/>
      <c r="Y177" s="11"/>
      <c r="Z177" s="11"/>
      <c r="AA177" s="11"/>
      <c r="AB177" s="11"/>
      <c r="AC177" s="11"/>
      <c r="AD177" s="11"/>
      <c r="AE177" s="11" t="s">
        <v>359</v>
      </c>
      <c r="AF177" s="11"/>
      <c r="AG177" s="11"/>
      <c r="AH177" s="11"/>
      <c r="AI177" s="11"/>
      <c r="AJ177" s="11" t="s">
        <v>1751</v>
      </c>
    </row>
    <row r="178" spans="1:36" ht="12.75">
      <c r="A178" s="11" t="s">
        <v>722</v>
      </c>
      <c r="B178" s="11" t="s">
        <v>721</v>
      </c>
      <c r="C178" s="16" t="s">
        <v>720</v>
      </c>
      <c r="D178" s="11" t="s">
        <v>691</v>
      </c>
      <c r="E178" s="11" t="s">
        <v>599</v>
      </c>
      <c r="F178" s="11"/>
      <c r="G178" s="15"/>
      <c r="H178" s="15"/>
      <c r="I178" s="15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3" t="s">
        <v>719</v>
      </c>
      <c r="U178" s="18" t="s">
        <v>719</v>
      </c>
      <c r="V178" s="11"/>
      <c r="W178" s="12">
        <v>4.3</v>
      </c>
      <c r="X178" s="12">
        <v>283</v>
      </c>
      <c r="Y178" s="11"/>
      <c r="Z178" s="11"/>
      <c r="AA178" s="11"/>
      <c r="AB178" s="11"/>
      <c r="AC178" s="11"/>
      <c r="AD178" s="11"/>
      <c r="AE178" s="11" t="s">
        <v>359</v>
      </c>
      <c r="AF178" s="11"/>
      <c r="AG178" s="11"/>
      <c r="AH178" s="11"/>
      <c r="AI178" s="11"/>
      <c r="AJ178" s="11" t="s">
        <v>1751</v>
      </c>
    </row>
    <row r="179" spans="1:36" ht="12.75">
      <c r="A179" s="11" t="s">
        <v>718</v>
      </c>
      <c r="B179" s="11" t="s">
        <v>717</v>
      </c>
      <c r="C179" s="16" t="s">
        <v>716</v>
      </c>
      <c r="D179" s="11" t="s">
        <v>691</v>
      </c>
      <c r="E179" s="11" t="s">
        <v>599</v>
      </c>
      <c r="F179" s="11"/>
      <c r="G179" s="15"/>
      <c r="H179" s="15"/>
      <c r="I179" s="15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3" t="s">
        <v>715</v>
      </c>
      <c r="U179" s="18" t="s">
        <v>715</v>
      </c>
      <c r="V179" s="11"/>
      <c r="W179" s="12">
        <v>4.0999999999999996</v>
      </c>
      <c r="X179" s="12">
        <v>45</v>
      </c>
      <c r="Y179" s="11"/>
      <c r="Z179" s="11"/>
      <c r="AA179" s="11"/>
      <c r="AB179" s="11"/>
      <c r="AC179" s="11"/>
      <c r="AD179" s="11"/>
      <c r="AE179" s="11" t="s">
        <v>359</v>
      </c>
      <c r="AF179" s="11"/>
      <c r="AG179" s="11"/>
      <c r="AH179" s="11"/>
      <c r="AI179" s="11"/>
      <c r="AJ179" s="11" t="s">
        <v>1751</v>
      </c>
    </row>
    <row r="180" spans="1:36" ht="12.75">
      <c r="A180" s="11" t="s">
        <v>714</v>
      </c>
      <c r="B180" s="11" t="s">
        <v>713</v>
      </c>
      <c r="C180" s="16" t="s">
        <v>712</v>
      </c>
      <c r="D180" s="11" t="s">
        <v>691</v>
      </c>
      <c r="E180" s="11" t="s">
        <v>599</v>
      </c>
      <c r="F180" s="11"/>
      <c r="G180" s="15" t="s">
        <v>711</v>
      </c>
      <c r="H180" s="15"/>
      <c r="I180" s="15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3" t="s">
        <v>710</v>
      </c>
      <c r="U180" s="18" t="s">
        <v>710</v>
      </c>
      <c r="V180" s="19"/>
      <c r="W180" s="19"/>
      <c r="X180" s="19"/>
      <c r="Y180" s="11"/>
      <c r="Z180" s="11"/>
      <c r="AA180" s="11"/>
      <c r="AB180" s="11"/>
      <c r="AC180" s="11"/>
      <c r="AD180" s="11"/>
      <c r="AE180" s="11" t="s">
        <v>359</v>
      </c>
      <c r="AF180" s="11"/>
      <c r="AG180" s="11"/>
      <c r="AH180" s="11"/>
      <c r="AI180" s="11"/>
      <c r="AJ180" s="11" t="s">
        <v>1751</v>
      </c>
    </row>
    <row r="181" spans="1:36" ht="12.75">
      <c r="A181" s="11" t="s">
        <v>709</v>
      </c>
      <c r="B181" s="11" t="s">
        <v>708</v>
      </c>
      <c r="C181" s="16" t="s">
        <v>707</v>
      </c>
      <c r="D181" s="11" t="s">
        <v>691</v>
      </c>
      <c r="E181" s="11" t="s">
        <v>599</v>
      </c>
      <c r="F181" s="11"/>
      <c r="G181" s="15" t="s">
        <v>706</v>
      </c>
      <c r="H181" s="15"/>
      <c r="I181" s="15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3" t="s">
        <v>705</v>
      </c>
      <c r="U181" s="13" t="s">
        <v>705</v>
      </c>
      <c r="V181" s="13" t="s">
        <v>704</v>
      </c>
      <c r="W181" s="12">
        <v>4</v>
      </c>
      <c r="X181" s="12">
        <v>990</v>
      </c>
      <c r="Y181" s="11"/>
      <c r="Z181" s="11"/>
      <c r="AA181" s="11"/>
      <c r="AB181" s="11"/>
      <c r="AC181" s="11"/>
      <c r="AD181" s="11"/>
      <c r="AE181" s="11" t="s">
        <v>686</v>
      </c>
      <c r="AF181" s="11"/>
      <c r="AG181" s="11"/>
      <c r="AH181" s="11"/>
      <c r="AI181" s="11"/>
      <c r="AJ181" s="11" t="s">
        <v>1751</v>
      </c>
    </row>
    <row r="182" spans="1:36" ht="12.75">
      <c r="A182" s="11" t="s">
        <v>703</v>
      </c>
      <c r="B182" s="11" t="s">
        <v>702</v>
      </c>
      <c r="C182" s="16" t="s">
        <v>701</v>
      </c>
      <c r="D182" s="11" t="s">
        <v>691</v>
      </c>
      <c r="E182" s="11" t="s">
        <v>599</v>
      </c>
      <c r="F182" s="11" t="s">
        <v>700</v>
      </c>
      <c r="G182" s="14">
        <v>7400404466</v>
      </c>
      <c r="H182" s="15"/>
      <c r="I182" s="15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3" t="s">
        <v>699</v>
      </c>
      <c r="U182" s="13" t="s">
        <v>698</v>
      </c>
      <c r="V182" s="13" t="s">
        <v>697</v>
      </c>
      <c r="W182" s="12">
        <v>4.3</v>
      </c>
      <c r="X182" s="12">
        <v>975</v>
      </c>
      <c r="Y182" s="11"/>
      <c r="Z182" s="11"/>
      <c r="AA182" s="11"/>
      <c r="AB182" s="11"/>
      <c r="AC182" s="11"/>
      <c r="AD182" s="11"/>
      <c r="AE182" s="11" t="s">
        <v>686</v>
      </c>
      <c r="AF182" s="11"/>
      <c r="AG182" s="11"/>
      <c r="AH182" s="11"/>
      <c r="AI182" s="11"/>
      <c r="AJ182" s="11" t="s">
        <v>1751</v>
      </c>
    </row>
    <row r="183" spans="1:36" ht="12.75">
      <c r="A183" s="11" t="s">
        <v>696</v>
      </c>
      <c r="B183" s="11" t="s">
        <v>695</v>
      </c>
      <c r="C183" s="16" t="s">
        <v>614</v>
      </c>
      <c r="D183" s="11" t="s">
        <v>691</v>
      </c>
      <c r="E183" s="11" t="s">
        <v>599</v>
      </c>
      <c r="F183" s="11"/>
      <c r="G183" s="14">
        <f>917984411977</f>
        <v>917984411977</v>
      </c>
      <c r="H183" s="15"/>
      <c r="I183" s="15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3" t="s">
        <v>694</v>
      </c>
      <c r="U183" s="18" t="s">
        <v>694</v>
      </c>
      <c r="V183" s="11"/>
      <c r="W183" s="12">
        <v>3.8</v>
      </c>
      <c r="X183" s="12">
        <v>4</v>
      </c>
      <c r="Y183" s="11"/>
      <c r="Z183" s="11"/>
      <c r="AA183" s="11"/>
      <c r="AB183" s="11"/>
      <c r="AC183" s="11"/>
      <c r="AD183" s="11"/>
      <c r="AE183" s="11" t="s">
        <v>686</v>
      </c>
      <c r="AF183" s="11"/>
      <c r="AG183" s="11"/>
      <c r="AH183" s="11"/>
      <c r="AI183" s="11"/>
      <c r="AJ183" s="11" t="s">
        <v>1751</v>
      </c>
    </row>
    <row r="184" spans="1:36" ht="12.75">
      <c r="A184" s="11" t="s">
        <v>693</v>
      </c>
      <c r="B184" s="11" t="s">
        <v>692</v>
      </c>
      <c r="C184" s="16" t="s">
        <v>614</v>
      </c>
      <c r="D184" s="11" t="s">
        <v>691</v>
      </c>
      <c r="E184" s="11" t="s">
        <v>599</v>
      </c>
      <c r="F184" s="13" t="s">
        <v>690</v>
      </c>
      <c r="G184" s="15" t="s">
        <v>689</v>
      </c>
      <c r="H184" s="15"/>
      <c r="I184" s="15" t="s">
        <v>688</v>
      </c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3" t="s">
        <v>687</v>
      </c>
      <c r="U184" s="13" t="s">
        <v>687</v>
      </c>
      <c r="V184" s="13" t="s">
        <v>687</v>
      </c>
      <c r="W184" s="12">
        <v>4.0999999999999996</v>
      </c>
      <c r="X184" s="12">
        <v>125</v>
      </c>
      <c r="Y184" s="11"/>
      <c r="Z184" s="12">
        <v>1949</v>
      </c>
      <c r="AA184" s="11"/>
      <c r="AB184" s="11"/>
      <c r="AC184" s="11"/>
      <c r="AD184" s="11"/>
      <c r="AE184" s="11" t="s">
        <v>686</v>
      </c>
      <c r="AF184" s="11"/>
      <c r="AG184" s="11"/>
      <c r="AH184" s="11"/>
      <c r="AI184" s="11"/>
      <c r="AJ184" s="11" t="s">
        <v>1751</v>
      </c>
    </row>
    <row r="185" spans="1:36" ht="12.75">
      <c r="A185" s="11" t="s">
        <v>685</v>
      </c>
      <c r="B185" s="11" t="s">
        <v>684</v>
      </c>
      <c r="C185" s="16" t="s">
        <v>614</v>
      </c>
      <c r="D185" s="11" t="s">
        <v>653</v>
      </c>
      <c r="E185" s="11" t="s">
        <v>599</v>
      </c>
      <c r="F185" s="11"/>
      <c r="G185" s="15" t="s">
        <v>683</v>
      </c>
      <c r="H185" s="15"/>
      <c r="I185" s="15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3" t="s">
        <v>682</v>
      </c>
      <c r="U185" s="18" t="s">
        <v>682</v>
      </c>
      <c r="V185" s="11"/>
      <c r="W185" s="12">
        <v>4</v>
      </c>
      <c r="X185" s="12">
        <v>2</v>
      </c>
      <c r="Y185" s="11"/>
      <c r="Z185" s="11"/>
      <c r="AA185" s="11"/>
      <c r="AB185" s="11"/>
      <c r="AC185" s="11"/>
      <c r="AD185" s="11"/>
      <c r="AE185" s="11" t="s">
        <v>359</v>
      </c>
      <c r="AF185" s="11"/>
      <c r="AG185" s="11"/>
      <c r="AH185" s="11"/>
      <c r="AI185" s="11"/>
      <c r="AJ185" s="11" t="s">
        <v>1751</v>
      </c>
    </row>
    <row r="186" spans="1:36" ht="12.75">
      <c r="A186" s="11" t="s">
        <v>681</v>
      </c>
      <c r="B186" s="11" t="s">
        <v>680</v>
      </c>
      <c r="C186" s="16" t="s">
        <v>614</v>
      </c>
      <c r="D186" s="11" t="s">
        <v>653</v>
      </c>
      <c r="E186" s="11" t="s">
        <v>599</v>
      </c>
      <c r="F186" s="11"/>
      <c r="G186" s="15"/>
      <c r="H186" s="15"/>
      <c r="I186" s="15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3" t="s">
        <v>679</v>
      </c>
      <c r="U186" s="18" t="s">
        <v>679</v>
      </c>
      <c r="V186" s="11"/>
      <c r="W186" s="12">
        <v>4.2</v>
      </c>
      <c r="X186" s="12">
        <v>17</v>
      </c>
      <c r="Y186" s="11"/>
      <c r="Z186" s="11"/>
      <c r="AA186" s="11"/>
      <c r="AB186" s="11"/>
      <c r="AC186" s="11"/>
      <c r="AD186" s="11"/>
      <c r="AE186" s="11" t="s">
        <v>359</v>
      </c>
      <c r="AF186" s="11"/>
      <c r="AG186" s="11"/>
      <c r="AH186" s="11"/>
      <c r="AI186" s="11"/>
      <c r="AJ186" s="11" t="s">
        <v>1751</v>
      </c>
    </row>
    <row r="187" spans="1:36" ht="12.75">
      <c r="A187" s="11" t="s">
        <v>508</v>
      </c>
      <c r="B187" s="11" t="s">
        <v>678</v>
      </c>
      <c r="C187" s="16" t="s">
        <v>614</v>
      </c>
      <c r="D187" s="11" t="s">
        <v>653</v>
      </c>
      <c r="E187" s="11" t="s">
        <v>599</v>
      </c>
      <c r="F187" s="11"/>
      <c r="G187" s="15"/>
      <c r="H187" s="15"/>
      <c r="I187" s="15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3" t="s">
        <v>677</v>
      </c>
      <c r="U187" s="18" t="s">
        <v>677</v>
      </c>
      <c r="V187" s="11"/>
      <c r="W187" s="12">
        <v>4.4000000000000004</v>
      </c>
      <c r="X187" s="12">
        <v>80</v>
      </c>
      <c r="Y187" s="11"/>
      <c r="Z187" s="11"/>
      <c r="AA187" s="11"/>
      <c r="AB187" s="11"/>
      <c r="AC187" s="11"/>
      <c r="AD187" s="11"/>
      <c r="AE187" s="11" t="s">
        <v>359</v>
      </c>
      <c r="AF187" s="11"/>
      <c r="AG187" s="11"/>
      <c r="AH187" s="11"/>
      <c r="AI187" s="11"/>
      <c r="AJ187" s="11" t="s">
        <v>1751</v>
      </c>
    </row>
    <row r="188" spans="1:36" ht="12.75">
      <c r="A188" s="11" t="s">
        <v>676</v>
      </c>
      <c r="B188" s="11" t="s">
        <v>675</v>
      </c>
      <c r="C188" s="16" t="s">
        <v>674</v>
      </c>
      <c r="D188" s="11" t="s">
        <v>653</v>
      </c>
      <c r="E188" s="11" t="s">
        <v>599</v>
      </c>
      <c r="F188" s="11"/>
      <c r="G188" s="14">
        <f>919426323733</f>
        <v>919426323733</v>
      </c>
      <c r="H188" s="15"/>
      <c r="I188" s="15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3" t="s">
        <v>673</v>
      </c>
      <c r="U188" s="18" t="s">
        <v>672</v>
      </c>
      <c r="V188" s="11"/>
      <c r="W188" s="12">
        <v>4.7</v>
      </c>
      <c r="X188" s="12">
        <v>7</v>
      </c>
      <c r="Y188" s="11"/>
      <c r="Z188" s="12">
        <v>2011</v>
      </c>
      <c r="AA188" s="11"/>
      <c r="AB188" s="11"/>
      <c r="AC188" s="11"/>
      <c r="AD188" s="19" t="s">
        <v>671</v>
      </c>
      <c r="AE188" s="11" t="s">
        <v>359</v>
      </c>
      <c r="AF188" s="11"/>
      <c r="AG188" s="11"/>
      <c r="AH188" s="11"/>
      <c r="AI188" s="11"/>
      <c r="AJ188" s="11" t="s">
        <v>1751</v>
      </c>
    </row>
    <row r="189" spans="1:36" ht="12.75">
      <c r="A189" s="11" t="s">
        <v>670</v>
      </c>
      <c r="B189" s="11" t="s">
        <v>670</v>
      </c>
      <c r="C189" s="16" t="s">
        <v>669</v>
      </c>
      <c r="D189" s="11" t="s">
        <v>653</v>
      </c>
      <c r="E189" s="11" t="s">
        <v>599</v>
      </c>
      <c r="F189" s="11"/>
      <c r="G189" s="14">
        <f>918690892808</f>
        <v>918690892808</v>
      </c>
      <c r="H189" s="15"/>
      <c r="I189" s="15" t="s">
        <v>668</v>
      </c>
      <c r="J189" s="11"/>
      <c r="K189" s="11"/>
      <c r="L189" s="11"/>
      <c r="M189" s="11"/>
      <c r="N189" s="19" t="s">
        <v>667</v>
      </c>
      <c r="O189" s="11"/>
      <c r="P189" s="19" t="s">
        <v>666</v>
      </c>
      <c r="Q189" s="11"/>
      <c r="R189" s="11"/>
      <c r="S189" s="11" t="s">
        <v>665</v>
      </c>
      <c r="T189" s="13" t="s">
        <v>664</v>
      </c>
      <c r="U189" s="13" t="s">
        <v>664</v>
      </c>
      <c r="V189" s="13" t="s">
        <v>663</v>
      </c>
      <c r="W189" s="12">
        <v>4.2</v>
      </c>
      <c r="X189" s="12">
        <v>539</v>
      </c>
      <c r="Y189" s="11"/>
      <c r="Z189" s="11"/>
      <c r="AA189" s="11"/>
      <c r="AB189" s="11"/>
      <c r="AC189" s="11"/>
      <c r="AD189" s="11"/>
      <c r="AE189" s="11" t="s">
        <v>359</v>
      </c>
      <c r="AF189" s="11"/>
      <c r="AG189" s="11"/>
      <c r="AH189" s="11"/>
      <c r="AI189" s="11"/>
      <c r="AJ189" s="11" t="s">
        <v>1751</v>
      </c>
    </row>
    <row r="190" spans="1:36" ht="12.75">
      <c r="A190" s="11" t="s">
        <v>662</v>
      </c>
      <c r="B190" s="11" t="s">
        <v>661</v>
      </c>
      <c r="C190" s="16" t="s">
        <v>614</v>
      </c>
      <c r="D190" s="11" t="s">
        <v>653</v>
      </c>
      <c r="E190" s="11" t="s">
        <v>599</v>
      </c>
      <c r="F190" s="11"/>
      <c r="G190" s="14">
        <v>9920360789</v>
      </c>
      <c r="H190" s="15"/>
      <c r="I190" s="15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3" t="s">
        <v>660</v>
      </c>
      <c r="U190" s="18" t="s">
        <v>659</v>
      </c>
      <c r="V190" s="11"/>
      <c r="W190" s="12">
        <v>4.5999999999999996</v>
      </c>
      <c r="X190" s="12">
        <v>9</v>
      </c>
      <c r="Y190" s="11"/>
      <c r="Z190" s="12">
        <v>2015</v>
      </c>
      <c r="AA190" s="11"/>
      <c r="AB190" s="11"/>
      <c r="AC190" s="11"/>
      <c r="AD190" s="11"/>
      <c r="AE190" s="11" t="s">
        <v>359</v>
      </c>
      <c r="AF190" s="11"/>
      <c r="AG190" s="11"/>
      <c r="AH190" s="11"/>
      <c r="AI190" s="11"/>
      <c r="AJ190" s="11" t="s">
        <v>1751</v>
      </c>
    </row>
    <row r="191" spans="1:36" ht="12.75">
      <c r="A191" s="11" t="s">
        <v>658</v>
      </c>
      <c r="B191" s="11" t="s">
        <v>657</v>
      </c>
      <c r="C191" s="16" t="s">
        <v>614</v>
      </c>
      <c r="D191" s="11" t="s">
        <v>653</v>
      </c>
      <c r="E191" s="11" t="s">
        <v>599</v>
      </c>
      <c r="F191" s="11"/>
      <c r="G191" s="15"/>
      <c r="H191" s="15"/>
      <c r="I191" s="15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3" t="s">
        <v>656</v>
      </c>
      <c r="U191" s="18" t="s">
        <v>656</v>
      </c>
      <c r="V191" s="11"/>
      <c r="W191" s="12">
        <v>4.0999999999999996</v>
      </c>
      <c r="X191" s="12">
        <v>123</v>
      </c>
      <c r="Y191" s="11"/>
      <c r="Z191" s="11"/>
      <c r="AA191" s="11"/>
      <c r="AB191" s="11"/>
      <c r="AC191" s="11"/>
      <c r="AD191" s="11"/>
      <c r="AE191" s="11" t="s">
        <v>359</v>
      </c>
      <c r="AF191" s="11"/>
      <c r="AG191" s="11"/>
      <c r="AH191" s="11"/>
      <c r="AI191" s="11"/>
      <c r="AJ191" s="11" t="s">
        <v>1751</v>
      </c>
    </row>
    <row r="192" spans="1:36" ht="12.75">
      <c r="A192" s="11" t="s">
        <v>655</v>
      </c>
      <c r="B192" s="11" t="s">
        <v>654</v>
      </c>
      <c r="C192" s="16" t="s">
        <v>614</v>
      </c>
      <c r="D192" s="11" t="s">
        <v>653</v>
      </c>
      <c r="E192" s="11" t="s">
        <v>599</v>
      </c>
      <c r="F192" s="11"/>
      <c r="G192" s="14">
        <f>919924191106</f>
        <v>919924191106</v>
      </c>
      <c r="H192" s="15"/>
      <c r="I192" s="15" t="s">
        <v>652</v>
      </c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3" t="s">
        <v>651</v>
      </c>
      <c r="U192" s="13" t="s">
        <v>650</v>
      </c>
      <c r="V192" s="13" t="s">
        <v>649</v>
      </c>
      <c r="W192" s="12">
        <v>4.4000000000000004</v>
      </c>
      <c r="X192" s="12">
        <v>16</v>
      </c>
      <c r="Y192" s="11"/>
      <c r="Z192" s="12">
        <v>2016</v>
      </c>
      <c r="AA192" s="11"/>
      <c r="AB192" s="11"/>
      <c r="AC192" s="11"/>
      <c r="AD192" s="11" t="s">
        <v>485</v>
      </c>
      <c r="AE192" s="11" t="s">
        <v>359</v>
      </c>
      <c r="AF192" s="11"/>
      <c r="AG192" s="11"/>
      <c r="AH192" s="11"/>
      <c r="AI192" s="11"/>
      <c r="AJ192" s="11" t="s">
        <v>1751</v>
      </c>
    </row>
    <row r="193" spans="1:36" ht="12.75">
      <c r="A193" s="11" t="s">
        <v>648</v>
      </c>
      <c r="B193" s="11" t="s">
        <v>647</v>
      </c>
      <c r="C193" s="16" t="s">
        <v>614</v>
      </c>
      <c r="D193" s="11" t="s">
        <v>646</v>
      </c>
      <c r="E193" s="11" t="s">
        <v>599</v>
      </c>
      <c r="F193" s="11"/>
      <c r="G193" s="15"/>
      <c r="H193" s="15"/>
      <c r="I193" s="15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3" t="s">
        <v>645</v>
      </c>
      <c r="U193" s="18" t="s">
        <v>645</v>
      </c>
      <c r="V193" s="19"/>
      <c r="W193" s="19"/>
      <c r="X193" s="19"/>
      <c r="Y193" s="11"/>
      <c r="Z193" s="11"/>
      <c r="AA193" s="11"/>
      <c r="AB193" s="11"/>
      <c r="AC193" s="11"/>
      <c r="AD193" s="11"/>
      <c r="AE193" s="11" t="s">
        <v>359</v>
      </c>
      <c r="AF193" s="11"/>
      <c r="AG193" s="11"/>
      <c r="AH193" s="11"/>
      <c r="AI193" s="11"/>
      <c r="AJ193" s="11" t="s">
        <v>1751</v>
      </c>
    </row>
    <row r="194" spans="1:36" ht="12.75">
      <c r="A194" s="11" t="s">
        <v>644</v>
      </c>
      <c r="B194" s="11" t="s">
        <v>643</v>
      </c>
      <c r="C194" s="16" t="s">
        <v>614</v>
      </c>
      <c r="D194" s="11" t="s">
        <v>637</v>
      </c>
      <c r="E194" s="11" t="s">
        <v>599</v>
      </c>
      <c r="F194" s="11"/>
      <c r="G194" s="14">
        <f>919712345563</f>
        <v>919712345563</v>
      </c>
      <c r="H194" s="15"/>
      <c r="I194" s="15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3" t="s">
        <v>642</v>
      </c>
      <c r="U194" s="13" t="s">
        <v>641</v>
      </c>
      <c r="V194" s="13" t="s">
        <v>640</v>
      </c>
      <c r="W194" s="12">
        <v>4</v>
      </c>
      <c r="X194" s="12">
        <v>4</v>
      </c>
      <c r="Y194" s="11"/>
      <c r="Z194" s="12">
        <v>2003</v>
      </c>
      <c r="AA194" s="11"/>
      <c r="AB194" s="11"/>
      <c r="AC194" s="11"/>
      <c r="AD194" s="11" t="s">
        <v>421</v>
      </c>
      <c r="AE194" s="11" t="s">
        <v>359</v>
      </c>
      <c r="AF194" s="11"/>
      <c r="AG194" s="11"/>
      <c r="AH194" s="11"/>
      <c r="AI194" s="11"/>
      <c r="AJ194" s="11" t="s">
        <v>1751</v>
      </c>
    </row>
    <row r="195" spans="1:36" ht="12.75">
      <c r="A195" s="11" t="s">
        <v>639</v>
      </c>
      <c r="B195" s="11" t="s">
        <v>638</v>
      </c>
      <c r="C195" s="16" t="s">
        <v>614</v>
      </c>
      <c r="D195" s="11" t="s">
        <v>637</v>
      </c>
      <c r="E195" s="11" t="s">
        <v>599</v>
      </c>
      <c r="F195" s="11"/>
      <c r="G195" s="14">
        <f>919998311845</f>
        <v>919998311845</v>
      </c>
      <c r="H195" s="15"/>
      <c r="I195" s="15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3" t="s">
        <v>636</v>
      </c>
      <c r="U195" s="13" t="s">
        <v>636</v>
      </c>
      <c r="V195" s="13" t="s">
        <v>635</v>
      </c>
      <c r="W195" s="12">
        <v>5</v>
      </c>
      <c r="X195" s="12">
        <v>2</v>
      </c>
      <c r="Y195" s="11"/>
      <c r="Z195" s="11"/>
      <c r="AA195" s="11"/>
      <c r="AB195" s="11"/>
      <c r="AC195" s="11"/>
      <c r="AD195" s="11"/>
      <c r="AE195" s="11" t="s">
        <v>359</v>
      </c>
      <c r="AF195" s="11"/>
      <c r="AG195" s="11"/>
      <c r="AH195" s="11"/>
      <c r="AI195" s="11"/>
      <c r="AJ195" s="11" t="s">
        <v>1751</v>
      </c>
    </row>
    <row r="196" spans="1:36" ht="12.75">
      <c r="A196" s="11" t="s">
        <v>634</v>
      </c>
      <c r="B196" s="11" t="s">
        <v>633</v>
      </c>
      <c r="C196" s="16" t="s">
        <v>614</v>
      </c>
      <c r="D196" s="11" t="s">
        <v>632</v>
      </c>
      <c r="E196" s="11" t="s">
        <v>599</v>
      </c>
      <c r="F196" s="13" t="s">
        <v>631</v>
      </c>
      <c r="G196" s="14">
        <f>919426851557</f>
        <v>919426851557</v>
      </c>
      <c r="H196" s="15"/>
      <c r="I196" s="15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3" t="s">
        <v>630</v>
      </c>
      <c r="U196" s="13" t="s">
        <v>629</v>
      </c>
      <c r="V196" s="13" t="s">
        <v>628</v>
      </c>
      <c r="W196" s="12">
        <v>5</v>
      </c>
      <c r="X196" s="12">
        <v>17</v>
      </c>
      <c r="Y196" s="11"/>
      <c r="Z196" s="12">
        <v>2016</v>
      </c>
      <c r="AA196" s="11"/>
      <c r="AB196" s="11"/>
      <c r="AC196" s="11"/>
      <c r="AD196" s="11"/>
      <c r="AE196" s="11" t="s">
        <v>359</v>
      </c>
      <c r="AF196" s="11"/>
      <c r="AG196" s="11"/>
      <c r="AH196" s="11"/>
      <c r="AI196" s="11"/>
      <c r="AJ196" s="11" t="s">
        <v>1751</v>
      </c>
    </row>
    <row r="197" spans="1:36" ht="12.75">
      <c r="A197" s="11" t="s">
        <v>627</v>
      </c>
      <c r="B197" s="11" t="s">
        <v>626</v>
      </c>
      <c r="C197" s="16" t="s">
        <v>614</v>
      </c>
      <c r="D197" s="11" t="s">
        <v>625</v>
      </c>
      <c r="E197" s="11" t="s">
        <v>599</v>
      </c>
      <c r="F197" s="11"/>
      <c r="G197" s="14">
        <v>7359481207</v>
      </c>
      <c r="H197" s="15"/>
      <c r="I197" s="15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3" t="s">
        <v>624</v>
      </c>
      <c r="U197" s="18" t="s">
        <v>623</v>
      </c>
      <c r="V197" s="11"/>
      <c r="W197" s="12">
        <v>5</v>
      </c>
      <c r="X197" s="12">
        <v>1</v>
      </c>
      <c r="Y197" s="11"/>
      <c r="Z197" s="11"/>
      <c r="AA197" s="11"/>
      <c r="AB197" s="11"/>
      <c r="AC197" s="11"/>
      <c r="AD197" s="11"/>
      <c r="AE197" s="11" t="s">
        <v>359</v>
      </c>
      <c r="AF197" s="11"/>
      <c r="AG197" s="11"/>
      <c r="AH197" s="11"/>
      <c r="AI197" s="11"/>
      <c r="AJ197" s="11" t="s">
        <v>1751</v>
      </c>
    </row>
    <row r="198" spans="1:36" ht="12.75">
      <c r="A198" s="11" t="s">
        <v>622</v>
      </c>
      <c r="B198" s="11" t="s">
        <v>621</v>
      </c>
      <c r="C198" s="16" t="s">
        <v>620</v>
      </c>
      <c r="D198" s="11" t="s">
        <v>613</v>
      </c>
      <c r="E198" s="11" t="s">
        <v>599</v>
      </c>
      <c r="F198" s="11"/>
      <c r="G198" s="15" t="s">
        <v>619</v>
      </c>
      <c r="H198" s="15"/>
      <c r="I198" s="15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3" t="s">
        <v>618</v>
      </c>
      <c r="U198" s="13" t="s">
        <v>618</v>
      </c>
      <c r="V198" s="13" t="s">
        <v>617</v>
      </c>
      <c r="W198" s="12">
        <v>5</v>
      </c>
      <c r="X198" s="12">
        <v>4</v>
      </c>
      <c r="Y198" s="11"/>
      <c r="Z198" s="11"/>
      <c r="AA198" s="11"/>
      <c r="AB198" s="11"/>
      <c r="AC198" s="11"/>
      <c r="AD198" s="11"/>
      <c r="AE198" s="11" t="s">
        <v>359</v>
      </c>
      <c r="AF198" s="11"/>
      <c r="AG198" s="11"/>
      <c r="AH198" s="11"/>
      <c r="AI198" s="11"/>
      <c r="AJ198" s="11" t="s">
        <v>1751</v>
      </c>
    </row>
    <row r="199" spans="1:36" ht="12.75">
      <c r="A199" s="11" t="s">
        <v>616</v>
      </c>
      <c r="B199" s="11" t="s">
        <v>615</v>
      </c>
      <c r="C199" s="16" t="s">
        <v>614</v>
      </c>
      <c r="D199" s="11" t="s">
        <v>613</v>
      </c>
      <c r="E199" s="11" t="s">
        <v>599</v>
      </c>
      <c r="F199" s="11" t="s">
        <v>612</v>
      </c>
      <c r="G199" s="14">
        <f>919016914280</f>
        <v>919016914280</v>
      </c>
      <c r="H199" s="15"/>
      <c r="I199" s="15" t="s">
        <v>611</v>
      </c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3" t="s">
        <v>610</v>
      </c>
      <c r="U199" s="13" t="s">
        <v>610</v>
      </c>
      <c r="V199" s="13" t="s">
        <v>609</v>
      </c>
      <c r="W199" s="12">
        <v>4.9000000000000004</v>
      </c>
      <c r="X199" s="12">
        <v>17</v>
      </c>
      <c r="Y199" s="11"/>
      <c r="Z199" s="11"/>
      <c r="AA199" s="11"/>
      <c r="AB199" s="11"/>
      <c r="AC199" s="11"/>
      <c r="AD199" s="11"/>
      <c r="AE199" s="11" t="s">
        <v>359</v>
      </c>
      <c r="AF199" s="11"/>
      <c r="AG199" s="11"/>
      <c r="AH199" s="11"/>
      <c r="AI199" s="11"/>
      <c r="AJ199" s="11" t="s">
        <v>1751</v>
      </c>
    </row>
    <row r="200" spans="1:36" ht="12.75">
      <c r="A200" s="11" t="s">
        <v>608</v>
      </c>
      <c r="B200" s="11" t="s">
        <v>607</v>
      </c>
      <c r="C200" s="16" t="s">
        <v>606</v>
      </c>
      <c r="D200" s="11" t="s">
        <v>605</v>
      </c>
      <c r="E200" s="11" t="s">
        <v>599</v>
      </c>
      <c r="F200" s="11"/>
      <c r="G200" s="14">
        <f>918128567567</f>
        <v>918128567567</v>
      </c>
      <c r="H200" s="15"/>
      <c r="I200" s="15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3" t="s">
        <v>604</v>
      </c>
      <c r="U200" s="18" t="s">
        <v>604</v>
      </c>
      <c r="V200" s="19"/>
      <c r="W200" s="19"/>
      <c r="X200" s="19"/>
      <c r="Y200" s="11"/>
      <c r="Z200" s="11"/>
      <c r="AA200" s="11"/>
      <c r="AB200" s="11"/>
      <c r="AC200" s="11"/>
      <c r="AD200" s="11"/>
      <c r="AE200" s="11" t="s">
        <v>359</v>
      </c>
      <c r="AF200" s="11"/>
      <c r="AG200" s="11"/>
      <c r="AH200" s="11"/>
      <c r="AI200" s="11"/>
      <c r="AJ200" s="11" t="s">
        <v>1751</v>
      </c>
    </row>
    <row r="201" spans="1:36" ht="12.75">
      <c r="A201" s="11" t="s">
        <v>603</v>
      </c>
      <c r="B201" s="11" t="s">
        <v>602</v>
      </c>
      <c r="C201" s="16" t="s">
        <v>601</v>
      </c>
      <c r="D201" s="11" t="s">
        <v>600</v>
      </c>
      <c r="E201" s="11" t="s">
        <v>599</v>
      </c>
      <c r="F201" s="11" t="s">
        <v>598</v>
      </c>
      <c r="G201" s="14">
        <f>912832224457</f>
        <v>912832224457</v>
      </c>
      <c r="H201" s="15"/>
      <c r="I201" s="15" t="s">
        <v>597</v>
      </c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3" t="s">
        <v>596</v>
      </c>
      <c r="U201" s="13" t="s">
        <v>595</v>
      </c>
      <c r="V201" s="13" t="s">
        <v>594</v>
      </c>
      <c r="W201" s="12">
        <v>4.9000000000000004</v>
      </c>
      <c r="X201" s="12">
        <v>11</v>
      </c>
      <c r="Y201" s="11"/>
      <c r="Z201" s="12">
        <v>2004</v>
      </c>
      <c r="AA201" s="11"/>
      <c r="AB201" s="11"/>
      <c r="AC201" s="11"/>
      <c r="AD201" s="11"/>
      <c r="AE201" s="11" t="s">
        <v>359</v>
      </c>
      <c r="AF201" s="11"/>
      <c r="AG201" s="11"/>
      <c r="AH201" s="11"/>
      <c r="AI201" s="11"/>
      <c r="AJ201" s="11" t="s">
        <v>1751</v>
      </c>
    </row>
    <row r="202" spans="1:36" ht="12.75">
      <c r="A202" s="11" t="s">
        <v>575</v>
      </c>
      <c r="B202" s="11" t="s">
        <v>593</v>
      </c>
      <c r="C202" s="16" t="s">
        <v>592</v>
      </c>
      <c r="D202" s="11" t="s">
        <v>586</v>
      </c>
      <c r="E202" s="11" t="s">
        <v>496</v>
      </c>
      <c r="F202" s="11"/>
      <c r="G202" s="15" t="s">
        <v>591</v>
      </c>
      <c r="H202" s="15"/>
      <c r="I202" s="15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3" t="s">
        <v>590</v>
      </c>
      <c r="U202" s="18" t="s">
        <v>590</v>
      </c>
      <c r="V202" s="11"/>
      <c r="W202" s="12">
        <v>3.3</v>
      </c>
      <c r="X202" s="12">
        <v>9</v>
      </c>
      <c r="Y202" s="11"/>
      <c r="Z202" s="11"/>
      <c r="AA202" s="11"/>
      <c r="AB202" s="11"/>
      <c r="AC202" s="11"/>
      <c r="AD202" s="11"/>
      <c r="AE202" s="11" t="s">
        <v>359</v>
      </c>
      <c r="AF202" s="11"/>
      <c r="AG202" s="11"/>
      <c r="AH202" s="11"/>
      <c r="AI202" s="12">
        <v>140301</v>
      </c>
      <c r="AJ202" s="11" t="s">
        <v>1751</v>
      </c>
    </row>
    <row r="203" spans="1:36" ht="12.75">
      <c r="A203" s="11" t="s">
        <v>589</v>
      </c>
      <c r="B203" s="11" t="s">
        <v>588</v>
      </c>
      <c r="C203" s="16" t="s">
        <v>587</v>
      </c>
      <c r="D203" s="11" t="s">
        <v>586</v>
      </c>
      <c r="E203" s="11" t="s">
        <v>496</v>
      </c>
      <c r="F203" s="11"/>
      <c r="G203" s="14">
        <v>7877730005</v>
      </c>
      <c r="H203" s="15"/>
      <c r="I203" s="15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3" t="s">
        <v>585</v>
      </c>
      <c r="U203" s="13" t="s">
        <v>584</v>
      </c>
      <c r="V203" s="18" t="s">
        <v>583</v>
      </c>
      <c r="W203" s="19"/>
      <c r="X203" s="19"/>
      <c r="Y203" s="11"/>
      <c r="Z203" s="11"/>
      <c r="AA203" s="11"/>
      <c r="AB203" s="11"/>
      <c r="AC203" s="11"/>
      <c r="AD203" s="11"/>
      <c r="AE203" s="11" t="s">
        <v>359</v>
      </c>
      <c r="AF203" s="11"/>
      <c r="AG203" s="11"/>
      <c r="AH203" s="11"/>
      <c r="AI203" s="12">
        <v>140301</v>
      </c>
      <c r="AJ203" s="11" t="s">
        <v>1751</v>
      </c>
    </row>
    <row r="204" spans="1:36" ht="12.75">
      <c r="A204" s="11" t="s">
        <v>582</v>
      </c>
      <c r="B204" s="11" t="s">
        <v>581</v>
      </c>
      <c r="C204" s="16" t="s">
        <v>580</v>
      </c>
      <c r="D204" s="11" t="s">
        <v>561</v>
      </c>
      <c r="E204" s="11" t="s">
        <v>496</v>
      </c>
      <c r="F204" s="11"/>
      <c r="G204" s="14">
        <f>919888737470</f>
        <v>919888737470</v>
      </c>
      <c r="H204" s="15"/>
      <c r="I204" s="15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3" t="s">
        <v>579</v>
      </c>
      <c r="U204" s="18" t="s">
        <v>578</v>
      </c>
      <c r="V204" s="11"/>
      <c r="W204" s="12">
        <v>4.4000000000000004</v>
      </c>
      <c r="X204" s="12">
        <v>5</v>
      </c>
      <c r="Y204" s="11"/>
      <c r="Z204" s="11"/>
      <c r="AA204" s="11"/>
      <c r="AB204" s="11"/>
      <c r="AC204" s="11"/>
      <c r="AD204" s="11"/>
      <c r="AE204" s="11" t="s">
        <v>359</v>
      </c>
      <c r="AF204" s="11"/>
      <c r="AG204" s="11"/>
      <c r="AH204" s="11"/>
      <c r="AI204" s="12">
        <v>160071</v>
      </c>
      <c r="AJ204" s="11" t="s">
        <v>1751</v>
      </c>
    </row>
    <row r="205" spans="1:36" ht="12.75">
      <c r="A205" s="11" t="s">
        <v>508</v>
      </c>
      <c r="B205" s="11" t="s">
        <v>577</v>
      </c>
      <c r="C205" s="16" t="s">
        <v>576</v>
      </c>
      <c r="D205" s="11" t="s">
        <v>561</v>
      </c>
      <c r="E205" s="11" t="s">
        <v>496</v>
      </c>
      <c r="F205" s="11"/>
      <c r="G205" s="15"/>
      <c r="H205" s="15"/>
      <c r="I205" s="15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3" t="s">
        <v>502</v>
      </c>
      <c r="U205" s="18" t="s">
        <v>502</v>
      </c>
      <c r="V205" s="11"/>
      <c r="W205" s="12">
        <v>5</v>
      </c>
      <c r="X205" s="12">
        <v>2</v>
      </c>
      <c r="Y205" s="11"/>
      <c r="Z205" s="11"/>
      <c r="AA205" s="11"/>
      <c r="AB205" s="11"/>
      <c r="AC205" s="11"/>
      <c r="AD205" s="11"/>
      <c r="AE205" s="11" t="s">
        <v>359</v>
      </c>
      <c r="AF205" s="11"/>
      <c r="AG205" s="11"/>
      <c r="AH205" s="11"/>
      <c r="AI205" s="12">
        <v>160062</v>
      </c>
      <c r="AJ205" s="11" t="s">
        <v>1751</v>
      </c>
    </row>
    <row r="206" spans="1:36" ht="12.75">
      <c r="A206" s="11" t="s">
        <v>575</v>
      </c>
      <c r="B206" s="11" t="s">
        <v>574</v>
      </c>
      <c r="C206" s="16" t="s">
        <v>573</v>
      </c>
      <c r="D206" s="11" t="s">
        <v>561</v>
      </c>
      <c r="E206" s="11" t="s">
        <v>496</v>
      </c>
      <c r="F206" s="11"/>
      <c r="G206" s="14">
        <v>9299790902</v>
      </c>
      <c r="H206" s="15"/>
      <c r="I206" s="15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3" t="s">
        <v>572</v>
      </c>
      <c r="U206" s="13" t="s">
        <v>502</v>
      </c>
      <c r="V206" s="13" t="s">
        <v>571</v>
      </c>
      <c r="W206" s="12">
        <v>4.5</v>
      </c>
      <c r="X206" s="12">
        <v>2</v>
      </c>
      <c r="Y206" s="11"/>
      <c r="Z206" s="11"/>
      <c r="AA206" s="11"/>
      <c r="AB206" s="11"/>
      <c r="AC206" s="11"/>
      <c r="AD206" s="11"/>
      <c r="AE206" s="11" t="s">
        <v>359</v>
      </c>
      <c r="AF206" s="11"/>
      <c r="AG206" s="11"/>
      <c r="AH206" s="11"/>
      <c r="AI206" s="12">
        <v>160059</v>
      </c>
      <c r="AJ206" s="11" t="s">
        <v>1751</v>
      </c>
    </row>
    <row r="207" spans="1:36" ht="12.75">
      <c r="A207" s="11" t="s">
        <v>570</v>
      </c>
      <c r="B207" s="11" t="s">
        <v>569</v>
      </c>
      <c r="C207" s="16" t="s">
        <v>568</v>
      </c>
      <c r="D207" s="11" t="s">
        <v>561</v>
      </c>
      <c r="E207" s="11" t="s">
        <v>496</v>
      </c>
      <c r="F207" s="13" t="s">
        <v>516</v>
      </c>
      <c r="G207" s="15" t="s">
        <v>567</v>
      </c>
      <c r="H207" s="15"/>
      <c r="I207" s="15"/>
      <c r="J207" s="19" t="s">
        <v>566</v>
      </c>
      <c r="K207" s="11"/>
      <c r="L207" s="11"/>
      <c r="M207" s="11"/>
      <c r="N207" s="11"/>
      <c r="O207" s="11"/>
      <c r="P207" s="11"/>
      <c r="Q207" s="11"/>
      <c r="R207" s="11"/>
      <c r="S207" s="11" t="s">
        <v>566</v>
      </c>
      <c r="T207" s="13" t="s">
        <v>565</v>
      </c>
      <c r="U207" s="13" t="s">
        <v>565</v>
      </c>
      <c r="V207" s="13" t="s">
        <v>513</v>
      </c>
      <c r="W207" s="12">
        <v>5</v>
      </c>
      <c r="X207" s="12">
        <v>3</v>
      </c>
      <c r="Y207" s="11"/>
      <c r="Z207" s="12">
        <v>2017</v>
      </c>
      <c r="AA207" s="11"/>
      <c r="AB207" s="11"/>
      <c r="AC207" s="11"/>
      <c r="AD207" s="11"/>
      <c r="AE207" s="11" t="s">
        <v>359</v>
      </c>
      <c r="AF207" s="11"/>
      <c r="AG207" s="11"/>
      <c r="AH207" s="11"/>
      <c r="AI207" s="12">
        <v>160062</v>
      </c>
      <c r="AJ207" s="11" t="s">
        <v>1751</v>
      </c>
    </row>
    <row r="208" spans="1:36" ht="12.75">
      <c r="A208" s="11" t="s">
        <v>564</v>
      </c>
      <c r="B208" s="11" t="s">
        <v>563</v>
      </c>
      <c r="C208" s="16" t="s">
        <v>562</v>
      </c>
      <c r="D208" s="11" t="s">
        <v>561</v>
      </c>
      <c r="E208" s="11" t="s">
        <v>496</v>
      </c>
      <c r="F208" s="11"/>
      <c r="G208" s="15"/>
      <c r="H208" s="15"/>
      <c r="I208" s="15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3" t="s">
        <v>560</v>
      </c>
      <c r="U208" s="18" t="s">
        <v>560</v>
      </c>
      <c r="V208" s="19"/>
      <c r="W208" s="19"/>
      <c r="X208" s="19"/>
      <c r="Y208" s="11"/>
      <c r="Z208" s="11"/>
      <c r="AA208" s="11"/>
      <c r="AB208" s="11"/>
      <c r="AC208" s="11"/>
      <c r="AD208" s="11"/>
      <c r="AE208" s="11" t="s">
        <v>359</v>
      </c>
      <c r="AF208" s="11"/>
      <c r="AG208" s="11"/>
      <c r="AH208" s="11"/>
      <c r="AI208" s="12">
        <v>140308</v>
      </c>
      <c r="AJ208" s="11" t="s">
        <v>1751</v>
      </c>
    </row>
    <row r="209" spans="1:36" ht="12.75">
      <c r="A209" s="11" t="s">
        <v>559</v>
      </c>
      <c r="B209" s="11" t="s">
        <v>558</v>
      </c>
      <c r="C209" s="16" t="s">
        <v>557</v>
      </c>
      <c r="D209" s="11" t="s">
        <v>545</v>
      </c>
      <c r="E209" s="11" t="s">
        <v>496</v>
      </c>
      <c r="F209" s="11"/>
      <c r="G209" s="14">
        <f>919592188898</f>
        <v>919592188898</v>
      </c>
      <c r="H209" s="15"/>
      <c r="I209" s="15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3" t="s">
        <v>502</v>
      </c>
      <c r="U209" s="18" t="s">
        <v>502</v>
      </c>
      <c r="V209" s="11"/>
      <c r="W209" s="12">
        <v>4.7</v>
      </c>
      <c r="X209" s="12">
        <v>6</v>
      </c>
      <c r="Y209" s="11"/>
      <c r="Z209" s="11"/>
      <c r="AA209" s="11"/>
      <c r="AB209" s="11"/>
      <c r="AC209" s="11"/>
      <c r="AD209" s="11"/>
      <c r="AE209" s="11" t="s">
        <v>359</v>
      </c>
      <c r="AF209" s="11"/>
      <c r="AG209" s="11"/>
      <c r="AH209" s="11"/>
      <c r="AI209" s="12">
        <v>143001</v>
      </c>
      <c r="AJ209" s="11" t="s">
        <v>1751</v>
      </c>
    </row>
    <row r="210" spans="1:36" ht="12.75">
      <c r="A210" s="11" t="s">
        <v>556</v>
      </c>
      <c r="B210" s="11" t="s">
        <v>555</v>
      </c>
      <c r="C210" s="16" t="s">
        <v>554</v>
      </c>
      <c r="D210" s="11" t="s">
        <v>545</v>
      </c>
      <c r="E210" s="11" t="s">
        <v>496</v>
      </c>
      <c r="F210" s="11"/>
      <c r="G210" s="15" t="s">
        <v>553</v>
      </c>
      <c r="H210" s="15"/>
      <c r="I210" s="15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3" t="s">
        <v>502</v>
      </c>
      <c r="U210" s="18" t="s">
        <v>502</v>
      </c>
      <c r="V210" s="11"/>
      <c r="W210" s="12">
        <v>4</v>
      </c>
      <c r="X210" s="12">
        <v>8</v>
      </c>
      <c r="Y210" s="11"/>
      <c r="Z210" s="11"/>
      <c r="AA210" s="11"/>
      <c r="AB210" s="11"/>
      <c r="AC210" s="11"/>
      <c r="AD210" s="11"/>
      <c r="AE210" s="11" t="s">
        <v>359</v>
      </c>
      <c r="AF210" s="11"/>
      <c r="AG210" s="11"/>
      <c r="AH210" s="11"/>
      <c r="AI210" s="12">
        <v>143001</v>
      </c>
      <c r="AJ210" s="11" t="s">
        <v>1751</v>
      </c>
    </row>
    <row r="211" spans="1:36" ht="12.75">
      <c r="A211" s="11" t="s">
        <v>552</v>
      </c>
      <c r="B211" s="11" t="s">
        <v>551</v>
      </c>
      <c r="C211" s="16" t="s">
        <v>550</v>
      </c>
      <c r="D211" s="11" t="s">
        <v>545</v>
      </c>
      <c r="E211" s="11" t="s">
        <v>496</v>
      </c>
      <c r="F211" s="11"/>
      <c r="G211" s="15"/>
      <c r="H211" s="15"/>
      <c r="I211" s="15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3" t="s">
        <v>502</v>
      </c>
      <c r="U211" s="13" t="s">
        <v>502</v>
      </c>
      <c r="V211" s="13" t="s">
        <v>549</v>
      </c>
      <c r="W211" s="12">
        <v>5</v>
      </c>
      <c r="X211" s="12">
        <v>82</v>
      </c>
      <c r="Y211" s="11"/>
      <c r="Z211" s="11"/>
      <c r="AA211" s="11"/>
      <c r="AB211" s="11"/>
      <c r="AC211" s="11"/>
      <c r="AD211" s="11"/>
      <c r="AE211" s="11" t="s">
        <v>359</v>
      </c>
      <c r="AF211" s="11"/>
      <c r="AG211" s="11"/>
      <c r="AH211" s="11"/>
      <c r="AI211" s="12">
        <v>143001</v>
      </c>
      <c r="AJ211" s="11" t="s">
        <v>1751</v>
      </c>
    </row>
    <row r="212" spans="1:36" ht="12.75">
      <c r="A212" s="11" t="s">
        <v>548</v>
      </c>
      <c r="B212" s="11" t="s">
        <v>547</v>
      </c>
      <c r="C212" s="16" t="s">
        <v>546</v>
      </c>
      <c r="D212" s="11" t="s">
        <v>545</v>
      </c>
      <c r="E212" s="11" t="s">
        <v>496</v>
      </c>
      <c r="F212" s="11"/>
      <c r="G212" s="15"/>
      <c r="H212" s="15"/>
      <c r="I212" s="15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3" t="s">
        <v>544</v>
      </c>
      <c r="U212" s="18" t="s">
        <v>544</v>
      </c>
      <c r="V212" s="11"/>
      <c r="W212" s="12">
        <v>3.8</v>
      </c>
      <c r="X212" s="12">
        <v>30</v>
      </c>
      <c r="Y212" s="11"/>
      <c r="Z212" s="11"/>
      <c r="AA212" s="11"/>
      <c r="AB212" s="11"/>
      <c r="AC212" s="11"/>
      <c r="AD212" s="11"/>
      <c r="AE212" s="11" t="s">
        <v>359</v>
      </c>
      <c r="AF212" s="11"/>
      <c r="AG212" s="11"/>
      <c r="AH212" s="11"/>
      <c r="AI212" s="12">
        <v>143001</v>
      </c>
      <c r="AJ212" s="11" t="s">
        <v>1751</v>
      </c>
    </row>
    <row r="213" spans="1:36" ht="12.75">
      <c r="A213" s="11" t="s">
        <v>543</v>
      </c>
      <c r="B213" s="11" t="s">
        <v>542</v>
      </c>
      <c r="C213" s="16" t="s">
        <v>541</v>
      </c>
      <c r="D213" s="11" t="s">
        <v>534</v>
      </c>
      <c r="E213" s="11" t="s">
        <v>496</v>
      </c>
      <c r="F213" s="11"/>
      <c r="G213" s="15"/>
      <c r="H213" s="15"/>
      <c r="I213" s="15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3" t="s">
        <v>502</v>
      </c>
      <c r="U213" s="18" t="s">
        <v>502</v>
      </c>
      <c r="V213" s="11"/>
      <c r="W213" s="12">
        <v>4.3</v>
      </c>
      <c r="X213" s="12">
        <v>7</v>
      </c>
      <c r="Y213" s="11"/>
      <c r="Z213" s="11"/>
      <c r="AA213" s="11"/>
      <c r="AB213" s="11"/>
      <c r="AC213" s="11"/>
      <c r="AD213" s="11"/>
      <c r="AE213" s="11" t="s">
        <v>359</v>
      </c>
      <c r="AF213" s="11"/>
      <c r="AG213" s="11"/>
      <c r="AH213" s="11"/>
      <c r="AI213" s="12">
        <v>141001</v>
      </c>
      <c r="AJ213" s="11" t="s">
        <v>1751</v>
      </c>
    </row>
    <row r="214" spans="1:36" ht="12.75">
      <c r="A214" s="11" t="s">
        <v>540</v>
      </c>
      <c r="B214" s="11" t="s">
        <v>539</v>
      </c>
      <c r="C214" s="16" t="s">
        <v>538</v>
      </c>
      <c r="D214" s="11" t="s">
        <v>534</v>
      </c>
      <c r="E214" s="11" t="s">
        <v>496</v>
      </c>
      <c r="F214" s="11"/>
      <c r="G214" s="14">
        <f>919417944942</f>
        <v>919417944942</v>
      </c>
      <c r="H214" s="15"/>
      <c r="I214" s="15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3" t="s">
        <v>502</v>
      </c>
      <c r="U214" s="18" t="s">
        <v>502</v>
      </c>
      <c r="V214" s="11"/>
      <c r="W214" s="12">
        <v>4.0999999999999996</v>
      </c>
      <c r="X214" s="12">
        <v>55</v>
      </c>
      <c r="Y214" s="11"/>
      <c r="Z214" s="11"/>
      <c r="AA214" s="11"/>
      <c r="AB214" s="11"/>
      <c r="AC214" s="12">
        <v>3</v>
      </c>
      <c r="AD214" s="11"/>
      <c r="AE214" s="11" t="s">
        <v>359</v>
      </c>
      <c r="AF214" s="11"/>
      <c r="AG214" s="11"/>
      <c r="AH214" s="19" t="s">
        <v>537</v>
      </c>
      <c r="AI214" s="12">
        <v>141001</v>
      </c>
      <c r="AJ214" s="11" t="s">
        <v>1751</v>
      </c>
    </row>
    <row r="215" spans="1:36" ht="12.75">
      <c r="A215" s="11" t="s">
        <v>365</v>
      </c>
      <c r="B215" s="11" t="s">
        <v>536</v>
      </c>
      <c r="C215" s="16" t="s">
        <v>535</v>
      </c>
      <c r="D215" s="11" t="s">
        <v>534</v>
      </c>
      <c r="E215" s="11" t="s">
        <v>496</v>
      </c>
      <c r="F215" s="11"/>
      <c r="G215" s="15"/>
      <c r="H215" s="15"/>
      <c r="I215" s="15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3" t="s">
        <v>533</v>
      </c>
      <c r="U215" s="18" t="s">
        <v>533</v>
      </c>
      <c r="V215" s="11"/>
      <c r="W215" s="12">
        <v>4.4000000000000004</v>
      </c>
      <c r="X215" s="12">
        <v>87</v>
      </c>
      <c r="Y215" s="11"/>
      <c r="Z215" s="11"/>
      <c r="AA215" s="11"/>
      <c r="AB215" s="11"/>
      <c r="AC215" s="11"/>
      <c r="AD215" s="11"/>
      <c r="AE215" s="11" t="s">
        <v>359</v>
      </c>
      <c r="AF215" s="11"/>
      <c r="AG215" s="11"/>
      <c r="AH215" s="11"/>
      <c r="AI215" s="12">
        <v>141001</v>
      </c>
      <c r="AJ215" s="11" t="s">
        <v>1751</v>
      </c>
    </row>
    <row r="216" spans="1:36" ht="12.75">
      <c r="A216" s="11" t="s">
        <v>532</v>
      </c>
      <c r="B216" s="11" t="s">
        <v>531</v>
      </c>
      <c r="C216" s="16" t="s">
        <v>530</v>
      </c>
      <c r="D216" s="11" t="s">
        <v>517</v>
      </c>
      <c r="E216" s="11" t="s">
        <v>496</v>
      </c>
      <c r="F216" s="11" t="s">
        <v>529</v>
      </c>
      <c r="G216" s="15" t="s">
        <v>528</v>
      </c>
      <c r="H216" s="17" t="s">
        <v>527</v>
      </c>
      <c r="I216" s="15"/>
      <c r="J216" s="11" t="s">
        <v>526</v>
      </c>
      <c r="K216" s="11"/>
      <c r="L216" s="11"/>
      <c r="M216" s="11"/>
      <c r="N216" s="11"/>
      <c r="O216" s="11"/>
      <c r="P216" s="11"/>
      <c r="Q216" s="11"/>
      <c r="R216" s="11"/>
      <c r="S216" s="11" t="s">
        <v>525</v>
      </c>
      <c r="T216" s="13" t="s">
        <v>524</v>
      </c>
      <c r="U216" s="13" t="s">
        <v>502</v>
      </c>
      <c r="V216" s="13" t="s">
        <v>523</v>
      </c>
      <c r="W216" s="12">
        <v>5</v>
      </c>
      <c r="X216" s="12">
        <v>46</v>
      </c>
      <c r="Y216" s="11"/>
      <c r="Z216" s="11"/>
      <c r="AA216" s="11"/>
      <c r="AB216" s="11"/>
      <c r="AC216" s="11"/>
      <c r="AD216" s="11"/>
      <c r="AE216" s="11" t="s">
        <v>359</v>
      </c>
      <c r="AF216" s="11"/>
      <c r="AG216" s="11"/>
      <c r="AH216" s="11"/>
      <c r="AI216" s="12">
        <v>160036</v>
      </c>
      <c r="AJ216" s="11" t="s">
        <v>1751</v>
      </c>
    </row>
    <row r="217" spans="1:36" ht="12.75">
      <c r="A217" s="11" t="s">
        <v>522</v>
      </c>
      <c r="B217" s="11" t="s">
        <v>521</v>
      </c>
      <c r="C217" s="16" t="s">
        <v>502</v>
      </c>
      <c r="D217" s="11" t="s">
        <v>517</v>
      </c>
      <c r="E217" s="11" t="s">
        <v>496</v>
      </c>
      <c r="F217" s="11"/>
      <c r="G217" s="14">
        <f>919216131666</f>
        <v>919216131666</v>
      </c>
      <c r="H217" s="15"/>
      <c r="I217" s="15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3" t="s">
        <v>502</v>
      </c>
      <c r="U217" s="18" t="s">
        <v>502</v>
      </c>
      <c r="V217" s="11"/>
      <c r="W217" s="12">
        <v>4.5</v>
      </c>
      <c r="X217" s="12">
        <v>2</v>
      </c>
      <c r="Y217" s="11"/>
      <c r="Z217" s="11"/>
      <c r="AA217" s="11"/>
      <c r="AB217" s="11"/>
      <c r="AC217" s="11"/>
      <c r="AD217" s="11"/>
      <c r="AE217" s="11" t="s">
        <v>359</v>
      </c>
      <c r="AF217" s="11"/>
      <c r="AG217" s="11"/>
      <c r="AH217" s="11"/>
      <c r="AI217" s="12">
        <v>160036</v>
      </c>
      <c r="AJ217" s="11" t="s">
        <v>1751</v>
      </c>
    </row>
    <row r="218" spans="1:36" ht="12.75">
      <c r="A218" s="11" t="s">
        <v>520</v>
      </c>
      <c r="B218" s="11" t="s">
        <v>519</v>
      </c>
      <c r="C218" s="16" t="s">
        <v>518</v>
      </c>
      <c r="D218" s="11" t="s">
        <v>517</v>
      </c>
      <c r="E218" s="11" t="s">
        <v>496</v>
      </c>
      <c r="F218" s="13" t="s">
        <v>516</v>
      </c>
      <c r="G218" s="14">
        <f>919465219281</f>
        <v>919465219281</v>
      </c>
      <c r="H218" s="14">
        <v>7888425073</v>
      </c>
      <c r="I218" s="15"/>
      <c r="J218" s="11" t="s">
        <v>515</v>
      </c>
      <c r="K218" s="11"/>
      <c r="L218" s="11"/>
      <c r="M218" s="11"/>
      <c r="N218" s="11"/>
      <c r="O218" s="11"/>
      <c r="P218" s="11"/>
      <c r="Q218" s="11"/>
      <c r="R218" s="11"/>
      <c r="S218" s="11" t="s">
        <v>515</v>
      </c>
      <c r="T218" s="13" t="s">
        <v>514</v>
      </c>
      <c r="U218" s="13" t="s">
        <v>502</v>
      </c>
      <c r="V218" s="13" t="s">
        <v>513</v>
      </c>
      <c r="W218" s="12">
        <v>4.9000000000000004</v>
      </c>
      <c r="X218" s="12">
        <v>46</v>
      </c>
      <c r="Y218" s="11"/>
      <c r="Z218" s="12">
        <v>2017</v>
      </c>
      <c r="AA218" s="11"/>
      <c r="AB218" s="11"/>
      <c r="AC218" s="11"/>
      <c r="AD218" s="11" t="s">
        <v>421</v>
      </c>
      <c r="AE218" s="11" t="s">
        <v>359</v>
      </c>
      <c r="AF218" s="11"/>
      <c r="AG218" s="11"/>
      <c r="AH218" s="11"/>
      <c r="AI218" s="12">
        <v>160047</v>
      </c>
      <c r="AJ218" s="11" t="s">
        <v>1751</v>
      </c>
    </row>
    <row r="219" spans="1:36" ht="12.75">
      <c r="A219" s="11" t="s">
        <v>512</v>
      </c>
      <c r="B219" s="11" t="s">
        <v>511</v>
      </c>
      <c r="C219" s="16" t="s">
        <v>510</v>
      </c>
      <c r="D219" s="11" t="s">
        <v>509</v>
      </c>
      <c r="E219" s="11" t="s">
        <v>496</v>
      </c>
      <c r="F219" s="11"/>
      <c r="G219" s="15"/>
      <c r="H219" s="15"/>
      <c r="I219" s="15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3" t="s">
        <v>502</v>
      </c>
      <c r="U219" s="18" t="s">
        <v>502</v>
      </c>
      <c r="V219" s="11"/>
      <c r="W219" s="12">
        <v>4.9000000000000004</v>
      </c>
      <c r="X219" s="12">
        <v>10</v>
      </c>
      <c r="Y219" s="11"/>
      <c r="Z219" s="11"/>
      <c r="AA219" s="11"/>
      <c r="AB219" s="11"/>
      <c r="AC219" s="11"/>
      <c r="AD219" s="11"/>
      <c r="AE219" s="11" t="s">
        <v>359</v>
      </c>
      <c r="AF219" s="11"/>
      <c r="AG219" s="11"/>
      <c r="AH219" s="11"/>
      <c r="AI219" s="12">
        <v>147001</v>
      </c>
      <c r="AJ219" s="11" t="s">
        <v>1751</v>
      </c>
    </row>
    <row r="220" spans="1:36" ht="12.75">
      <c r="A220" s="11" t="s">
        <v>508</v>
      </c>
      <c r="B220" s="11" t="s">
        <v>507</v>
      </c>
      <c r="C220" s="16" t="s">
        <v>506</v>
      </c>
      <c r="D220" s="11" t="s">
        <v>505</v>
      </c>
      <c r="E220" s="11" t="s">
        <v>496</v>
      </c>
      <c r="F220" s="13" t="s">
        <v>504</v>
      </c>
      <c r="G220" s="14">
        <v>9815656733</v>
      </c>
      <c r="H220" s="15"/>
      <c r="I220" s="15"/>
      <c r="J220" s="19" t="s">
        <v>503</v>
      </c>
      <c r="K220" s="11"/>
      <c r="L220" s="11"/>
      <c r="M220" s="11"/>
      <c r="N220" s="11"/>
      <c r="O220" s="11"/>
      <c r="P220" s="11"/>
      <c r="Q220" s="11"/>
      <c r="R220" s="11"/>
      <c r="S220" s="11" t="s">
        <v>503</v>
      </c>
      <c r="T220" s="13" t="s">
        <v>502</v>
      </c>
      <c r="U220" s="13" t="s">
        <v>502</v>
      </c>
      <c r="V220" s="13" t="s">
        <v>501</v>
      </c>
      <c r="W220" s="12">
        <v>4.4000000000000004</v>
      </c>
      <c r="X220" s="12">
        <v>49</v>
      </c>
      <c r="Y220" s="11"/>
      <c r="Z220" s="11"/>
      <c r="AA220" s="11"/>
      <c r="AB220" s="11"/>
      <c r="AC220" s="11"/>
      <c r="AD220" s="11"/>
      <c r="AE220" s="11" t="s">
        <v>359</v>
      </c>
      <c r="AF220" s="11"/>
      <c r="AG220" s="11"/>
      <c r="AH220" s="11"/>
      <c r="AI220" s="12">
        <v>148001</v>
      </c>
      <c r="AJ220" s="11" t="s">
        <v>1751</v>
      </c>
    </row>
    <row r="221" spans="1:36" ht="12.75">
      <c r="A221" s="11" t="s">
        <v>500</v>
      </c>
      <c r="B221" s="11" t="s">
        <v>499</v>
      </c>
      <c r="C221" s="16" t="s">
        <v>498</v>
      </c>
      <c r="D221" s="11" t="s">
        <v>497</v>
      </c>
      <c r="E221" s="11" t="s">
        <v>496</v>
      </c>
      <c r="F221" s="13" t="s">
        <v>495</v>
      </c>
      <c r="G221" s="15" t="s">
        <v>494</v>
      </c>
      <c r="H221" s="15"/>
      <c r="I221" s="15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3" t="s">
        <v>493</v>
      </c>
      <c r="U221" s="13" t="s">
        <v>493</v>
      </c>
      <c r="V221" s="13" t="s">
        <v>492</v>
      </c>
      <c r="W221" s="12">
        <v>5</v>
      </c>
      <c r="X221" s="12">
        <v>3</v>
      </c>
      <c r="Y221" s="11"/>
      <c r="Z221" s="11"/>
      <c r="AA221" s="11"/>
      <c r="AB221" s="11"/>
      <c r="AC221" s="11"/>
      <c r="AD221" s="11"/>
      <c r="AE221" s="11" t="s">
        <v>359</v>
      </c>
      <c r="AF221" s="11"/>
      <c r="AG221" s="11"/>
      <c r="AH221" s="11"/>
      <c r="AI221" s="12">
        <v>151505</v>
      </c>
      <c r="AJ221" s="11" t="s">
        <v>1751</v>
      </c>
    </row>
    <row r="222" spans="1:36" ht="12.75">
      <c r="A222" s="11" t="s">
        <v>491</v>
      </c>
      <c r="B222" s="11" t="s">
        <v>490</v>
      </c>
      <c r="C222" s="16" t="s">
        <v>489</v>
      </c>
      <c r="D222" s="11" t="s">
        <v>388</v>
      </c>
      <c r="E222" s="11" t="s">
        <v>361</v>
      </c>
      <c r="F222" s="11"/>
      <c r="G222" s="14">
        <f>919700094704</f>
        <v>919700094704</v>
      </c>
      <c r="H222" s="14">
        <v>9052891841</v>
      </c>
      <c r="I222" s="15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3" t="s">
        <v>488</v>
      </c>
      <c r="U222" s="13" t="s">
        <v>487</v>
      </c>
      <c r="V222" s="13" t="s">
        <v>486</v>
      </c>
      <c r="W222" s="12">
        <v>4.5999999999999996</v>
      </c>
      <c r="X222" s="12">
        <v>41</v>
      </c>
      <c r="Y222" s="11"/>
      <c r="Z222" s="11" t="s">
        <v>359</v>
      </c>
      <c r="AA222" s="11"/>
      <c r="AB222" s="11"/>
      <c r="AC222" s="11"/>
      <c r="AD222" s="11" t="s">
        <v>485</v>
      </c>
      <c r="AE222" s="11"/>
      <c r="AF222" s="11"/>
      <c r="AG222" s="11"/>
      <c r="AH222" s="11"/>
      <c r="AI222" s="12">
        <v>500089</v>
      </c>
      <c r="AJ222" s="11" t="s">
        <v>1751</v>
      </c>
    </row>
    <row r="223" spans="1:36" ht="12.75">
      <c r="A223" s="11" t="s">
        <v>484</v>
      </c>
      <c r="B223" s="11" t="s">
        <v>483</v>
      </c>
      <c r="C223" s="16" t="s">
        <v>482</v>
      </c>
      <c r="D223" s="11" t="s">
        <v>388</v>
      </c>
      <c r="E223" s="11" t="s">
        <v>361</v>
      </c>
      <c r="F223" s="11"/>
      <c r="G223" s="15"/>
      <c r="H223" s="15"/>
      <c r="I223" s="15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3" t="s">
        <v>481</v>
      </c>
      <c r="U223" s="18" t="s">
        <v>481</v>
      </c>
      <c r="V223" s="11"/>
      <c r="W223" s="12">
        <v>1</v>
      </c>
      <c r="X223" s="12">
        <v>1</v>
      </c>
      <c r="Y223" s="11"/>
      <c r="Z223" s="11" t="s">
        <v>359</v>
      </c>
      <c r="AA223" s="11"/>
      <c r="AB223" s="11"/>
      <c r="AC223" s="11"/>
      <c r="AD223" s="11"/>
      <c r="AE223" s="11"/>
      <c r="AF223" s="11"/>
      <c r="AG223" s="11"/>
      <c r="AH223" s="11"/>
      <c r="AI223" s="12">
        <v>500032</v>
      </c>
      <c r="AJ223" s="11" t="s">
        <v>1751</v>
      </c>
    </row>
    <row r="224" spans="1:36" ht="12.75">
      <c r="A224" s="11" t="s">
        <v>480</v>
      </c>
      <c r="B224" s="11" t="s">
        <v>479</v>
      </c>
      <c r="C224" s="16" t="s">
        <v>478</v>
      </c>
      <c r="D224" s="11" t="s">
        <v>388</v>
      </c>
      <c r="E224" s="11" t="s">
        <v>361</v>
      </c>
      <c r="F224" s="11"/>
      <c r="G224" s="15" t="s">
        <v>477</v>
      </c>
      <c r="H224" s="15"/>
      <c r="I224" s="15"/>
      <c r="J224" s="11"/>
      <c r="K224" s="11"/>
      <c r="L224" s="11"/>
      <c r="M224" s="11"/>
      <c r="N224" s="11"/>
      <c r="O224" s="11"/>
      <c r="P224" s="11"/>
      <c r="Q224" s="11"/>
      <c r="R224" s="11"/>
      <c r="S224" s="11" t="s">
        <v>476</v>
      </c>
      <c r="T224" s="13" t="s">
        <v>462</v>
      </c>
      <c r="U224" s="13" t="s">
        <v>462</v>
      </c>
      <c r="V224" s="13" t="s">
        <v>475</v>
      </c>
      <c r="W224" s="12">
        <v>3</v>
      </c>
      <c r="X224" s="12">
        <v>2</v>
      </c>
      <c r="Y224" s="11"/>
      <c r="Z224" s="11" t="s">
        <v>359</v>
      </c>
      <c r="AA224" s="11"/>
      <c r="AB224" s="11"/>
      <c r="AC224" s="11"/>
      <c r="AD224" s="11"/>
      <c r="AE224" s="11"/>
      <c r="AF224" s="11"/>
      <c r="AG224" s="11"/>
      <c r="AH224" s="11"/>
      <c r="AI224" s="12">
        <v>500062</v>
      </c>
      <c r="AJ224" s="11" t="s">
        <v>1751</v>
      </c>
    </row>
    <row r="225" spans="1:36" ht="12.75">
      <c r="A225" s="11" t="s">
        <v>474</v>
      </c>
      <c r="B225" s="11" t="s">
        <v>473</v>
      </c>
      <c r="C225" s="16" t="s">
        <v>472</v>
      </c>
      <c r="D225" s="11" t="s">
        <v>388</v>
      </c>
      <c r="E225" s="11" t="s">
        <v>361</v>
      </c>
      <c r="F225" s="11"/>
      <c r="G225" s="22">
        <f>917674076041</f>
        <v>917674076041</v>
      </c>
      <c r="H225" s="15"/>
      <c r="I225" s="15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3" t="s">
        <v>471</v>
      </c>
      <c r="U225" s="18" t="s">
        <v>462</v>
      </c>
      <c r="V225" s="11"/>
      <c r="W225" s="12">
        <v>4.2</v>
      </c>
      <c r="X225" s="12">
        <v>72</v>
      </c>
      <c r="Y225" s="11"/>
      <c r="Z225" s="11" t="s">
        <v>359</v>
      </c>
      <c r="AA225" s="11"/>
      <c r="AB225" s="11"/>
      <c r="AC225" s="11"/>
      <c r="AD225" s="11"/>
      <c r="AE225" s="11"/>
      <c r="AF225" s="11"/>
      <c r="AG225" s="11"/>
      <c r="AH225" s="11"/>
      <c r="AI225" s="12">
        <v>500072</v>
      </c>
      <c r="AJ225" s="11" t="s">
        <v>1751</v>
      </c>
    </row>
    <row r="226" spans="1:36" ht="12.75">
      <c r="A226" s="11" t="s">
        <v>470</v>
      </c>
      <c r="B226" s="11" t="s">
        <v>469</v>
      </c>
      <c r="C226" s="16" t="s">
        <v>370</v>
      </c>
      <c r="D226" s="11" t="s">
        <v>388</v>
      </c>
      <c r="E226" s="11" t="s">
        <v>361</v>
      </c>
      <c r="F226" s="11"/>
      <c r="G226" s="15"/>
      <c r="H226" s="15"/>
      <c r="I226" s="15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3" t="s">
        <v>468</v>
      </c>
      <c r="U226" s="13" t="s">
        <v>468</v>
      </c>
      <c r="V226" s="13" t="s">
        <v>467</v>
      </c>
      <c r="W226" s="12">
        <v>4</v>
      </c>
      <c r="X226" s="12">
        <v>4</v>
      </c>
      <c r="Y226" s="11"/>
      <c r="Z226" s="11" t="s">
        <v>359</v>
      </c>
      <c r="AA226" s="11"/>
      <c r="AB226" s="11"/>
      <c r="AC226" s="11"/>
      <c r="AD226" s="11"/>
      <c r="AE226" s="11"/>
      <c r="AF226" s="11"/>
      <c r="AG226" s="11"/>
      <c r="AH226" s="11"/>
      <c r="AI226" s="12">
        <v>500089</v>
      </c>
      <c r="AJ226" s="11" t="s">
        <v>1751</v>
      </c>
    </row>
    <row r="227" spans="1:36" ht="12.75">
      <c r="A227" s="11" t="s">
        <v>466</v>
      </c>
      <c r="B227" s="11" t="s">
        <v>465</v>
      </c>
      <c r="C227" s="16" t="s">
        <v>464</v>
      </c>
      <c r="D227" s="11" t="s">
        <v>388</v>
      </c>
      <c r="E227" s="11" t="s">
        <v>361</v>
      </c>
      <c r="F227" s="11"/>
      <c r="G227" s="22">
        <f>919700821715</f>
        <v>919700821715</v>
      </c>
      <c r="H227" s="15"/>
      <c r="I227" s="15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3" t="s">
        <v>463</v>
      </c>
      <c r="U227" s="18" t="s">
        <v>462</v>
      </c>
      <c r="V227" s="11"/>
      <c r="W227" s="12">
        <v>4</v>
      </c>
      <c r="X227" s="12">
        <v>6</v>
      </c>
      <c r="Y227" s="11"/>
      <c r="Z227" s="11" t="s">
        <v>359</v>
      </c>
      <c r="AA227" s="11"/>
      <c r="AB227" s="11"/>
      <c r="AC227" s="11"/>
      <c r="AD227" s="11"/>
      <c r="AE227" s="11"/>
      <c r="AF227" s="11"/>
      <c r="AG227" s="11"/>
      <c r="AH227" s="11"/>
      <c r="AI227" s="12">
        <v>501510</v>
      </c>
      <c r="AJ227" s="11" t="s">
        <v>1751</v>
      </c>
    </row>
    <row r="228" spans="1:36" ht="12.75">
      <c r="A228" s="11" t="s">
        <v>461</v>
      </c>
      <c r="B228" s="11" t="s">
        <v>460</v>
      </c>
      <c r="C228" s="16" t="s">
        <v>363</v>
      </c>
      <c r="D228" s="11" t="s">
        <v>388</v>
      </c>
      <c r="E228" s="11" t="s">
        <v>361</v>
      </c>
      <c r="F228" s="13" t="s">
        <v>459</v>
      </c>
      <c r="G228" s="14">
        <f>919553447635</f>
        <v>919553447635</v>
      </c>
      <c r="H228" s="14">
        <v>9603262855</v>
      </c>
      <c r="I228" s="15"/>
      <c r="J228" s="11"/>
      <c r="K228" s="11"/>
      <c r="L228" s="11"/>
      <c r="M228" s="11"/>
      <c r="N228" s="11"/>
      <c r="O228" s="11"/>
      <c r="P228" s="11"/>
      <c r="Q228" s="11"/>
      <c r="R228" s="11"/>
      <c r="S228" s="11" t="s">
        <v>458</v>
      </c>
      <c r="T228" s="13" t="s">
        <v>457</v>
      </c>
      <c r="U228" s="13" t="s">
        <v>456</v>
      </c>
      <c r="V228" s="13" t="s">
        <v>455</v>
      </c>
      <c r="W228" s="12">
        <v>4.5</v>
      </c>
      <c r="X228" s="12">
        <v>17</v>
      </c>
      <c r="Y228" s="11"/>
      <c r="Z228" s="11" t="s">
        <v>359</v>
      </c>
      <c r="AA228" s="11"/>
      <c r="AB228" s="11"/>
      <c r="AC228" s="11"/>
      <c r="AD228" s="11" t="s">
        <v>421</v>
      </c>
      <c r="AE228" s="11"/>
      <c r="AF228" s="11"/>
      <c r="AG228" s="11"/>
      <c r="AH228" s="11"/>
      <c r="AI228" s="12">
        <v>500075</v>
      </c>
      <c r="AJ228" s="11" t="s">
        <v>1751</v>
      </c>
    </row>
    <row r="229" spans="1:36" ht="24" customHeight="1">
      <c r="A229" s="11" t="s">
        <v>454</v>
      </c>
      <c r="B229" s="11" t="s">
        <v>453</v>
      </c>
      <c r="C229" s="16" t="s">
        <v>363</v>
      </c>
      <c r="D229" s="11" t="s">
        <v>388</v>
      </c>
      <c r="E229" s="11" t="s">
        <v>443</v>
      </c>
      <c r="F229" s="11"/>
      <c r="G229" s="15" t="s">
        <v>452</v>
      </c>
      <c r="H229" s="15"/>
      <c r="I229" s="15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3" t="s">
        <v>451</v>
      </c>
      <c r="U229" s="18" t="s">
        <v>450</v>
      </c>
      <c r="V229" s="11"/>
      <c r="W229" s="12">
        <v>4.0999999999999996</v>
      </c>
      <c r="X229" s="12">
        <v>11</v>
      </c>
      <c r="Y229" s="11"/>
      <c r="Z229" s="11" t="s">
        <v>359</v>
      </c>
      <c r="AA229" s="11"/>
      <c r="AB229" s="11"/>
      <c r="AC229" s="12">
        <v>4</v>
      </c>
      <c r="AD229" s="19" t="s">
        <v>449</v>
      </c>
      <c r="AE229" s="11"/>
      <c r="AF229" s="11"/>
      <c r="AG229" s="11"/>
      <c r="AH229" s="11"/>
      <c r="AI229" s="12">
        <v>500049</v>
      </c>
      <c r="AJ229" s="11" t="s">
        <v>1751</v>
      </c>
    </row>
    <row r="230" spans="1:36" ht="12.75">
      <c r="A230" s="11" t="s">
        <v>448</v>
      </c>
      <c r="B230" s="11" t="s">
        <v>447</v>
      </c>
      <c r="C230" s="16" t="s">
        <v>363</v>
      </c>
      <c r="D230" s="11" t="s">
        <v>388</v>
      </c>
      <c r="E230" s="11" t="s">
        <v>443</v>
      </c>
      <c r="F230" s="11"/>
      <c r="G230" s="14">
        <f>914067367788</f>
        <v>914067367788</v>
      </c>
      <c r="H230" s="15"/>
      <c r="I230" s="15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3" t="s">
        <v>446</v>
      </c>
      <c r="U230" s="18" t="s">
        <v>446</v>
      </c>
      <c r="V230" s="11"/>
      <c r="W230" s="12">
        <v>4.3</v>
      </c>
      <c r="X230" s="12">
        <v>48</v>
      </c>
      <c r="Y230" s="11"/>
      <c r="Z230" s="11" t="s">
        <v>359</v>
      </c>
      <c r="AA230" s="11"/>
      <c r="AB230" s="11"/>
      <c r="AC230" s="11"/>
      <c r="AD230" s="11"/>
      <c r="AE230" s="11"/>
      <c r="AF230" s="11"/>
      <c r="AG230" s="11"/>
      <c r="AH230" s="11"/>
      <c r="AI230" s="12">
        <v>500050</v>
      </c>
      <c r="AJ230" s="11" t="s">
        <v>1751</v>
      </c>
    </row>
    <row r="231" spans="1:36" ht="12.75">
      <c r="A231" s="11" t="s">
        <v>445</v>
      </c>
      <c r="B231" s="11" t="s">
        <v>444</v>
      </c>
      <c r="C231" s="16" t="s">
        <v>363</v>
      </c>
      <c r="D231" s="11" t="s">
        <v>388</v>
      </c>
      <c r="E231" s="11" t="s">
        <v>443</v>
      </c>
      <c r="F231" s="11"/>
      <c r="G231" s="15"/>
      <c r="H231" s="15"/>
      <c r="I231" s="15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3" t="s">
        <v>442</v>
      </c>
      <c r="U231" s="18" t="s">
        <v>442</v>
      </c>
      <c r="V231" s="19"/>
      <c r="W231" s="19"/>
      <c r="X231" s="19"/>
      <c r="Y231" s="11"/>
      <c r="Z231" s="11" t="s">
        <v>359</v>
      </c>
      <c r="AA231" s="11"/>
      <c r="AB231" s="11"/>
      <c r="AC231" s="11"/>
      <c r="AD231" s="11"/>
      <c r="AE231" s="11"/>
      <c r="AF231" s="11"/>
      <c r="AG231" s="11"/>
      <c r="AH231" s="11"/>
      <c r="AI231" s="12">
        <v>500072</v>
      </c>
      <c r="AJ231" s="11" t="s">
        <v>1751</v>
      </c>
    </row>
    <row r="232" spans="1:36" ht="12.75">
      <c r="A232" s="11" t="s">
        <v>441</v>
      </c>
      <c r="B232" s="11" t="s">
        <v>440</v>
      </c>
      <c r="C232" s="16" t="s">
        <v>363</v>
      </c>
      <c r="D232" s="11" t="s">
        <v>388</v>
      </c>
      <c r="E232" s="11" t="s">
        <v>361</v>
      </c>
      <c r="F232" s="11"/>
      <c r="G232" s="14">
        <f>919391011307</f>
        <v>919391011307</v>
      </c>
      <c r="H232" s="15"/>
      <c r="I232" s="15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3" t="s">
        <v>439</v>
      </c>
      <c r="U232" s="18" t="s">
        <v>438</v>
      </c>
      <c r="V232" s="11"/>
      <c r="W232" s="12">
        <v>4.0999999999999996</v>
      </c>
      <c r="X232" s="12">
        <v>6</v>
      </c>
      <c r="Y232" s="11"/>
      <c r="Z232" s="11" t="s">
        <v>359</v>
      </c>
      <c r="AA232" s="11"/>
      <c r="AB232" s="11"/>
      <c r="AC232" s="11"/>
      <c r="AD232" s="19" t="s">
        <v>437</v>
      </c>
      <c r="AE232" s="11"/>
      <c r="AF232" s="11"/>
      <c r="AG232" s="11"/>
      <c r="AH232" s="11"/>
      <c r="AI232" s="12">
        <v>500026</v>
      </c>
      <c r="AJ232" s="11" t="s">
        <v>1751</v>
      </c>
    </row>
    <row r="233" spans="1:36" ht="12.75">
      <c r="A233" s="11" t="s">
        <v>436</v>
      </c>
      <c r="B233" s="11" t="s">
        <v>435</v>
      </c>
      <c r="C233" s="16" t="s">
        <v>363</v>
      </c>
      <c r="D233" s="11" t="s">
        <v>388</v>
      </c>
      <c r="E233" s="11" t="s">
        <v>361</v>
      </c>
      <c r="F233" s="11"/>
      <c r="G233" s="15"/>
      <c r="H233" s="15"/>
      <c r="I233" s="15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3" t="s">
        <v>434</v>
      </c>
      <c r="U233" s="18" t="s">
        <v>434</v>
      </c>
      <c r="V233" s="11"/>
      <c r="W233" s="12">
        <v>1</v>
      </c>
      <c r="X233" s="12">
        <v>1</v>
      </c>
      <c r="Y233" s="11"/>
      <c r="Z233" s="11" t="s">
        <v>359</v>
      </c>
      <c r="AA233" s="11"/>
      <c r="AB233" s="11"/>
      <c r="AC233" s="11"/>
      <c r="AD233" s="11"/>
      <c r="AE233" s="11"/>
      <c r="AF233" s="11"/>
      <c r="AG233" s="11"/>
      <c r="AH233" s="11"/>
      <c r="AI233" s="11"/>
      <c r="AJ233" s="11" t="s">
        <v>1751</v>
      </c>
    </row>
    <row r="234" spans="1:36" ht="12.75">
      <c r="A234" s="11" t="s">
        <v>433</v>
      </c>
      <c r="B234" s="11" t="s">
        <v>432</v>
      </c>
      <c r="C234" s="16" t="s">
        <v>363</v>
      </c>
      <c r="D234" s="11" t="s">
        <v>388</v>
      </c>
      <c r="E234" s="11" t="s">
        <v>361</v>
      </c>
      <c r="F234" s="11"/>
      <c r="G234" s="15"/>
      <c r="H234" s="15"/>
      <c r="I234" s="15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3" t="s">
        <v>431</v>
      </c>
      <c r="U234" s="18" t="s">
        <v>431</v>
      </c>
      <c r="V234" s="11"/>
      <c r="W234" s="12">
        <v>4.2</v>
      </c>
      <c r="X234" s="12">
        <v>6</v>
      </c>
      <c r="Y234" s="11"/>
      <c r="Z234" s="11" t="s">
        <v>359</v>
      </c>
      <c r="AA234" s="11"/>
      <c r="AB234" s="11"/>
      <c r="AC234" s="11"/>
      <c r="AD234" s="11"/>
      <c r="AE234" s="11"/>
      <c r="AF234" s="11"/>
      <c r="AG234" s="11"/>
      <c r="AH234" s="11"/>
      <c r="AI234" s="12">
        <v>500050</v>
      </c>
      <c r="AJ234" s="11" t="s">
        <v>1751</v>
      </c>
    </row>
    <row r="235" spans="1:36" ht="12.75">
      <c r="A235" s="11" t="s">
        <v>430</v>
      </c>
      <c r="B235" s="11" t="s">
        <v>429</v>
      </c>
      <c r="C235" s="16" t="s">
        <v>363</v>
      </c>
      <c r="D235" s="11" t="s">
        <v>388</v>
      </c>
      <c r="E235" s="11" t="s">
        <v>361</v>
      </c>
      <c r="F235" s="11"/>
      <c r="G235" s="15"/>
      <c r="H235" s="15"/>
      <c r="I235" s="15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3" t="s">
        <v>428</v>
      </c>
      <c r="U235" s="18" t="s">
        <v>428</v>
      </c>
      <c r="V235" s="19"/>
      <c r="W235" s="19"/>
      <c r="X235" s="19"/>
      <c r="Y235" s="11"/>
      <c r="Z235" s="11" t="s">
        <v>359</v>
      </c>
      <c r="AA235" s="11"/>
      <c r="AB235" s="11"/>
      <c r="AC235" s="11"/>
      <c r="AD235" s="11"/>
      <c r="AE235" s="11"/>
      <c r="AF235" s="11"/>
      <c r="AG235" s="11"/>
      <c r="AH235" s="11"/>
      <c r="AI235" s="12">
        <v>500095</v>
      </c>
      <c r="AJ235" s="11" t="s">
        <v>1751</v>
      </c>
    </row>
    <row r="236" spans="1:36" ht="12.75">
      <c r="A236" s="11" t="s">
        <v>427</v>
      </c>
      <c r="B236" s="11" t="s">
        <v>426</v>
      </c>
      <c r="C236" s="16" t="s">
        <v>370</v>
      </c>
      <c r="D236" s="11" t="s">
        <v>388</v>
      </c>
      <c r="E236" s="11" t="s">
        <v>361</v>
      </c>
      <c r="F236" s="11"/>
      <c r="G236" s="15" t="s">
        <v>425</v>
      </c>
      <c r="H236" s="15"/>
      <c r="I236" s="15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3" t="s">
        <v>424</v>
      </c>
      <c r="U236" s="13" t="s">
        <v>423</v>
      </c>
      <c r="V236" s="13" t="s">
        <v>422</v>
      </c>
      <c r="W236" s="12">
        <v>4.4000000000000004</v>
      </c>
      <c r="X236" s="12">
        <v>86</v>
      </c>
      <c r="Y236" s="11"/>
      <c r="Z236" s="11" t="s">
        <v>359</v>
      </c>
      <c r="AA236" s="11"/>
      <c r="AB236" s="11"/>
      <c r="AC236" s="11"/>
      <c r="AD236" s="11" t="s">
        <v>421</v>
      </c>
      <c r="AE236" s="11"/>
      <c r="AF236" s="11"/>
      <c r="AG236" s="11"/>
      <c r="AH236" s="11"/>
      <c r="AI236" s="12">
        <v>500090</v>
      </c>
      <c r="AJ236" s="11" t="s">
        <v>1751</v>
      </c>
    </row>
    <row r="237" spans="1:36" ht="12.75">
      <c r="A237" s="11" t="s">
        <v>420</v>
      </c>
      <c r="B237" s="11" t="s">
        <v>419</v>
      </c>
      <c r="C237" s="16" t="s">
        <v>370</v>
      </c>
      <c r="D237" s="11" t="s">
        <v>388</v>
      </c>
      <c r="E237" s="11" t="s">
        <v>361</v>
      </c>
      <c r="F237" s="11"/>
      <c r="G237" s="15" t="s">
        <v>418</v>
      </c>
      <c r="H237" s="15"/>
      <c r="I237" s="15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3" t="s">
        <v>417</v>
      </c>
      <c r="U237" s="13" t="s">
        <v>417</v>
      </c>
      <c r="V237" s="13" t="s">
        <v>416</v>
      </c>
      <c r="W237" s="12">
        <v>3</v>
      </c>
      <c r="X237" s="12">
        <v>2</v>
      </c>
      <c r="Y237" s="11"/>
      <c r="Z237" s="11" t="s">
        <v>359</v>
      </c>
      <c r="AA237" s="11"/>
      <c r="AB237" s="11"/>
      <c r="AC237" s="11"/>
      <c r="AD237" s="11"/>
      <c r="AE237" s="11"/>
      <c r="AF237" s="11"/>
      <c r="AG237" s="11"/>
      <c r="AH237" s="11"/>
      <c r="AI237" s="12">
        <v>500018</v>
      </c>
      <c r="AJ237" s="11" t="s">
        <v>1751</v>
      </c>
    </row>
    <row r="238" spans="1:36" ht="12.75">
      <c r="A238" s="11" t="s">
        <v>365</v>
      </c>
      <c r="B238" s="11" t="s">
        <v>415</v>
      </c>
      <c r="C238" s="16" t="s">
        <v>370</v>
      </c>
      <c r="D238" s="11" t="s">
        <v>388</v>
      </c>
      <c r="E238" s="11" t="s">
        <v>361</v>
      </c>
      <c r="F238" s="11"/>
      <c r="G238" s="15"/>
      <c r="H238" s="15"/>
      <c r="I238" s="15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3" t="s">
        <v>414</v>
      </c>
      <c r="U238" s="18" t="s">
        <v>414</v>
      </c>
      <c r="V238" s="11"/>
      <c r="W238" s="12">
        <v>4.7</v>
      </c>
      <c r="X238" s="12">
        <v>3</v>
      </c>
      <c r="Y238" s="11"/>
      <c r="Z238" s="11" t="s">
        <v>359</v>
      </c>
      <c r="AA238" s="11"/>
      <c r="AB238" s="11"/>
      <c r="AC238" s="11"/>
      <c r="AD238" s="11"/>
      <c r="AE238" s="11"/>
      <c r="AF238" s="11"/>
      <c r="AG238" s="11"/>
      <c r="AH238" s="11"/>
      <c r="AI238" s="12">
        <v>500045</v>
      </c>
      <c r="AJ238" s="11" t="s">
        <v>1751</v>
      </c>
    </row>
    <row r="239" spans="1:36" ht="12.75">
      <c r="A239" s="11" t="s">
        <v>413</v>
      </c>
      <c r="B239" s="11" t="s">
        <v>412</v>
      </c>
      <c r="C239" s="16" t="s">
        <v>370</v>
      </c>
      <c r="D239" s="11" t="s">
        <v>388</v>
      </c>
      <c r="E239" s="11" t="s">
        <v>361</v>
      </c>
      <c r="F239" s="11"/>
      <c r="G239" s="15"/>
      <c r="H239" s="15"/>
      <c r="I239" s="15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3" t="s">
        <v>411</v>
      </c>
      <c r="U239" s="18" t="s">
        <v>411</v>
      </c>
      <c r="V239" s="11"/>
      <c r="W239" s="12">
        <v>4.4000000000000004</v>
      </c>
      <c r="X239" s="12">
        <v>34</v>
      </c>
      <c r="Y239" s="11"/>
      <c r="Z239" s="11" t="s">
        <v>359</v>
      </c>
      <c r="AA239" s="11"/>
      <c r="AB239" s="11"/>
      <c r="AC239" s="11"/>
      <c r="AD239" s="11"/>
      <c r="AE239" s="11"/>
      <c r="AF239" s="11"/>
      <c r="AG239" s="11"/>
      <c r="AH239" s="11"/>
      <c r="AI239" s="12">
        <v>500007</v>
      </c>
      <c r="AJ239" s="11" t="s">
        <v>1751</v>
      </c>
    </row>
    <row r="240" spans="1:36" ht="12.75">
      <c r="A240" s="11" t="s">
        <v>410</v>
      </c>
      <c r="B240" s="11" t="s">
        <v>409</v>
      </c>
      <c r="C240" s="16" t="s">
        <v>370</v>
      </c>
      <c r="D240" s="11" t="s">
        <v>388</v>
      </c>
      <c r="E240" s="11" t="s">
        <v>361</v>
      </c>
      <c r="F240" s="11"/>
      <c r="G240" s="15"/>
      <c r="H240" s="15"/>
      <c r="I240" s="15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3" t="s">
        <v>408</v>
      </c>
      <c r="U240" s="18" t="s">
        <v>408</v>
      </c>
      <c r="V240" s="11"/>
      <c r="W240" s="12">
        <v>4.2</v>
      </c>
      <c r="X240" s="12">
        <v>57</v>
      </c>
      <c r="Y240" s="11"/>
      <c r="Z240" s="11" t="s">
        <v>359</v>
      </c>
      <c r="AA240" s="11"/>
      <c r="AB240" s="11"/>
      <c r="AC240" s="11"/>
      <c r="AD240" s="11"/>
      <c r="AE240" s="11"/>
      <c r="AF240" s="11"/>
      <c r="AG240" s="11"/>
      <c r="AH240" s="11"/>
      <c r="AI240" s="12">
        <v>500029</v>
      </c>
      <c r="AJ240" s="11" t="s">
        <v>1751</v>
      </c>
    </row>
    <row r="241" spans="1:36" ht="12.75">
      <c r="A241" s="11" t="s">
        <v>403</v>
      </c>
      <c r="B241" s="11" t="s">
        <v>407</v>
      </c>
      <c r="C241" s="16" t="s">
        <v>406</v>
      </c>
      <c r="D241" s="11" t="s">
        <v>388</v>
      </c>
      <c r="E241" s="11" t="s">
        <v>361</v>
      </c>
      <c r="F241" s="11"/>
      <c r="G241" s="15"/>
      <c r="H241" s="15"/>
      <c r="I241" s="15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3" t="s">
        <v>405</v>
      </c>
      <c r="U241" s="13" t="s">
        <v>405</v>
      </c>
      <c r="V241" s="18" t="s">
        <v>404</v>
      </c>
      <c r="W241" s="11"/>
      <c r="X241" s="11"/>
      <c r="Y241" s="11"/>
      <c r="Z241" s="11" t="s">
        <v>359</v>
      </c>
      <c r="AA241" s="11"/>
      <c r="AB241" s="11"/>
      <c r="AC241" s="11"/>
      <c r="AD241" s="11"/>
      <c r="AE241" s="11"/>
      <c r="AF241" s="11"/>
      <c r="AG241" s="11"/>
      <c r="AH241" s="11"/>
      <c r="AI241" s="12">
        <v>500008</v>
      </c>
      <c r="AJ241" s="11" t="s">
        <v>1751</v>
      </c>
    </row>
    <row r="242" spans="1:36" ht="12.75">
      <c r="A242" s="11" t="s">
        <v>403</v>
      </c>
      <c r="B242" s="11" t="s">
        <v>402</v>
      </c>
      <c r="C242" s="16" t="s">
        <v>401</v>
      </c>
      <c r="D242" s="11" t="s">
        <v>388</v>
      </c>
      <c r="E242" s="11" t="s">
        <v>361</v>
      </c>
      <c r="F242" s="13" t="s">
        <v>400</v>
      </c>
      <c r="G242" s="22">
        <v>9346238018</v>
      </c>
      <c r="H242" s="15"/>
      <c r="I242" s="15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3" t="s">
        <v>399</v>
      </c>
      <c r="U242" s="13" t="s">
        <v>399</v>
      </c>
      <c r="V242" s="18" t="s">
        <v>398</v>
      </c>
      <c r="W242" s="11"/>
      <c r="X242" s="11"/>
      <c r="Y242" s="11"/>
      <c r="Z242" s="11" t="s">
        <v>359</v>
      </c>
      <c r="AA242" s="11"/>
      <c r="AB242" s="11"/>
      <c r="AC242" s="11"/>
      <c r="AD242" s="11"/>
      <c r="AE242" s="11"/>
      <c r="AF242" s="11"/>
      <c r="AG242" s="11"/>
      <c r="AH242" s="11"/>
      <c r="AI242" s="12">
        <v>500004</v>
      </c>
      <c r="AJ242" s="11" t="s">
        <v>1751</v>
      </c>
    </row>
    <row r="243" spans="1:36" ht="12.75">
      <c r="A243" s="11" t="s">
        <v>397</v>
      </c>
      <c r="B243" s="11" t="s">
        <v>396</v>
      </c>
      <c r="C243" s="16" t="s">
        <v>395</v>
      </c>
      <c r="D243" s="11" t="s">
        <v>388</v>
      </c>
      <c r="E243" s="11" t="s">
        <v>361</v>
      </c>
      <c r="F243" s="11"/>
      <c r="G243" s="14">
        <f>919701503699</f>
        <v>919701503699</v>
      </c>
      <c r="H243" s="15"/>
      <c r="I243" s="15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3" t="s">
        <v>394</v>
      </c>
      <c r="U243" s="18" t="s">
        <v>393</v>
      </c>
      <c r="V243" s="11"/>
      <c r="W243" s="12">
        <v>4</v>
      </c>
      <c r="X243" s="12">
        <v>52</v>
      </c>
      <c r="Y243" s="11"/>
      <c r="Z243" s="11" t="s">
        <v>359</v>
      </c>
      <c r="AA243" s="11"/>
      <c r="AB243" s="11"/>
      <c r="AC243" s="11"/>
      <c r="AD243" s="19" t="s">
        <v>392</v>
      </c>
      <c r="AE243" s="11"/>
      <c r="AF243" s="11"/>
      <c r="AG243" s="11"/>
      <c r="AH243" s="11"/>
      <c r="AI243" s="12">
        <v>500084</v>
      </c>
      <c r="AJ243" s="11" t="s">
        <v>1751</v>
      </c>
    </row>
    <row r="244" spans="1:36" ht="12.75">
      <c r="A244" s="11" t="s">
        <v>391</v>
      </c>
      <c r="B244" s="11" t="s">
        <v>390</v>
      </c>
      <c r="C244" s="16" t="s">
        <v>389</v>
      </c>
      <c r="D244" s="11" t="s">
        <v>388</v>
      </c>
      <c r="E244" s="11" t="s">
        <v>361</v>
      </c>
      <c r="F244" s="11" t="s">
        <v>387</v>
      </c>
      <c r="G244" s="14">
        <f>919885733725</f>
        <v>919885733725</v>
      </c>
      <c r="H244" s="15"/>
      <c r="I244" s="15"/>
      <c r="J244" s="11"/>
      <c r="K244" s="11"/>
      <c r="L244" s="11"/>
      <c r="M244" s="11"/>
      <c r="N244" s="11"/>
      <c r="O244" s="11"/>
      <c r="P244" s="11"/>
      <c r="Q244" s="11"/>
      <c r="R244" s="11"/>
      <c r="S244" s="11" t="s">
        <v>386</v>
      </c>
      <c r="T244" s="13" t="s">
        <v>385</v>
      </c>
      <c r="U244" s="13" t="s">
        <v>385</v>
      </c>
      <c r="V244" s="13" t="s">
        <v>384</v>
      </c>
      <c r="W244" s="12">
        <v>4.4000000000000004</v>
      </c>
      <c r="X244" s="11" t="s">
        <v>383</v>
      </c>
      <c r="Y244" s="11"/>
      <c r="Z244" s="11" t="s">
        <v>359</v>
      </c>
      <c r="AA244" s="11"/>
      <c r="AB244" s="11"/>
      <c r="AC244" s="11" t="s">
        <v>382</v>
      </c>
      <c r="AD244" s="11"/>
      <c r="AE244" s="11"/>
      <c r="AF244" s="11"/>
      <c r="AG244" s="11"/>
      <c r="AH244" s="11"/>
      <c r="AI244" s="12">
        <v>500016</v>
      </c>
      <c r="AJ244" s="11" t="s">
        <v>1751</v>
      </c>
    </row>
    <row r="245" spans="1:36" ht="12.75">
      <c r="A245" s="11" t="s">
        <v>350</v>
      </c>
      <c r="B245" s="11" t="s">
        <v>381</v>
      </c>
      <c r="C245" s="16" t="s">
        <v>380</v>
      </c>
      <c r="D245" s="11" t="s">
        <v>369</v>
      </c>
      <c r="E245" s="11" t="s">
        <v>361</v>
      </c>
      <c r="F245" s="11"/>
      <c r="G245" s="15"/>
      <c r="H245" s="15"/>
      <c r="I245" s="15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3" t="s">
        <v>379</v>
      </c>
      <c r="U245" s="18" t="s">
        <v>379</v>
      </c>
      <c r="V245" s="19"/>
      <c r="W245" s="19"/>
      <c r="X245" s="19"/>
      <c r="Y245" s="11"/>
      <c r="Z245" s="11" t="s">
        <v>359</v>
      </c>
      <c r="AA245" s="11"/>
      <c r="AB245" s="11"/>
      <c r="AC245" s="11"/>
      <c r="AD245" s="11"/>
      <c r="AE245" s="11"/>
      <c r="AF245" s="11"/>
      <c r="AG245" s="11"/>
      <c r="AH245" s="11"/>
      <c r="AI245" s="12">
        <v>500026</v>
      </c>
      <c r="AJ245" s="11" t="s">
        <v>1751</v>
      </c>
    </row>
    <row r="246" spans="1:36" ht="12.75">
      <c r="A246" s="11" t="s">
        <v>378</v>
      </c>
      <c r="B246" s="11" t="s">
        <v>377</v>
      </c>
      <c r="C246" s="16" t="s">
        <v>370</v>
      </c>
      <c r="D246" s="11" t="s">
        <v>369</v>
      </c>
      <c r="E246" s="11" t="s">
        <v>361</v>
      </c>
      <c r="F246" s="11"/>
      <c r="G246" s="14">
        <f>919121000401</f>
        <v>919121000401</v>
      </c>
      <c r="H246" s="15"/>
      <c r="I246" s="15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3" t="s">
        <v>376</v>
      </c>
      <c r="U246" s="13" t="s">
        <v>376</v>
      </c>
      <c r="V246" s="13" t="s">
        <v>375</v>
      </c>
      <c r="W246" s="12">
        <v>4.4000000000000004</v>
      </c>
      <c r="X246" s="12">
        <v>26</v>
      </c>
      <c r="Y246" s="11"/>
      <c r="Z246" s="11" t="s">
        <v>359</v>
      </c>
      <c r="AA246" s="11"/>
      <c r="AB246" s="11"/>
      <c r="AC246" s="11"/>
      <c r="AD246" s="11"/>
      <c r="AE246" s="11"/>
      <c r="AF246" s="11"/>
      <c r="AG246" s="11"/>
      <c r="AH246" s="11"/>
      <c r="AI246" s="12">
        <v>500094</v>
      </c>
      <c r="AJ246" s="11" t="s">
        <v>1751</v>
      </c>
    </row>
    <row r="247" spans="1:36" ht="12.75">
      <c r="A247" s="11" t="s">
        <v>365</v>
      </c>
      <c r="B247" s="11" t="s">
        <v>374</v>
      </c>
      <c r="C247" s="16" t="s">
        <v>370</v>
      </c>
      <c r="D247" s="11" t="s">
        <v>369</v>
      </c>
      <c r="E247" s="11" t="s">
        <v>361</v>
      </c>
      <c r="F247" s="11"/>
      <c r="G247" s="15"/>
      <c r="H247" s="15"/>
      <c r="I247" s="15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3" t="s">
        <v>373</v>
      </c>
      <c r="U247" s="18" t="s">
        <v>373</v>
      </c>
      <c r="V247" s="11"/>
      <c r="W247" s="12">
        <v>2</v>
      </c>
      <c r="X247" s="12">
        <v>2</v>
      </c>
      <c r="Y247" s="11"/>
      <c r="Z247" s="11" t="s">
        <v>359</v>
      </c>
      <c r="AA247" s="11"/>
      <c r="AB247" s="11"/>
      <c r="AC247" s="11"/>
      <c r="AD247" s="11"/>
      <c r="AE247" s="11"/>
      <c r="AF247" s="11"/>
      <c r="AG247" s="11"/>
      <c r="AH247" s="11"/>
      <c r="AI247" s="12">
        <v>500011</v>
      </c>
      <c r="AJ247" s="11" t="s">
        <v>1751</v>
      </c>
    </row>
    <row r="248" spans="1:36" ht="12.75">
      <c r="A248" s="11" t="s">
        <v>372</v>
      </c>
      <c r="B248" s="11" t="s">
        <v>371</v>
      </c>
      <c r="C248" s="16" t="s">
        <v>370</v>
      </c>
      <c r="D248" s="11" t="s">
        <v>369</v>
      </c>
      <c r="E248" s="11" t="s">
        <v>361</v>
      </c>
      <c r="F248" s="11"/>
      <c r="G248" s="14">
        <f>919014321255</f>
        <v>919014321255</v>
      </c>
      <c r="H248" s="15"/>
      <c r="I248" s="15"/>
      <c r="J248" s="11"/>
      <c r="K248" s="11"/>
      <c r="L248" s="11"/>
      <c r="M248" s="11"/>
      <c r="N248" s="11"/>
      <c r="O248" s="11"/>
      <c r="P248" s="11"/>
      <c r="Q248" s="11"/>
      <c r="R248" s="11"/>
      <c r="S248" s="11" t="s">
        <v>368</v>
      </c>
      <c r="T248" s="13" t="s">
        <v>367</v>
      </c>
      <c r="U248" s="13" t="s">
        <v>367</v>
      </c>
      <c r="V248" s="13" t="s">
        <v>366</v>
      </c>
      <c r="W248" s="12">
        <v>4.5999999999999996</v>
      </c>
      <c r="X248" s="12">
        <v>23</v>
      </c>
      <c r="Y248" s="11"/>
      <c r="Z248" s="11" t="s">
        <v>359</v>
      </c>
      <c r="AA248" s="11"/>
      <c r="AB248" s="11"/>
      <c r="AC248" s="11"/>
      <c r="AD248" s="11"/>
      <c r="AE248" s="11"/>
      <c r="AF248" s="11"/>
      <c r="AG248" s="11"/>
      <c r="AH248" s="11"/>
      <c r="AI248" s="12">
        <v>500010</v>
      </c>
      <c r="AJ248" s="11" t="s">
        <v>1751</v>
      </c>
    </row>
    <row r="249" spans="1:36" ht="12.75">
      <c r="A249" s="11" t="s">
        <v>365</v>
      </c>
      <c r="B249" s="11" t="s">
        <v>364</v>
      </c>
      <c r="C249" s="16" t="s">
        <v>363</v>
      </c>
      <c r="D249" s="11" t="s">
        <v>362</v>
      </c>
      <c r="E249" s="11" t="s">
        <v>361</v>
      </c>
      <c r="F249" s="11"/>
      <c r="G249" s="15"/>
      <c r="H249" s="15"/>
      <c r="I249" s="15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3" t="s">
        <v>360</v>
      </c>
      <c r="U249" s="18" t="s">
        <v>360</v>
      </c>
      <c r="V249" s="19"/>
      <c r="W249" s="19"/>
      <c r="X249" s="19"/>
      <c r="Y249" s="11"/>
      <c r="Z249" s="11" t="s">
        <v>359</v>
      </c>
      <c r="AA249" s="11"/>
      <c r="AB249" s="11"/>
      <c r="AC249" s="11"/>
      <c r="AD249" s="11"/>
      <c r="AE249" s="11"/>
      <c r="AF249" s="11"/>
      <c r="AG249" s="11"/>
      <c r="AH249" s="11"/>
      <c r="AI249" s="12">
        <v>506001</v>
      </c>
      <c r="AJ249" s="11" t="s">
        <v>1751</v>
      </c>
    </row>
    <row r="250" spans="1:36" ht="12.75">
      <c r="A250" s="11" t="s">
        <v>358</v>
      </c>
      <c r="B250" s="11" t="s">
        <v>357</v>
      </c>
      <c r="C250" s="16" t="s">
        <v>356</v>
      </c>
      <c r="D250" s="11" t="s">
        <v>352</v>
      </c>
      <c r="E250" s="11" t="s">
        <v>334</v>
      </c>
      <c r="F250" s="11"/>
      <c r="G250" s="14">
        <f>918697424602</f>
        <v>918697424602</v>
      </c>
      <c r="H250" s="15"/>
      <c r="I250" s="15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2">
        <v>711106</v>
      </c>
      <c r="AJ250" s="11" t="s">
        <v>1751</v>
      </c>
    </row>
    <row r="251" spans="1:36" ht="12.75">
      <c r="A251" s="11" t="s">
        <v>355</v>
      </c>
      <c r="B251" s="11" t="s">
        <v>354</v>
      </c>
      <c r="C251" s="16" t="s">
        <v>353</v>
      </c>
      <c r="D251" s="11" t="s">
        <v>352</v>
      </c>
      <c r="E251" s="11" t="s">
        <v>334</v>
      </c>
      <c r="F251" s="13" t="s">
        <v>351</v>
      </c>
      <c r="G251" s="14">
        <v>9883376470</v>
      </c>
      <c r="H251" s="14">
        <v>9830795786</v>
      </c>
      <c r="I251" s="15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2">
        <v>711101</v>
      </c>
      <c r="AJ251" s="11" t="s">
        <v>1751</v>
      </c>
    </row>
    <row r="252" spans="1:36" ht="12.75">
      <c r="A252" s="11" t="s">
        <v>350</v>
      </c>
      <c r="B252" s="11" t="s">
        <v>349</v>
      </c>
      <c r="C252" s="16" t="s">
        <v>348</v>
      </c>
      <c r="D252" s="11" t="s">
        <v>341</v>
      </c>
      <c r="E252" s="11" t="s">
        <v>334</v>
      </c>
      <c r="F252" s="11"/>
      <c r="G252" s="15"/>
      <c r="H252" s="15"/>
      <c r="I252" s="15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2">
        <v>700075</v>
      </c>
      <c r="AJ252" s="11" t="s">
        <v>1751</v>
      </c>
    </row>
    <row r="253" spans="1:36" ht="12.75">
      <c r="A253" s="11" t="s">
        <v>347</v>
      </c>
      <c r="B253" s="11" t="s">
        <v>346</v>
      </c>
      <c r="C253" s="16" t="s">
        <v>345</v>
      </c>
      <c r="D253" s="11" t="s">
        <v>341</v>
      </c>
      <c r="E253" s="11" t="s">
        <v>334</v>
      </c>
      <c r="F253" s="11"/>
      <c r="G253" s="14">
        <v>9830050545</v>
      </c>
      <c r="H253" s="14">
        <v>3324867948</v>
      </c>
      <c r="I253" s="15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2">
        <v>700020</v>
      </c>
      <c r="AJ253" s="11" t="s">
        <v>1751</v>
      </c>
    </row>
    <row r="254" spans="1:36" ht="12.75">
      <c r="A254" s="11" t="s">
        <v>344</v>
      </c>
      <c r="B254" s="11" t="s">
        <v>343</v>
      </c>
      <c r="C254" s="16" t="s">
        <v>342</v>
      </c>
      <c r="D254" s="11" t="s">
        <v>341</v>
      </c>
      <c r="E254" s="11" t="s">
        <v>334</v>
      </c>
      <c r="F254" s="13" t="s">
        <v>340</v>
      </c>
      <c r="G254" s="14">
        <v>9674151880</v>
      </c>
      <c r="H254" s="17" t="s">
        <v>339</v>
      </c>
      <c r="I254" s="15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2">
        <v>700156</v>
      </c>
      <c r="AJ254" s="11" t="s">
        <v>1751</v>
      </c>
    </row>
    <row r="255" spans="1:36" ht="12.75">
      <c r="A255" s="11" t="s">
        <v>338</v>
      </c>
      <c r="B255" s="11" t="s">
        <v>337</v>
      </c>
      <c r="C255" s="16" t="s">
        <v>336</v>
      </c>
      <c r="D255" s="11" t="s">
        <v>335</v>
      </c>
      <c r="E255" s="11" t="s">
        <v>334</v>
      </c>
      <c r="F255" s="13" t="s">
        <v>333</v>
      </c>
      <c r="G255" s="14">
        <f>919647022444</f>
        <v>919647022444</v>
      </c>
      <c r="H255" s="15"/>
      <c r="I255" s="15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2">
        <v>734004</v>
      </c>
      <c r="AJ255" s="11" t="s">
        <v>1751</v>
      </c>
    </row>
    <row r="256" spans="1:36" ht="12.75">
      <c r="A256" s="11" t="s">
        <v>332</v>
      </c>
      <c r="B256" s="11" t="s">
        <v>331</v>
      </c>
      <c r="C256" s="16" t="s">
        <v>330</v>
      </c>
      <c r="D256" s="11" t="s">
        <v>173</v>
      </c>
      <c r="E256" s="11" t="s">
        <v>172</v>
      </c>
      <c r="F256" s="19" t="s">
        <v>329</v>
      </c>
      <c r="G256" s="15">
        <v>9716667880</v>
      </c>
      <c r="H256" s="17"/>
      <c r="I256" s="17"/>
      <c r="J256" s="11"/>
      <c r="K256" s="11"/>
      <c r="L256" s="11"/>
      <c r="M256" s="11"/>
      <c r="N256" s="11"/>
      <c r="O256" s="11" t="s">
        <v>100</v>
      </c>
      <c r="P256" s="19" t="s">
        <v>328</v>
      </c>
      <c r="Q256" s="19"/>
      <c r="R256" s="11"/>
      <c r="S256" s="11"/>
      <c r="T256" s="13" t="s">
        <v>326</v>
      </c>
      <c r="U256" s="18" t="s">
        <v>327</v>
      </c>
      <c r="V256" s="13" t="s">
        <v>326</v>
      </c>
      <c r="W256" s="12">
        <v>5</v>
      </c>
      <c r="X256" s="12">
        <v>3</v>
      </c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>
        <v>201301</v>
      </c>
      <c r="AJ256" s="11" t="s">
        <v>1751</v>
      </c>
    </row>
    <row r="257" spans="1:36" ht="12.75">
      <c r="A257" s="11" t="s">
        <v>325</v>
      </c>
      <c r="B257" s="11" t="s">
        <v>324</v>
      </c>
      <c r="C257" s="16" t="s">
        <v>323</v>
      </c>
      <c r="D257" s="11" t="s">
        <v>281</v>
      </c>
      <c r="E257" s="11" t="s">
        <v>172</v>
      </c>
      <c r="F257" s="11"/>
      <c r="G257" s="14">
        <v>7838111370</v>
      </c>
      <c r="H257" s="15"/>
      <c r="I257" s="15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3" t="s">
        <v>322</v>
      </c>
      <c r="U257" s="18" t="s">
        <v>322</v>
      </c>
      <c r="V257" s="11"/>
      <c r="W257" s="12">
        <v>4.3</v>
      </c>
      <c r="X257" s="12">
        <v>3</v>
      </c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>
        <v>201010</v>
      </c>
      <c r="AJ257" s="11" t="s">
        <v>1751</v>
      </c>
    </row>
    <row r="258" spans="1:36" ht="12.75">
      <c r="A258" s="11" t="s">
        <v>321</v>
      </c>
      <c r="B258" s="11" t="s">
        <v>320</v>
      </c>
      <c r="C258" s="16" t="s">
        <v>319</v>
      </c>
      <c r="D258" s="11" t="s">
        <v>173</v>
      </c>
      <c r="E258" s="11" t="s">
        <v>172</v>
      </c>
      <c r="F258" s="11"/>
      <c r="G258" s="15" t="s">
        <v>318</v>
      </c>
      <c r="H258" s="15"/>
      <c r="I258" s="15"/>
      <c r="J258" s="11"/>
      <c r="K258" s="11"/>
      <c r="L258" s="11"/>
      <c r="M258" s="11"/>
      <c r="N258" s="11"/>
      <c r="O258" s="11" t="s">
        <v>169</v>
      </c>
      <c r="P258" s="19" t="s">
        <v>317</v>
      </c>
      <c r="Q258" s="11"/>
      <c r="R258" s="11"/>
      <c r="S258" s="11"/>
      <c r="T258" s="13" t="s">
        <v>315</v>
      </c>
      <c r="U258" s="13" t="s">
        <v>316</v>
      </c>
      <c r="V258" s="18" t="s">
        <v>315</v>
      </c>
      <c r="W258" s="19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>
        <v>201301</v>
      </c>
      <c r="AJ258" s="11" t="s">
        <v>1751</v>
      </c>
    </row>
    <row r="259" spans="1:36" ht="12.75">
      <c r="A259" s="11" t="s">
        <v>314</v>
      </c>
      <c r="B259" s="11" t="s">
        <v>313</v>
      </c>
      <c r="C259" s="16" t="s">
        <v>312</v>
      </c>
      <c r="D259" s="11" t="s">
        <v>311</v>
      </c>
      <c r="E259" s="11" t="s">
        <v>172</v>
      </c>
      <c r="F259" s="11"/>
      <c r="G259" s="14">
        <v>9532689979</v>
      </c>
      <c r="H259" s="15"/>
      <c r="I259" s="15" t="s">
        <v>310</v>
      </c>
      <c r="J259" s="11"/>
      <c r="K259" s="11"/>
      <c r="L259" s="11"/>
      <c r="M259" s="11"/>
      <c r="N259" s="11"/>
      <c r="O259" s="11" t="s">
        <v>100</v>
      </c>
      <c r="P259" s="19" t="s">
        <v>309</v>
      </c>
      <c r="Q259" s="19"/>
      <c r="R259" s="19"/>
      <c r="S259" s="11"/>
      <c r="T259" s="13" t="s">
        <v>307</v>
      </c>
      <c r="U259" s="13" t="s">
        <v>308</v>
      </c>
      <c r="V259" s="13" t="s">
        <v>307</v>
      </c>
      <c r="W259" s="12">
        <v>4.9000000000000004</v>
      </c>
      <c r="X259" s="12">
        <v>29</v>
      </c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>
        <v>208004</v>
      </c>
      <c r="AJ259" s="11" t="s">
        <v>1751</v>
      </c>
    </row>
    <row r="260" spans="1:36" ht="12.75">
      <c r="A260" s="11" t="s">
        <v>306</v>
      </c>
      <c r="B260" s="11" t="s">
        <v>305</v>
      </c>
      <c r="C260" s="16" t="s">
        <v>304</v>
      </c>
      <c r="D260" s="11" t="s">
        <v>289</v>
      </c>
      <c r="E260" s="11" t="s">
        <v>172</v>
      </c>
      <c r="F260" s="11"/>
      <c r="G260" s="15"/>
      <c r="H260" s="15"/>
      <c r="I260" s="15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3" t="s">
        <v>303</v>
      </c>
      <c r="U260" s="18" t="s">
        <v>303</v>
      </c>
      <c r="V260" s="11"/>
      <c r="W260" s="12">
        <v>5</v>
      </c>
      <c r="X260" s="12">
        <v>3</v>
      </c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>
        <v>226010</v>
      </c>
      <c r="AJ260" s="11" t="s">
        <v>1751</v>
      </c>
    </row>
    <row r="261" spans="1:36" ht="12.75">
      <c r="A261" s="11" t="s">
        <v>302</v>
      </c>
      <c r="B261" s="11" t="s">
        <v>301</v>
      </c>
      <c r="C261" s="16" t="s">
        <v>300</v>
      </c>
      <c r="D261" s="11" t="s">
        <v>173</v>
      </c>
      <c r="E261" s="11" t="s">
        <v>172</v>
      </c>
      <c r="F261" s="11" t="s">
        <v>299</v>
      </c>
      <c r="G261" s="15" t="s">
        <v>298</v>
      </c>
      <c r="H261" s="15" t="s">
        <v>297</v>
      </c>
      <c r="I261" s="14">
        <v>8010811811</v>
      </c>
      <c r="J261" s="11"/>
      <c r="K261" s="11"/>
      <c r="L261" s="11"/>
      <c r="M261" s="11"/>
      <c r="N261" s="11"/>
      <c r="O261" s="11" t="s">
        <v>100</v>
      </c>
      <c r="P261" s="19" t="s">
        <v>296</v>
      </c>
      <c r="Q261" s="19"/>
      <c r="R261" s="11"/>
      <c r="S261" s="11"/>
      <c r="T261" s="13" t="s">
        <v>295</v>
      </c>
      <c r="U261" s="13" t="s">
        <v>295</v>
      </c>
      <c r="V261" s="13" t="s">
        <v>294</v>
      </c>
      <c r="W261" s="12">
        <v>4.0999999999999996</v>
      </c>
      <c r="X261" s="12">
        <v>514</v>
      </c>
      <c r="Y261" s="11"/>
      <c r="Z261" s="12">
        <v>2009</v>
      </c>
      <c r="AA261" s="11"/>
      <c r="AB261" s="11"/>
      <c r="AC261" s="11"/>
      <c r="AD261" s="11"/>
      <c r="AE261" s="11"/>
      <c r="AF261" s="11"/>
      <c r="AG261" s="11"/>
      <c r="AH261" s="11" t="s">
        <v>293</v>
      </c>
      <c r="AI261" s="11">
        <v>201301</v>
      </c>
      <c r="AJ261" s="11" t="s">
        <v>1751</v>
      </c>
    </row>
    <row r="262" spans="1:36" ht="12.75">
      <c r="A262" s="11" t="s">
        <v>292</v>
      </c>
      <c r="B262" s="11" t="s">
        <v>291</v>
      </c>
      <c r="C262" s="16" t="s">
        <v>290</v>
      </c>
      <c r="D262" s="11" t="s">
        <v>289</v>
      </c>
      <c r="E262" s="11" t="s">
        <v>172</v>
      </c>
      <c r="F262" s="11" t="s">
        <v>288</v>
      </c>
      <c r="G262" s="15" t="s">
        <v>287</v>
      </c>
      <c r="H262" s="15"/>
      <c r="I262" s="15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3" t="s">
        <v>286</v>
      </c>
      <c r="U262" s="18" t="s">
        <v>285</v>
      </c>
      <c r="V262" s="11"/>
      <c r="W262" s="12">
        <v>5</v>
      </c>
      <c r="X262" s="12">
        <v>4</v>
      </c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>
        <v>226010</v>
      </c>
      <c r="AJ262" s="11" t="s">
        <v>1751</v>
      </c>
    </row>
    <row r="263" spans="1:36" ht="12.75">
      <c r="A263" s="11" t="s">
        <v>284</v>
      </c>
      <c r="B263" s="11" t="s">
        <v>283</v>
      </c>
      <c r="C263" s="16" t="s">
        <v>282</v>
      </c>
      <c r="D263" s="11" t="s">
        <v>281</v>
      </c>
      <c r="E263" s="11" t="s">
        <v>172</v>
      </c>
      <c r="F263" s="11" t="s">
        <v>280</v>
      </c>
      <c r="G263" s="14">
        <v>8822228810</v>
      </c>
      <c r="H263" s="15"/>
      <c r="I263" s="15"/>
      <c r="J263" s="11" t="s">
        <v>279</v>
      </c>
      <c r="K263" s="11"/>
      <c r="L263" s="11"/>
      <c r="M263" s="11"/>
      <c r="N263" s="11"/>
      <c r="O263" s="11" t="s">
        <v>31</v>
      </c>
      <c r="P263" s="11" t="s">
        <v>278</v>
      </c>
      <c r="Q263" s="11"/>
      <c r="R263" s="11"/>
      <c r="S263" s="11"/>
      <c r="T263" s="11" t="s">
        <v>277</v>
      </c>
      <c r="U263" s="13" t="s">
        <v>276</v>
      </c>
      <c r="V263" s="13" t="s">
        <v>275</v>
      </c>
      <c r="W263" s="12">
        <v>4.4000000000000004</v>
      </c>
      <c r="X263" s="12">
        <v>14</v>
      </c>
      <c r="Y263" s="11"/>
      <c r="Z263" s="12">
        <v>2018</v>
      </c>
      <c r="AA263" s="11"/>
      <c r="AB263" s="11"/>
      <c r="AC263" s="11"/>
      <c r="AD263" s="19" t="s">
        <v>274</v>
      </c>
      <c r="AE263" s="19"/>
      <c r="AF263" s="19"/>
      <c r="AG263" s="11"/>
      <c r="AH263" s="11" t="s">
        <v>273</v>
      </c>
      <c r="AI263" s="11">
        <v>201014</v>
      </c>
      <c r="AJ263" s="11" t="s">
        <v>1751</v>
      </c>
    </row>
    <row r="264" spans="1:36" ht="12.75">
      <c r="A264" s="11" t="s">
        <v>272</v>
      </c>
      <c r="B264" s="11" t="s">
        <v>271</v>
      </c>
      <c r="C264" s="16" t="s">
        <v>270</v>
      </c>
      <c r="D264" s="11" t="s">
        <v>269</v>
      </c>
      <c r="E264" s="11" t="s">
        <v>172</v>
      </c>
      <c r="F264" s="11" t="s">
        <v>268</v>
      </c>
      <c r="G264" s="14">
        <v>8826894633</v>
      </c>
      <c r="H264" s="15"/>
      <c r="I264" s="15"/>
      <c r="J264" s="11"/>
      <c r="K264" s="11"/>
      <c r="L264" s="11"/>
      <c r="M264" s="11"/>
      <c r="N264" s="11"/>
      <c r="O264" s="11" t="s">
        <v>31</v>
      </c>
      <c r="P264" s="19" t="s">
        <v>267</v>
      </c>
      <c r="Q264" s="11"/>
      <c r="R264" s="11"/>
      <c r="S264" s="11"/>
      <c r="T264" s="13" t="s">
        <v>265</v>
      </c>
      <c r="U264" s="13" t="s">
        <v>266</v>
      </c>
      <c r="V264" s="13" t="s">
        <v>265</v>
      </c>
      <c r="W264" s="12">
        <v>4.3</v>
      </c>
      <c r="X264" s="12">
        <v>101</v>
      </c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>
        <v>110068</v>
      </c>
      <c r="AJ264" s="11" t="s">
        <v>1751</v>
      </c>
    </row>
    <row r="265" spans="1:36" ht="12.75">
      <c r="A265" s="11" t="s">
        <v>264</v>
      </c>
      <c r="B265" s="11" t="s">
        <v>263</v>
      </c>
      <c r="C265" s="16" t="s">
        <v>262</v>
      </c>
      <c r="D265" s="11" t="s">
        <v>261</v>
      </c>
      <c r="E265" s="11" t="s">
        <v>172</v>
      </c>
      <c r="F265" s="11"/>
      <c r="G265" s="15" t="s">
        <v>260</v>
      </c>
      <c r="H265" s="15"/>
      <c r="I265" s="15" t="s">
        <v>259</v>
      </c>
      <c r="J265" s="11"/>
      <c r="K265" s="11"/>
      <c r="L265" s="11"/>
      <c r="M265" s="11"/>
      <c r="N265" s="11" t="s">
        <v>258</v>
      </c>
      <c r="O265" s="11" t="s">
        <v>257</v>
      </c>
      <c r="P265" s="19" t="s">
        <v>256</v>
      </c>
      <c r="Q265" s="19"/>
      <c r="R265" s="11"/>
      <c r="S265" s="11" t="s">
        <v>255</v>
      </c>
      <c r="T265" s="13" t="s">
        <v>253</v>
      </c>
      <c r="U265" s="13" t="s">
        <v>254</v>
      </c>
      <c r="V265" s="13" t="s">
        <v>253</v>
      </c>
      <c r="W265" s="12">
        <v>4.2</v>
      </c>
      <c r="X265" s="12">
        <v>2648</v>
      </c>
      <c r="Y265" s="11"/>
      <c r="Z265" s="12">
        <v>2001</v>
      </c>
      <c r="AA265" s="11"/>
      <c r="AB265" s="11"/>
      <c r="AC265" s="11"/>
      <c r="AD265" s="11"/>
      <c r="AE265" s="11"/>
      <c r="AF265" s="11"/>
      <c r="AG265" s="11" t="s">
        <v>252</v>
      </c>
      <c r="AH265" s="11" t="s">
        <v>251</v>
      </c>
      <c r="AI265" s="11">
        <v>110096</v>
      </c>
      <c r="AJ265" s="11" t="s">
        <v>1751</v>
      </c>
    </row>
    <row r="266" spans="1:36" ht="12.75">
      <c r="A266" s="11" t="s">
        <v>250</v>
      </c>
      <c r="B266" s="11" t="s">
        <v>249</v>
      </c>
      <c r="C266" s="16" t="s">
        <v>248</v>
      </c>
      <c r="D266" s="11" t="s">
        <v>173</v>
      </c>
      <c r="E266" s="11" t="s">
        <v>172</v>
      </c>
      <c r="F266" s="11" t="s">
        <v>247</v>
      </c>
      <c r="G266" s="14">
        <v>9560145333</v>
      </c>
      <c r="H266" s="15"/>
      <c r="I266" s="15" t="s">
        <v>246</v>
      </c>
      <c r="J266" s="11"/>
      <c r="K266" s="11"/>
      <c r="L266" s="11"/>
      <c r="M266" s="11"/>
      <c r="N266" s="11"/>
      <c r="O266" s="19" t="s">
        <v>245</v>
      </c>
      <c r="P266" s="19"/>
      <c r="Q266" s="11"/>
      <c r="R266" s="11"/>
      <c r="S266" s="11"/>
      <c r="T266" s="13" t="s">
        <v>244</v>
      </c>
      <c r="U266" s="18" t="s">
        <v>243</v>
      </c>
      <c r="V266" s="11"/>
      <c r="W266" s="12">
        <v>5</v>
      </c>
      <c r="X266" s="12">
        <v>2</v>
      </c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>
        <v>201009</v>
      </c>
      <c r="AJ266" s="11" t="s">
        <v>1751</v>
      </c>
    </row>
    <row r="267" spans="1:36" ht="12.75">
      <c r="A267" s="11" t="s">
        <v>242</v>
      </c>
      <c r="B267" s="11" t="s">
        <v>241</v>
      </c>
      <c r="C267" s="16" t="s">
        <v>240</v>
      </c>
      <c r="D267" s="11" t="s">
        <v>173</v>
      </c>
      <c r="E267" s="11" t="s">
        <v>172</v>
      </c>
      <c r="F267" s="11" t="s">
        <v>239</v>
      </c>
      <c r="G267" s="14">
        <v>9811996961</v>
      </c>
      <c r="H267" s="15"/>
      <c r="I267" s="15"/>
      <c r="J267" s="11"/>
      <c r="K267" s="11"/>
      <c r="L267" s="11"/>
      <c r="M267" s="11"/>
      <c r="N267" s="11"/>
      <c r="O267" s="11" t="s">
        <v>238</v>
      </c>
      <c r="P267" s="19" t="s">
        <v>237</v>
      </c>
      <c r="Q267" s="11"/>
      <c r="R267" s="11"/>
      <c r="S267" s="11"/>
      <c r="T267" s="13" t="s">
        <v>235</v>
      </c>
      <c r="U267" s="13" t="s">
        <v>236</v>
      </c>
      <c r="V267" s="13" t="s">
        <v>235</v>
      </c>
      <c r="W267" s="12">
        <v>4</v>
      </c>
      <c r="X267" s="12">
        <v>4</v>
      </c>
      <c r="Y267" s="11"/>
      <c r="Z267" s="12">
        <v>2017</v>
      </c>
      <c r="AA267" s="11"/>
      <c r="AB267" s="11"/>
      <c r="AC267" s="11"/>
      <c r="AD267" s="11"/>
      <c r="AE267" s="11"/>
      <c r="AF267" s="11"/>
      <c r="AG267" s="11"/>
      <c r="AH267" s="11" t="s">
        <v>234</v>
      </c>
      <c r="AI267" s="11">
        <v>201009</v>
      </c>
      <c r="AJ267" s="11" t="s">
        <v>1751</v>
      </c>
    </row>
    <row r="268" spans="1:36" ht="12.75">
      <c r="A268" s="11" t="s">
        <v>233</v>
      </c>
      <c r="B268" s="11" t="s">
        <v>232</v>
      </c>
      <c r="C268" s="16" t="s">
        <v>231</v>
      </c>
      <c r="D268" s="11" t="s">
        <v>182</v>
      </c>
      <c r="E268" s="11" t="s">
        <v>172</v>
      </c>
      <c r="F268" s="11"/>
      <c r="G268" s="14">
        <v>8445348772</v>
      </c>
      <c r="H268" s="15"/>
      <c r="I268" s="15" t="s">
        <v>230</v>
      </c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3" t="s">
        <v>229</v>
      </c>
      <c r="U268" s="18" t="s">
        <v>228</v>
      </c>
      <c r="V268" s="11"/>
      <c r="W268" s="12">
        <v>4.9000000000000004</v>
      </c>
      <c r="X268" s="12">
        <v>16</v>
      </c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>
        <v>202001</v>
      </c>
      <c r="AJ268" s="11" t="s">
        <v>1751</v>
      </c>
    </row>
    <row r="269" spans="1:36" ht="12.75">
      <c r="A269" s="11" t="s">
        <v>227</v>
      </c>
      <c r="B269" s="11" t="s">
        <v>226</v>
      </c>
      <c r="C269" s="16" t="s">
        <v>225</v>
      </c>
      <c r="D269" s="11" t="s">
        <v>173</v>
      </c>
      <c r="E269" s="11" t="s">
        <v>172</v>
      </c>
      <c r="F269" s="11"/>
      <c r="G269" s="14">
        <v>9015583529</v>
      </c>
      <c r="H269" s="15"/>
      <c r="I269" s="17" t="s">
        <v>224</v>
      </c>
      <c r="J269" s="11"/>
      <c r="K269" s="11"/>
      <c r="L269" s="11"/>
      <c r="M269" s="11"/>
      <c r="N269" s="11"/>
      <c r="O269" s="11" t="s">
        <v>31</v>
      </c>
      <c r="P269" s="19" t="s">
        <v>223</v>
      </c>
      <c r="Q269" s="19"/>
      <c r="R269" s="19"/>
      <c r="S269" s="11"/>
      <c r="T269" s="13" t="s">
        <v>222</v>
      </c>
      <c r="U269" s="18" t="s">
        <v>221</v>
      </c>
      <c r="V269" s="11"/>
      <c r="W269" s="12">
        <v>5</v>
      </c>
      <c r="X269" s="12">
        <v>8</v>
      </c>
      <c r="Y269" s="11"/>
      <c r="Z269" s="12">
        <v>2010</v>
      </c>
      <c r="AA269" s="11"/>
      <c r="AB269" s="11"/>
      <c r="AC269" s="11"/>
      <c r="AD269" s="19" t="s">
        <v>220</v>
      </c>
      <c r="AE269" s="19"/>
      <c r="AF269" s="11"/>
      <c r="AG269" s="11" t="s">
        <v>219</v>
      </c>
      <c r="AH269" s="11" t="s">
        <v>218</v>
      </c>
      <c r="AI269" s="12">
        <v>201301</v>
      </c>
      <c r="AJ269" s="11" t="s">
        <v>1751</v>
      </c>
    </row>
    <row r="270" spans="1:36" ht="12.75">
      <c r="A270" s="11" t="s">
        <v>217</v>
      </c>
      <c r="B270" s="11" t="s">
        <v>216</v>
      </c>
      <c r="C270" s="16" t="s">
        <v>215</v>
      </c>
      <c r="D270" s="11" t="s">
        <v>214</v>
      </c>
      <c r="E270" s="11" t="s">
        <v>172</v>
      </c>
      <c r="F270" s="11"/>
      <c r="G270" s="15" t="s">
        <v>213</v>
      </c>
      <c r="H270" s="15"/>
      <c r="I270" s="15"/>
      <c r="J270" s="11"/>
      <c r="K270" s="11"/>
      <c r="L270" s="11"/>
      <c r="M270" s="11"/>
      <c r="N270" s="11"/>
      <c r="O270" s="11" t="s">
        <v>31</v>
      </c>
      <c r="P270" s="19" t="s">
        <v>212</v>
      </c>
      <c r="Q270" s="11"/>
      <c r="R270" s="11"/>
      <c r="S270" s="11"/>
      <c r="T270" s="13" t="s">
        <v>210</v>
      </c>
      <c r="U270" s="13" t="s">
        <v>211</v>
      </c>
      <c r="V270" s="13" t="s">
        <v>210</v>
      </c>
      <c r="W270" s="12">
        <v>5</v>
      </c>
      <c r="X270" s="12">
        <v>3</v>
      </c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>
        <v>247001</v>
      </c>
      <c r="AJ270" s="11" t="s">
        <v>1751</v>
      </c>
    </row>
    <row r="271" spans="1:36" ht="12.75">
      <c r="A271" s="11" t="s">
        <v>209</v>
      </c>
      <c r="B271" s="11" t="s">
        <v>208</v>
      </c>
      <c r="C271" s="16" t="s">
        <v>207</v>
      </c>
      <c r="D271" s="11" t="s">
        <v>206</v>
      </c>
      <c r="E271" s="11" t="s">
        <v>172</v>
      </c>
      <c r="F271" s="11"/>
      <c r="G271" s="14">
        <v>9873551965</v>
      </c>
      <c r="H271" s="15"/>
      <c r="I271" s="15"/>
      <c r="J271" s="11"/>
      <c r="K271" s="11"/>
      <c r="L271" s="11"/>
      <c r="M271" s="11"/>
      <c r="N271" s="11"/>
      <c r="O271" s="11" t="s">
        <v>31</v>
      </c>
      <c r="P271" s="19" t="s">
        <v>205</v>
      </c>
      <c r="Q271" s="19"/>
      <c r="R271" s="19"/>
      <c r="S271" s="11"/>
      <c r="T271" s="13" t="s">
        <v>204</v>
      </c>
      <c r="U271" s="18" t="s">
        <v>203</v>
      </c>
      <c r="V271" s="11"/>
      <c r="W271" s="12">
        <v>3.2</v>
      </c>
      <c r="X271" s="12">
        <v>5</v>
      </c>
      <c r="Y271" s="11"/>
      <c r="Z271" s="12">
        <v>2015</v>
      </c>
      <c r="AA271" s="11"/>
      <c r="AB271" s="11"/>
      <c r="AC271" s="11"/>
      <c r="AD271" s="19" t="s">
        <v>123</v>
      </c>
      <c r="AE271" s="11"/>
      <c r="AF271" s="11"/>
      <c r="AG271" s="11" t="s">
        <v>202</v>
      </c>
      <c r="AH271" s="11" t="s">
        <v>201</v>
      </c>
      <c r="AI271" s="11">
        <v>201016</v>
      </c>
      <c r="AJ271" s="11" t="s">
        <v>1751</v>
      </c>
    </row>
    <row r="272" spans="1:36" ht="12.75">
      <c r="A272" s="11" t="s">
        <v>200</v>
      </c>
      <c r="B272" s="11" t="s">
        <v>199</v>
      </c>
      <c r="C272" s="16" t="s">
        <v>198</v>
      </c>
      <c r="D272" s="11" t="s">
        <v>197</v>
      </c>
      <c r="E272" s="11" t="s">
        <v>172</v>
      </c>
      <c r="F272" s="11" t="s">
        <v>196</v>
      </c>
      <c r="G272" s="15" t="s">
        <v>195</v>
      </c>
      <c r="H272" s="15"/>
      <c r="I272" s="15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3" t="s">
        <v>194</v>
      </c>
      <c r="U272" s="18" t="s">
        <v>193</v>
      </c>
      <c r="V272" s="11"/>
      <c r="W272" s="12">
        <v>4</v>
      </c>
      <c r="X272" s="12">
        <v>2</v>
      </c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>
        <v>201301</v>
      </c>
      <c r="AJ272" s="11" t="s">
        <v>1751</v>
      </c>
    </row>
    <row r="273" spans="1:36" ht="12.75">
      <c r="A273" s="11" t="s">
        <v>192</v>
      </c>
      <c r="B273" s="11" t="s">
        <v>191</v>
      </c>
      <c r="C273" s="16" t="s">
        <v>190</v>
      </c>
      <c r="D273" s="11" t="s">
        <v>189</v>
      </c>
      <c r="E273" s="11" t="s">
        <v>172</v>
      </c>
      <c r="F273" s="11"/>
      <c r="G273" s="14">
        <v>7060332211</v>
      </c>
      <c r="H273" s="15"/>
      <c r="I273" s="15"/>
      <c r="J273" s="11"/>
      <c r="K273" s="11"/>
      <c r="L273" s="11"/>
      <c r="M273" s="11"/>
      <c r="N273" s="11"/>
      <c r="O273" s="11" t="s">
        <v>31</v>
      </c>
      <c r="P273" s="19" t="s">
        <v>188</v>
      </c>
      <c r="Q273" s="19"/>
      <c r="R273" s="11"/>
      <c r="S273" s="11"/>
      <c r="T273" s="13" t="s">
        <v>187</v>
      </c>
      <c r="U273" s="18" t="s">
        <v>186</v>
      </c>
      <c r="V273" s="11"/>
      <c r="W273" s="12">
        <v>4</v>
      </c>
      <c r="X273" s="12">
        <v>8</v>
      </c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>
        <v>282005</v>
      </c>
      <c r="AJ273" s="11" t="s">
        <v>1751</v>
      </c>
    </row>
    <row r="274" spans="1:36" ht="38.25">
      <c r="A274" s="20" t="s">
        <v>185</v>
      </c>
      <c r="B274" s="11" t="s">
        <v>184</v>
      </c>
      <c r="C274" s="16" t="s">
        <v>183</v>
      </c>
      <c r="D274" s="11" t="s">
        <v>182</v>
      </c>
      <c r="E274" s="11" t="s">
        <v>172</v>
      </c>
      <c r="F274" s="11"/>
      <c r="G274" s="15" t="s">
        <v>181</v>
      </c>
      <c r="H274" s="15"/>
      <c r="I274" s="15"/>
      <c r="J274" s="11"/>
      <c r="K274" s="11"/>
      <c r="L274" s="11"/>
      <c r="M274" s="11"/>
      <c r="N274" s="11"/>
      <c r="O274" s="11" t="s">
        <v>180</v>
      </c>
      <c r="P274" s="19" t="s">
        <v>179</v>
      </c>
      <c r="Q274" s="19"/>
      <c r="R274" s="11"/>
      <c r="S274" s="11"/>
      <c r="T274" s="13" t="s">
        <v>177</v>
      </c>
      <c r="U274" s="13" t="s">
        <v>178</v>
      </c>
      <c r="V274" s="13" t="s">
        <v>177</v>
      </c>
      <c r="W274" s="12">
        <v>5</v>
      </c>
      <c r="X274" s="12">
        <v>32</v>
      </c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>
        <v>202002</v>
      </c>
      <c r="AJ274" s="11" t="s">
        <v>1751</v>
      </c>
    </row>
    <row r="275" spans="1:36" ht="12.75">
      <c r="A275" s="11" t="s">
        <v>176</v>
      </c>
      <c r="B275" s="11" t="s">
        <v>175</v>
      </c>
      <c r="C275" s="16" t="s">
        <v>174</v>
      </c>
      <c r="D275" s="11" t="s">
        <v>173</v>
      </c>
      <c r="E275" s="11" t="s">
        <v>172</v>
      </c>
      <c r="F275" s="11" t="s">
        <v>171</v>
      </c>
      <c r="G275" s="15" t="s">
        <v>170</v>
      </c>
      <c r="H275" s="15"/>
      <c r="I275" s="15"/>
      <c r="J275" s="11"/>
      <c r="K275" s="11"/>
      <c r="L275" s="11"/>
      <c r="M275" s="11"/>
      <c r="N275" s="11"/>
      <c r="O275" s="11" t="s">
        <v>169</v>
      </c>
      <c r="P275" s="19" t="s">
        <v>168</v>
      </c>
      <c r="Q275" s="11"/>
      <c r="R275" s="11"/>
      <c r="S275" s="11"/>
      <c r="T275" s="11" t="s">
        <v>167</v>
      </c>
      <c r="U275" s="18" t="s">
        <v>166</v>
      </c>
      <c r="V275" s="11"/>
      <c r="W275" s="12">
        <v>5</v>
      </c>
      <c r="X275" s="12">
        <v>41</v>
      </c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>
        <v>201301</v>
      </c>
      <c r="AJ275" s="11" t="s">
        <v>1751</v>
      </c>
    </row>
    <row r="276" spans="1:36" ht="12.75">
      <c r="A276" s="11" t="s">
        <v>165</v>
      </c>
      <c r="B276" s="11" t="s">
        <v>164</v>
      </c>
      <c r="C276" s="16" t="s">
        <v>163</v>
      </c>
      <c r="D276" s="11" t="s">
        <v>162</v>
      </c>
      <c r="E276" s="11" t="s">
        <v>4</v>
      </c>
      <c r="F276" s="11" t="s">
        <v>161</v>
      </c>
      <c r="G276" s="15" t="s">
        <v>160</v>
      </c>
      <c r="H276" s="15"/>
      <c r="I276" s="15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3" t="s">
        <v>159</v>
      </c>
      <c r="U276" s="13" t="s">
        <v>158</v>
      </c>
      <c r="V276" s="13" t="s">
        <v>157</v>
      </c>
      <c r="W276" s="12">
        <v>4.9000000000000004</v>
      </c>
      <c r="X276" s="12">
        <v>34</v>
      </c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>
        <v>678502</v>
      </c>
      <c r="AJ276" s="11" t="s">
        <v>1751</v>
      </c>
    </row>
    <row r="277" spans="1:36" ht="12.75">
      <c r="A277" s="11" t="s">
        <v>156</v>
      </c>
      <c r="B277" s="11" t="s">
        <v>155</v>
      </c>
      <c r="C277" s="16" t="s">
        <v>154</v>
      </c>
      <c r="D277" s="11" t="s">
        <v>5</v>
      </c>
      <c r="E277" s="11" t="s">
        <v>4</v>
      </c>
      <c r="F277" s="11"/>
      <c r="G277" s="14">
        <v>9387399689</v>
      </c>
      <c r="H277" s="15"/>
      <c r="I277" s="15"/>
      <c r="J277" s="11"/>
      <c r="K277" s="11"/>
      <c r="L277" s="11"/>
      <c r="M277" s="11"/>
      <c r="N277" s="11"/>
      <c r="O277" s="11" t="s">
        <v>31</v>
      </c>
      <c r="P277" s="19" t="s">
        <v>153</v>
      </c>
      <c r="Q277" s="11"/>
      <c r="R277" s="11"/>
      <c r="S277" s="11"/>
      <c r="T277" s="13" t="s">
        <v>152</v>
      </c>
      <c r="U277" s="18" t="s">
        <v>151</v>
      </c>
      <c r="V277" s="11"/>
      <c r="W277" s="12">
        <v>4.7</v>
      </c>
      <c r="X277" s="12">
        <v>27</v>
      </c>
      <c r="Y277" s="11"/>
      <c r="Z277" s="12">
        <v>2018</v>
      </c>
      <c r="AA277" s="11"/>
      <c r="AB277" s="11"/>
      <c r="AC277" s="11"/>
      <c r="AD277" s="19" t="s">
        <v>150</v>
      </c>
      <c r="AE277" s="11"/>
      <c r="AF277" s="11"/>
      <c r="AG277" s="19" t="s">
        <v>149</v>
      </c>
      <c r="AH277" s="11"/>
      <c r="AI277" s="11">
        <v>682016</v>
      </c>
      <c r="AJ277" s="11" t="s">
        <v>1751</v>
      </c>
    </row>
    <row r="278" spans="1:36" ht="12.75">
      <c r="A278" s="11" t="s">
        <v>148</v>
      </c>
      <c r="B278" s="11" t="s">
        <v>147</v>
      </c>
      <c r="C278" s="16" t="s">
        <v>146</v>
      </c>
      <c r="D278" s="11" t="s">
        <v>145</v>
      </c>
      <c r="E278" s="11" t="s">
        <v>4</v>
      </c>
      <c r="F278" s="11"/>
      <c r="G278" s="14">
        <v>9605136882</v>
      </c>
      <c r="H278" s="15"/>
      <c r="I278" s="15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3" t="s">
        <v>144</v>
      </c>
      <c r="U278" s="18" t="s">
        <v>143</v>
      </c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1"/>
      <c r="AI278" s="11">
        <v>686101</v>
      </c>
      <c r="AJ278" s="11" t="s">
        <v>1751</v>
      </c>
    </row>
    <row r="279" spans="1:36" ht="12.75">
      <c r="A279" s="11" t="s">
        <v>142</v>
      </c>
      <c r="B279" s="11" t="s">
        <v>141</v>
      </c>
      <c r="C279" s="16" t="s">
        <v>140</v>
      </c>
      <c r="D279" s="11" t="s">
        <v>139</v>
      </c>
      <c r="E279" s="11" t="s">
        <v>4</v>
      </c>
      <c r="F279" s="11"/>
      <c r="G279" s="14">
        <v>9447614666</v>
      </c>
      <c r="H279" s="15"/>
      <c r="I279" s="15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3" t="s">
        <v>138</v>
      </c>
      <c r="V279" s="13" t="s">
        <v>137</v>
      </c>
      <c r="W279" s="12">
        <v>5</v>
      </c>
      <c r="X279" s="12">
        <v>1</v>
      </c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 t="s">
        <v>1751</v>
      </c>
    </row>
    <row r="280" spans="1:36" ht="12.75">
      <c r="A280" s="11" t="s">
        <v>136</v>
      </c>
      <c r="B280" s="11" t="s">
        <v>135</v>
      </c>
      <c r="C280" s="16" t="s">
        <v>134</v>
      </c>
      <c r="D280" s="11" t="s">
        <v>34</v>
      </c>
      <c r="E280" s="11" t="s">
        <v>4</v>
      </c>
      <c r="F280" s="11"/>
      <c r="G280" s="14">
        <v>9947481144</v>
      </c>
      <c r="H280" s="15"/>
      <c r="I280" s="15"/>
      <c r="J280" s="11" t="s">
        <v>133</v>
      </c>
      <c r="K280" s="11"/>
      <c r="L280" s="11"/>
      <c r="M280" s="11"/>
      <c r="N280" s="11"/>
      <c r="O280" s="11"/>
      <c r="P280" s="11"/>
      <c r="Q280" s="11"/>
      <c r="R280" s="11"/>
      <c r="S280" s="11"/>
      <c r="T280" s="13" t="s">
        <v>132</v>
      </c>
      <c r="U280" s="13" t="s">
        <v>131</v>
      </c>
      <c r="V280" s="13" t="s">
        <v>130</v>
      </c>
      <c r="W280" s="12">
        <v>5</v>
      </c>
      <c r="X280" s="12">
        <v>19</v>
      </c>
      <c r="Y280" s="11"/>
      <c r="Z280" s="12">
        <v>1995</v>
      </c>
      <c r="AA280" s="11"/>
      <c r="AB280" s="11"/>
      <c r="AC280" s="11"/>
      <c r="AD280" s="11"/>
      <c r="AE280" s="11"/>
      <c r="AF280" s="11"/>
      <c r="AG280" s="11"/>
      <c r="AH280" s="11"/>
      <c r="AI280" s="11"/>
      <c r="AJ280" s="11" t="s">
        <v>1751</v>
      </c>
    </row>
    <row r="281" spans="1:36" ht="12.75">
      <c r="A281" s="11" t="s">
        <v>129</v>
      </c>
      <c r="B281" s="11" t="s">
        <v>128</v>
      </c>
      <c r="C281" s="16" t="s">
        <v>127</v>
      </c>
      <c r="D281" s="11" t="s">
        <v>16</v>
      </c>
      <c r="E281" s="11" t="s">
        <v>4</v>
      </c>
      <c r="F281" s="11"/>
      <c r="G281" s="14">
        <v>9895992767</v>
      </c>
      <c r="H281" s="15"/>
      <c r="I281" s="14">
        <v>7736686845</v>
      </c>
      <c r="J281" s="11"/>
      <c r="K281" s="11"/>
      <c r="L281" s="11"/>
      <c r="M281" s="11"/>
      <c r="N281" s="11"/>
      <c r="O281" s="11" t="s">
        <v>100</v>
      </c>
      <c r="P281" s="19" t="s">
        <v>126</v>
      </c>
      <c r="Q281" s="19"/>
      <c r="R281" s="11"/>
      <c r="S281" s="11"/>
      <c r="T281" s="13" t="s">
        <v>125</v>
      </c>
      <c r="U281" s="18" t="s">
        <v>124</v>
      </c>
      <c r="V281" s="11"/>
      <c r="W281" s="12">
        <v>4.3</v>
      </c>
      <c r="X281" s="12">
        <v>6</v>
      </c>
      <c r="Y281" s="11"/>
      <c r="Z281" s="12">
        <v>2000</v>
      </c>
      <c r="AA281" s="11"/>
      <c r="AB281" s="11"/>
      <c r="AC281" s="11"/>
      <c r="AD281" s="19" t="s">
        <v>123</v>
      </c>
      <c r="AE281" s="11"/>
      <c r="AF281" s="11"/>
      <c r="AG281" s="19" t="s">
        <v>122</v>
      </c>
      <c r="AH281" s="11"/>
      <c r="AI281" s="11">
        <v>682017</v>
      </c>
      <c r="AJ281" s="11" t="s">
        <v>1751</v>
      </c>
    </row>
    <row r="282" spans="1:36" ht="12.75">
      <c r="A282" s="11" t="s">
        <v>121</v>
      </c>
      <c r="B282" s="11" t="s">
        <v>120</v>
      </c>
      <c r="C282" s="16" t="s">
        <v>119</v>
      </c>
      <c r="D282" s="11" t="s">
        <v>118</v>
      </c>
      <c r="E282" s="11" t="s">
        <v>4</v>
      </c>
      <c r="F282" s="11"/>
      <c r="G282" s="14">
        <v>9447056276</v>
      </c>
      <c r="H282" s="15"/>
      <c r="I282" s="15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3" t="s">
        <v>117</v>
      </c>
      <c r="U282" s="18" t="s">
        <v>117</v>
      </c>
      <c r="V282" s="11"/>
      <c r="W282" s="12">
        <v>4</v>
      </c>
      <c r="X282" s="12">
        <v>2</v>
      </c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>
        <v>686002</v>
      </c>
      <c r="AJ282" s="11" t="s">
        <v>1751</v>
      </c>
    </row>
    <row r="283" spans="1:36" ht="12.75">
      <c r="A283" s="11" t="s">
        <v>116</v>
      </c>
      <c r="B283" s="11" t="s">
        <v>115</v>
      </c>
      <c r="C283" s="16" t="s">
        <v>114</v>
      </c>
      <c r="D283" s="11" t="s">
        <v>5</v>
      </c>
      <c r="E283" s="11" t="s">
        <v>4</v>
      </c>
      <c r="F283" s="11"/>
      <c r="G283" s="15"/>
      <c r="H283" s="15"/>
      <c r="I283" s="15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3" t="s">
        <v>113</v>
      </c>
      <c r="U283" s="18" t="s">
        <v>113</v>
      </c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1"/>
      <c r="AI283" s="11">
        <v>682020</v>
      </c>
      <c r="AJ283" s="11" t="s">
        <v>1751</v>
      </c>
    </row>
    <row r="284" spans="1:36" ht="12.75">
      <c r="A284" s="11" t="s">
        <v>112</v>
      </c>
      <c r="B284" s="11" t="s">
        <v>111</v>
      </c>
      <c r="C284" s="21" t="s">
        <v>110</v>
      </c>
      <c r="D284" s="11"/>
      <c r="E284" s="11" t="s">
        <v>4</v>
      </c>
      <c r="F284" s="11" t="s">
        <v>109</v>
      </c>
      <c r="G284" s="15" t="s">
        <v>108</v>
      </c>
      <c r="H284" s="15"/>
      <c r="I284" s="15"/>
      <c r="J284" s="11"/>
      <c r="K284" s="11"/>
      <c r="L284" s="11"/>
      <c r="M284" s="11"/>
      <c r="N284" s="11"/>
      <c r="O284" s="11" t="s">
        <v>31</v>
      </c>
      <c r="P284" s="11" t="s">
        <v>107</v>
      </c>
      <c r="Q284" s="11"/>
      <c r="R284" s="11"/>
      <c r="S284" s="11"/>
      <c r="T284" s="13" t="s">
        <v>106</v>
      </c>
      <c r="U284" s="13" t="s">
        <v>105</v>
      </c>
      <c r="V284" s="13" t="s">
        <v>104</v>
      </c>
      <c r="W284" s="12">
        <v>5</v>
      </c>
      <c r="X284" s="12">
        <v>29</v>
      </c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>
        <v>690528</v>
      </c>
      <c r="AJ284" s="11" t="s">
        <v>1751</v>
      </c>
    </row>
    <row r="285" spans="1:36" ht="12.75">
      <c r="A285" s="11" t="s">
        <v>103</v>
      </c>
      <c r="B285" s="11" t="s">
        <v>102</v>
      </c>
      <c r="C285" s="16" t="s">
        <v>101</v>
      </c>
      <c r="D285" s="11" t="s">
        <v>34</v>
      </c>
      <c r="E285" s="11" t="s">
        <v>4</v>
      </c>
      <c r="F285" s="11"/>
      <c r="G285" s="14">
        <v>9961676869</v>
      </c>
      <c r="H285" s="15"/>
      <c r="I285" s="14">
        <v>8089080818</v>
      </c>
      <c r="J285" s="11"/>
      <c r="K285" s="11"/>
      <c r="L285" s="11"/>
      <c r="M285" s="11"/>
      <c r="N285" s="11"/>
      <c r="O285" s="11" t="s">
        <v>100</v>
      </c>
      <c r="P285" s="19" t="s">
        <v>99</v>
      </c>
      <c r="Q285" s="19"/>
      <c r="R285" s="11"/>
      <c r="S285" s="11"/>
      <c r="T285" s="13" t="s">
        <v>98</v>
      </c>
      <c r="U285" s="18" t="s">
        <v>97</v>
      </c>
      <c r="V285" s="11"/>
      <c r="W285" s="12">
        <v>3</v>
      </c>
      <c r="X285" s="12">
        <v>4</v>
      </c>
      <c r="Y285" s="11"/>
      <c r="Z285" s="11"/>
      <c r="AA285" s="11"/>
      <c r="AB285" s="11"/>
      <c r="AC285" s="11"/>
      <c r="AD285" s="19" t="s">
        <v>96</v>
      </c>
      <c r="AE285" s="19"/>
      <c r="AF285" s="11"/>
      <c r="AG285" s="19" t="s">
        <v>95</v>
      </c>
      <c r="AH285" s="11"/>
      <c r="AI285" s="11">
        <v>695005</v>
      </c>
      <c r="AJ285" s="11" t="s">
        <v>1751</v>
      </c>
    </row>
    <row r="286" spans="1:36" ht="12.75">
      <c r="A286" s="11" t="s">
        <v>94</v>
      </c>
      <c r="B286" s="11" t="s">
        <v>93</v>
      </c>
      <c r="C286" s="16" t="s">
        <v>92</v>
      </c>
      <c r="D286" s="11" t="s">
        <v>91</v>
      </c>
      <c r="E286" s="11" t="s">
        <v>4</v>
      </c>
      <c r="F286" s="11" t="s">
        <v>90</v>
      </c>
      <c r="G286" s="15" t="s">
        <v>89</v>
      </c>
      <c r="H286" s="15"/>
      <c r="I286" s="15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3" t="s">
        <v>88</v>
      </c>
      <c r="U286" s="18" t="s">
        <v>87</v>
      </c>
      <c r="V286" s="11"/>
      <c r="W286" s="12">
        <v>4.8</v>
      </c>
      <c r="X286" s="12">
        <v>19</v>
      </c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>
        <v>695581</v>
      </c>
      <c r="AJ286" s="11" t="s">
        <v>1751</v>
      </c>
    </row>
    <row r="287" spans="1:36" ht="12.75">
      <c r="A287" s="11" t="s">
        <v>86</v>
      </c>
      <c r="B287" s="11" t="s">
        <v>85</v>
      </c>
      <c r="C287" s="16" t="s">
        <v>84</v>
      </c>
      <c r="D287" s="11" t="s">
        <v>83</v>
      </c>
      <c r="E287" s="11" t="s">
        <v>4</v>
      </c>
      <c r="F287" s="11" t="s">
        <v>82</v>
      </c>
      <c r="G287" s="14">
        <v>9447150454</v>
      </c>
      <c r="H287" s="15"/>
      <c r="I287" s="15"/>
      <c r="J287" s="11"/>
      <c r="K287" s="11"/>
      <c r="L287" s="11"/>
      <c r="M287" s="11"/>
      <c r="N287" s="11"/>
      <c r="O287" s="11" t="s">
        <v>81</v>
      </c>
      <c r="P287" s="19" t="s">
        <v>80</v>
      </c>
      <c r="Q287" s="19"/>
      <c r="R287" s="11"/>
      <c r="S287" s="11"/>
      <c r="T287" s="13" t="s">
        <v>78</v>
      </c>
      <c r="U287" s="13" t="s">
        <v>79</v>
      </c>
      <c r="V287" s="13" t="s">
        <v>78</v>
      </c>
      <c r="W287" s="12">
        <v>4.5999999999999996</v>
      </c>
      <c r="X287" s="12">
        <v>9</v>
      </c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>
        <v>688001</v>
      </c>
      <c r="AJ287" s="11" t="s">
        <v>1751</v>
      </c>
    </row>
    <row r="288" spans="1:36" ht="12.75">
      <c r="A288" s="11" t="s">
        <v>77</v>
      </c>
      <c r="B288" s="11" t="s">
        <v>76</v>
      </c>
      <c r="C288" s="16" t="s">
        <v>75</v>
      </c>
      <c r="D288" s="11" t="s">
        <v>74</v>
      </c>
      <c r="E288" s="11" t="s">
        <v>4</v>
      </c>
      <c r="F288" s="11"/>
      <c r="G288" s="14">
        <v>9497932021</v>
      </c>
      <c r="H288" s="15"/>
      <c r="I288" s="15"/>
      <c r="J288" s="11"/>
      <c r="K288" s="11"/>
      <c r="L288" s="11"/>
      <c r="M288" s="11"/>
      <c r="N288" s="11"/>
      <c r="O288" s="11" t="s">
        <v>73</v>
      </c>
      <c r="P288" s="11" t="s">
        <v>72</v>
      </c>
      <c r="Q288" s="11"/>
      <c r="R288" s="11"/>
      <c r="S288" s="11"/>
      <c r="T288" s="13" t="s">
        <v>71</v>
      </c>
      <c r="U288" s="18" t="s">
        <v>70</v>
      </c>
      <c r="V288" s="11"/>
      <c r="W288" s="12">
        <v>3.2</v>
      </c>
      <c r="X288" s="12">
        <v>21</v>
      </c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>
        <v>688536</v>
      </c>
      <c r="AJ288" s="11" t="s">
        <v>1751</v>
      </c>
    </row>
    <row r="289" spans="1:36" ht="12.75">
      <c r="A289" s="11" t="s">
        <v>69</v>
      </c>
      <c r="B289" s="11" t="s">
        <v>68</v>
      </c>
      <c r="C289" s="16" t="s">
        <v>67</v>
      </c>
      <c r="D289" s="11" t="s">
        <v>66</v>
      </c>
      <c r="E289" s="11" t="s">
        <v>4</v>
      </c>
      <c r="F289" s="11"/>
      <c r="G289" s="14">
        <v>9656136265</v>
      </c>
      <c r="H289" s="15"/>
      <c r="I289" s="15" t="s">
        <v>65</v>
      </c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3" t="s">
        <v>64</v>
      </c>
      <c r="U289" s="13" t="s">
        <v>63</v>
      </c>
      <c r="V289" s="13" t="s">
        <v>62</v>
      </c>
      <c r="W289" s="12">
        <v>4.5999999999999996</v>
      </c>
      <c r="X289" s="12">
        <v>11</v>
      </c>
      <c r="Y289" s="11"/>
      <c r="Z289" s="12">
        <v>2000</v>
      </c>
      <c r="AA289" s="11"/>
      <c r="AB289" s="11"/>
      <c r="AC289" s="11"/>
      <c r="AD289" s="11"/>
      <c r="AE289" s="11"/>
      <c r="AF289" s="11"/>
      <c r="AG289" s="11"/>
      <c r="AH289" s="11" t="s">
        <v>61</v>
      </c>
      <c r="AI289" s="11">
        <v>679322</v>
      </c>
      <c r="AJ289" s="11" t="s">
        <v>1751</v>
      </c>
    </row>
    <row r="290" spans="1:36" ht="12.75">
      <c r="A290" s="11" t="s">
        <v>60</v>
      </c>
      <c r="B290" s="11" t="s">
        <v>59</v>
      </c>
      <c r="C290" s="16" t="s">
        <v>58</v>
      </c>
      <c r="D290" s="11" t="s">
        <v>16</v>
      </c>
      <c r="E290" s="11" t="s">
        <v>4</v>
      </c>
      <c r="F290" s="11"/>
      <c r="G290" s="14">
        <v>4842435308</v>
      </c>
      <c r="H290" s="15"/>
      <c r="I290" s="15" t="s">
        <v>57</v>
      </c>
      <c r="J290" s="11" t="s">
        <v>56</v>
      </c>
      <c r="K290" s="11"/>
      <c r="L290" s="11"/>
      <c r="M290" s="11"/>
      <c r="N290" s="11" t="s">
        <v>55</v>
      </c>
      <c r="O290" s="11"/>
      <c r="P290" s="11" t="s">
        <v>54</v>
      </c>
      <c r="Q290" s="11"/>
      <c r="R290" s="11"/>
      <c r="S290" s="11" t="s">
        <v>53</v>
      </c>
      <c r="T290" s="13" t="s">
        <v>51</v>
      </c>
      <c r="U290" s="13" t="s">
        <v>52</v>
      </c>
      <c r="V290" s="13" t="s">
        <v>51</v>
      </c>
      <c r="W290" s="12">
        <v>4.4000000000000004</v>
      </c>
      <c r="X290" s="12">
        <v>69</v>
      </c>
      <c r="Y290" s="11"/>
      <c r="Z290" s="11"/>
      <c r="AA290" s="11"/>
      <c r="AB290" s="11"/>
      <c r="AC290" s="11"/>
      <c r="AD290" s="11"/>
      <c r="AE290" s="11"/>
      <c r="AF290" s="11"/>
      <c r="AG290" s="11"/>
      <c r="AH290" s="11" t="s">
        <v>50</v>
      </c>
      <c r="AI290" s="11">
        <v>682023</v>
      </c>
      <c r="AJ290" s="11" t="s">
        <v>1751</v>
      </c>
    </row>
    <row r="291" spans="1:36" ht="12.75">
      <c r="A291" s="11" t="s">
        <v>49</v>
      </c>
      <c r="B291" s="11" t="s">
        <v>48</v>
      </c>
      <c r="C291" s="16" t="s">
        <v>47</v>
      </c>
      <c r="D291" s="11" t="s">
        <v>34</v>
      </c>
      <c r="E291" s="11" t="s">
        <v>4</v>
      </c>
      <c r="F291" s="11" t="s">
        <v>46</v>
      </c>
      <c r="G291" s="15" t="s">
        <v>45</v>
      </c>
      <c r="H291" s="15"/>
      <c r="I291" s="15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3" t="s">
        <v>44</v>
      </c>
      <c r="U291" s="18" t="s">
        <v>43</v>
      </c>
      <c r="V291" s="11"/>
      <c r="W291" s="12">
        <v>5</v>
      </c>
      <c r="X291" s="12">
        <v>6</v>
      </c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>
        <v>695032</v>
      </c>
      <c r="AJ291" s="11" t="s">
        <v>1751</v>
      </c>
    </row>
    <row r="292" spans="1:36" ht="25.5">
      <c r="A292" s="20" t="s">
        <v>42</v>
      </c>
      <c r="B292" s="11" t="s">
        <v>41</v>
      </c>
      <c r="C292" s="16" t="s">
        <v>40</v>
      </c>
      <c r="D292" s="11" t="s">
        <v>34</v>
      </c>
      <c r="E292" s="11" t="s">
        <v>4</v>
      </c>
      <c r="F292" s="11"/>
      <c r="G292" s="15">
        <v>9400100333</v>
      </c>
      <c r="H292" s="15"/>
      <c r="I292" s="15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3" t="s">
        <v>39</v>
      </c>
      <c r="U292" s="13" t="s">
        <v>39</v>
      </c>
      <c r="V292" s="13" t="s">
        <v>38</v>
      </c>
      <c r="W292" s="12">
        <v>5</v>
      </c>
      <c r="X292" s="12">
        <v>15</v>
      </c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>
        <v>695009</v>
      </c>
      <c r="AJ292" s="11" t="s">
        <v>1751</v>
      </c>
    </row>
    <row r="293" spans="1:36" ht="12.75">
      <c r="A293" s="11" t="s">
        <v>37</v>
      </c>
      <c r="B293" s="11" t="s">
        <v>36</v>
      </c>
      <c r="C293" s="16" t="s">
        <v>35</v>
      </c>
      <c r="D293" s="11" t="s">
        <v>34</v>
      </c>
      <c r="E293" s="11" t="s">
        <v>4</v>
      </c>
      <c r="F293" s="11" t="s">
        <v>33</v>
      </c>
      <c r="G293" s="15" t="s">
        <v>32</v>
      </c>
      <c r="H293" s="15"/>
      <c r="I293" s="15"/>
      <c r="J293" s="11"/>
      <c r="K293" s="11"/>
      <c r="L293" s="11"/>
      <c r="M293" s="11"/>
      <c r="N293" s="11"/>
      <c r="O293" s="11" t="s">
        <v>31</v>
      </c>
      <c r="P293" s="19" t="s">
        <v>30</v>
      </c>
      <c r="Q293" s="19"/>
      <c r="R293" s="19"/>
      <c r="S293" s="11"/>
      <c r="T293" s="13" t="s">
        <v>29</v>
      </c>
      <c r="U293" s="18" t="s">
        <v>28</v>
      </c>
      <c r="V293" s="11"/>
      <c r="W293" s="12">
        <v>4.5999999999999996</v>
      </c>
      <c r="X293" s="12">
        <v>11</v>
      </c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>
        <v>695527</v>
      </c>
      <c r="AJ293" s="11" t="s">
        <v>1751</v>
      </c>
    </row>
    <row r="294" spans="1:36" ht="12.75">
      <c r="A294" s="11" t="s">
        <v>27</v>
      </c>
      <c r="B294" s="11" t="s">
        <v>26</v>
      </c>
      <c r="C294" s="16" t="s">
        <v>25</v>
      </c>
      <c r="D294" s="11" t="s">
        <v>5</v>
      </c>
      <c r="E294" s="11" t="s">
        <v>4</v>
      </c>
      <c r="F294" s="11" t="s">
        <v>24</v>
      </c>
      <c r="G294" s="15" t="s">
        <v>23</v>
      </c>
      <c r="H294" s="15"/>
      <c r="I294" s="17" t="s">
        <v>22</v>
      </c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3" t="s">
        <v>20</v>
      </c>
      <c r="U294" s="13" t="s">
        <v>21</v>
      </c>
      <c r="V294" s="13" t="s">
        <v>20</v>
      </c>
      <c r="W294" s="12">
        <v>4.4000000000000004</v>
      </c>
      <c r="X294" s="12">
        <v>1153</v>
      </c>
      <c r="Y294" s="11"/>
      <c r="Z294" s="12">
        <v>1979</v>
      </c>
      <c r="AA294" s="11"/>
      <c r="AB294" s="11"/>
      <c r="AC294" s="11"/>
      <c r="AD294" s="11"/>
      <c r="AE294" s="11"/>
      <c r="AF294" s="11"/>
      <c r="AG294" s="11"/>
      <c r="AH294" s="11"/>
      <c r="AI294" s="11">
        <v>682020</v>
      </c>
      <c r="AJ294" s="11" t="s">
        <v>1751</v>
      </c>
    </row>
    <row r="295" spans="1:36" ht="12.75">
      <c r="A295" s="11" t="s">
        <v>19</v>
      </c>
      <c r="B295" s="11" t="s">
        <v>18</v>
      </c>
      <c r="C295" s="16" t="s">
        <v>17</v>
      </c>
      <c r="D295" s="11" t="s">
        <v>16</v>
      </c>
      <c r="E295" s="11" t="s">
        <v>4</v>
      </c>
      <c r="F295" s="11" t="s">
        <v>15</v>
      </c>
      <c r="G295" s="14">
        <v>7559998800</v>
      </c>
      <c r="H295" s="15"/>
      <c r="I295" s="14">
        <v>7559998811</v>
      </c>
      <c r="J295" s="11"/>
      <c r="K295" s="11"/>
      <c r="L295" s="11"/>
      <c r="M295" s="11"/>
      <c r="N295" s="11"/>
      <c r="O295" s="11"/>
      <c r="P295" s="11" t="s">
        <v>14</v>
      </c>
      <c r="Q295" s="11"/>
      <c r="R295" s="11"/>
      <c r="S295" s="11"/>
      <c r="T295" s="13" t="s">
        <v>13</v>
      </c>
      <c r="U295" s="13" t="s">
        <v>12</v>
      </c>
      <c r="V295" s="13" t="s">
        <v>11</v>
      </c>
      <c r="W295" s="12">
        <v>4.8</v>
      </c>
      <c r="X295" s="12">
        <v>30</v>
      </c>
      <c r="Y295" s="11"/>
      <c r="Z295" s="11"/>
      <c r="AA295" s="11"/>
      <c r="AB295" s="11"/>
      <c r="AC295" s="11"/>
      <c r="AD295" s="11"/>
      <c r="AE295" s="11"/>
      <c r="AF295" s="11"/>
      <c r="AG295" s="11" t="s">
        <v>10</v>
      </c>
      <c r="AH295" s="11" t="s">
        <v>9</v>
      </c>
      <c r="AI295" s="11">
        <v>682306</v>
      </c>
      <c r="AJ295" s="11" t="s">
        <v>1751</v>
      </c>
    </row>
    <row r="296" spans="1:36" ht="12.75">
      <c r="A296" s="4" t="s">
        <v>8</v>
      </c>
      <c r="B296" s="4" t="s">
        <v>7</v>
      </c>
      <c r="C296" s="10" t="s">
        <v>6</v>
      </c>
      <c r="D296" s="4" t="s">
        <v>5</v>
      </c>
      <c r="E296" s="4" t="s">
        <v>4</v>
      </c>
      <c r="F296" s="4" t="s">
        <v>3</v>
      </c>
      <c r="G296" s="8">
        <v>8547677911</v>
      </c>
      <c r="H296" s="9"/>
      <c r="I296" s="8">
        <v>9847543986</v>
      </c>
      <c r="J296" s="4"/>
      <c r="K296" s="4"/>
      <c r="L296" s="4"/>
      <c r="M296" s="4"/>
      <c r="N296" s="4"/>
      <c r="O296" s="4"/>
      <c r="P296" s="4" t="s">
        <v>2</v>
      </c>
      <c r="Q296" s="4"/>
      <c r="R296" s="4"/>
      <c r="S296" s="4"/>
      <c r="T296" s="7" t="s">
        <v>1</v>
      </c>
      <c r="U296" s="6" t="s">
        <v>0</v>
      </c>
      <c r="V296" s="4"/>
      <c r="W296" s="5">
        <v>4.5</v>
      </c>
      <c r="X296" s="5">
        <v>62</v>
      </c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>
        <v>682505</v>
      </c>
      <c r="AJ296" s="11" t="s">
        <v>1751</v>
      </c>
    </row>
    <row r="297" spans="1:36" ht="12.75">
      <c r="A297" s="2"/>
      <c r="B297" s="2"/>
      <c r="C297" s="2"/>
      <c r="D297" s="2"/>
      <c r="E297" s="2"/>
      <c r="F297" s="2"/>
      <c r="G297" s="3"/>
      <c r="H297" s="3"/>
      <c r="I297" s="3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C297" s="2"/>
      <c r="AD297" s="2"/>
      <c r="AE297" s="2"/>
      <c r="AF297" s="2"/>
      <c r="AG297" s="2"/>
      <c r="AH297" s="2"/>
      <c r="AI297" s="2"/>
      <c r="AJ297" s="2"/>
    </row>
    <row r="298" spans="1:36" ht="12.75">
      <c r="A298" s="2"/>
      <c r="B298" s="2"/>
      <c r="C298" s="2"/>
      <c r="D298" s="2"/>
      <c r="E298" s="2"/>
      <c r="F298" s="2"/>
      <c r="G298" s="3"/>
      <c r="H298" s="3"/>
      <c r="I298" s="3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C298" s="2"/>
      <c r="AD298" s="2"/>
      <c r="AE298" s="2"/>
      <c r="AF298" s="2"/>
      <c r="AG298" s="2"/>
      <c r="AH298" s="2"/>
      <c r="AI298" s="2"/>
      <c r="AJ298" s="2"/>
    </row>
    <row r="299" spans="1:36" ht="12.75">
      <c r="A299" s="2"/>
      <c r="B299" s="2"/>
      <c r="C299" s="2"/>
      <c r="D299" s="2"/>
      <c r="E299" s="2"/>
      <c r="F299" s="2"/>
      <c r="G299" s="3"/>
      <c r="H299" s="3"/>
      <c r="I299" s="3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C299" s="2"/>
      <c r="AD299" s="2"/>
      <c r="AE299" s="2"/>
      <c r="AF299" s="2"/>
      <c r="AG299" s="2"/>
      <c r="AH299" s="2"/>
      <c r="AI299" s="2"/>
      <c r="AJ299" s="2"/>
    </row>
    <row r="300" spans="1:36" ht="12.75">
      <c r="A300" s="2"/>
      <c r="B300" s="2"/>
      <c r="C300" s="2"/>
      <c r="D300" s="2"/>
      <c r="E300" s="2"/>
      <c r="F300" s="2"/>
      <c r="G300" s="3"/>
      <c r="H300" s="3"/>
      <c r="I300" s="3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C300" s="2"/>
      <c r="AD300" s="2"/>
      <c r="AE300" s="2"/>
      <c r="AF300" s="2"/>
      <c r="AG300" s="2"/>
      <c r="AH300" s="2"/>
      <c r="AI300" s="2"/>
      <c r="AJ300" s="2"/>
    </row>
    <row r="301" spans="1:36" ht="12.75">
      <c r="A301" s="2"/>
      <c r="B301" s="2"/>
      <c r="C301" s="2"/>
      <c r="D301" s="2"/>
      <c r="E301" s="2"/>
      <c r="F301" s="2"/>
      <c r="G301" s="3"/>
      <c r="H301" s="3"/>
      <c r="I301" s="3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C301" s="2"/>
      <c r="AD301" s="2"/>
      <c r="AE301" s="2"/>
      <c r="AF301" s="2"/>
      <c r="AG301" s="2"/>
      <c r="AH301" s="2"/>
      <c r="AI301" s="2"/>
      <c r="AJ301" s="2"/>
    </row>
    <row r="302" spans="1:36" ht="12.75">
      <c r="A302" s="2"/>
      <c r="B302" s="2"/>
      <c r="C302" s="2"/>
      <c r="D302" s="2"/>
      <c r="E302" s="2"/>
      <c r="F302" s="2"/>
      <c r="G302" s="3"/>
      <c r="H302" s="3"/>
      <c r="I302" s="3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C302" s="2"/>
      <c r="AD302" s="2"/>
      <c r="AE302" s="2"/>
      <c r="AF302" s="2"/>
      <c r="AG302" s="2"/>
      <c r="AH302" s="2"/>
      <c r="AI302" s="2"/>
      <c r="AJ302" s="2"/>
    </row>
    <row r="303" spans="1:36" ht="12.75">
      <c r="A303" s="2"/>
      <c r="B303" s="2"/>
      <c r="C303" s="2"/>
      <c r="D303" s="2"/>
      <c r="E303" s="2"/>
      <c r="F303" s="2"/>
      <c r="G303" s="3"/>
      <c r="H303" s="3"/>
      <c r="I303" s="3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C303" s="2"/>
      <c r="AD303" s="2"/>
      <c r="AE303" s="2"/>
      <c r="AF303" s="2"/>
      <c r="AG303" s="2"/>
      <c r="AH303" s="2"/>
      <c r="AI303" s="2"/>
      <c r="AJ303" s="2"/>
    </row>
    <row r="304" spans="1:36" ht="12.75">
      <c r="A304" s="2"/>
      <c r="B304" s="2"/>
      <c r="C304" s="2"/>
      <c r="D304" s="2"/>
      <c r="E304" s="2"/>
      <c r="F304" s="2"/>
      <c r="G304" s="3"/>
      <c r="H304" s="3"/>
      <c r="I304" s="3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C304" s="2"/>
      <c r="AD304" s="2"/>
      <c r="AE304" s="2"/>
      <c r="AF304" s="2"/>
      <c r="AG304" s="2"/>
      <c r="AH304" s="2"/>
      <c r="AI304" s="2"/>
      <c r="AJ304" s="2"/>
    </row>
    <row r="305" spans="1:36" ht="12.75">
      <c r="A305" s="2"/>
      <c r="B305" s="2"/>
      <c r="C305" s="2"/>
      <c r="D305" s="2"/>
      <c r="E305" s="2"/>
      <c r="F305" s="2"/>
      <c r="G305" s="3"/>
      <c r="H305" s="3"/>
      <c r="I305" s="3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C305" s="2"/>
      <c r="AD305" s="2"/>
      <c r="AE305" s="2"/>
      <c r="AF305" s="2"/>
      <c r="AG305" s="2"/>
      <c r="AH305" s="2"/>
      <c r="AI305" s="2"/>
      <c r="AJ305" s="2"/>
    </row>
    <row r="306" spans="1:36" ht="12.75">
      <c r="A306" s="2"/>
      <c r="B306" s="2"/>
      <c r="C306" s="2"/>
      <c r="D306" s="2"/>
      <c r="E306" s="2"/>
      <c r="F306" s="2"/>
      <c r="G306" s="3"/>
      <c r="H306" s="3"/>
      <c r="I306" s="3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C306" s="2"/>
      <c r="AD306" s="2"/>
      <c r="AE306" s="2"/>
      <c r="AF306" s="2"/>
      <c r="AG306" s="2"/>
      <c r="AH306" s="2"/>
      <c r="AI306" s="2"/>
      <c r="AJ306" s="2"/>
    </row>
    <row r="307" spans="1:36" ht="12.75">
      <c r="A307" s="2"/>
      <c r="B307" s="2"/>
      <c r="C307" s="2"/>
      <c r="D307" s="2"/>
      <c r="E307" s="2"/>
      <c r="F307" s="2"/>
      <c r="G307" s="3"/>
      <c r="H307" s="3"/>
      <c r="I307" s="3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C307" s="2"/>
      <c r="AD307" s="2"/>
      <c r="AE307" s="2"/>
      <c r="AF307" s="2"/>
      <c r="AG307" s="2"/>
      <c r="AH307" s="2"/>
      <c r="AI307" s="2"/>
      <c r="AJ307" s="2"/>
    </row>
    <row r="308" spans="1:36" ht="12.75">
      <c r="A308" s="2"/>
      <c r="B308" s="2"/>
      <c r="C308" s="2"/>
      <c r="D308" s="2"/>
      <c r="E308" s="2"/>
      <c r="F308" s="2"/>
      <c r="G308" s="3"/>
      <c r="H308" s="3"/>
      <c r="I308" s="3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C308" s="2"/>
      <c r="AD308" s="2"/>
      <c r="AE308" s="2"/>
      <c r="AF308" s="2"/>
      <c r="AG308" s="2"/>
      <c r="AH308" s="2"/>
      <c r="AI308" s="2"/>
      <c r="AJ308" s="2"/>
    </row>
    <row r="309" spans="1:36" ht="12.75">
      <c r="A309" s="2"/>
      <c r="B309" s="2"/>
      <c r="C309" s="2"/>
      <c r="D309" s="2"/>
      <c r="E309" s="2"/>
      <c r="F309" s="2"/>
      <c r="G309" s="3"/>
      <c r="H309" s="3"/>
      <c r="I309" s="3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C309" s="2"/>
      <c r="AD309" s="2"/>
      <c r="AE309" s="2"/>
      <c r="AF309" s="2"/>
      <c r="AG309" s="2"/>
      <c r="AH309" s="2"/>
      <c r="AI309" s="2"/>
      <c r="AJ309" s="2"/>
    </row>
    <row r="310" spans="1:36" ht="12.75">
      <c r="A310" s="2"/>
      <c r="B310" s="2"/>
      <c r="C310" s="2"/>
      <c r="D310" s="2"/>
      <c r="E310" s="2"/>
      <c r="F310" s="2"/>
      <c r="G310" s="3"/>
      <c r="H310" s="3"/>
      <c r="I310" s="3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C310" s="2"/>
      <c r="AD310" s="2"/>
      <c r="AE310" s="2"/>
      <c r="AF310" s="2"/>
      <c r="AG310" s="2"/>
      <c r="AH310" s="2"/>
      <c r="AI310" s="2"/>
      <c r="AJ310" s="2"/>
    </row>
    <row r="311" spans="1:36" ht="12.75">
      <c r="A311" s="2"/>
      <c r="B311" s="2"/>
      <c r="C311" s="2"/>
      <c r="D311" s="2"/>
      <c r="E311" s="2"/>
      <c r="F311" s="2"/>
      <c r="G311" s="3"/>
      <c r="H311" s="3"/>
      <c r="I311" s="3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C311" s="2"/>
      <c r="AD311" s="2"/>
      <c r="AE311" s="2"/>
      <c r="AF311" s="2"/>
      <c r="AG311" s="2"/>
      <c r="AH311" s="2"/>
      <c r="AI311" s="2"/>
      <c r="AJ311" s="2"/>
    </row>
    <row r="312" spans="1:36" ht="12.75">
      <c r="A312" s="2"/>
      <c r="B312" s="2"/>
      <c r="C312" s="2"/>
      <c r="D312" s="2"/>
      <c r="E312" s="2"/>
      <c r="F312" s="2"/>
      <c r="G312" s="3"/>
      <c r="H312" s="3"/>
      <c r="I312" s="3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C312" s="2"/>
      <c r="AD312" s="2"/>
      <c r="AE312" s="2"/>
      <c r="AF312" s="2"/>
      <c r="AG312" s="2"/>
      <c r="AH312" s="2"/>
      <c r="AI312" s="2"/>
      <c r="AJ312" s="2"/>
    </row>
    <row r="313" spans="1:36" ht="12.75">
      <c r="A313" s="2"/>
      <c r="B313" s="2"/>
      <c r="C313" s="2"/>
      <c r="D313" s="2"/>
      <c r="E313" s="2"/>
      <c r="F313" s="2"/>
      <c r="G313" s="3"/>
      <c r="H313" s="3"/>
      <c r="I313" s="3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C313" s="2"/>
      <c r="AD313" s="2"/>
      <c r="AE313" s="2"/>
      <c r="AF313" s="2"/>
      <c r="AG313" s="2"/>
      <c r="AH313" s="2"/>
      <c r="AI313" s="2"/>
      <c r="AJ313" s="2"/>
    </row>
    <row r="314" spans="1:36" ht="12.75">
      <c r="A314" s="2"/>
      <c r="B314" s="2"/>
      <c r="C314" s="2"/>
      <c r="D314" s="2"/>
      <c r="E314" s="2"/>
      <c r="F314" s="2"/>
      <c r="G314" s="3"/>
      <c r="H314" s="3"/>
      <c r="I314" s="3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C314" s="2"/>
      <c r="AD314" s="2"/>
      <c r="AE314" s="2"/>
      <c r="AF314" s="2"/>
      <c r="AG314" s="2"/>
      <c r="AH314" s="2"/>
      <c r="AI314" s="2"/>
      <c r="AJ314" s="2"/>
    </row>
    <row r="315" spans="1:36" ht="12.75">
      <c r="A315" s="2"/>
      <c r="B315" s="2"/>
      <c r="C315" s="2"/>
      <c r="D315" s="2"/>
      <c r="E315" s="2"/>
      <c r="F315" s="2"/>
      <c r="G315" s="3"/>
      <c r="H315" s="3"/>
      <c r="I315" s="3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C315" s="2"/>
      <c r="AD315" s="2"/>
      <c r="AE315" s="2"/>
      <c r="AF315" s="2"/>
      <c r="AG315" s="2"/>
      <c r="AH315" s="2"/>
      <c r="AI315" s="2"/>
      <c r="AJ315" s="2"/>
    </row>
    <row r="316" spans="1:36" ht="12.75">
      <c r="A316" s="2"/>
      <c r="B316" s="2"/>
      <c r="C316" s="2"/>
      <c r="D316" s="2"/>
      <c r="E316" s="2"/>
      <c r="F316" s="2"/>
      <c r="G316" s="3"/>
      <c r="H316" s="3"/>
      <c r="I316" s="3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C316" s="2"/>
      <c r="AD316" s="2"/>
      <c r="AE316" s="2"/>
      <c r="AF316" s="2"/>
      <c r="AG316" s="2"/>
      <c r="AH316" s="2"/>
      <c r="AI316" s="2"/>
      <c r="AJ316" s="2"/>
    </row>
    <row r="317" spans="1:36" ht="12.75">
      <c r="A317" s="2"/>
      <c r="B317" s="2"/>
      <c r="C317" s="2"/>
      <c r="D317" s="2"/>
      <c r="E317" s="2"/>
      <c r="F317" s="2"/>
      <c r="G317" s="3"/>
      <c r="H317" s="3"/>
      <c r="I317" s="3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C317" s="2"/>
      <c r="AD317" s="2"/>
      <c r="AE317" s="2"/>
      <c r="AF317" s="2"/>
      <c r="AG317" s="2"/>
      <c r="AH317" s="2"/>
      <c r="AI317" s="2"/>
      <c r="AJ317" s="2"/>
    </row>
    <row r="318" spans="1:36" ht="12.75">
      <c r="A318" s="2"/>
      <c r="B318" s="2"/>
      <c r="C318" s="2"/>
      <c r="D318" s="2"/>
      <c r="E318" s="2"/>
      <c r="F318" s="2"/>
      <c r="G318" s="3"/>
      <c r="H318" s="3"/>
      <c r="I318" s="3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C318" s="2"/>
      <c r="AD318" s="2"/>
      <c r="AE318" s="2"/>
      <c r="AF318" s="2"/>
      <c r="AG318" s="2"/>
      <c r="AH318" s="2"/>
      <c r="AI318" s="2"/>
      <c r="AJ318" s="2"/>
    </row>
    <row r="319" spans="1:36" ht="12.75">
      <c r="A319" s="2"/>
      <c r="B319" s="2"/>
      <c r="C319" s="2"/>
      <c r="D319" s="2"/>
      <c r="E319" s="2"/>
      <c r="F319" s="2"/>
      <c r="G319" s="3"/>
      <c r="H319" s="3"/>
      <c r="I319" s="3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C319" s="2"/>
      <c r="AD319" s="2"/>
      <c r="AE319" s="2"/>
      <c r="AF319" s="2"/>
      <c r="AG319" s="2"/>
      <c r="AH319" s="2"/>
      <c r="AI319" s="2"/>
      <c r="AJ319" s="2"/>
    </row>
    <row r="320" spans="1:36" ht="12.75">
      <c r="A320" s="2"/>
      <c r="B320" s="2"/>
      <c r="C320" s="2"/>
      <c r="D320" s="2"/>
      <c r="E320" s="2"/>
      <c r="F320" s="2"/>
      <c r="G320" s="3"/>
      <c r="H320" s="3"/>
      <c r="I320" s="3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C320" s="2"/>
      <c r="AD320" s="2"/>
      <c r="AE320" s="2"/>
      <c r="AF320" s="2"/>
      <c r="AG320" s="2"/>
      <c r="AH320" s="2"/>
      <c r="AI320" s="2"/>
      <c r="AJ320" s="2"/>
    </row>
    <row r="321" spans="1:36" ht="12.75">
      <c r="A321" s="2"/>
      <c r="B321" s="2"/>
      <c r="C321" s="2"/>
      <c r="D321" s="2"/>
      <c r="E321" s="2"/>
      <c r="F321" s="2"/>
      <c r="G321" s="3"/>
      <c r="H321" s="3"/>
      <c r="I321" s="3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C321" s="2"/>
      <c r="AD321" s="2"/>
      <c r="AE321" s="2"/>
      <c r="AF321" s="2"/>
      <c r="AG321" s="2"/>
      <c r="AH321" s="2"/>
      <c r="AI321" s="2"/>
      <c r="AJ321" s="2"/>
    </row>
    <row r="322" spans="1:36" ht="12.75">
      <c r="A322" s="2"/>
      <c r="B322" s="2"/>
      <c r="C322" s="2"/>
      <c r="D322" s="2"/>
      <c r="E322" s="2"/>
      <c r="F322" s="2"/>
      <c r="G322" s="3"/>
      <c r="H322" s="3"/>
      <c r="I322" s="3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C322" s="2"/>
      <c r="AD322" s="2"/>
      <c r="AE322" s="2"/>
      <c r="AF322" s="2"/>
      <c r="AG322" s="2"/>
      <c r="AH322" s="2"/>
      <c r="AI322" s="2"/>
      <c r="AJ322" s="2"/>
    </row>
    <row r="323" spans="1:36" ht="12.75">
      <c r="A323" s="2"/>
      <c r="B323" s="2"/>
      <c r="C323" s="2"/>
      <c r="D323" s="2"/>
      <c r="E323" s="2"/>
      <c r="F323" s="2"/>
      <c r="G323" s="3"/>
      <c r="H323" s="3"/>
      <c r="I323" s="3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C323" s="2"/>
      <c r="AD323" s="2"/>
      <c r="AE323" s="2"/>
      <c r="AF323" s="2"/>
      <c r="AG323" s="2"/>
      <c r="AH323" s="2"/>
      <c r="AI323" s="2"/>
      <c r="AJ323" s="2"/>
    </row>
    <row r="324" spans="1:36" ht="12.75">
      <c r="A324" s="2"/>
      <c r="B324" s="2"/>
      <c r="C324" s="2"/>
      <c r="D324" s="2"/>
      <c r="E324" s="2"/>
      <c r="F324" s="2"/>
      <c r="G324" s="3"/>
      <c r="H324" s="3"/>
      <c r="I324" s="3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C324" s="2"/>
      <c r="AD324" s="2"/>
      <c r="AE324" s="2"/>
      <c r="AF324" s="2"/>
      <c r="AG324" s="2"/>
      <c r="AH324" s="2"/>
      <c r="AI324" s="2"/>
      <c r="AJ324" s="2"/>
    </row>
    <row r="325" spans="1:36" ht="12.75">
      <c r="A325" s="2"/>
      <c r="B325" s="2"/>
      <c r="C325" s="2"/>
      <c r="D325" s="2"/>
      <c r="E325" s="2"/>
      <c r="F325" s="2"/>
      <c r="G325" s="3"/>
      <c r="H325" s="3"/>
      <c r="I325" s="3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C325" s="2"/>
      <c r="AD325" s="2"/>
      <c r="AE325" s="2"/>
      <c r="AF325" s="2"/>
      <c r="AG325" s="2"/>
      <c r="AH325" s="2"/>
      <c r="AI325" s="2"/>
      <c r="AJ325" s="2"/>
    </row>
    <row r="326" spans="1:36" ht="12.75">
      <c r="A326" s="2"/>
      <c r="B326" s="2"/>
      <c r="C326" s="2"/>
      <c r="D326" s="2"/>
      <c r="E326" s="2"/>
      <c r="F326" s="2"/>
      <c r="G326" s="3"/>
      <c r="H326" s="3"/>
      <c r="I326" s="3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C326" s="2"/>
      <c r="AD326" s="2"/>
      <c r="AE326" s="2"/>
      <c r="AF326" s="2"/>
      <c r="AG326" s="2"/>
      <c r="AH326" s="2"/>
      <c r="AI326" s="2"/>
      <c r="AJ326" s="2"/>
    </row>
    <row r="327" spans="1:36" ht="12.75">
      <c r="A327" s="2"/>
      <c r="B327" s="2"/>
      <c r="C327" s="2"/>
      <c r="D327" s="2"/>
      <c r="E327" s="2"/>
      <c r="F327" s="2"/>
      <c r="G327" s="3"/>
      <c r="H327" s="3"/>
      <c r="I327" s="3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C327" s="2"/>
      <c r="AD327" s="2"/>
      <c r="AE327" s="2"/>
      <c r="AF327" s="2"/>
      <c r="AG327" s="2"/>
      <c r="AH327" s="2"/>
      <c r="AI327" s="2"/>
      <c r="AJ327" s="2"/>
    </row>
    <row r="328" spans="1:36" ht="12.75">
      <c r="A328" s="2"/>
      <c r="B328" s="2"/>
      <c r="C328" s="2"/>
      <c r="D328" s="2"/>
      <c r="E328" s="2"/>
      <c r="F328" s="2"/>
      <c r="G328" s="3"/>
      <c r="H328" s="3"/>
      <c r="I328" s="3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C328" s="2"/>
      <c r="AD328" s="2"/>
      <c r="AE328" s="2"/>
      <c r="AF328" s="2"/>
      <c r="AG328" s="2"/>
      <c r="AH328" s="2"/>
      <c r="AI328" s="2"/>
      <c r="AJ328" s="2"/>
    </row>
    <row r="329" spans="1:36" ht="12.75">
      <c r="A329" s="2"/>
      <c r="B329" s="2"/>
      <c r="C329" s="2"/>
      <c r="D329" s="2"/>
      <c r="E329" s="2"/>
      <c r="F329" s="2"/>
      <c r="G329" s="3"/>
      <c r="H329" s="3"/>
      <c r="I329" s="3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C329" s="2"/>
      <c r="AD329" s="2"/>
      <c r="AE329" s="2"/>
      <c r="AF329" s="2"/>
      <c r="AG329" s="2"/>
      <c r="AH329" s="2"/>
      <c r="AI329" s="2"/>
      <c r="AJ329" s="2"/>
    </row>
    <row r="330" spans="1:36" ht="12.75">
      <c r="A330" s="2"/>
      <c r="B330" s="2"/>
      <c r="C330" s="2"/>
      <c r="D330" s="2"/>
      <c r="E330" s="2"/>
      <c r="F330" s="2"/>
      <c r="G330" s="3"/>
      <c r="H330" s="3"/>
      <c r="I330" s="3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C330" s="2"/>
      <c r="AD330" s="2"/>
      <c r="AE330" s="2"/>
      <c r="AF330" s="2"/>
      <c r="AG330" s="2"/>
      <c r="AH330" s="2"/>
      <c r="AI330" s="2"/>
      <c r="AJ330" s="2"/>
    </row>
    <row r="331" spans="1:36" ht="12.75">
      <c r="A331" s="2"/>
      <c r="B331" s="2"/>
      <c r="C331" s="2"/>
      <c r="D331" s="2"/>
      <c r="E331" s="2"/>
      <c r="F331" s="2"/>
      <c r="G331" s="3"/>
      <c r="H331" s="3"/>
      <c r="I331" s="3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C331" s="2"/>
      <c r="AD331" s="2"/>
      <c r="AE331" s="2"/>
      <c r="AF331" s="2"/>
      <c r="AG331" s="2"/>
      <c r="AH331" s="2"/>
      <c r="AI331" s="2"/>
      <c r="AJ331" s="2"/>
    </row>
    <row r="332" spans="1:36" ht="12.75">
      <c r="A332" s="2"/>
      <c r="B332" s="2"/>
      <c r="C332" s="2"/>
      <c r="D332" s="2"/>
      <c r="E332" s="2"/>
      <c r="F332" s="2"/>
      <c r="G332" s="3"/>
      <c r="H332" s="3"/>
      <c r="I332" s="3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C332" s="2"/>
      <c r="AD332" s="2"/>
      <c r="AE332" s="2"/>
      <c r="AF332" s="2"/>
      <c r="AG332" s="2"/>
      <c r="AH332" s="2"/>
      <c r="AI332" s="2"/>
      <c r="AJ332" s="2"/>
    </row>
    <row r="333" spans="1:36" ht="12.75">
      <c r="A333" s="2"/>
      <c r="B333" s="2"/>
      <c r="C333" s="2"/>
      <c r="D333" s="2"/>
      <c r="E333" s="2"/>
      <c r="F333" s="2"/>
      <c r="G333" s="3"/>
      <c r="H333" s="3"/>
      <c r="I333" s="3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C333" s="2"/>
      <c r="AD333" s="2"/>
      <c r="AE333" s="2"/>
      <c r="AF333" s="2"/>
      <c r="AG333" s="2"/>
      <c r="AH333" s="2"/>
      <c r="AI333" s="2"/>
      <c r="AJ333" s="2"/>
    </row>
    <row r="334" spans="1:36" ht="12.75">
      <c r="A334" s="2"/>
      <c r="B334" s="2"/>
      <c r="C334" s="2"/>
      <c r="D334" s="2"/>
      <c r="E334" s="2"/>
      <c r="F334" s="2"/>
      <c r="G334" s="3"/>
      <c r="H334" s="3"/>
      <c r="I334" s="3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C334" s="2"/>
      <c r="AD334" s="2"/>
      <c r="AE334" s="2"/>
      <c r="AF334" s="2"/>
      <c r="AG334" s="2"/>
      <c r="AH334" s="2"/>
      <c r="AI334" s="2"/>
      <c r="AJ334" s="2"/>
    </row>
    <row r="335" spans="1:36" ht="12.75">
      <c r="A335" s="2"/>
      <c r="B335" s="2"/>
      <c r="C335" s="2"/>
      <c r="D335" s="2"/>
      <c r="E335" s="2"/>
      <c r="F335" s="2"/>
      <c r="G335" s="3"/>
      <c r="H335" s="3"/>
      <c r="I335" s="3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C335" s="2"/>
      <c r="AD335" s="2"/>
      <c r="AE335" s="2"/>
      <c r="AF335" s="2"/>
      <c r="AG335" s="2"/>
      <c r="AH335" s="2"/>
      <c r="AI335" s="2"/>
      <c r="AJ335" s="2"/>
    </row>
    <row r="336" spans="1:36" ht="12.75">
      <c r="A336" s="2"/>
      <c r="B336" s="2"/>
      <c r="C336" s="2"/>
      <c r="D336" s="2"/>
      <c r="E336" s="2"/>
      <c r="F336" s="2"/>
      <c r="G336" s="3"/>
      <c r="H336" s="3"/>
      <c r="I336" s="3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C336" s="2"/>
      <c r="AD336" s="2"/>
      <c r="AE336" s="2"/>
      <c r="AF336" s="2"/>
      <c r="AG336" s="2"/>
      <c r="AH336" s="2"/>
      <c r="AI336" s="2"/>
      <c r="AJ336" s="2"/>
    </row>
    <row r="337" spans="1:36" ht="12.75">
      <c r="A337" s="2"/>
      <c r="B337" s="2"/>
      <c r="C337" s="2"/>
      <c r="D337" s="2"/>
      <c r="E337" s="2"/>
      <c r="F337" s="2"/>
      <c r="G337" s="3"/>
      <c r="H337" s="3"/>
      <c r="I337" s="3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C337" s="2"/>
      <c r="AD337" s="2"/>
      <c r="AE337" s="2"/>
      <c r="AF337" s="2"/>
      <c r="AG337" s="2"/>
      <c r="AH337" s="2"/>
      <c r="AI337" s="2"/>
      <c r="AJ337" s="2"/>
    </row>
    <row r="338" spans="1:36" ht="12.75">
      <c r="A338" s="2"/>
      <c r="B338" s="2"/>
      <c r="C338" s="2"/>
      <c r="D338" s="2"/>
      <c r="E338" s="2"/>
      <c r="F338" s="2"/>
      <c r="G338" s="3"/>
      <c r="H338" s="3"/>
      <c r="I338" s="3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C338" s="2"/>
      <c r="AD338" s="2"/>
      <c r="AE338" s="2"/>
      <c r="AF338" s="2"/>
      <c r="AG338" s="2"/>
      <c r="AH338" s="2"/>
      <c r="AI338" s="2"/>
      <c r="AJ338" s="2"/>
    </row>
    <row r="339" spans="1:36" ht="12.75">
      <c r="A339" s="2"/>
      <c r="B339" s="2"/>
      <c r="C339" s="2"/>
      <c r="D339" s="2"/>
      <c r="E339" s="2"/>
      <c r="F339" s="2"/>
      <c r="G339" s="3"/>
      <c r="H339" s="3"/>
      <c r="I339" s="3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C339" s="2"/>
      <c r="AD339" s="2"/>
      <c r="AE339" s="2"/>
      <c r="AF339" s="2"/>
      <c r="AG339" s="2"/>
      <c r="AH339" s="2"/>
      <c r="AI339" s="2"/>
      <c r="AJ339" s="2"/>
    </row>
    <row r="340" spans="1:36" ht="12.75">
      <c r="A340" s="2"/>
      <c r="B340" s="2"/>
      <c r="C340" s="2"/>
      <c r="D340" s="2"/>
      <c r="E340" s="2"/>
      <c r="F340" s="2"/>
      <c r="G340" s="3"/>
      <c r="H340" s="3"/>
      <c r="I340" s="3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C340" s="2"/>
      <c r="AD340" s="2"/>
      <c r="AE340" s="2"/>
      <c r="AF340" s="2"/>
      <c r="AG340" s="2"/>
      <c r="AH340" s="2"/>
      <c r="AI340" s="2"/>
      <c r="AJ340" s="2"/>
    </row>
    <row r="341" spans="1:36" ht="12.75">
      <c r="A341" s="2"/>
      <c r="B341" s="2"/>
      <c r="C341" s="2"/>
      <c r="D341" s="2"/>
      <c r="E341" s="2"/>
      <c r="F341" s="2"/>
      <c r="G341" s="3"/>
      <c r="H341" s="3"/>
      <c r="I341" s="3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C341" s="2"/>
      <c r="AD341" s="2"/>
      <c r="AE341" s="2"/>
      <c r="AF341" s="2"/>
      <c r="AG341" s="2"/>
      <c r="AH341" s="2"/>
      <c r="AI341" s="2"/>
      <c r="AJ341" s="2"/>
    </row>
    <row r="342" spans="1:36" ht="12.75">
      <c r="A342" s="2"/>
      <c r="B342" s="2"/>
      <c r="C342" s="2"/>
      <c r="D342" s="2"/>
      <c r="E342" s="2"/>
      <c r="F342" s="2"/>
      <c r="G342" s="3"/>
      <c r="H342" s="3"/>
      <c r="I342" s="3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C342" s="2"/>
      <c r="AD342" s="2"/>
      <c r="AE342" s="2"/>
      <c r="AF342" s="2"/>
      <c r="AG342" s="2"/>
      <c r="AH342" s="2"/>
      <c r="AI342" s="2"/>
      <c r="AJ342" s="2"/>
    </row>
    <row r="343" spans="1:36" ht="12.75">
      <c r="A343" s="2"/>
      <c r="B343" s="2"/>
      <c r="C343" s="2"/>
      <c r="D343" s="2"/>
      <c r="E343" s="2"/>
      <c r="F343" s="2"/>
      <c r="G343" s="3"/>
      <c r="H343" s="3"/>
      <c r="I343" s="3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C343" s="2"/>
      <c r="AD343" s="2"/>
      <c r="AE343" s="2"/>
      <c r="AF343" s="2"/>
      <c r="AG343" s="2"/>
      <c r="AH343" s="2"/>
      <c r="AI343" s="2"/>
      <c r="AJ343" s="2"/>
    </row>
    <row r="344" spans="1:36" ht="12.75">
      <c r="A344" s="2"/>
      <c r="B344" s="2"/>
      <c r="C344" s="2"/>
      <c r="D344" s="2"/>
      <c r="E344" s="2"/>
      <c r="F344" s="2"/>
      <c r="G344" s="3"/>
      <c r="H344" s="3"/>
      <c r="I344" s="3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C344" s="2"/>
      <c r="AD344" s="2"/>
      <c r="AE344" s="2"/>
      <c r="AF344" s="2"/>
      <c r="AG344" s="2"/>
      <c r="AH344" s="2"/>
      <c r="AI344" s="2"/>
      <c r="AJ344" s="2"/>
    </row>
    <row r="345" spans="1:36" ht="12.75">
      <c r="A345" s="2"/>
      <c r="B345" s="2"/>
      <c r="C345" s="2"/>
      <c r="D345" s="2"/>
      <c r="E345" s="2"/>
      <c r="F345" s="2"/>
      <c r="G345" s="3"/>
      <c r="H345" s="3"/>
      <c r="I345" s="3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C345" s="2"/>
      <c r="AD345" s="2"/>
      <c r="AE345" s="2"/>
      <c r="AF345" s="2"/>
      <c r="AG345" s="2"/>
      <c r="AH345" s="2"/>
      <c r="AI345" s="2"/>
      <c r="AJ345" s="2"/>
    </row>
    <row r="346" spans="1:36" ht="12.75">
      <c r="A346" s="2"/>
      <c r="B346" s="2"/>
      <c r="C346" s="2"/>
      <c r="D346" s="2"/>
      <c r="E346" s="2"/>
      <c r="F346" s="2"/>
      <c r="G346" s="3"/>
      <c r="H346" s="3"/>
      <c r="I346" s="3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C346" s="2"/>
      <c r="AD346" s="2"/>
      <c r="AE346" s="2"/>
      <c r="AF346" s="2"/>
      <c r="AG346" s="2"/>
      <c r="AH346" s="2"/>
      <c r="AI346" s="2"/>
      <c r="AJ346" s="2"/>
    </row>
    <row r="347" spans="1:36" ht="12.75">
      <c r="A347" s="2"/>
      <c r="B347" s="2"/>
      <c r="C347" s="2"/>
      <c r="D347" s="2"/>
      <c r="E347" s="2"/>
      <c r="F347" s="2"/>
      <c r="G347" s="3"/>
      <c r="H347" s="3"/>
      <c r="I347" s="3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C347" s="2"/>
      <c r="AD347" s="2"/>
      <c r="AE347" s="2"/>
      <c r="AF347" s="2"/>
      <c r="AG347" s="2"/>
      <c r="AH347" s="2"/>
      <c r="AI347" s="2"/>
      <c r="AJ347" s="2"/>
    </row>
    <row r="348" spans="1:36" ht="12.75">
      <c r="A348" s="2"/>
      <c r="B348" s="2"/>
      <c r="C348" s="2"/>
      <c r="D348" s="2"/>
      <c r="E348" s="2"/>
      <c r="F348" s="2"/>
      <c r="G348" s="3"/>
      <c r="H348" s="3"/>
      <c r="I348" s="3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C348" s="2"/>
      <c r="AD348" s="2"/>
      <c r="AE348" s="2"/>
      <c r="AF348" s="2"/>
      <c r="AG348" s="2"/>
      <c r="AH348" s="2"/>
      <c r="AI348" s="2"/>
      <c r="AJ348" s="2"/>
    </row>
    <row r="349" spans="1:36" ht="12.75">
      <c r="A349" s="2"/>
      <c r="B349" s="2"/>
      <c r="C349" s="2"/>
      <c r="D349" s="2"/>
      <c r="E349" s="2"/>
      <c r="F349" s="2"/>
      <c r="G349" s="3"/>
      <c r="H349" s="3"/>
      <c r="I349" s="3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C349" s="2"/>
      <c r="AD349" s="2"/>
      <c r="AE349" s="2"/>
      <c r="AF349" s="2"/>
      <c r="AG349" s="2"/>
      <c r="AH349" s="2"/>
      <c r="AI349" s="2"/>
      <c r="AJ349" s="2"/>
    </row>
    <row r="350" spans="1:36" ht="12.75">
      <c r="A350" s="2"/>
      <c r="B350" s="2"/>
      <c r="C350" s="2"/>
      <c r="D350" s="2"/>
      <c r="E350" s="2"/>
      <c r="F350" s="2"/>
      <c r="G350" s="3"/>
      <c r="H350" s="3"/>
      <c r="I350" s="3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C350" s="2"/>
      <c r="AD350" s="2"/>
      <c r="AE350" s="2"/>
      <c r="AF350" s="2"/>
      <c r="AG350" s="2"/>
      <c r="AH350" s="2"/>
      <c r="AI350" s="2"/>
      <c r="AJ350" s="2"/>
    </row>
    <row r="351" spans="1:36" ht="12.75">
      <c r="A351" s="2"/>
      <c r="B351" s="2"/>
      <c r="C351" s="2"/>
      <c r="D351" s="2"/>
      <c r="E351" s="2"/>
      <c r="F351" s="2"/>
      <c r="G351" s="3"/>
      <c r="H351" s="3"/>
      <c r="I351" s="3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C351" s="2"/>
      <c r="AD351" s="2"/>
      <c r="AE351" s="2"/>
      <c r="AF351" s="2"/>
      <c r="AG351" s="2"/>
      <c r="AH351" s="2"/>
      <c r="AI351" s="2"/>
      <c r="AJ351" s="2"/>
    </row>
    <row r="352" spans="1:36" ht="12.75">
      <c r="A352" s="2"/>
      <c r="B352" s="2"/>
      <c r="C352" s="2"/>
      <c r="D352" s="2"/>
      <c r="E352" s="2"/>
      <c r="F352" s="2"/>
      <c r="G352" s="3"/>
      <c r="H352" s="3"/>
      <c r="I352" s="3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C352" s="2"/>
      <c r="AD352" s="2"/>
      <c r="AE352" s="2"/>
      <c r="AF352" s="2"/>
      <c r="AG352" s="2"/>
      <c r="AH352" s="2"/>
      <c r="AI352" s="2"/>
      <c r="AJ352" s="2"/>
    </row>
    <row r="353" spans="1:36" ht="12.75">
      <c r="A353" s="2"/>
      <c r="B353" s="2"/>
      <c r="C353" s="2"/>
      <c r="D353" s="2"/>
      <c r="E353" s="2"/>
      <c r="F353" s="2"/>
      <c r="G353" s="3"/>
      <c r="H353" s="3"/>
      <c r="I353" s="3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C353" s="2"/>
      <c r="AD353" s="2"/>
      <c r="AE353" s="2"/>
      <c r="AF353" s="2"/>
      <c r="AG353" s="2"/>
      <c r="AH353" s="2"/>
      <c r="AI353" s="2"/>
      <c r="AJ353" s="2"/>
    </row>
    <row r="354" spans="1:36" ht="12.75">
      <c r="A354" s="2"/>
      <c r="B354" s="2"/>
      <c r="C354" s="2"/>
      <c r="D354" s="2"/>
      <c r="E354" s="2"/>
      <c r="F354" s="2"/>
      <c r="G354" s="3"/>
      <c r="H354" s="3"/>
      <c r="I354" s="3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C354" s="2"/>
      <c r="AD354" s="2"/>
      <c r="AE354" s="2"/>
      <c r="AF354" s="2"/>
      <c r="AG354" s="2"/>
      <c r="AH354" s="2"/>
      <c r="AI354" s="2"/>
      <c r="AJ354" s="2"/>
    </row>
    <row r="355" spans="1:36" ht="12.75">
      <c r="A355" s="2"/>
      <c r="B355" s="2"/>
      <c r="C355" s="2"/>
      <c r="D355" s="2"/>
      <c r="E355" s="2"/>
      <c r="F355" s="2"/>
      <c r="G355" s="3"/>
      <c r="H355" s="3"/>
      <c r="I355" s="3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C355" s="2"/>
      <c r="AD355" s="2"/>
      <c r="AE355" s="2"/>
      <c r="AF355" s="2"/>
      <c r="AG355" s="2"/>
      <c r="AH355" s="2"/>
      <c r="AI355" s="2"/>
      <c r="AJ355" s="2"/>
    </row>
    <row r="356" spans="1:36" ht="12.75">
      <c r="A356" s="2"/>
      <c r="B356" s="2"/>
      <c r="C356" s="2"/>
      <c r="D356" s="2"/>
      <c r="E356" s="2"/>
      <c r="F356" s="2"/>
      <c r="G356" s="3"/>
      <c r="H356" s="3"/>
      <c r="I356" s="3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C356" s="2"/>
      <c r="AD356" s="2"/>
      <c r="AE356" s="2"/>
      <c r="AF356" s="2"/>
      <c r="AG356" s="2"/>
      <c r="AH356" s="2"/>
      <c r="AI356" s="2"/>
      <c r="AJ356" s="2"/>
    </row>
    <row r="357" spans="1:36" ht="12.75">
      <c r="A357" s="2"/>
      <c r="B357" s="2"/>
      <c r="C357" s="2"/>
      <c r="D357" s="2"/>
      <c r="E357" s="2"/>
      <c r="F357" s="2"/>
      <c r="G357" s="3"/>
      <c r="H357" s="3"/>
      <c r="I357" s="3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C357" s="2"/>
      <c r="AD357" s="2"/>
      <c r="AE357" s="2"/>
      <c r="AF357" s="2"/>
      <c r="AG357" s="2"/>
      <c r="AH357" s="2"/>
      <c r="AI357" s="2"/>
      <c r="AJ357" s="2"/>
    </row>
    <row r="358" spans="1:36" ht="12.75">
      <c r="A358" s="2"/>
      <c r="B358" s="2"/>
      <c r="C358" s="2"/>
      <c r="D358" s="2"/>
      <c r="E358" s="2"/>
      <c r="F358" s="2"/>
      <c r="G358" s="3"/>
      <c r="H358" s="3"/>
      <c r="I358" s="3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C358" s="2"/>
      <c r="AD358" s="2"/>
      <c r="AE358" s="2"/>
      <c r="AF358" s="2"/>
      <c r="AG358" s="2"/>
      <c r="AH358" s="2"/>
      <c r="AI358" s="2"/>
      <c r="AJ358" s="2"/>
    </row>
    <row r="359" spans="1:36" ht="12.75">
      <c r="A359" s="2"/>
      <c r="B359" s="2"/>
      <c r="C359" s="2"/>
      <c r="D359" s="2"/>
      <c r="E359" s="2"/>
      <c r="F359" s="2"/>
      <c r="G359" s="3"/>
      <c r="H359" s="3"/>
      <c r="I359" s="3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C359" s="2"/>
      <c r="AD359" s="2"/>
      <c r="AE359" s="2"/>
      <c r="AF359" s="2"/>
      <c r="AG359" s="2"/>
      <c r="AH359" s="2"/>
      <c r="AI359" s="2"/>
      <c r="AJ359" s="2"/>
    </row>
    <row r="360" spans="1:36" ht="12.75">
      <c r="A360" s="2"/>
      <c r="B360" s="2"/>
      <c r="C360" s="2"/>
      <c r="D360" s="2"/>
      <c r="E360" s="2"/>
      <c r="F360" s="2"/>
      <c r="G360" s="3"/>
      <c r="H360" s="3"/>
      <c r="I360" s="3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C360" s="2"/>
      <c r="AD360" s="2"/>
      <c r="AE360" s="2"/>
      <c r="AF360" s="2"/>
      <c r="AG360" s="2"/>
      <c r="AH360" s="2"/>
      <c r="AI360" s="2"/>
      <c r="AJ360" s="2"/>
    </row>
    <row r="361" spans="1:36" ht="12.75">
      <c r="A361" s="2"/>
      <c r="B361" s="2"/>
      <c r="C361" s="2"/>
      <c r="D361" s="2"/>
      <c r="E361" s="2"/>
      <c r="F361" s="2"/>
      <c r="G361" s="3"/>
      <c r="H361" s="3"/>
      <c r="I361" s="3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C361" s="2"/>
      <c r="AD361" s="2"/>
      <c r="AE361" s="2"/>
      <c r="AF361" s="2"/>
      <c r="AG361" s="2"/>
      <c r="AH361" s="2"/>
      <c r="AI361" s="2"/>
      <c r="AJ361" s="2"/>
    </row>
    <row r="362" spans="1:36" ht="12.75">
      <c r="A362" s="2"/>
      <c r="B362" s="2"/>
      <c r="C362" s="2"/>
      <c r="D362" s="2"/>
      <c r="E362" s="2"/>
      <c r="F362" s="2"/>
      <c r="G362" s="3"/>
      <c r="H362" s="3"/>
      <c r="I362" s="3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C362" s="2"/>
      <c r="AD362" s="2"/>
      <c r="AE362" s="2"/>
      <c r="AF362" s="2"/>
      <c r="AG362" s="2"/>
      <c r="AH362" s="2"/>
      <c r="AI362" s="2"/>
      <c r="AJ362" s="2"/>
    </row>
    <row r="363" spans="1:36" ht="12.75">
      <c r="A363" s="2"/>
      <c r="B363" s="2"/>
      <c r="C363" s="2"/>
      <c r="D363" s="2"/>
      <c r="E363" s="2"/>
      <c r="F363" s="2"/>
      <c r="G363" s="3"/>
      <c r="H363" s="3"/>
      <c r="I363" s="3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C363" s="2"/>
      <c r="AD363" s="2"/>
      <c r="AE363" s="2"/>
      <c r="AF363" s="2"/>
      <c r="AG363" s="2"/>
      <c r="AH363" s="2"/>
      <c r="AI363" s="2"/>
      <c r="AJ363" s="2"/>
    </row>
    <row r="364" spans="1:36" ht="12.75">
      <c r="A364" s="2"/>
      <c r="B364" s="2"/>
      <c r="C364" s="2"/>
      <c r="D364" s="2"/>
      <c r="E364" s="2"/>
      <c r="F364" s="2"/>
      <c r="G364" s="3"/>
      <c r="H364" s="3"/>
      <c r="I364" s="3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C364" s="2"/>
      <c r="AD364" s="2"/>
      <c r="AE364" s="2"/>
      <c r="AF364" s="2"/>
      <c r="AG364" s="2"/>
      <c r="AH364" s="2"/>
      <c r="AI364" s="2"/>
      <c r="AJ364" s="2"/>
    </row>
    <row r="365" spans="1:36" ht="12.75">
      <c r="A365" s="2"/>
      <c r="B365" s="2"/>
      <c r="C365" s="2"/>
      <c r="D365" s="2"/>
      <c r="E365" s="2"/>
      <c r="F365" s="2"/>
      <c r="G365" s="3"/>
      <c r="H365" s="3"/>
      <c r="I365" s="3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C365" s="2"/>
      <c r="AD365" s="2"/>
      <c r="AE365" s="2"/>
      <c r="AF365" s="2"/>
      <c r="AG365" s="2"/>
      <c r="AH365" s="2"/>
      <c r="AI365" s="2"/>
      <c r="AJ365" s="2"/>
    </row>
    <row r="366" spans="1:36" ht="12.75">
      <c r="A366" s="2"/>
      <c r="B366" s="2"/>
      <c r="C366" s="2"/>
      <c r="D366" s="2"/>
      <c r="E366" s="2"/>
      <c r="F366" s="2"/>
      <c r="G366" s="3"/>
      <c r="H366" s="3"/>
      <c r="I366" s="3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C366" s="2"/>
      <c r="AD366" s="2"/>
      <c r="AE366" s="2"/>
      <c r="AF366" s="2"/>
      <c r="AG366" s="2"/>
      <c r="AH366" s="2"/>
      <c r="AI366" s="2"/>
      <c r="AJ366" s="2"/>
    </row>
    <row r="367" spans="1:36" ht="12.75">
      <c r="A367" s="2"/>
      <c r="B367" s="2"/>
      <c r="C367" s="2"/>
      <c r="D367" s="2"/>
      <c r="E367" s="2"/>
      <c r="F367" s="2"/>
      <c r="G367" s="3"/>
      <c r="H367" s="3"/>
      <c r="I367" s="3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C367" s="2"/>
      <c r="AD367" s="2"/>
      <c r="AE367" s="2"/>
      <c r="AF367" s="2"/>
      <c r="AG367" s="2"/>
      <c r="AH367" s="2"/>
      <c r="AI367" s="2"/>
      <c r="AJ367" s="2"/>
    </row>
    <row r="368" spans="1:36" ht="12.75">
      <c r="A368" s="2"/>
      <c r="B368" s="2"/>
      <c r="C368" s="2"/>
      <c r="D368" s="2"/>
      <c r="E368" s="2"/>
      <c r="F368" s="2"/>
      <c r="G368" s="3"/>
      <c r="H368" s="3"/>
      <c r="I368" s="3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C368" s="2"/>
      <c r="AD368" s="2"/>
      <c r="AE368" s="2"/>
      <c r="AF368" s="2"/>
      <c r="AG368" s="2"/>
      <c r="AH368" s="2"/>
      <c r="AI368" s="2"/>
      <c r="AJ368" s="2"/>
    </row>
    <row r="369" spans="1:36" ht="12.75">
      <c r="A369" s="2"/>
      <c r="B369" s="2"/>
      <c r="C369" s="2"/>
      <c r="D369" s="2"/>
      <c r="E369" s="2"/>
      <c r="F369" s="2"/>
      <c r="G369" s="3"/>
      <c r="H369" s="3"/>
      <c r="I369" s="3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C369" s="2"/>
      <c r="AD369" s="2"/>
      <c r="AE369" s="2"/>
      <c r="AF369" s="2"/>
      <c r="AG369" s="2"/>
      <c r="AH369" s="2"/>
      <c r="AI369" s="2"/>
      <c r="AJ369" s="2"/>
    </row>
    <row r="370" spans="1:36" ht="12.75">
      <c r="A370" s="2"/>
      <c r="B370" s="2"/>
      <c r="C370" s="2"/>
      <c r="D370" s="2"/>
      <c r="E370" s="2"/>
      <c r="F370" s="2"/>
      <c r="G370" s="3"/>
      <c r="H370" s="3"/>
      <c r="I370" s="3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C370" s="2"/>
      <c r="AD370" s="2"/>
      <c r="AE370" s="2"/>
      <c r="AF370" s="2"/>
      <c r="AG370" s="2"/>
      <c r="AH370" s="2"/>
      <c r="AI370" s="2"/>
      <c r="AJ370" s="2"/>
    </row>
    <row r="371" spans="1:36" ht="12.75">
      <c r="A371" s="2"/>
      <c r="B371" s="2"/>
      <c r="C371" s="2"/>
      <c r="D371" s="2"/>
      <c r="E371" s="2"/>
      <c r="F371" s="2"/>
      <c r="G371" s="3"/>
      <c r="H371" s="3"/>
      <c r="I371" s="3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C371" s="2"/>
      <c r="AD371" s="2"/>
      <c r="AE371" s="2"/>
      <c r="AF371" s="2"/>
      <c r="AG371" s="2"/>
      <c r="AH371" s="2"/>
      <c r="AI371" s="2"/>
      <c r="AJ371" s="2"/>
    </row>
    <row r="372" spans="1:36" ht="12.75">
      <c r="A372" s="2"/>
      <c r="B372" s="2"/>
      <c r="C372" s="2"/>
      <c r="D372" s="2"/>
      <c r="E372" s="2"/>
      <c r="F372" s="2"/>
      <c r="G372" s="3"/>
      <c r="H372" s="3"/>
      <c r="I372" s="3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C372" s="2"/>
      <c r="AD372" s="2"/>
      <c r="AE372" s="2"/>
      <c r="AF372" s="2"/>
      <c r="AG372" s="2"/>
      <c r="AH372" s="2"/>
      <c r="AI372" s="2"/>
      <c r="AJ372" s="2"/>
    </row>
    <row r="373" spans="1:36" ht="12.75">
      <c r="A373" s="2"/>
      <c r="B373" s="2"/>
      <c r="C373" s="2"/>
      <c r="D373" s="2"/>
      <c r="E373" s="2"/>
      <c r="F373" s="2"/>
      <c r="G373" s="3"/>
      <c r="H373" s="3"/>
      <c r="I373" s="3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C373" s="2"/>
      <c r="AD373" s="2"/>
      <c r="AE373" s="2"/>
      <c r="AF373" s="2"/>
      <c r="AG373" s="2"/>
      <c r="AH373" s="2"/>
      <c r="AI373" s="2"/>
      <c r="AJ373" s="2"/>
    </row>
    <row r="374" spans="1:36" ht="12.75">
      <c r="A374" s="2"/>
      <c r="B374" s="2"/>
      <c r="C374" s="2"/>
      <c r="D374" s="2"/>
      <c r="E374" s="2"/>
      <c r="F374" s="2"/>
      <c r="G374" s="3"/>
      <c r="H374" s="3"/>
      <c r="I374" s="3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C374" s="2"/>
      <c r="AD374" s="2"/>
      <c r="AE374" s="2"/>
      <c r="AF374" s="2"/>
      <c r="AG374" s="2"/>
      <c r="AH374" s="2"/>
      <c r="AI374" s="2"/>
      <c r="AJ374" s="2"/>
    </row>
    <row r="375" spans="1:36" ht="12.75">
      <c r="A375" s="2"/>
      <c r="B375" s="2"/>
      <c r="C375" s="2"/>
      <c r="D375" s="2"/>
      <c r="E375" s="2"/>
      <c r="F375" s="2"/>
      <c r="G375" s="3"/>
      <c r="H375" s="3"/>
      <c r="I375" s="3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C375" s="2"/>
      <c r="AD375" s="2"/>
      <c r="AE375" s="2"/>
      <c r="AF375" s="2"/>
      <c r="AG375" s="2"/>
      <c r="AH375" s="2"/>
      <c r="AI375" s="2"/>
      <c r="AJ375" s="2"/>
    </row>
    <row r="376" spans="1:36" ht="12.75">
      <c r="A376" s="2"/>
      <c r="B376" s="2"/>
      <c r="C376" s="2"/>
      <c r="D376" s="2"/>
      <c r="E376" s="2"/>
      <c r="F376" s="2"/>
      <c r="G376" s="3"/>
      <c r="H376" s="3"/>
      <c r="I376" s="3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C376" s="2"/>
      <c r="AD376" s="2"/>
      <c r="AE376" s="2"/>
      <c r="AF376" s="2"/>
      <c r="AG376" s="2"/>
      <c r="AH376" s="2"/>
      <c r="AI376" s="2"/>
      <c r="AJ376" s="2"/>
    </row>
    <row r="377" spans="1:36" ht="12.75">
      <c r="A377" s="2"/>
      <c r="B377" s="2"/>
      <c r="C377" s="2"/>
      <c r="D377" s="2"/>
      <c r="E377" s="2"/>
      <c r="F377" s="2"/>
      <c r="G377" s="3"/>
      <c r="H377" s="3"/>
      <c r="I377" s="3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C377" s="2"/>
      <c r="AD377" s="2"/>
      <c r="AE377" s="2"/>
      <c r="AF377" s="2"/>
      <c r="AG377" s="2"/>
      <c r="AH377" s="2"/>
      <c r="AI377" s="2"/>
      <c r="AJ377" s="2"/>
    </row>
    <row r="378" spans="1:36" ht="12.75">
      <c r="A378" s="2"/>
      <c r="B378" s="2"/>
      <c r="C378" s="2"/>
      <c r="D378" s="2"/>
      <c r="E378" s="2"/>
      <c r="F378" s="2"/>
      <c r="G378" s="3"/>
      <c r="H378" s="3"/>
      <c r="I378" s="3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C378" s="2"/>
      <c r="AD378" s="2"/>
      <c r="AE378" s="2"/>
      <c r="AF378" s="2"/>
      <c r="AG378" s="2"/>
      <c r="AH378" s="2"/>
      <c r="AI378" s="2"/>
      <c r="AJ378" s="2"/>
    </row>
    <row r="379" spans="1:36" ht="12.75">
      <c r="A379" s="2"/>
      <c r="B379" s="2"/>
      <c r="C379" s="2"/>
      <c r="D379" s="2"/>
      <c r="E379" s="2"/>
      <c r="F379" s="2"/>
      <c r="G379" s="3"/>
      <c r="H379" s="3"/>
      <c r="I379" s="3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C379" s="2"/>
      <c r="AD379" s="2"/>
      <c r="AE379" s="2"/>
      <c r="AF379" s="2"/>
      <c r="AG379" s="2"/>
      <c r="AH379" s="2"/>
      <c r="AI379" s="2"/>
      <c r="AJ379" s="2"/>
    </row>
    <row r="380" spans="1:36" ht="12.75">
      <c r="A380" s="2"/>
      <c r="B380" s="2"/>
      <c r="C380" s="2"/>
      <c r="D380" s="2"/>
      <c r="E380" s="2"/>
      <c r="F380" s="2"/>
      <c r="G380" s="3"/>
      <c r="H380" s="3"/>
      <c r="I380" s="3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C380" s="2"/>
      <c r="AD380" s="2"/>
      <c r="AE380" s="2"/>
      <c r="AF380" s="2"/>
      <c r="AG380" s="2"/>
      <c r="AH380" s="2"/>
      <c r="AI380" s="2"/>
      <c r="AJ380" s="2"/>
    </row>
    <row r="381" spans="1:36" ht="12.75">
      <c r="A381" s="2"/>
      <c r="B381" s="2"/>
      <c r="C381" s="2"/>
      <c r="D381" s="2"/>
      <c r="E381" s="2"/>
      <c r="F381" s="2"/>
      <c r="G381" s="3"/>
      <c r="H381" s="3"/>
      <c r="I381" s="3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C381" s="2"/>
      <c r="AD381" s="2"/>
      <c r="AE381" s="2"/>
      <c r="AF381" s="2"/>
      <c r="AG381" s="2"/>
      <c r="AH381" s="2"/>
      <c r="AI381" s="2"/>
      <c r="AJ381" s="2"/>
    </row>
    <row r="382" spans="1:36" ht="12.75">
      <c r="A382" s="2"/>
      <c r="B382" s="2"/>
      <c r="C382" s="2"/>
      <c r="D382" s="2"/>
      <c r="E382" s="2"/>
      <c r="F382" s="2"/>
      <c r="G382" s="3"/>
      <c r="H382" s="3"/>
      <c r="I382" s="3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C382" s="2"/>
      <c r="AD382" s="2"/>
      <c r="AE382" s="2"/>
      <c r="AF382" s="2"/>
      <c r="AG382" s="2"/>
      <c r="AH382" s="2"/>
      <c r="AI382" s="2"/>
      <c r="AJ382" s="2"/>
    </row>
    <row r="383" spans="1:36" ht="12.75">
      <c r="A383" s="2"/>
      <c r="B383" s="2"/>
      <c r="C383" s="2"/>
      <c r="D383" s="2"/>
      <c r="E383" s="2"/>
      <c r="F383" s="2"/>
      <c r="G383" s="3"/>
      <c r="H383" s="3"/>
      <c r="I383" s="3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C383" s="2"/>
      <c r="AD383" s="2"/>
      <c r="AE383" s="2"/>
      <c r="AF383" s="2"/>
      <c r="AG383" s="2"/>
      <c r="AH383" s="2"/>
      <c r="AI383" s="2"/>
      <c r="AJ383" s="2"/>
    </row>
    <row r="384" spans="1:36" ht="12.75">
      <c r="A384" s="2"/>
      <c r="B384" s="2"/>
      <c r="C384" s="2"/>
      <c r="D384" s="2"/>
      <c r="E384" s="2"/>
      <c r="F384" s="2"/>
      <c r="G384" s="3"/>
      <c r="H384" s="3"/>
      <c r="I384" s="3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C384" s="2"/>
      <c r="AD384" s="2"/>
      <c r="AE384" s="2"/>
      <c r="AF384" s="2"/>
      <c r="AG384" s="2"/>
      <c r="AH384" s="2"/>
      <c r="AI384" s="2"/>
      <c r="AJ384" s="2"/>
    </row>
    <row r="385" spans="1:36" ht="12.75">
      <c r="A385" s="2"/>
      <c r="B385" s="2"/>
      <c r="C385" s="2"/>
      <c r="D385" s="2"/>
      <c r="E385" s="2"/>
      <c r="F385" s="2"/>
      <c r="G385" s="3"/>
      <c r="H385" s="3"/>
      <c r="I385" s="3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C385" s="2"/>
      <c r="AD385" s="2"/>
      <c r="AE385" s="2"/>
      <c r="AF385" s="2"/>
      <c r="AG385" s="2"/>
      <c r="AH385" s="2"/>
      <c r="AI385" s="2"/>
      <c r="AJ385" s="2"/>
    </row>
    <row r="386" spans="1:36" ht="12.75">
      <c r="A386" s="2"/>
      <c r="B386" s="2"/>
      <c r="C386" s="2"/>
      <c r="D386" s="2"/>
      <c r="E386" s="2"/>
      <c r="F386" s="2"/>
      <c r="G386" s="3"/>
      <c r="H386" s="3"/>
      <c r="I386" s="3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C386" s="2"/>
      <c r="AD386" s="2"/>
      <c r="AE386" s="2"/>
      <c r="AF386" s="2"/>
      <c r="AG386" s="2"/>
      <c r="AH386" s="2"/>
      <c r="AI386" s="2"/>
      <c r="AJ386" s="2"/>
    </row>
    <row r="387" spans="1:36" ht="12.75">
      <c r="A387" s="2"/>
      <c r="B387" s="2"/>
      <c r="C387" s="2"/>
      <c r="D387" s="2"/>
      <c r="E387" s="2"/>
      <c r="F387" s="2"/>
      <c r="G387" s="3"/>
      <c r="H387" s="3"/>
      <c r="I387" s="3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C387" s="2"/>
      <c r="AD387" s="2"/>
      <c r="AE387" s="2"/>
      <c r="AF387" s="2"/>
      <c r="AG387" s="2"/>
      <c r="AH387" s="2"/>
      <c r="AI387" s="2"/>
      <c r="AJ387" s="2"/>
    </row>
    <row r="388" spans="1:36" ht="12.75">
      <c r="A388" s="2"/>
      <c r="B388" s="2"/>
      <c r="C388" s="2"/>
      <c r="D388" s="2"/>
      <c r="E388" s="2"/>
      <c r="F388" s="2"/>
      <c r="G388" s="3"/>
      <c r="H388" s="3"/>
      <c r="I388" s="3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C388" s="2"/>
      <c r="AD388" s="2"/>
      <c r="AE388" s="2"/>
      <c r="AF388" s="2"/>
      <c r="AG388" s="2"/>
      <c r="AH388" s="2"/>
      <c r="AI388" s="2"/>
      <c r="AJ388" s="2"/>
    </row>
    <row r="389" spans="1:36" ht="12.75">
      <c r="A389" s="2"/>
      <c r="B389" s="2"/>
      <c r="C389" s="2"/>
      <c r="D389" s="2"/>
      <c r="E389" s="2"/>
      <c r="F389" s="2"/>
      <c r="G389" s="3"/>
      <c r="H389" s="3"/>
      <c r="I389" s="3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C389" s="2"/>
      <c r="AD389" s="2"/>
      <c r="AE389" s="2"/>
      <c r="AF389" s="2"/>
      <c r="AG389" s="2"/>
      <c r="AH389" s="2"/>
      <c r="AI389" s="2"/>
      <c r="AJ389" s="2"/>
    </row>
    <row r="390" spans="1:36" ht="12.75">
      <c r="A390" s="2"/>
      <c r="B390" s="2"/>
      <c r="C390" s="2"/>
      <c r="D390" s="2"/>
      <c r="E390" s="2"/>
      <c r="F390" s="2"/>
      <c r="G390" s="3"/>
      <c r="H390" s="3"/>
      <c r="I390" s="3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C390" s="2"/>
      <c r="AD390" s="2"/>
      <c r="AE390" s="2"/>
      <c r="AF390" s="2"/>
      <c r="AG390" s="2"/>
      <c r="AH390" s="2"/>
      <c r="AI390" s="2"/>
      <c r="AJ390" s="2"/>
    </row>
    <row r="391" spans="1:36" ht="12.75">
      <c r="A391" s="2"/>
      <c r="B391" s="2"/>
      <c r="C391" s="2"/>
      <c r="D391" s="2"/>
      <c r="E391" s="2"/>
      <c r="F391" s="2"/>
      <c r="G391" s="3"/>
      <c r="H391" s="3"/>
      <c r="I391" s="3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C391" s="2"/>
      <c r="AD391" s="2"/>
      <c r="AE391" s="2"/>
      <c r="AF391" s="2"/>
      <c r="AG391" s="2"/>
      <c r="AH391" s="2"/>
      <c r="AI391" s="2"/>
      <c r="AJ391" s="2"/>
    </row>
    <row r="392" spans="1:36" ht="12.75">
      <c r="A392" s="2"/>
      <c r="B392" s="2"/>
      <c r="C392" s="2"/>
      <c r="D392" s="2"/>
      <c r="E392" s="2"/>
      <c r="F392" s="2"/>
      <c r="G392" s="3"/>
      <c r="H392" s="3"/>
      <c r="I392" s="3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C392" s="2"/>
      <c r="AD392" s="2"/>
      <c r="AE392" s="2"/>
      <c r="AF392" s="2"/>
      <c r="AG392" s="2"/>
      <c r="AH392" s="2"/>
      <c r="AI392" s="2"/>
      <c r="AJ392" s="2"/>
    </row>
    <row r="393" spans="1:36" ht="12.75">
      <c r="A393" s="2"/>
      <c r="B393" s="2"/>
      <c r="C393" s="2"/>
      <c r="D393" s="2"/>
      <c r="E393" s="2"/>
      <c r="F393" s="2"/>
      <c r="G393" s="3"/>
      <c r="H393" s="3"/>
      <c r="I393" s="3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C393" s="2"/>
      <c r="AD393" s="2"/>
      <c r="AE393" s="2"/>
      <c r="AF393" s="2"/>
      <c r="AG393" s="2"/>
      <c r="AH393" s="2"/>
      <c r="AI393" s="2"/>
      <c r="AJ393" s="2"/>
    </row>
    <row r="394" spans="1:36" ht="12.75">
      <c r="A394" s="2"/>
      <c r="B394" s="2"/>
      <c r="C394" s="2"/>
      <c r="D394" s="2"/>
      <c r="E394" s="2"/>
      <c r="F394" s="2"/>
      <c r="G394" s="3"/>
      <c r="H394" s="3"/>
      <c r="I394" s="3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C394" s="2"/>
      <c r="AD394" s="2"/>
      <c r="AE394" s="2"/>
      <c r="AF394" s="2"/>
      <c r="AG394" s="2"/>
      <c r="AH394" s="2"/>
      <c r="AI394" s="2"/>
      <c r="AJ394" s="2"/>
    </row>
    <row r="395" spans="1:36" ht="12.75">
      <c r="A395" s="2"/>
      <c r="B395" s="2"/>
      <c r="C395" s="2"/>
      <c r="D395" s="2"/>
      <c r="E395" s="2"/>
      <c r="F395" s="2"/>
      <c r="G395" s="3"/>
      <c r="H395" s="3"/>
      <c r="I395" s="3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C395" s="2"/>
      <c r="AD395" s="2"/>
      <c r="AE395" s="2"/>
      <c r="AF395" s="2"/>
      <c r="AG395" s="2"/>
      <c r="AH395" s="2"/>
      <c r="AI395" s="2"/>
      <c r="AJ395" s="2"/>
    </row>
    <row r="396" spans="1:36" ht="12.75">
      <c r="A396" s="2"/>
      <c r="B396" s="2"/>
      <c r="C396" s="2"/>
      <c r="D396" s="2"/>
      <c r="E396" s="2"/>
      <c r="F396" s="2"/>
      <c r="G396" s="3"/>
      <c r="H396" s="3"/>
      <c r="I396" s="3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C396" s="2"/>
      <c r="AD396" s="2"/>
      <c r="AE396" s="2"/>
      <c r="AF396" s="2"/>
      <c r="AG396" s="2"/>
      <c r="AH396" s="2"/>
      <c r="AI396" s="2"/>
      <c r="AJ396" s="2"/>
    </row>
    <row r="397" spans="1:36" ht="12.75">
      <c r="A397" s="2"/>
      <c r="B397" s="2"/>
      <c r="C397" s="2"/>
      <c r="D397" s="2"/>
      <c r="E397" s="2"/>
      <c r="F397" s="2"/>
      <c r="G397" s="3"/>
      <c r="H397" s="3"/>
      <c r="I397" s="3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C397" s="2"/>
      <c r="AD397" s="2"/>
      <c r="AE397" s="2"/>
      <c r="AF397" s="2"/>
      <c r="AG397" s="2"/>
      <c r="AH397" s="2"/>
      <c r="AI397" s="2"/>
      <c r="AJ397" s="2"/>
    </row>
    <row r="398" spans="1:36" ht="12.75">
      <c r="A398" s="2"/>
      <c r="B398" s="2"/>
      <c r="C398" s="2"/>
      <c r="D398" s="2"/>
      <c r="E398" s="2"/>
      <c r="F398" s="2"/>
      <c r="G398" s="3"/>
      <c r="H398" s="3"/>
      <c r="I398" s="3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C398" s="2"/>
      <c r="AD398" s="2"/>
      <c r="AE398" s="2"/>
      <c r="AF398" s="2"/>
      <c r="AG398" s="2"/>
      <c r="AH398" s="2"/>
      <c r="AI398" s="2"/>
      <c r="AJ398" s="2"/>
    </row>
    <row r="399" spans="1:36" ht="12.75">
      <c r="A399" s="2"/>
      <c r="B399" s="2"/>
      <c r="C399" s="2"/>
      <c r="D399" s="2"/>
      <c r="E399" s="2"/>
      <c r="F399" s="2"/>
      <c r="G399" s="3"/>
      <c r="H399" s="3"/>
      <c r="I399" s="3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C399" s="2"/>
      <c r="AD399" s="2"/>
      <c r="AE399" s="2"/>
      <c r="AF399" s="2"/>
      <c r="AG399" s="2"/>
      <c r="AH399" s="2"/>
      <c r="AI399" s="2"/>
      <c r="AJ399" s="2"/>
    </row>
    <row r="400" spans="1:36" ht="12.75">
      <c r="A400" s="2"/>
      <c r="B400" s="2"/>
      <c r="C400" s="2"/>
      <c r="D400" s="2"/>
      <c r="E400" s="2"/>
      <c r="F400" s="2"/>
      <c r="G400" s="3"/>
      <c r="H400" s="3"/>
      <c r="I400" s="3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C400" s="2"/>
      <c r="AD400" s="2"/>
      <c r="AE400" s="2"/>
      <c r="AF400" s="2"/>
      <c r="AG400" s="2"/>
      <c r="AH400" s="2"/>
      <c r="AI400" s="2"/>
      <c r="AJ400" s="2"/>
    </row>
    <row r="401" spans="1:36" ht="12.75">
      <c r="A401" s="2"/>
      <c r="B401" s="2"/>
      <c r="C401" s="2"/>
      <c r="D401" s="2"/>
      <c r="E401" s="2"/>
      <c r="F401" s="2"/>
      <c r="G401" s="3"/>
      <c r="H401" s="3"/>
      <c r="I401" s="3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C401" s="2"/>
      <c r="AD401" s="2"/>
      <c r="AE401" s="2"/>
      <c r="AF401" s="2"/>
      <c r="AG401" s="2"/>
      <c r="AH401" s="2"/>
      <c r="AI401" s="2"/>
      <c r="AJ401" s="2"/>
    </row>
    <row r="402" spans="1:36" ht="12.75">
      <c r="A402" s="2"/>
      <c r="B402" s="2"/>
      <c r="C402" s="2"/>
      <c r="D402" s="2"/>
      <c r="E402" s="2"/>
      <c r="F402" s="2"/>
      <c r="G402" s="3"/>
      <c r="H402" s="3"/>
      <c r="I402" s="3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C402" s="2"/>
      <c r="AD402" s="2"/>
      <c r="AE402" s="2"/>
      <c r="AF402" s="2"/>
      <c r="AG402" s="2"/>
      <c r="AH402" s="2"/>
      <c r="AI402" s="2"/>
      <c r="AJ402" s="2"/>
    </row>
    <row r="403" spans="1:36" ht="12.75">
      <c r="A403" s="2"/>
      <c r="B403" s="2"/>
      <c r="C403" s="2"/>
      <c r="D403" s="2"/>
      <c r="E403" s="2"/>
      <c r="F403" s="2"/>
      <c r="G403" s="3"/>
      <c r="H403" s="3"/>
      <c r="I403" s="3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C403" s="2"/>
      <c r="AD403" s="2"/>
      <c r="AE403" s="2"/>
      <c r="AF403" s="2"/>
      <c r="AG403" s="2"/>
      <c r="AH403" s="2"/>
      <c r="AI403" s="2"/>
      <c r="AJ403" s="2"/>
    </row>
    <row r="404" spans="1:36" ht="12.75">
      <c r="A404" s="2"/>
      <c r="B404" s="2"/>
      <c r="C404" s="2"/>
      <c r="D404" s="2"/>
      <c r="E404" s="2"/>
      <c r="F404" s="2"/>
      <c r="G404" s="3"/>
      <c r="H404" s="3"/>
      <c r="I404" s="3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C404" s="2"/>
      <c r="AD404" s="2"/>
      <c r="AE404" s="2"/>
      <c r="AF404" s="2"/>
      <c r="AG404" s="2"/>
      <c r="AH404" s="2"/>
      <c r="AI404" s="2"/>
      <c r="AJ404" s="2"/>
    </row>
    <row r="405" spans="1:36" ht="12.75">
      <c r="A405" s="2"/>
      <c r="B405" s="2"/>
      <c r="C405" s="2"/>
      <c r="D405" s="2"/>
      <c r="E405" s="2"/>
      <c r="F405" s="2"/>
      <c r="G405" s="3"/>
      <c r="H405" s="3"/>
      <c r="I405" s="3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C405" s="2"/>
      <c r="AD405" s="2"/>
      <c r="AE405" s="2"/>
      <c r="AF405" s="2"/>
      <c r="AG405" s="2"/>
      <c r="AH405" s="2"/>
      <c r="AI405" s="2"/>
      <c r="AJ405" s="2"/>
    </row>
    <row r="406" spans="1:36" ht="12.75">
      <c r="A406" s="2"/>
      <c r="B406" s="2"/>
      <c r="C406" s="2"/>
      <c r="D406" s="2"/>
      <c r="E406" s="2"/>
      <c r="F406" s="2"/>
      <c r="G406" s="3"/>
      <c r="H406" s="3"/>
      <c r="I406" s="3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C406" s="2"/>
      <c r="AD406" s="2"/>
      <c r="AE406" s="2"/>
      <c r="AF406" s="2"/>
      <c r="AG406" s="2"/>
      <c r="AH406" s="2"/>
      <c r="AI406" s="2"/>
      <c r="AJ406" s="2"/>
    </row>
    <row r="407" spans="1:36" ht="12.75">
      <c r="A407" s="2"/>
      <c r="B407" s="2"/>
      <c r="C407" s="2"/>
      <c r="D407" s="2"/>
      <c r="E407" s="2"/>
      <c r="F407" s="2"/>
      <c r="G407" s="3"/>
      <c r="H407" s="3"/>
      <c r="I407" s="3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C407" s="2"/>
      <c r="AD407" s="2"/>
      <c r="AE407" s="2"/>
      <c r="AF407" s="2"/>
      <c r="AG407" s="2"/>
      <c r="AH407" s="2"/>
      <c r="AI407" s="2"/>
      <c r="AJ407" s="2"/>
    </row>
    <row r="408" spans="1:36" ht="12.75">
      <c r="A408" s="2"/>
      <c r="B408" s="2"/>
      <c r="C408" s="2"/>
      <c r="D408" s="2"/>
      <c r="E408" s="2"/>
      <c r="F408" s="2"/>
      <c r="G408" s="3"/>
      <c r="H408" s="3"/>
      <c r="I408" s="3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C408" s="2"/>
      <c r="AD408" s="2"/>
      <c r="AE408" s="2"/>
      <c r="AF408" s="2"/>
      <c r="AG408" s="2"/>
      <c r="AH408" s="2"/>
      <c r="AI408" s="2"/>
      <c r="AJ408" s="2"/>
    </row>
    <row r="409" spans="1:36" ht="12.75">
      <c r="A409" s="2"/>
      <c r="B409" s="2"/>
      <c r="C409" s="2"/>
      <c r="D409" s="2"/>
      <c r="E409" s="2"/>
      <c r="F409" s="2"/>
      <c r="G409" s="3"/>
      <c r="H409" s="3"/>
      <c r="I409" s="3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C409" s="2"/>
      <c r="AD409" s="2"/>
      <c r="AE409" s="2"/>
      <c r="AF409" s="2"/>
      <c r="AG409" s="2"/>
      <c r="AH409" s="2"/>
      <c r="AI409" s="2"/>
      <c r="AJ409" s="2"/>
    </row>
    <row r="410" spans="1:36" ht="12.75">
      <c r="A410" s="2"/>
      <c r="B410" s="2"/>
      <c r="C410" s="2"/>
      <c r="D410" s="2"/>
      <c r="E410" s="2"/>
      <c r="F410" s="2"/>
      <c r="G410" s="3"/>
      <c r="H410" s="3"/>
      <c r="I410" s="3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C410" s="2"/>
      <c r="AD410" s="2"/>
      <c r="AE410" s="2"/>
      <c r="AF410" s="2"/>
      <c r="AG410" s="2"/>
      <c r="AH410" s="2"/>
      <c r="AI410" s="2"/>
      <c r="AJ410" s="2"/>
    </row>
    <row r="411" spans="1:36" ht="12.75">
      <c r="A411" s="2"/>
      <c r="B411" s="2"/>
      <c r="C411" s="2"/>
      <c r="D411" s="2"/>
      <c r="E411" s="2"/>
      <c r="F411" s="2"/>
      <c r="G411" s="3"/>
      <c r="H411" s="3"/>
      <c r="I411" s="3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C411" s="2"/>
      <c r="AD411" s="2"/>
      <c r="AE411" s="2"/>
      <c r="AF411" s="2"/>
      <c r="AG411" s="2"/>
      <c r="AH411" s="2"/>
      <c r="AI411" s="2"/>
      <c r="AJ411" s="2"/>
    </row>
    <row r="412" spans="1:36" ht="12.75">
      <c r="A412" s="2"/>
      <c r="B412" s="2"/>
      <c r="C412" s="2"/>
      <c r="D412" s="2"/>
      <c r="E412" s="2"/>
      <c r="F412" s="2"/>
      <c r="G412" s="3"/>
      <c r="H412" s="3"/>
      <c r="I412" s="3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C412" s="2"/>
      <c r="AD412" s="2"/>
      <c r="AE412" s="2"/>
      <c r="AF412" s="2"/>
      <c r="AG412" s="2"/>
      <c r="AH412" s="2"/>
      <c r="AI412" s="2"/>
      <c r="AJ412" s="2"/>
    </row>
    <row r="413" spans="1:36" ht="12.75">
      <c r="A413" s="2"/>
      <c r="B413" s="2"/>
      <c r="C413" s="2"/>
      <c r="D413" s="2"/>
      <c r="E413" s="2"/>
      <c r="F413" s="2"/>
      <c r="G413" s="3"/>
      <c r="H413" s="3"/>
      <c r="I413" s="3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C413" s="2"/>
      <c r="AD413" s="2"/>
      <c r="AE413" s="2"/>
      <c r="AF413" s="2"/>
      <c r="AG413" s="2"/>
      <c r="AH413" s="2"/>
      <c r="AI413" s="2"/>
      <c r="AJ413" s="2"/>
    </row>
    <row r="414" spans="1:36" ht="12.75">
      <c r="A414" s="2"/>
      <c r="B414" s="2"/>
      <c r="C414" s="2"/>
      <c r="D414" s="2"/>
      <c r="E414" s="2"/>
      <c r="F414" s="2"/>
      <c r="G414" s="3"/>
      <c r="H414" s="3"/>
      <c r="I414" s="3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C414" s="2"/>
      <c r="AD414" s="2"/>
      <c r="AE414" s="2"/>
      <c r="AF414" s="2"/>
      <c r="AG414" s="2"/>
      <c r="AH414" s="2"/>
      <c r="AI414" s="2"/>
      <c r="AJ414" s="2"/>
    </row>
    <row r="415" spans="1:36" ht="12.75">
      <c r="A415" s="2"/>
      <c r="B415" s="2"/>
      <c r="C415" s="2"/>
      <c r="D415" s="2"/>
      <c r="E415" s="2"/>
      <c r="F415" s="2"/>
      <c r="G415" s="3"/>
      <c r="H415" s="3"/>
      <c r="I415" s="3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C415" s="2"/>
      <c r="AD415" s="2"/>
      <c r="AE415" s="2"/>
      <c r="AF415" s="2"/>
      <c r="AG415" s="2"/>
      <c r="AH415" s="2"/>
      <c r="AI415" s="2"/>
      <c r="AJ415" s="2"/>
    </row>
    <row r="416" spans="1:36" ht="12.75">
      <c r="A416" s="2"/>
      <c r="B416" s="2"/>
      <c r="C416" s="2"/>
      <c r="D416" s="2"/>
      <c r="E416" s="2"/>
      <c r="F416" s="2"/>
      <c r="G416" s="3"/>
      <c r="H416" s="3"/>
      <c r="I416" s="3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C416" s="2"/>
      <c r="AD416" s="2"/>
      <c r="AE416" s="2"/>
      <c r="AF416" s="2"/>
      <c r="AG416" s="2"/>
      <c r="AH416" s="2"/>
      <c r="AI416" s="2"/>
      <c r="AJ416" s="2"/>
    </row>
    <row r="417" spans="1:36" ht="12.75">
      <c r="A417" s="2"/>
      <c r="B417" s="2"/>
      <c r="C417" s="2"/>
      <c r="D417" s="2"/>
      <c r="E417" s="2"/>
      <c r="F417" s="2"/>
      <c r="G417" s="3"/>
      <c r="H417" s="3"/>
      <c r="I417" s="3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C417" s="2"/>
      <c r="AD417" s="2"/>
      <c r="AE417" s="2"/>
      <c r="AF417" s="2"/>
      <c r="AG417" s="2"/>
      <c r="AH417" s="2"/>
      <c r="AI417" s="2"/>
      <c r="AJ417" s="2"/>
    </row>
    <row r="418" spans="1:36" ht="12.75">
      <c r="A418" s="2"/>
      <c r="B418" s="2"/>
      <c r="C418" s="2"/>
      <c r="D418" s="2"/>
      <c r="E418" s="2"/>
      <c r="F418" s="2"/>
      <c r="G418" s="3"/>
      <c r="H418" s="3"/>
      <c r="I418" s="3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C418" s="2"/>
      <c r="AD418" s="2"/>
      <c r="AE418" s="2"/>
      <c r="AF418" s="2"/>
      <c r="AG418" s="2"/>
      <c r="AH418" s="2"/>
      <c r="AI418" s="2"/>
      <c r="AJ418" s="2"/>
    </row>
    <row r="419" spans="1:36" ht="12.75">
      <c r="A419" s="2"/>
      <c r="B419" s="2"/>
      <c r="C419" s="2"/>
      <c r="D419" s="2"/>
      <c r="E419" s="2"/>
      <c r="F419" s="2"/>
      <c r="G419" s="3"/>
      <c r="H419" s="3"/>
      <c r="I419" s="3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C419" s="2"/>
      <c r="AD419" s="2"/>
      <c r="AE419" s="2"/>
      <c r="AF419" s="2"/>
      <c r="AG419" s="2"/>
      <c r="AH419" s="2"/>
      <c r="AI419" s="2"/>
      <c r="AJ419" s="2"/>
    </row>
    <row r="420" spans="1:36" ht="12.75">
      <c r="A420" s="2"/>
      <c r="B420" s="2"/>
      <c r="C420" s="2"/>
      <c r="D420" s="2"/>
      <c r="E420" s="2"/>
      <c r="F420" s="2"/>
      <c r="G420" s="3"/>
      <c r="H420" s="3"/>
      <c r="I420" s="3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C420" s="2"/>
      <c r="AD420" s="2"/>
      <c r="AE420" s="2"/>
      <c r="AF420" s="2"/>
      <c r="AG420" s="2"/>
      <c r="AH420" s="2"/>
      <c r="AI420" s="2"/>
      <c r="AJ420" s="2"/>
    </row>
    <row r="421" spans="1:36" ht="12.75">
      <c r="A421" s="2"/>
      <c r="B421" s="2"/>
      <c r="C421" s="2"/>
      <c r="D421" s="2"/>
      <c r="E421" s="2"/>
      <c r="F421" s="2"/>
      <c r="G421" s="3"/>
      <c r="H421" s="3"/>
      <c r="I421" s="3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C421" s="2"/>
      <c r="AD421" s="2"/>
      <c r="AE421" s="2"/>
      <c r="AF421" s="2"/>
      <c r="AG421" s="2"/>
      <c r="AH421" s="2"/>
      <c r="AI421" s="2"/>
      <c r="AJ421" s="2"/>
    </row>
    <row r="422" spans="1:36" ht="12.75">
      <c r="A422" s="2"/>
      <c r="B422" s="2"/>
      <c r="C422" s="2"/>
      <c r="D422" s="2"/>
      <c r="E422" s="2"/>
      <c r="F422" s="2"/>
      <c r="G422" s="3"/>
      <c r="H422" s="3"/>
      <c r="I422" s="3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C422" s="2"/>
      <c r="AD422" s="2"/>
      <c r="AE422" s="2"/>
      <c r="AF422" s="2"/>
      <c r="AG422" s="2"/>
      <c r="AH422" s="2"/>
      <c r="AI422" s="2"/>
      <c r="AJ422" s="2"/>
    </row>
    <row r="423" spans="1:36" ht="12.75">
      <c r="A423" s="2"/>
      <c r="B423" s="2"/>
      <c r="C423" s="2"/>
      <c r="D423" s="2"/>
      <c r="E423" s="2"/>
      <c r="F423" s="2"/>
      <c r="G423" s="3"/>
      <c r="H423" s="3"/>
      <c r="I423" s="3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C423" s="2"/>
      <c r="AD423" s="2"/>
      <c r="AE423" s="2"/>
      <c r="AF423" s="2"/>
      <c r="AG423" s="2"/>
      <c r="AH423" s="2"/>
      <c r="AI423" s="2"/>
      <c r="AJ423" s="2"/>
    </row>
    <row r="424" spans="1:36" ht="12.75">
      <c r="A424" s="2"/>
      <c r="B424" s="2"/>
      <c r="C424" s="2"/>
      <c r="D424" s="2"/>
      <c r="E424" s="2"/>
      <c r="F424" s="2"/>
      <c r="G424" s="3"/>
      <c r="H424" s="3"/>
      <c r="I424" s="3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C424" s="2"/>
      <c r="AD424" s="2"/>
      <c r="AE424" s="2"/>
      <c r="AF424" s="2"/>
      <c r="AG424" s="2"/>
      <c r="AH424" s="2"/>
      <c r="AI424" s="2"/>
      <c r="AJ424" s="2"/>
    </row>
    <row r="425" spans="1:36" ht="12.75">
      <c r="A425" s="2"/>
      <c r="B425" s="2"/>
      <c r="C425" s="2"/>
      <c r="D425" s="2"/>
      <c r="E425" s="2"/>
      <c r="F425" s="2"/>
      <c r="G425" s="3"/>
      <c r="H425" s="3"/>
      <c r="I425" s="3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C425" s="2"/>
      <c r="AD425" s="2"/>
      <c r="AE425" s="2"/>
      <c r="AF425" s="2"/>
      <c r="AG425" s="2"/>
      <c r="AH425" s="2"/>
      <c r="AI425" s="2"/>
      <c r="AJ425" s="2"/>
    </row>
    <row r="426" spans="1:36" ht="12.75">
      <c r="A426" s="2"/>
      <c r="B426" s="2"/>
      <c r="C426" s="2"/>
      <c r="D426" s="2"/>
      <c r="E426" s="2"/>
      <c r="F426" s="2"/>
      <c r="G426" s="3"/>
      <c r="H426" s="3"/>
      <c r="I426" s="3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C426" s="2"/>
      <c r="AD426" s="2"/>
      <c r="AE426" s="2"/>
      <c r="AF426" s="2"/>
      <c r="AG426" s="2"/>
      <c r="AH426" s="2"/>
      <c r="AI426" s="2"/>
      <c r="AJ426" s="2"/>
    </row>
    <row r="427" spans="1:36" ht="12.75">
      <c r="A427" s="2"/>
      <c r="B427" s="2"/>
      <c r="C427" s="2"/>
      <c r="D427" s="2"/>
      <c r="E427" s="2"/>
      <c r="F427" s="2"/>
      <c r="G427" s="3"/>
      <c r="H427" s="3"/>
      <c r="I427" s="3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C427" s="2"/>
      <c r="AD427" s="2"/>
      <c r="AE427" s="2"/>
      <c r="AF427" s="2"/>
      <c r="AG427" s="2"/>
      <c r="AH427" s="2"/>
      <c r="AI427" s="2"/>
      <c r="AJ427" s="2"/>
    </row>
    <row r="428" spans="1:36" ht="12.75">
      <c r="A428" s="2"/>
      <c r="B428" s="2"/>
      <c r="C428" s="2"/>
      <c r="D428" s="2"/>
      <c r="E428" s="2"/>
      <c r="F428" s="2"/>
      <c r="G428" s="3"/>
      <c r="H428" s="3"/>
      <c r="I428" s="3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C428" s="2"/>
      <c r="AD428" s="2"/>
      <c r="AE428" s="2"/>
      <c r="AF428" s="2"/>
      <c r="AG428" s="2"/>
      <c r="AH428" s="2"/>
      <c r="AI428" s="2"/>
      <c r="AJ428" s="2"/>
    </row>
    <row r="429" spans="1:36" ht="12.75">
      <c r="A429" s="2"/>
      <c r="B429" s="2"/>
      <c r="C429" s="2"/>
      <c r="D429" s="2"/>
      <c r="E429" s="2"/>
      <c r="F429" s="2"/>
      <c r="G429" s="3"/>
      <c r="H429" s="3"/>
      <c r="I429" s="3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C429" s="2"/>
      <c r="AD429" s="2"/>
      <c r="AE429" s="2"/>
      <c r="AF429" s="2"/>
      <c r="AG429" s="2"/>
      <c r="AH429" s="2"/>
      <c r="AI429" s="2"/>
      <c r="AJ429" s="2"/>
    </row>
    <row r="430" spans="1:36" ht="12.75">
      <c r="A430" s="2"/>
      <c r="B430" s="2"/>
      <c r="C430" s="2"/>
      <c r="D430" s="2"/>
      <c r="E430" s="2"/>
      <c r="F430" s="2"/>
      <c r="G430" s="3"/>
      <c r="H430" s="3"/>
      <c r="I430" s="3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C430" s="2"/>
      <c r="AD430" s="2"/>
      <c r="AE430" s="2"/>
      <c r="AF430" s="2"/>
      <c r="AG430" s="2"/>
      <c r="AH430" s="2"/>
      <c r="AI430" s="2"/>
      <c r="AJ430" s="2"/>
    </row>
    <row r="431" spans="1:36" ht="12.75">
      <c r="A431" s="2"/>
      <c r="B431" s="2"/>
      <c r="C431" s="2"/>
      <c r="D431" s="2"/>
      <c r="E431" s="2"/>
      <c r="F431" s="2"/>
      <c r="G431" s="3"/>
      <c r="H431" s="3"/>
      <c r="I431" s="3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C431" s="2"/>
      <c r="AD431" s="2"/>
      <c r="AE431" s="2"/>
      <c r="AF431" s="2"/>
      <c r="AG431" s="2"/>
      <c r="AH431" s="2"/>
      <c r="AI431" s="2"/>
      <c r="AJ431" s="2"/>
    </row>
    <row r="432" spans="1:36" ht="12.75">
      <c r="A432" s="2"/>
      <c r="B432" s="2"/>
      <c r="C432" s="2"/>
      <c r="D432" s="2"/>
      <c r="E432" s="2"/>
      <c r="F432" s="2"/>
      <c r="G432" s="3"/>
      <c r="H432" s="3"/>
      <c r="I432" s="3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C432" s="2"/>
      <c r="AD432" s="2"/>
      <c r="AE432" s="2"/>
      <c r="AF432" s="2"/>
      <c r="AG432" s="2"/>
      <c r="AH432" s="2"/>
      <c r="AI432" s="2"/>
      <c r="AJ432" s="2"/>
    </row>
    <row r="433" spans="1:36" ht="12.75">
      <c r="A433" s="2"/>
      <c r="B433" s="2"/>
      <c r="C433" s="2"/>
      <c r="D433" s="2"/>
      <c r="E433" s="2"/>
      <c r="F433" s="2"/>
      <c r="G433" s="3"/>
      <c r="H433" s="3"/>
      <c r="I433" s="3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C433" s="2"/>
      <c r="AD433" s="2"/>
      <c r="AE433" s="2"/>
      <c r="AF433" s="2"/>
      <c r="AG433" s="2"/>
      <c r="AH433" s="2"/>
      <c r="AI433" s="2"/>
      <c r="AJ433" s="2"/>
    </row>
    <row r="434" spans="1:36" ht="12.75">
      <c r="A434" s="2"/>
      <c r="B434" s="2"/>
      <c r="C434" s="2"/>
      <c r="D434" s="2"/>
      <c r="E434" s="2"/>
      <c r="F434" s="2"/>
      <c r="G434" s="3"/>
      <c r="H434" s="3"/>
      <c r="I434" s="3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C434" s="2"/>
      <c r="AD434" s="2"/>
      <c r="AE434" s="2"/>
      <c r="AF434" s="2"/>
      <c r="AG434" s="2"/>
      <c r="AH434" s="2"/>
      <c r="AI434" s="2"/>
      <c r="AJ434" s="2"/>
    </row>
    <row r="435" spans="1:36" ht="12.75">
      <c r="A435" s="2"/>
      <c r="B435" s="2"/>
      <c r="C435" s="2"/>
      <c r="D435" s="2"/>
      <c r="E435" s="2"/>
      <c r="F435" s="2"/>
      <c r="G435" s="3"/>
      <c r="H435" s="3"/>
      <c r="I435" s="3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C435" s="2"/>
      <c r="AD435" s="2"/>
      <c r="AE435" s="2"/>
      <c r="AF435" s="2"/>
      <c r="AG435" s="2"/>
      <c r="AH435" s="2"/>
      <c r="AI435" s="2"/>
      <c r="AJ435" s="2"/>
    </row>
    <row r="436" spans="1:36" ht="12.75">
      <c r="A436" s="2"/>
      <c r="B436" s="2"/>
      <c r="C436" s="2"/>
      <c r="D436" s="2"/>
      <c r="E436" s="2"/>
      <c r="F436" s="2"/>
      <c r="G436" s="3"/>
      <c r="H436" s="3"/>
      <c r="I436" s="3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C436" s="2"/>
      <c r="AD436" s="2"/>
      <c r="AE436" s="2"/>
      <c r="AF436" s="2"/>
      <c r="AG436" s="2"/>
      <c r="AH436" s="2"/>
      <c r="AI436" s="2"/>
      <c r="AJ436" s="2"/>
    </row>
    <row r="437" spans="1:36" ht="12.75">
      <c r="A437" s="2"/>
      <c r="B437" s="2"/>
      <c r="C437" s="2"/>
      <c r="D437" s="2"/>
      <c r="E437" s="2"/>
      <c r="F437" s="2"/>
      <c r="G437" s="3"/>
      <c r="H437" s="3"/>
      <c r="I437" s="3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C437" s="2"/>
      <c r="AD437" s="2"/>
      <c r="AE437" s="2"/>
      <c r="AF437" s="2"/>
      <c r="AG437" s="2"/>
      <c r="AH437" s="2"/>
      <c r="AI437" s="2"/>
      <c r="AJ437" s="2"/>
    </row>
    <row r="438" spans="1:36" ht="12.75">
      <c r="A438" s="2"/>
      <c r="B438" s="2"/>
      <c r="C438" s="2"/>
      <c r="D438" s="2"/>
      <c r="E438" s="2"/>
      <c r="F438" s="2"/>
      <c r="G438" s="3"/>
      <c r="H438" s="3"/>
      <c r="I438" s="3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C438" s="2"/>
      <c r="AD438" s="2"/>
      <c r="AE438" s="2"/>
      <c r="AF438" s="2"/>
      <c r="AG438" s="2"/>
      <c r="AH438" s="2"/>
      <c r="AI438" s="2"/>
      <c r="AJ438" s="2"/>
    </row>
    <row r="439" spans="1:36" ht="12.75">
      <c r="A439" s="2"/>
      <c r="B439" s="2"/>
      <c r="C439" s="2"/>
      <c r="D439" s="2"/>
      <c r="E439" s="2"/>
      <c r="F439" s="2"/>
      <c r="G439" s="3"/>
      <c r="H439" s="3"/>
      <c r="I439" s="3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C439" s="2"/>
      <c r="AD439" s="2"/>
      <c r="AE439" s="2"/>
      <c r="AF439" s="2"/>
      <c r="AG439" s="2"/>
      <c r="AH439" s="2"/>
      <c r="AI439" s="2"/>
      <c r="AJ439" s="2"/>
    </row>
    <row r="440" spans="1:36" ht="12.75">
      <c r="A440" s="2"/>
      <c r="B440" s="2"/>
      <c r="C440" s="2"/>
      <c r="D440" s="2"/>
      <c r="E440" s="2"/>
      <c r="F440" s="2"/>
      <c r="G440" s="3"/>
      <c r="H440" s="3"/>
      <c r="I440" s="3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C440" s="2"/>
      <c r="AD440" s="2"/>
      <c r="AE440" s="2"/>
      <c r="AF440" s="2"/>
      <c r="AG440" s="2"/>
      <c r="AH440" s="2"/>
      <c r="AI440" s="2"/>
      <c r="AJ440" s="2"/>
    </row>
    <row r="441" spans="1:36" ht="12.75">
      <c r="A441" s="2"/>
      <c r="B441" s="2"/>
      <c r="C441" s="2"/>
      <c r="D441" s="2"/>
      <c r="E441" s="2"/>
      <c r="F441" s="2"/>
      <c r="G441" s="3"/>
      <c r="H441" s="3"/>
      <c r="I441" s="3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C441" s="2"/>
      <c r="AD441" s="2"/>
      <c r="AE441" s="2"/>
      <c r="AF441" s="2"/>
      <c r="AG441" s="2"/>
      <c r="AH441" s="2"/>
      <c r="AI441" s="2"/>
      <c r="AJ441" s="2"/>
    </row>
    <row r="442" spans="1:36" ht="12.75">
      <c r="A442" s="2"/>
      <c r="B442" s="2"/>
      <c r="C442" s="2"/>
      <c r="D442" s="2"/>
      <c r="E442" s="2"/>
      <c r="F442" s="2"/>
      <c r="G442" s="3"/>
      <c r="H442" s="3"/>
      <c r="I442" s="3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C442" s="2"/>
      <c r="AD442" s="2"/>
      <c r="AE442" s="2"/>
      <c r="AF442" s="2"/>
      <c r="AG442" s="2"/>
      <c r="AH442" s="2"/>
      <c r="AI442" s="2"/>
      <c r="AJ442" s="2"/>
    </row>
    <row r="443" spans="1:36" ht="12.75">
      <c r="A443" s="2"/>
      <c r="B443" s="2"/>
      <c r="C443" s="2"/>
      <c r="D443" s="2"/>
      <c r="E443" s="2"/>
      <c r="F443" s="2"/>
      <c r="G443" s="3"/>
      <c r="H443" s="3"/>
      <c r="I443" s="3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C443" s="2"/>
      <c r="AD443" s="2"/>
      <c r="AE443" s="2"/>
      <c r="AF443" s="2"/>
      <c r="AG443" s="2"/>
      <c r="AH443" s="2"/>
      <c r="AI443" s="2"/>
      <c r="AJ443" s="2"/>
    </row>
    <row r="444" spans="1:36" ht="12.75">
      <c r="A444" s="2"/>
      <c r="B444" s="2"/>
      <c r="C444" s="2"/>
      <c r="D444" s="2"/>
      <c r="E444" s="2"/>
      <c r="F444" s="2"/>
      <c r="G444" s="3"/>
      <c r="H444" s="3"/>
      <c r="I444" s="3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C444" s="2"/>
      <c r="AD444" s="2"/>
      <c r="AE444" s="2"/>
      <c r="AF444" s="2"/>
      <c r="AG444" s="2"/>
      <c r="AH444" s="2"/>
      <c r="AI444" s="2"/>
      <c r="AJ444" s="2"/>
    </row>
    <row r="445" spans="1:36" ht="12.75">
      <c r="A445" s="2"/>
      <c r="B445" s="2"/>
      <c r="C445" s="2"/>
      <c r="D445" s="2"/>
      <c r="E445" s="2"/>
      <c r="F445" s="2"/>
      <c r="G445" s="3"/>
      <c r="H445" s="3"/>
      <c r="I445" s="3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C445" s="2"/>
      <c r="AD445" s="2"/>
      <c r="AE445" s="2"/>
      <c r="AF445" s="2"/>
      <c r="AG445" s="2"/>
      <c r="AH445" s="2"/>
      <c r="AI445" s="2"/>
      <c r="AJ445" s="2"/>
    </row>
    <row r="446" spans="1:36" ht="12.75">
      <c r="A446" s="2"/>
      <c r="B446" s="2"/>
      <c r="C446" s="2"/>
      <c r="D446" s="2"/>
      <c r="E446" s="2"/>
      <c r="F446" s="2"/>
      <c r="G446" s="3"/>
      <c r="H446" s="3"/>
      <c r="I446" s="3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C446" s="2"/>
      <c r="AD446" s="2"/>
      <c r="AE446" s="2"/>
      <c r="AF446" s="2"/>
      <c r="AG446" s="2"/>
      <c r="AH446" s="2"/>
      <c r="AI446" s="2"/>
      <c r="AJ446" s="2"/>
    </row>
    <row r="447" spans="1:36" ht="12.75">
      <c r="A447" s="2"/>
      <c r="B447" s="2"/>
      <c r="C447" s="2"/>
      <c r="D447" s="2"/>
      <c r="E447" s="2"/>
      <c r="F447" s="2"/>
      <c r="G447" s="3"/>
      <c r="H447" s="3"/>
      <c r="I447" s="3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C447" s="2"/>
      <c r="AD447" s="2"/>
      <c r="AE447" s="2"/>
      <c r="AF447" s="2"/>
      <c r="AG447" s="2"/>
      <c r="AH447" s="2"/>
      <c r="AI447" s="2"/>
      <c r="AJ447" s="2"/>
    </row>
    <row r="448" spans="1:36" ht="12.75">
      <c r="A448" s="2"/>
      <c r="B448" s="2"/>
      <c r="C448" s="2"/>
      <c r="D448" s="2"/>
      <c r="E448" s="2"/>
      <c r="F448" s="2"/>
      <c r="G448" s="3"/>
      <c r="H448" s="3"/>
      <c r="I448" s="3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C448" s="2"/>
      <c r="AD448" s="2"/>
      <c r="AE448" s="2"/>
      <c r="AF448" s="2"/>
      <c r="AG448" s="2"/>
      <c r="AH448" s="2"/>
      <c r="AI448" s="2"/>
      <c r="AJ448" s="2"/>
    </row>
    <row r="449" spans="1:36" ht="12.75">
      <c r="A449" s="2"/>
      <c r="B449" s="2"/>
      <c r="C449" s="2"/>
      <c r="D449" s="2"/>
      <c r="E449" s="2"/>
      <c r="F449" s="2"/>
      <c r="G449" s="3"/>
      <c r="H449" s="3"/>
      <c r="I449" s="3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C449" s="2"/>
      <c r="AD449" s="2"/>
      <c r="AE449" s="2"/>
      <c r="AF449" s="2"/>
      <c r="AG449" s="2"/>
      <c r="AH449" s="2"/>
      <c r="AI449" s="2"/>
      <c r="AJ449" s="2"/>
    </row>
    <row r="450" spans="1:36" ht="12.75">
      <c r="A450" s="2"/>
      <c r="B450" s="2"/>
      <c r="C450" s="2"/>
      <c r="D450" s="2"/>
      <c r="E450" s="2"/>
      <c r="F450" s="2"/>
      <c r="G450" s="3"/>
      <c r="H450" s="3"/>
      <c r="I450" s="3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C450" s="2"/>
      <c r="AD450" s="2"/>
      <c r="AE450" s="2"/>
      <c r="AF450" s="2"/>
      <c r="AG450" s="2"/>
      <c r="AH450" s="2"/>
      <c r="AI450" s="2"/>
      <c r="AJ450" s="2"/>
    </row>
    <row r="451" spans="1:36" ht="12.75">
      <c r="A451" s="2"/>
      <c r="B451" s="2"/>
      <c r="C451" s="2"/>
      <c r="D451" s="2"/>
      <c r="E451" s="2"/>
      <c r="F451" s="2"/>
      <c r="G451" s="3"/>
      <c r="H451" s="3"/>
      <c r="I451" s="3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C451" s="2"/>
      <c r="AD451" s="2"/>
      <c r="AE451" s="2"/>
      <c r="AF451" s="2"/>
      <c r="AG451" s="2"/>
      <c r="AH451" s="2"/>
      <c r="AI451" s="2"/>
      <c r="AJ451" s="2"/>
    </row>
    <row r="452" spans="1:36" ht="12.75">
      <c r="A452" s="2"/>
      <c r="B452" s="2"/>
      <c r="C452" s="2"/>
      <c r="D452" s="2"/>
      <c r="E452" s="2"/>
      <c r="F452" s="2"/>
      <c r="G452" s="3"/>
      <c r="H452" s="3"/>
      <c r="I452" s="3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C452" s="2"/>
      <c r="AD452" s="2"/>
      <c r="AE452" s="2"/>
      <c r="AF452" s="2"/>
      <c r="AG452" s="2"/>
      <c r="AH452" s="2"/>
      <c r="AI452" s="2"/>
      <c r="AJ452" s="2"/>
    </row>
    <row r="453" spans="1:36" ht="12.75">
      <c r="A453" s="2"/>
      <c r="B453" s="2"/>
      <c r="C453" s="2"/>
      <c r="D453" s="2"/>
      <c r="E453" s="2"/>
      <c r="F453" s="2"/>
      <c r="G453" s="3"/>
      <c r="H453" s="3"/>
      <c r="I453" s="3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C453" s="2"/>
      <c r="AD453" s="2"/>
      <c r="AE453" s="2"/>
      <c r="AF453" s="2"/>
      <c r="AG453" s="2"/>
      <c r="AH453" s="2"/>
      <c r="AI453" s="2"/>
      <c r="AJ453" s="2"/>
    </row>
    <row r="454" spans="1:36" ht="12.75">
      <c r="A454" s="2"/>
      <c r="B454" s="2"/>
      <c r="C454" s="2"/>
      <c r="D454" s="2"/>
      <c r="E454" s="2"/>
      <c r="F454" s="2"/>
      <c r="G454" s="3"/>
      <c r="H454" s="3"/>
      <c r="I454" s="3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C454" s="2"/>
      <c r="AD454" s="2"/>
      <c r="AE454" s="2"/>
      <c r="AF454" s="2"/>
      <c r="AG454" s="2"/>
      <c r="AH454" s="2"/>
      <c r="AI454" s="2"/>
      <c r="AJ454" s="2"/>
    </row>
    <row r="455" spans="1:36" ht="12.75">
      <c r="A455" s="2"/>
      <c r="B455" s="2"/>
      <c r="C455" s="2"/>
      <c r="D455" s="2"/>
      <c r="E455" s="2"/>
      <c r="F455" s="2"/>
      <c r="G455" s="3"/>
      <c r="H455" s="3"/>
      <c r="I455" s="3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C455" s="2"/>
      <c r="AD455" s="2"/>
      <c r="AE455" s="2"/>
      <c r="AF455" s="2"/>
      <c r="AG455" s="2"/>
      <c r="AH455" s="2"/>
      <c r="AI455" s="2"/>
      <c r="AJ455" s="2"/>
    </row>
    <row r="456" spans="1:36" ht="12.75">
      <c r="A456" s="2"/>
      <c r="B456" s="2"/>
      <c r="C456" s="2"/>
      <c r="D456" s="2"/>
      <c r="E456" s="2"/>
      <c r="F456" s="2"/>
      <c r="G456" s="3"/>
      <c r="H456" s="3"/>
      <c r="I456" s="3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C456" s="2"/>
      <c r="AD456" s="2"/>
      <c r="AE456" s="2"/>
      <c r="AF456" s="2"/>
      <c r="AG456" s="2"/>
      <c r="AH456" s="2"/>
      <c r="AI456" s="2"/>
      <c r="AJ456" s="2"/>
    </row>
    <row r="457" spans="1:36" ht="12.75">
      <c r="A457" s="2"/>
      <c r="B457" s="2"/>
      <c r="C457" s="2"/>
      <c r="D457" s="2"/>
      <c r="E457" s="2"/>
      <c r="F457" s="2"/>
      <c r="G457" s="3"/>
      <c r="H457" s="3"/>
      <c r="I457" s="3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C457" s="2"/>
      <c r="AD457" s="2"/>
      <c r="AE457" s="2"/>
      <c r="AF457" s="2"/>
      <c r="AG457" s="2"/>
      <c r="AH457" s="2"/>
      <c r="AI457" s="2"/>
      <c r="AJ457" s="2"/>
    </row>
    <row r="458" spans="1:36" ht="12.75">
      <c r="A458" s="2"/>
      <c r="B458" s="2"/>
      <c r="C458" s="2"/>
      <c r="D458" s="2"/>
      <c r="E458" s="2"/>
      <c r="F458" s="2"/>
      <c r="G458" s="3"/>
      <c r="H458" s="3"/>
      <c r="I458" s="3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C458" s="2"/>
      <c r="AD458" s="2"/>
      <c r="AE458" s="2"/>
      <c r="AF458" s="2"/>
      <c r="AG458" s="2"/>
      <c r="AH458" s="2"/>
      <c r="AI458" s="2"/>
      <c r="AJ458" s="2"/>
    </row>
    <row r="459" spans="1:36" ht="12.75">
      <c r="A459" s="2"/>
      <c r="B459" s="2"/>
      <c r="C459" s="2"/>
      <c r="D459" s="2"/>
      <c r="E459" s="2"/>
      <c r="F459" s="2"/>
      <c r="G459" s="3"/>
      <c r="H459" s="3"/>
      <c r="I459" s="3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C459" s="2"/>
      <c r="AD459" s="2"/>
      <c r="AE459" s="2"/>
      <c r="AF459" s="2"/>
      <c r="AG459" s="2"/>
      <c r="AH459" s="2"/>
      <c r="AI459" s="2"/>
      <c r="AJ459" s="2"/>
    </row>
    <row r="460" spans="1:36" ht="12.75">
      <c r="A460" s="2"/>
      <c r="B460" s="2"/>
      <c r="C460" s="2"/>
      <c r="D460" s="2"/>
      <c r="E460" s="2"/>
      <c r="F460" s="2"/>
      <c r="G460" s="3"/>
      <c r="H460" s="3"/>
      <c r="I460" s="3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C460" s="2"/>
      <c r="AD460" s="2"/>
      <c r="AE460" s="2"/>
      <c r="AF460" s="2"/>
      <c r="AG460" s="2"/>
      <c r="AH460" s="2"/>
      <c r="AI460" s="2"/>
      <c r="AJ460" s="2"/>
    </row>
    <row r="461" spans="1:36" ht="12.75">
      <c r="A461" s="2"/>
      <c r="B461" s="2"/>
      <c r="C461" s="2"/>
      <c r="D461" s="2"/>
      <c r="E461" s="2"/>
      <c r="F461" s="2"/>
      <c r="G461" s="3"/>
      <c r="H461" s="3"/>
      <c r="I461" s="3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C461" s="2"/>
      <c r="AD461" s="2"/>
      <c r="AE461" s="2"/>
      <c r="AF461" s="2"/>
      <c r="AG461" s="2"/>
      <c r="AH461" s="2"/>
      <c r="AI461" s="2"/>
      <c r="AJ461" s="2"/>
    </row>
    <row r="462" spans="1:36" ht="12.75">
      <c r="A462" s="2"/>
      <c r="B462" s="2"/>
      <c r="C462" s="2"/>
      <c r="D462" s="2"/>
      <c r="E462" s="2"/>
      <c r="F462" s="2"/>
      <c r="G462" s="3"/>
      <c r="H462" s="3"/>
      <c r="I462" s="3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C462" s="2"/>
      <c r="AD462" s="2"/>
      <c r="AE462" s="2"/>
      <c r="AF462" s="2"/>
      <c r="AG462" s="2"/>
      <c r="AH462" s="2"/>
      <c r="AI462" s="2"/>
      <c r="AJ462" s="2"/>
    </row>
    <row r="463" spans="1:36" ht="12.75">
      <c r="A463" s="2"/>
      <c r="B463" s="2"/>
      <c r="C463" s="2"/>
      <c r="D463" s="2"/>
      <c r="E463" s="2"/>
      <c r="F463" s="2"/>
      <c r="G463" s="3"/>
      <c r="H463" s="3"/>
      <c r="I463" s="3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C463" s="2"/>
      <c r="AD463" s="2"/>
      <c r="AE463" s="2"/>
      <c r="AF463" s="2"/>
      <c r="AG463" s="2"/>
      <c r="AH463" s="2"/>
      <c r="AI463" s="2"/>
      <c r="AJ463" s="2"/>
    </row>
    <row r="464" spans="1:36" ht="12.75">
      <c r="A464" s="2"/>
      <c r="B464" s="2"/>
      <c r="C464" s="2"/>
      <c r="D464" s="2"/>
      <c r="E464" s="2"/>
      <c r="F464" s="2"/>
      <c r="G464" s="3"/>
      <c r="H464" s="3"/>
      <c r="I464" s="3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C464" s="2"/>
      <c r="AD464" s="2"/>
      <c r="AE464" s="2"/>
      <c r="AF464" s="2"/>
      <c r="AG464" s="2"/>
      <c r="AH464" s="2"/>
      <c r="AI464" s="2"/>
      <c r="AJ464" s="2"/>
    </row>
    <row r="465" spans="1:36" ht="12.75">
      <c r="A465" s="2"/>
      <c r="B465" s="2"/>
      <c r="C465" s="2"/>
      <c r="D465" s="2"/>
      <c r="E465" s="2"/>
      <c r="F465" s="2"/>
      <c r="G465" s="3"/>
      <c r="H465" s="3"/>
      <c r="I465" s="3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C465" s="2"/>
      <c r="AD465" s="2"/>
      <c r="AE465" s="2"/>
      <c r="AF465" s="2"/>
      <c r="AG465" s="2"/>
      <c r="AH465" s="2"/>
      <c r="AI465" s="2"/>
      <c r="AJ465" s="2"/>
    </row>
    <row r="466" spans="1:36" ht="12.75">
      <c r="A466" s="2"/>
      <c r="B466" s="2"/>
      <c r="C466" s="2"/>
      <c r="D466" s="2"/>
      <c r="E466" s="2"/>
      <c r="F466" s="2"/>
      <c r="G466" s="3"/>
      <c r="H466" s="3"/>
      <c r="I466" s="3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C466" s="2"/>
      <c r="AD466" s="2"/>
      <c r="AE466" s="2"/>
      <c r="AF466" s="2"/>
      <c r="AG466" s="2"/>
      <c r="AH466" s="2"/>
      <c r="AI466" s="2"/>
      <c r="AJ466" s="2"/>
    </row>
    <row r="467" spans="1:36" ht="12.75">
      <c r="A467" s="2"/>
      <c r="B467" s="2"/>
      <c r="C467" s="2"/>
      <c r="D467" s="2"/>
      <c r="E467" s="2"/>
      <c r="F467" s="2"/>
      <c r="G467" s="3"/>
      <c r="H467" s="3"/>
      <c r="I467" s="3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C467" s="2"/>
      <c r="AD467" s="2"/>
      <c r="AE467" s="2"/>
      <c r="AF467" s="2"/>
      <c r="AG467" s="2"/>
      <c r="AH467" s="2"/>
      <c r="AI467" s="2"/>
      <c r="AJ467" s="2"/>
    </row>
    <row r="468" spans="1:36" ht="12.75">
      <c r="A468" s="2"/>
      <c r="B468" s="2"/>
      <c r="C468" s="2"/>
      <c r="D468" s="2"/>
      <c r="E468" s="2"/>
      <c r="F468" s="2"/>
      <c r="G468" s="3"/>
      <c r="H468" s="3"/>
      <c r="I468" s="3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C468" s="2"/>
      <c r="AD468" s="2"/>
      <c r="AE468" s="2"/>
      <c r="AF468" s="2"/>
      <c r="AG468" s="2"/>
      <c r="AH468" s="2"/>
      <c r="AI468" s="2"/>
      <c r="AJ468" s="2"/>
    </row>
    <row r="469" spans="1:36" ht="12.75">
      <c r="A469" s="2"/>
      <c r="B469" s="2"/>
      <c r="C469" s="2"/>
      <c r="D469" s="2"/>
      <c r="E469" s="2"/>
      <c r="F469" s="2"/>
      <c r="G469" s="3"/>
      <c r="H469" s="3"/>
      <c r="I469" s="3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C469" s="2"/>
      <c r="AD469" s="2"/>
      <c r="AE469" s="2"/>
      <c r="AF469" s="2"/>
      <c r="AG469" s="2"/>
      <c r="AH469" s="2"/>
      <c r="AI469" s="2"/>
      <c r="AJ469" s="2"/>
    </row>
    <row r="470" spans="1:36" ht="12.75">
      <c r="A470" s="2"/>
      <c r="B470" s="2"/>
      <c r="C470" s="2"/>
      <c r="D470" s="2"/>
      <c r="E470" s="2"/>
      <c r="F470" s="2"/>
      <c r="G470" s="3"/>
      <c r="H470" s="3"/>
      <c r="I470" s="3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C470" s="2"/>
      <c r="AD470" s="2"/>
      <c r="AE470" s="2"/>
      <c r="AF470" s="2"/>
      <c r="AG470" s="2"/>
      <c r="AH470" s="2"/>
      <c r="AI470" s="2"/>
      <c r="AJ470" s="2"/>
    </row>
    <row r="471" spans="1:36" ht="12.75">
      <c r="A471" s="2"/>
      <c r="B471" s="2"/>
      <c r="C471" s="2"/>
      <c r="D471" s="2"/>
      <c r="E471" s="2"/>
      <c r="F471" s="2"/>
      <c r="G471" s="3"/>
      <c r="H471" s="3"/>
      <c r="I471" s="3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C471" s="2"/>
      <c r="AD471" s="2"/>
      <c r="AE471" s="2"/>
      <c r="AF471" s="2"/>
      <c r="AG471" s="2"/>
      <c r="AH471" s="2"/>
      <c r="AI471" s="2"/>
      <c r="AJ471" s="2"/>
    </row>
    <row r="472" spans="1:36" ht="12.75">
      <c r="A472" s="2"/>
      <c r="B472" s="2"/>
      <c r="C472" s="2"/>
      <c r="D472" s="2"/>
      <c r="E472" s="2"/>
      <c r="F472" s="2"/>
      <c r="G472" s="3"/>
      <c r="H472" s="3"/>
      <c r="I472" s="3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C472" s="2"/>
      <c r="AD472" s="2"/>
      <c r="AE472" s="2"/>
      <c r="AF472" s="2"/>
      <c r="AG472" s="2"/>
      <c r="AH472" s="2"/>
      <c r="AI472" s="2"/>
      <c r="AJ472" s="2"/>
    </row>
    <row r="473" spans="1:36" ht="12.75">
      <c r="A473" s="2"/>
      <c r="B473" s="2"/>
      <c r="C473" s="2"/>
      <c r="D473" s="2"/>
      <c r="E473" s="2"/>
      <c r="F473" s="2"/>
      <c r="G473" s="3"/>
      <c r="H473" s="3"/>
      <c r="I473" s="3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C473" s="2"/>
      <c r="AD473" s="2"/>
      <c r="AE473" s="2"/>
      <c r="AF473" s="2"/>
      <c r="AG473" s="2"/>
      <c r="AH473" s="2"/>
      <c r="AI473" s="2"/>
      <c r="AJ473" s="2"/>
    </row>
    <row r="474" spans="1:36" ht="12.75">
      <c r="A474" s="2"/>
      <c r="B474" s="2"/>
      <c r="C474" s="2"/>
      <c r="D474" s="2"/>
      <c r="E474" s="2"/>
      <c r="F474" s="2"/>
      <c r="G474" s="3"/>
      <c r="H474" s="3"/>
      <c r="I474" s="3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C474" s="2"/>
      <c r="AD474" s="2"/>
      <c r="AE474" s="2"/>
      <c r="AF474" s="2"/>
      <c r="AG474" s="2"/>
      <c r="AH474" s="2"/>
      <c r="AI474" s="2"/>
      <c r="AJ474" s="2"/>
    </row>
    <row r="475" spans="1:36" ht="12.75">
      <c r="A475" s="2"/>
      <c r="B475" s="2"/>
      <c r="C475" s="2"/>
      <c r="D475" s="2"/>
      <c r="E475" s="2"/>
      <c r="F475" s="2"/>
      <c r="G475" s="3"/>
      <c r="H475" s="3"/>
      <c r="I475" s="3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C475" s="2"/>
      <c r="AD475" s="2"/>
      <c r="AE475" s="2"/>
      <c r="AF475" s="2"/>
      <c r="AG475" s="2"/>
      <c r="AH475" s="2"/>
      <c r="AI475" s="2"/>
      <c r="AJ475" s="2"/>
    </row>
    <row r="476" spans="1:36" ht="12.75">
      <c r="A476" s="2"/>
      <c r="B476" s="2"/>
      <c r="C476" s="2"/>
      <c r="D476" s="2"/>
      <c r="E476" s="2"/>
      <c r="F476" s="2"/>
      <c r="G476" s="3"/>
      <c r="H476" s="3"/>
      <c r="I476" s="3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C476" s="2"/>
      <c r="AD476" s="2"/>
      <c r="AE476" s="2"/>
      <c r="AF476" s="2"/>
      <c r="AG476" s="2"/>
      <c r="AH476" s="2"/>
      <c r="AI476" s="2"/>
      <c r="AJ476" s="2"/>
    </row>
    <row r="477" spans="1:36" ht="12.75">
      <c r="A477" s="2"/>
      <c r="B477" s="2"/>
      <c r="C477" s="2"/>
      <c r="D477" s="2"/>
      <c r="E477" s="2"/>
      <c r="F477" s="2"/>
      <c r="G477" s="3"/>
      <c r="H477" s="3"/>
      <c r="I477" s="3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C477" s="2"/>
      <c r="AD477" s="2"/>
      <c r="AE477" s="2"/>
      <c r="AF477" s="2"/>
      <c r="AG477" s="2"/>
      <c r="AH477" s="2"/>
      <c r="AI477" s="2"/>
      <c r="AJ477" s="2"/>
    </row>
    <row r="478" spans="1:36" ht="12.75">
      <c r="A478" s="2"/>
      <c r="B478" s="2"/>
      <c r="C478" s="2"/>
      <c r="D478" s="2"/>
      <c r="E478" s="2"/>
      <c r="F478" s="2"/>
      <c r="G478" s="3"/>
      <c r="H478" s="3"/>
      <c r="I478" s="3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C478" s="2"/>
      <c r="AD478" s="2"/>
      <c r="AE478" s="2"/>
      <c r="AF478" s="2"/>
      <c r="AG478" s="2"/>
      <c r="AH478" s="2"/>
      <c r="AI478" s="2"/>
      <c r="AJ478" s="2"/>
    </row>
    <row r="479" spans="1:36" ht="12.75">
      <c r="A479" s="2"/>
      <c r="B479" s="2"/>
      <c r="C479" s="2"/>
      <c r="D479" s="2"/>
      <c r="E479" s="2"/>
      <c r="F479" s="2"/>
      <c r="G479" s="3"/>
      <c r="H479" s="3"/>
      <c r="I479" s="3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C479" s="2"/>
      <c r="AD479" s="2"/>
      <c r="AE479" s="2"/>
      <c r="AF479" s="2"/>
      <c r="AG479" s="2"/>
      <c r="AH479" s="2"/>
      <c r="AI479" s="2"/>
      <c r="AJ479" s="2"/>
    </row>
    <row r="480" spans="1:36" ht="12.75">
      <c r="A480" s="2"/>
      <c r="B480" s="2"/>
      <c r="C480" s="2"/>
      <c r="D480" s="2"/>
      <c r="E480" s="2"/>
      <c r="F480" s="2"/>
      <c r="G480" s="3"/>
      <c r="H480" s="3"/>
      <c r="I480" s="3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C480" s="2"/>
      <c r="AD480" s="2"/>
      <c r="AE480" s="2"/>
      <c r="AF480" s="2"/>
      <c r="AG480" s="2"/>
      <c r="AH480" s="2"/>
      <c r="AI480" s="2"/>
      <c r="AJ480" s="2"/>
    </row>
    <row r="481" spans="1:36" ht="12.75">
      <c r="A481" s="2"/>
      <c r="B481" s="2"/>
      <c r="C481" s="2"/>
      <c r="D481" s="2"/>
      <c r="E481" s="2"/>
      <c r="F481" s="2"/>
      <c r="G481" s="3"/>
      <c r="H481" s="3"/>
      <c r="I481" s="3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C481" s="2"/>
      <c r="AD481" s="2"/>
      <c r="AE481" s="2"/>
      <c r="AF481" s="2"/>
      <c r="AG481" s="2"/>
      <c r="AH481" s="2"/>
      <c r="AI481" s="2"/>
      <c r="AJ481" s="2"/>
    </row>
    <row r="482" spans="1:36" ht="12.75">
      <c r="A482" s="2"/>
      <c r="B482" s="2"/>
      <c r="C482" s="2"/>
      <c r="D482" s="2"/>
      <c r="E482" s="2"/>
      <c r="F482" s="2"/>
      <c r="G482" s="3"/>
      <c r="H482" s="3"/>
      <c r="I482" s="3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C482" s="2"/>
      <c r="AD482" s="2"/>
      <c r="AE482" s="2"/>
      <c r="AF482" s="2"/>
      <c r="AG482" s="2"/>
      <c r="AH482" s="2"/>
      <c r="AI482" s="2"/>
      <c r="AJ482" s="2"/>
    </row>
    <row r="483" spans="1:36" ht="12.75">
      <c r="A483" s="2"/>
      <c r="B483" s="2"/>
      <c r="C483" s="2"/>
      <c r="D483" s="2"/>
      <c r="E483" s="2"/>
      <c r="F483" s="2"/>
      <c r="G483" s="3"/>
      <c r="H483" s="3"/>
      <c r="I483" s="3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C483" s="2"/>
      <c r="AD483" s="2"/>
      <c r="AE483" s="2"/>
      <c r="AF483" s="2"/>
      <c r="AG483" s="2"/>
      <c r="AH483" s="2"/>
      <c r="AI483" s="2"/>
      <c r="AJ483" s="2"/>
    </row>
    <row r="484" spans="1:36" ht="12.75">
      <c r="A484" s="2"/>
      <c r="B484" s="2"/>
      <c r="C484" s="2"/>
      <c r="D484" s="2"/>
      <c r="E484" s="2"/>
      <c r="F484" s="2"/>
      <c r="G484" s="3"/>
      <c r="H484" s="3"/>
      <c r="I484" s="3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C484" s="2"/>
      <c r="AD484" s="2"/>
      <c r="AE484" s="2"/>
      <c r="AF484" s="2"/>
      <c r="AG484" s="2"/>
      <c r="AH484" s="2"/>
      <c r="AI484" s="2"/>
      <c r="AJ484" s="2"/>
    </row>
    <row r="485" spans="1:36" ht="12.75">
      <c r="A485" s="2"/>
      <c r="B485" s="2"/>
      <c r="C485" s="2"/>
      <c r="D485" s="2"/>
      <c r="E485" s="2"/>
      <c r="F485" s="2"/>
      <c r="G485" s="3"/>
      <c r="H485" s="3"/>
      <c r="I485" s="3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C485" s="2"/>
      <c r="AD485" s="2"/>
      <c r="AE485" s="2"/>
      <c r="AF485" s="2"/>
      <c r="AG485" s="2"/>
      <c r="AH485" s="2"/>
      <c r="AI485" s="2"/>
      <c r="AJ485" s="2"/>
    </row>
    <row r="486" spans="1:36" ht="12.75">
      <c r="A486" s="2"/>
      <c r="B486" s="2"/>
      <c r="C486" s="2"/>
      <c r="D486" s="2"/>
      <c r="E486" s="2"/>
      <c r="F486" s="2"/>
      <c r="G486" s="3"/>
      <c r="H486" s="3"/>
      <c r="I486" s="3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C486" s="2"/>
      <c r="AD486" s="2"/>
      <c r="AE486" s="2"/>
      <c r="AF486" s="2"/>
      <c r="AG486" s="2"/>
      <c r="AH486" s="2"/>
      <c r="AI486" s="2"/>
      <c r="AJ486" s="2"/>
    </row>
    <row r="487" spans="1:36" ht="12.75">
      <c r="A487" s="2"/>
      <c r="B487" s="2"/>
      <c r="C487" s="2"/>
      <c r="D487" s="2"/>
      <c r="E487" s="2"/>
      <c r="F487" s="2"/>
      <c r="G487" s="3"/>
      <c r="H487" s="3"/>
      <c r="I487" s="3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C487" s="2"/>
      <c r="AD487" s="2"/>
      <c r="AE487" s="2"/>
      <c r="AF487" s="2"/>
      <c r="AG487" s="2"/>
      <c r="AH487" s="2"/>
      <c r="AI487" s="2"/>
      <c r="AJ487" s="2"/>
    </row>
    <row r="488" spans="1:36" ht="12.75">
      <c r="A488" s="2"/>
      <c r="B488" s="2"/>
      <c r="C488" s="2"/>
      <c r="D488" s="2"/>
      <c r="E488" s="2"/>
      <c r="F488" s="2"/>
      <c r="G488" s="3"/>
      <c r="H488" s="3"/>
      <c r="I488" s="3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C488" s="2"/>
      <c r="AD488" s="2"/>
      <c r="AE488" s="2"/>
      <c r="AF488" s="2"/>
      <c r="AG488" s="2"/>
      <c r="AH488" s="2"/>
      <c r="AI488" s="2"/>
      <c r="AJ488" s="2"/>
    </row>
    <row r="489" spans="1:36" ht="12.75">
      <c r="A489" s="2"/>
      <c r="B489" s="2"/>
      <c r="C489" s="2"/>
      <c r="D489" s="2"/>
      <c r="E489" s="2"/>
      <c r="F489" s="2"/>
      <c r="G489" s="3"/>
      <c r="H489" s="3"/>
      <c r="I489" s="3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C489" s="2"/>
      <c r="AD489" s="2"/>
      <c r="AE489" s="2"/>
      <c r="AF489" s="2"/>
      <c r="AG489" s="2"/>
      <c r="AH489" s="2"/>
      <c r="AI489" s="2"/>
      <c r="AJ489" s="2"/>
    </row>
    <row r="490" spans="1:36" ht="12.75">
      <c r="A490" s="2"/>
      <c r="B490" s="2"/>
      <c r="C490" s="2"/>
      <c r="D490" s="2"/>
      <c r="E490" s="2"/>
      <c r="F490" s="2"/>
      <c r="G490" s="3"/>
      <c r="H490" s="3"/>
      <c r="I490" s="3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C490" s="2"/>
      <c r="AD490" s="2"/>
      <c r="AE490" s="2"/>
      <c r="AF490" s="2"/>
      <c r="AG490" s="2"/>
      <c r="AH490" s="2"/>
      <c r="AI490" s="2"/>
      <c r="AJ490" s="2"/>
    </row>
    <row r="491" spans="1:36" ht="12.75">
      <c r="A491" s="2"/>
      <c r="B491" s="2"/>
      <c r="C491" s="2"/>
      <c r="D491" s="2"/>
      <c r="E491" s="2"/>
      <c r="F491" s="2"/>
      <c r="G491" s="3"/>
      <c r="H491" s="3"/>
      <c r="I491" s="3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C491" s="2"/>
      <c r="AD491" s="2"/>
      <c r="AE491" s="2"/>
      <c r="AF491" s="2"/>
      <c r="AG491" s="2"/>
      <c r="AH491" s="2"/>
      <c r="AI491" s="2"/>
      <c r="AJ491" s="2"/>
    </row>
    <row r="492" spans="1:36" ht="12.75">
      <c r="A492" s="2"/>
      <c r="B492" s="2"/>
      <c r="C492" s="2"/>
      <c r="D492" s="2"/>
      <c r="E492" s="2"/>
      <c r="F492" s="2"/>
      <c r="G492" s="3"/>
      <c r="H492" s="3"/>
      <c r="I492" s="3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C492" s="2"/>
      <c r="AD492" s="2"/>
      <c r="AE492" s="2"/>
      <c r="AF492" s="2"/>
      <c r="AG492" s="2"/>
      <c r="AH492" s="2"/>
      <c r="AI492" s="2"/>
      <c r="AJ492" s="2"/>
    </row>
    <row r="493" spans="1:36" ht="12.75">
      <c r="A493" s="2"/>
      <c r="B493" s="2"/>
      <c r="C493" s="2"/>
      <c r="D493" s="2"/>
      <c r="E493" s="2"/>
      <c r="F493" s="2"/>
      <c r="G493" s="3"/>
      <c r="H493" s="3"/>
      <c r="I493" s="3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C493" s="2"/>
      <c r="AD493" s="2"/>
      <c r="AE493" s="2"/>
      <c r="AF493" s="2"/>
      <c r="AG493" s="2"/>
      <c r="AH493" s="2"/>
      <c r="AI493" s="2"/>
      <c r="AJ493" s="2"/>
    </row>
    <row r="494" spans="1:36" ht="12.75">
      <c r="A494" s="2"/>
      <c r="B494" s="2"/>
      <c r="C494" s="2"/>
      <c r="D494" s="2"/>
      <c r="E494" s="2"/>
      <c r="F494" s="2"/>
      <c r="G494" s="3"/>
      <c r="H494" s="3"/>
      <c r="I494" s="3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C494" s="2"/>
      <c r="AD494" s="2"/>
      <c r="AE494" s="2"/>
      <c r="AF494" s="2"/>
      <c r="AG494" s="2"/>
      <c r="AH494" s="2"/>
      <c r="AI494" s="2"/>
      <c r="AJ494" s="2"/>
    </row>
    <row r="495" spans="1:36" ht="12.75">
      <c r="A495" s="2"/>
      <c r="B495" s="2"/>
      <c r="C495" s="2"/>
      <c r="D495" s="2"/>
      <c r="E495" s="2"/>
      <c r="F495" s="2"/>
      <c r="G495" s="3"/>
      <c r="H495" s="3"/>
      <c r="I495" s="3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C495" s="2"/>
      <c r="AD495" s="2"/>
      <c r="AE495" s="2"/>
      <c r="AF495" s="2"/>
      <c r="AG495" s="2"/>
      <c r="AH495" s="2"/>
      <c r="AI495" s="2"/>
      <c r="AJ495" s="2"/>
    </row>
    <row r="496" spans="1:36" ht="12.75">
      <c r="A496" s="2"/>
      <c r="B496" s="2"/>
      <c r="C496" s="2"/>
      <c r="D496" s="2"/>
      <c r="E496" s="2"/>
      <c r="F496" s="2"/>
      <c r="G496" s="3"/>
      <c r="H496" s="3"/>
      <c r="I496" s="3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C496" s="2"/>
      <c r="AD496" s="2"/>
      <c r="AE496" s="2"/>
      <c r="AF496" s="2"/>
      <c r="AG496" s="2"/>
      <c r="AH496" s="2"/>
      <c r="AI496" s="2"/>
      <c r="AJ496" s="2"/>
    </row>
    <row r="497" spans="1:36" ht="12.75">
      <c r="A497" s="2"/>
      <c r="B497" s="2"/>
      <c r="C497" s="2"/>
      <c r="D497" s="2"/>
      <c r="E497" s="2"/>
      <c r="F497" s="2"/>
      <c r="G497" s="3"/>
      <c r="H497" s="3"/>
      <c r="I497" s="3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C497" s="2"/>
      <c r="AD497" s="2"/>
      <c r="AE497" s="2"/>
      <c r="AF497" s="2"/>
      <c r="AG497" s="2"/>
      <c r="AH497" s="2"/>
      <c r="AI497" s="2"/>
      <c r="AJ497" s="2"/>
    </row>
    <row r="498" spans="1:36" ht="12.75">
      <c r="A498" s="2"/>
      <c r="B498" s="2"/>
      <c r="C498" s="2"/>
      <c r="D498" s="2"/>
      <c r="E498" s="2"/>
      <c r="F498" s="2"/>
      <c r="G498" s="3"/>
      <c r="H498" s="3"/>
      <c r="I498" s="3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C498" s="2"/>
      <c r="AD498" s="2"/>
      <c r="AE498" s="2"/>
      <c r="AF498" s="2"/>
      <c r="AG498" s="2"/>
      <c r="AH498" s="2"/>
      <c r="AI498" s="2"/>
      <c r="AJ498" s="2"/>
    </row>
    <row r="499" spans="1:36" ht="12.75">
      <c r="A499" s="2"/>
      <c r="B499" s="2"/>
      <c r="C499" s="2"/>
      <c r="D499" s="2"/>
      <c r="E499" s="2"/>
      <c r="F499" s="2"/>
      <c r="G499" s="3"/>
      <c r="H499" s="3"/>
      <c r="I499" s="3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C499" s="2"/>
      <c r="AD499" s="2"/>
      <c r="AE499" s="2"/>
      <c r="AF499" s="2"/>
      <c r="AG499" s="2"/>
      <c r="AH499" s="2"/>
      <c r="AI499" s="2"/>
      <c r="AJ499" s="2"/>
    </row>
    <row r="500" spans="1:36" ht="12.75">
      <c r="A500" s="2"/>
      <c r="B500" s="2"/>
      <c r="C500" s="2"/>
      <c r="D500" s="2"/>
      <c r="E500" s="2"/>
      <c r="F500" s="2"/>
      <c r="G500" s="3"/>
      <c r="H500" s="3"/>
      <c r="I500" s="3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C500" s="2"/>
      <c r="AD500" s="2"/>
      <c r="AE500" s="2"/>
      <c r="AF500" s="2"/>
      <c r="AG500" s="2"/>
      <c r="AH500" s="2"/>
      <c r="AI500" s="2"/>
      <c r="AJ500" s="2"/>
    </row>
    <row r="501" spans="1:36" ht="12.75">
      <c r="A501" s="2"/>
      <c r="B501" s="2"/>
      <c r="C501" s="2"/>
      <c r="D501" s="2"/>
      <c r="E501" s="2"/>
      <c r="F501" s="2"/>
      <c r="G501" s="3"/>
      <c r="H501" s="3"/>
      <c r="I501" s="3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C501" s="2"/>
      <c r="AD501" s="2"/>
      <c r="AE501" s="2"/>
      <c r="AF501" s="2"/>
      <c r="AG501" s="2"/>
      <c r="AH501" s="2"/>
      <c r="AI501" s="2"/>
      <c r="AJ501" s="2"/>
    </row>
    <row r="502" spans="1:36" ht="12.75">
      <c r="A502" s="2"/>
      <c r="B502" s="2"/>
      <c r="C502" s="2"/>
      <c r="D502" s="2"/>
      <c r="E502" s="2"/>
      <c r="F502" s="2"/>
      <c r="G502" s="3"/>
      <c r="H502" s="3"/>
      <c r="I502" s="3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C502" s="2"/>
      <c r="AD502" s="2"/>
      <c r="AE502" s="2"/>
      <c r="AF502" s="2"/>
      <c r="AG502" s="2"/>
      <c r="AH502" s="2"/>
      <c r="AI502" s="2"/>
      <c r="AJ502" s="2"/>
    </row>
    <row r="503" spans="1:36" ht="12.75">
      <c r="A503" s="2"/>
      <c r="B503" s="2"/>
      <c r="C503" s="2"/>
      <c r="D503" s="2"/>
      <c r="E503" s="2"/>
      <c r="F503" s="2"/>
      <c r="G503" s="3"/>
      <c r="H503" s="3"/>
      <c r="I503" s="3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C503" s="2"/>
      <c r="AD503" s="2"/>
      <c r="AE503" s="2"/>
      <c r="AF503" s="2"/>
      <c r="AG503" s="2"/>
      <c r="AH503" s="2"/>
      <c r="AI503" s="2"/>
      <c r="AJ503" s="2"/>
    </row>
    <row r="504" spans="1:36" ht="12.75">
      <c r="A504" s="2"/>
      <c r="B504" s="2"/>
      <c r="C504" s="2"/>
      <c r="D504" s="2"/>
      <c r="E504" s="2"/>
      <c r="F504" s="2"/>
      <c r="G504" s="3"/>
      <c r="H504" s="3"/>
      <c r="I504" s="3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C504" s="2"/>
      <c r="AD504" s="2"/>
      <c r="AE504" s="2"/>
      <c r="AF504" s="2"/>
      <c r="AG504" s="2"/>
      <c r="AH504" s="2"/>
      <c r="AI504" s="2"/>
      <c r="AJ504" s="2"/>
    </row>
    <row r="505" spans="1:36" ht="12.75">
      <c r="A505" s="2"/>
      <c r="B505" s="2"/>
      <c r="C505" s="2"/>
      <c r="D505" s="2"/>
      <c r="E505" s="2"/>
      <c r="F505" s="2"/>
      <c r="G505" s="3"/>
      <c r="H505" s="3"/>
      <c r="I505" s="3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C505" s="2"/>
      <c r="AD505" s="2"/>
      <c r="AE505" s="2"/>
      <c r="AF505" s="2"/>
      <c r="AG505" s="2"/>
      <c r="AH505" s="2"/>
      <c r="AI505" s="2"/>
      <c r="AJ505" s="2"/>
    </row>
    <row r="506" spans="1:36" ht="12.75">
      <c r="A506" s="2"/>
      <c r="B506" s="2"/>
      <c r="C506" s="2"/>
      <c r="D506" s="2"/>
      <c r="E506" s="2"/>
      <c r="F506" s="2"/>
      <c r="G506" s="3"/>
      <c r="H506" s="3"/>
      <c r="I506" s="3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C506" s="2"/>
      <c r="AD506" s="2"/>
      <c r="AE506" s="2"/>
      <c r="AF506" s="2"/>
      <c r="AG506" s="2"/>
      <c r="AH506" s="2"/>
      <c r="AI506" s="2"/>
      <c r="AJ506" s="2"/>
    </row>
    <row r="507" spans="1:36" ht="12.75">
      <c r="A507" s="2"/>
      <c r="B507" s="2"/>
      <c r="C507" s="2"/>
      <c r="D507" s="2"/>
      <c r="E507" s="2"/>
      <c r="F507" s="2"/>
      <c r="G507" s="3"/>
      <c r="H507" s="3"/>
      <c r="I507" s="3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C507" s="2"/>
      <c r="AD507" s="2"/>
      <c r="AE507" s="2"/>
      <c r="AF507" s="2"/>
      <c r="AG507" s="2"/>
      <c r="AH507" s="2"/>
      <c r="AI507" s="2"/>
      <c r="AJ507" s="2"/>
    </row>
    <row r="508" spans="1:36" ht="12.75">
      <c r="A508" s="2"/>
      <c r="B508" s="2"/>
      <c r="C508" s="2"/>
      <c r="D508" s="2"/>
      <c r="E508" s="2"/>
      <c r="F508" s="2"/>
      <c r="G508" s="3"/>
      <c r="H508" s="3"/>
      <c r="I508" s="3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C508" s="2"/>
      <c r="AD508" s="2"/>
      <c r="AE508" s="2"/>
      <c r="AF508" s="2"/>
      <c r="AG508" s="2"/>
      <c r="AH508" s="2"/>
      <c r="AI508" s="2"/>
      <c r="AJ508" s="2"/>
    </row>
    <row r="509" spans="1:36" ht="12.75">
      <c r="A509" s="2"/>
      <c r="B509" s="2"/>
      <c r="C509" s="2"/>
      <c r="D509" s="2"/>
      <c r="E509" s="2"/>
      <c r="F509" s="2"/>
      <c r="G509" s="3"/>
      <c r="H509" s="3"/>
      <c r="I509" s="3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C509" s="2"/>
      <c r="AD509" s="2"/>
      <c r="AE509" s="2"/>
      <c r="AF509" s="2"/>
      <c r="AG509" s="2"/>
      <c r="AH509" s="2"/>
      <c r="AI509" s="2"/>
      <c r="AJ509" s="2"/>
    </row>
    <row r="510" spans="1:36" ht="12.75">
      <c r="A510" s="2"/>
      <c r="B510" s="2"/>
      <c r="C510" s="2"/>
      <c r="D510" s="2"/>
      <c r="E510" s="2"/>
      <c r="F510" s="2"/>
      <c r="G510" s="3"/>
      <c r="H510" s="3"/>
      <c r="I510" s="3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C510" s="2"/>
      <c r="AD510" s="2"/>
      <c r="AE510" s="2"/>
      <c r="AF510" s="2"/>
      <c r="AG510" s="2"/>
      <c r="AH510" s="2"/>
      <c r="AI510" s="2"/>
      <c r="AJ510" s="2"/>
    </row>
    <row r="511" spans="1:36" ht="12.75">
      <c r="A511" s="2"/>
      <c r="B511" s="2"/>
      <c r="C511" s="2"/>
      <c r="D511" s="2"/>
      <c r="E511" s="2"/>
      <c r="F511" s="2"/>
      <c r="G511" s="3"/>
      <c r="H511" s="3"/>
      <c r="I511" s="3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C511" s="2"/>
      <c r="AD511" s="2"/>
      <c r="AE511" s="2"/>
      <c r="AF511" s="2"/>
      <c r="AG511" s="2"/>
      <c r="AH511" s="2"/>
      <c r="AI511" s="2"/>
      <c r="AJ511" s="2"/>
    </row>
    <row r="512" spans="1:36" ht="12.75">
      <c r="A512" s="2"/>
      <c r="B512" s="2"/>
      <c r="C512" s="2"/>
      <c r="D512" s="2"/>
      <c r="E512" s="2"/>
      <c r="F512" s="2"/>
      <c r="G512" s="3"/>
      <c r="H512" s="3"/>
      <c r="I512" s="3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C512" s="2"/>
      <c r="AD512" s="2"/>
      <c r="AE512" s="2"/>
      <c r="AF512" s="2"/>
      <c r="AG512" s="2"/>
      <c r="AH512" s="2"/>
      <c r="AI512" s="2"/>
      <c r="AJ512" s="2"/>
    </row>
    <row r="513" spans="1:36" ht="12.75">
      <c r="A513" s="2"/>
      <c r="B513" s="2"/>
      <c r="C513" s="2"/>
      <c r="D513" s="2"/>
      <c r="E513" s="2"/>
      <c r="F513" s="2"/>
      <c r="G513" s="3"/>
      <c r="H513" s="3"/>
      <c r="I513" s="3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C513" s="2"/>
      <c r="AD513" s="2"/>
      <c r="AE513" s="2"/>
      <c r="AF513" s="2"/>
      <c r="AG513" s="2"/>
      <c r="AH513" s="2"/>
      <c r="AI513" s="2"/>
      <c r="AJ513" s="2"/>
    </row>
    <row r="514" spans="1:36" ht="12.75">
      <c r="A514" s="2"/>
      <c r="B514" s="2"/>
      <c r="C514" s="2"/>
      <c r="D514" s="2"/>
      <c r="E514" s="2"/>
      <c r="F514" s="2"/>
      <c r="G514" s="3"/>
      <c r="H514" s="3"/>
      <c r="I514" s="3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C514" s="2"/>
      <c r="AD514" s="2"/>
      <c r="AE514" s="2"/>
      <c r="AF514" s="2"/>
      <c r="AG514" s="2"/>
      <c r="AH514" s="2"/>
      <c r="AI514" s="2"/>
      <c r="AJ514" s="2"/>
    </row>
    <row r="515" spans="1:36" ht="12.75">
      <c r="A515" s="2"/>
      <c r="B515" s="2"/>
      <c r="C515" s="2"/>
      <c r="D515" s="2"/>
      <c r="E515" s="2"/>
      <c r="F515" s="2"/>
      <c r="G515" s="3"/>
      <c r="H515" s="3"/>
      <c r="I515" s="3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C515" s="2"/>
      <c r="AD515" s="2"/>
      <c r="AE515" s="2"/>
      <c r="AF515" s="2"/>
      <c r="AG515" s="2"/>
      <c r="AH515" s="2"/>
      <c r="AI515" s="2"/>
      <c r="AJ515" s="2"/>
    </row>
    <row r="516" spans="1:36" ht="12.75">
      <c r="A516" s="2"/>
      <c r="B516" s="2"/>
      <c r="C516" s="2"/>
      <c r="D516" s="2"/>
      <c r="E516" s="2"/>
      <c r="F516" s="2"/>
      <c r="G516" s="3"/>
      <c r="H516" s="3"/>
      <c r="I516" s="3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C516" s="2"/>
      <c r="AD516" s="2"/>
      <c r="AE516" s="2"/>
      <c r="AF516" s="2"/>
      <c r="AG516" s="2"/>
      <c r="AH516" s="2"/>
      <c r="AI516" s="2"/>
      <c r="AJ516" s="2"/>
    </row>
    <row r="517" spans="1:36" ht="12.75">
      <c r="A517" s="2"/>
      <c r="B517" s="2"/>
      <c r="C517" s="2"/>
      <c r="D517" s="2"/>
      <c r="E517" s="2"/>
      <c r="F517" s="2"/>
      <c r="G517" s="3"/>
      <c r="H517" s="3"/>
      <c r="I517" s="3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C517" s="2"/>
      <c r="AD517" s="2"/>
      <c r="AE517" s="2"/>
      <c r="AF517" s="2"/>
      <c r="AG517" s="2"/>
      <c r="AH517" s="2"/>
      <c r="AI517" s="2"/>
      <c r="AJ517" s="2"/>
    </row>
    <row r="518" spans="1:36" ht="12.75">
      <c r="A518" s="2"/>
      <c r="B518" s="2"/>
      <c r="C518" s="2"/>
      <c r="D518" s="2"/>
      <c r="E518" s="2"/>
      <c r="F518" s="2"/>
      <c r="G518" s="3"/>
      <c r="H518" s="3"/>
      <c r="I518" s="3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C518" s="2"/>
      <c r="AD518" s="2"/>
      <c r="AE518" s="2"/>
      <c r="AF518" s="2"/>
      <c r="AG518" s="2"/>
      <c r="AH518" s="2"/>
      <c r="AI518" s="2"/>
      <c r="AJ518" s="2"/>
    </row>
    <row r="519" spans="1:36" ht="12.75">
      <c r="A519" s="2"/>
      <c r="B519" s="2"/>
      <c r="C519" s="2"/>
      <c r="D519" s="2"/>
      <c r="E519" s="2"/>
      <c r="F519" s="2"/>
      <c r="G519" s="3"/>
      <c r="H519" s="3"/>
      <c r="I519" s="3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C519" s="2"/>
      <c r="AD519" s="2"/>
      <c r="AE519" s="2"/>
      <c r="AF519" s="2"/>
      <c r="AG519" s="2"/>
      <c r="AH519" s="2"/>
      <c r="AI519" s="2"/>
      <c r="AJ519" s="2"/>
    </row>
    <row r="520" spans="1:36" ht="12.75">
      <c r="A520" s="2"/>
      <c r="B520" s="2"/>
      <c r="C520" s="2"/>
      <c r="D520" s="2"/>
      <c r="E520" s="2"/>
      <c r="F520" s="2"/>
      <c r="G520" s="3"/>
      <c r="H520" s="3"/>
      <c r="I520" s="3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C520" s="2"/>
      <c r="AD520" s="2"/>
      <c r="AE520" s="2"/>
      <c r="AF520" s="2"/>
      <c r="AG520" s="2"/>
      <c r="AH520" s="2"/>
      <c r="AI520" s="2"/>
      <c r="AJ520" s="2"/>
    </row>
    <row r="521" spans="1:36" ht="12.75">
      <c r="A521" s="2"/>
      <c r="B521" s="2"/>
      <c r="C521" s="2"/>
      <c r="D521" s="2"/>
      <c r="E521" s="2"/>
      <c r="F521" s="2"/>
      <c r="G521" s="3"/>
      <c r="H521" s="3"/>
      <c r="I521" s="3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C521" s="2"/>
      <c r="AD521" s="2"/>
      <c r="AE521" s="2"/>
      <c r="AF521" s="2"/>
      <c r="AG521" s="2"/>
      <c r="AH521" s="2"/>
      <c r="AI521" s="2"/>
      <c r="AJ521" s="2"/>
    </row>
    <row r="522" spans="1:36" ht="12.75">
      <c r="A522" s="2"/>
      <c r="B522" s="2"/>
      <c r="C522" s="2"/>
      <c r="D522" s="2"/>
      <c r="E522" s="2"/>
      <c r="F522" s="2"/>
      <c r="G522" s="3"/>
      <c r="H522" s="3"/>
      <c r="I522" s="3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C522" s="2"/>
      <c r="AD522" s="2"/>
      <c r="AE522" s="2"/>
      <c r="AF522" s="2"/>
      <c r="AG522" s="2"/>
      <c r="AH522" s="2"/>
      <c r="AI522" s="2"/>
      <c r="AJ522" s="2"/>
    </row>
    <row r="523" spans="1:36" ht="12.75">
      <c r="A523" s="2"/>
      <c r="B523" s="2"/>
      <c r="C523" s="2"/>
      <c r="D523" s="2"/>
      <c r="E523" s="2"/>
      <c r="F523" s="2"/>
      <c r="G523" s="3"/>
      <c r="H523" s="3"/>
      <c r="I523" s="3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C523" s="2"/>
      <c r="AD523" s="2"/>
      <c r="AE523" s="2"/>
      <c r="AF523" s="2"/>
      <c r="AG523" s="2"/>
      <c r="AH523" s="2"/>
      <c r="AI523" s="2"/>
      <c r="AJ523" s="2"/>
    </row>
    <row r="524" spans="1:36" ht="12.75">
      <c r="A524" s="2"/>
      <c r="B524" s="2"/>
      <c r="C524" s="2"/>
      <c r="D524" s="2"/>
      <c r="E524" s="2"/>
      <c r="F524" s="2"/>
      <c r="G524" s="3"/>
      <c r="H524" s="3"/>
      <c r="I524" s="3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C524" s="2"/>
      <c r="AD524" s="2"/>
      <c r="AE524" s="2"/>
      <c r="AF524" s="2"/>
      <c r="AG524" s="2"/>
      <c r="AH524" s="2"/>
      <c r="AI524" s="2"/>
      <c r="AJ524" s="2"/>
    </row>
    <row r="525" spans="1:36" ht="12.75">
      <c r="A525" s="2"/>
      <c r="B525" s="2"/>
      <c r="C525" s="2"/>
      <c r="D525" s="2"/>
      <c r="E525" s="2"/>
      <c r="F525" s="2"/>
      <c r="G525" s="3"/>
      <c r="H525" s="3"/>
      <c r="I525" s="3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C525" s="2"/>
      <c r="AD525" s="2"/>
      <c r="AE525" s="2"/>
      <c r="AF525" s="2"/>
      <c r="AG525" s="2"/>
      <c r="AH525" s="2"/>
      <c r="AI525" s="2"/>
      <c r="AJ525" s="2"/>
    </row>
    <row r="526" spans="1:36" ht="12.75">
      <c r="A526" s="2"/>
      <c r="B526" s="2"/>
      <c r="C526" s="2"/>
      <c r="D526" s="2"/>
      <c r="E526" s="2"/>
      <c r="F526" s="2"/>
      <c r="G526" s="3"/>
      <c r="H526" s="3"/>
      <c r="I526" s="3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C526" s="2"/>
      <c r="AD526" s="2"/>
      <c r="AE526" s="2"/>
      <c r="AF526" s="2"/>
      <c r="AG526" s="2"/>
      <c r="AH526" s="2"/>
      <c r="AI526" s="2"/>
      <c r="AJ526" s="2"/>
    </row>
    <row r="527" spans="1:36" ht="12.75">
      <c r="A527" s="2"/>
      <c r="B527" s="2"/>
      <c r="C527" s="2"/>
      <c r="D527" s="2"/>
      <c r="E527" s="2"/>
      <c r="F527" s="2"/>
      <c r="G527" s="3"/>
      <c r="H527" s="3"/>
      <c r="I527" s="3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C527" s="2"/>
      <c r="AD527" s="2"/>
      <c r="AE527" s="2"/>
      <c r="AF527" s="2"/>
      <c r="AG527" s="2"/>
      <c r="AH527" s="2"/>
      <c r="AI527" s="2"/>
      <c r="AJ527" s="2"/>
    </row>
    <row r="528" spans="1:36" ht="12.75">
      <c r="A528" s="2"/>
      <c r="B528" s="2"/>
      <c r="C528" s="2"/>
      <c r="D528" s="2"/>
      <c r="E528" s="2"/>
      <c r="F528" s="2"/>
      <c r="G528" s="3"/>
      <c r="H528" s="3"/>
      <c r="I528" s="3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C528" s="2"/>
      <c r="AD528" s="2"/>
      <c r="AE528" s="2"/>
      <c r="AF528" s="2"/>
      <c r="AG528" s="2"/>
      <c r="AH528" s="2"/>
      <c r="AI528" s="2"/>
      <c r="AJ528" s="2"/>
    </row>
    <row r="529" spans="1:36" ht="12.75">
      <c r="A529" s="2"/>
      <c r="B529" s="2"/>
      <c r="C529" s="2"/>
      <c r="D529" s="2"/>
      <c r="E529" s="2"/>
      <c r="F529" s="2"/>
      <c r="G529" s="3"/>
      <c r="H529" s="3"/>
      <c r="I529" s="3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C529" s="2"/>
      <c r="AD529" s="2"/>
      <c r="AE529" s="2"/>
      <c r="AF529" s="2"/>
      <c r="AG529" s="2"/>
      <c r="AH529" s="2"/>
      <c r="AI529" s="2"/>
      <c r="AJ529" s="2"/>
    </row>
    <row r="530" spans="1:36" ht="12.75">
      <c r="A530" s="2"/>
      <c r="B530" s="2"/>
      <c r="C530" s="2"/>
      <c r="D530" s="2"/>
      <c r="E530" s="2"/>
      <c r="F530" s="2"/>
      <c r="G530" s="3"/>
      <c r="H530" s="3"/>
      <c r="I530" s="3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C530" s="2"/>
      <c r="AD530" s="2"/>
      <c r="AE530" s="2"/>
      <c r="AF530" s="2"/>
      <c r="AG530" s="2"/>
      <c r="AH530" s="2"/>
      <c r="AI530" s="2"/>
      <c r="AJ530" s="2"/>
    </row>
    <row r="531" spans="1:36" ht="12.75">
      <c r="A531" s="2"/>
      <c r="B531" s="2"/>
      <c r="C531" s="2"/>
      <c r="D531" s="2"/>
      <c r="E531" s="2"/>
      <c r="F531" s="2"/>
      <c r="G531" s="3"/>
      <c r="H531" s="3"/>
      <c r="I531" s="3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C531" s="2"/>
      <c r="AD531" s="2"/>
      <c r="AE531" s="2"/>
      <c r="AF531" s="2"/>
      <c r="AG531" s="2"/>
      <c r="AH531" s="2"/>
      <c r="AI531" s="2"/>
      <c r="AJ531" s="2"/>
    </row>
    <row r="532" spans="1:36" ht="12.75">
      <c r="A532" s="2"/>
      <c r="B532" s="2"/>
      <c r="C532" s="2"/>
      <c r="D532" s="2"/>
      <c r="E532" s="2"/>
      <c r="F532" s="2"/>
      <c r="G532" s="3"/>
      <c r="H532" s="3"/>
      <c r="I532" s="3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C532" s="2"/>
      <c r="AD532" s="2"/>
      <c r="AE532" s="2"/>
      <c r="AF532" s="2"/>
      <c r="AG532" s="2"/>
      <c r="AH532" s="2"/>
      <c r="AI532" s="2"/>
      <c r="AJ532" s="2"/>
    </row>
    <row r="533" spans="1:36" ht="12.75">
      <c r="A533" s="2"/>
      <c r="B533" s="2"/>
      <c r="C533" s="2"/>
      <c r="D533" s="2"/>
      <c r="E533" s="2"/>
      <c r="F533" s="2"/>
      <c r="G533" s="3"/>
      <c r="H533" s="3"/>
      <c r="I533" s="3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C533" s="2"/>
      <c r="AD533" s="2"/>
      <c r="AE533" s="2"/>
      <c r="AF533" s="2"/>
      <c r="AG533" s="2"/>
      <c r="AH533" s="2"/>
      <c r="AI533" s="2"/>
      <c r="AJ533" s="2"/>
    </row>
    <row r="534" spans="1:36" ht="12.75">
      <c r="A534" s="2"/>
      <c r="B534" s="2"/>
      <c r="C534" s="2"/>
      <c r="D534" s="2"/>
      <c r="E534" s="2"/>
      <c r="F534" s="2"/>
      <c r="G534" s="3"/>
      <c r="H534" s="3"/>
      <c r="I534" s="3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C534" s="2"/>
      <c r="AD534" s="2"/>
      <c r="AE534" s="2"/>
      <c r="AF534" s="2"/>
      <c r="AG534" s="2"/>
      <c r="AH534" s="2"/>
      <c r="AI534" s="2"/>
      <c r="AJ534" s="2"/>
    </row>
    <row r="535" spans="1:36" ht="12.75">
      <c r="A535" s="2"/>
      <c r="B535" s="2"/>
      <c r="C535" s="2"/>
      <c r="D535" s="2"/>
      <c r="E535" s="2"/>
      <c r="F535" s="2"/>
      <c r="G535" s="3"/>
      <c r="H535" s="3"/>
      <c r="I535" s="3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C535" s="2"/>
      <c r="AD535" s="2"/>
      <c r="AE535" s="2"/>
      <c r="AF535" s="2"/>
      <c r="AG535" s="2"/>
      <c r="AH535" s="2"/>
      <c r="AI535" s="2"/>
      <c r="AJ535" s="2"/>
    </row>
    <row r="536" spans="1:36" ht="12.75">
      <c r="A536" s="2"/>
      <c r="B536" s="2"/>
      <c r="C536" s="2"/>
      <c r="D536" s="2"/>
      <c r="E536" s="2"/>
      <c r="F536" s="2"/>
      <c r="G536" s="3"/>
      <c r="H536" s="3"/>
      <c r="I536" s="3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C536" s="2"/>
      <c r="AD536" s="2"/>
      <c r="AE536" s="2"/>
      <c r="AF536" s="2"/>
      <c r="AG536" s="2"/>
      <c r="AH536" s="2"/>
      <c r="AI536" s="2"/>
      <c r="AJ536" s="2"/>
    </row>
    <row r="537" spans="1:36" ht="12.75">
      <c r="A537" s="2"/>
      <c r="B537" s="2"/>
      <c r="C537" s="2"/>
      <c r="D537" s="2"/>
      <c r="E537" s="2"/>
      <c r="F537" s="2"/>
      <c r="G537" s="3"/>
      <c r="H537" s="3"/>
      <c r="I537" s="3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C537" s="2"/>
      <c r="AD537" s="2"/>
      <c r="AE537" s="2"/>
      <c r="AF537" s="2"/>
      <c r="AG537" s="2"/>
      <c r="AH537" s="2"/>
      <c r="AI537" s="2"/>
      <c r="AJ537" s="2"/>
    </row>
    <row r="538" spans="1:36" ht="12.75">
      <c r="A538" s="2"/>
      <c r="B538" s="2"/>
      <c r="C538" s="2"/>
      <c r="D538" s="2"/>
      <c r="E538" s="2"/>
      <c r="F538" s="2"/>
      <c r="G538" s="3"/>
      <c r="H538" s="3"/>
      <c r="I538" s="3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C538" s="2"/>
      <c r="AD538" s="2"/>
      <c r="AE538" s="2"/>
      <c r="AF538" s="2"/>
      <c r="AG538" s="2"/>
      <c r="AH538" s="2"/>
      <c r="AI538" s="2"/>
      <c r="AJ538" s="2"/>
    </row>
    <row r="539" spans="1:36" ht="12.75">
      <c r="A539" s="2"/>
      <c r="B539" s="2"/>
      <c r="C539" s="2"/>
      <c r="D539" s="2"/>
      <c r="E539" s="2"/>
      <c r="F539" s="2"/>
      <c r="G539" s="3"/>
      <c r="H539" s="3"/>
      <c r="I539" s="3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C539" s="2"/>
      <c r="AD539" s="2"/>
      <c r="AE539" s="2"/>
      <c r="AF539" s="2"/>
      <c r="AG539" s="2"/>
      <c r="AH539" s="2"/>
      <c r="AI539" s="2"/>
      <c r="AJ539" s="2"/>
    </row>
    <row r="540" spans="1:36" ht="12.75">
      <c r="A540" s="2"/>
      <c r="B540" s="2"/>
      <c r="C540" s="2"/>
      <c r="D540" s="2"/>
      <c r="E540" s="2"/>
      <c r="F540" s="2"/>
      <c r="G540" s="3"/>
      <c r="H540" s="3"/>
      <c r="I540" s="3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C540" s="2"/>
      <c r="AD540" s="2"/>
      <c r="AE540" s="2"/>
      <c r="AF540" s="2"/>
      <c r="AG540" s="2"/>
      <c r="AH540" s="2"/>
      <c r="AI540" s="2"/>
      <c r="AJ540" s="2"/>
    </row>
    <row r="541" spans="1:36" ht="12.75">
      <c r="A541" s="2"/>
      <c r="B541" s="2"/>
      <c r="C541" s="2"/>
      <c r="D541" s="2"/>
      <c r="E541" s="2"/>
      <c r="F541" s="2"/>
      <c r="G541" s="3"/>
      <c r="H541" s="3"/>
      <c r="I541" s="3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C541" s="2"/>
      <c r="AD541" s="2"/>
      <c r="AE541" s="2"/>
      <c r="AF541" s="2"/>
      <c r="AG541" s="2"/>
      <c r="AH541" s="2"/>
      <c r="AI541" s="2"/>
      <c r="AJ541" s="2"/>
    </row>
    <row r="542" spans="1:36" ht="12.75">
      <c r="A542" s="2"/>
      <c r="B542" s="2"/>
      <c r="C542" s="2"/>
      <c r="D542" s="2"/>
      <c r="E542" s="2"/>
      <c r="F542" s="2"/>
      <c r="G542" s="3"/>
      <c r="H542" s="3"/>
      <c r="I542" s="3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C542" s="2"/>
      <c r="AD542" s="2"/>
      <c r="AE542" s="2"/>
      <c r="AF542" s="2"/>
      <c r="AG542" s="2"/>
      <c r="AH542" s="2"/>
      <c r="AI542" s="2"/>
      <c r="AJ542" s="2"/>
    </row>
    <row r="543" spans="1:36" ht="12.75">
      <c r="A543" s="2"/>
      <c r="B543" s="2"/>
      <c r="C543" s="2"/>
      <c r="D543" s="2"/>
      <c r="E543" s="2"/>
      <c r="F543" s="2"/>
      <c r="G543" s="3"/>
      <c r="H543" s="3"/>
      <c r="I543" s="3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C543" s="2"/>
      <c r="AD543" s="2"/>
      <c r="AE543" s="2"/>
      <c r="AF543" s="2"/>
      <c r="AG543" s="2"/>
      <c r="AH543" s="2"/>
      <c r="AI543" s="2"/>
      <c r="AJ543" s="2"/>
    </row>
    <row r="544" spans="1:36" ht="12.75">
      <c r="A544" s="2"/>
      <c r="B544" s="2"/>
      <c r="C544" s="2"/>
      <c r="D544" s="2"/>
      <c r="E544" s="2"/>
      <c r="F544" s="2"/>
      <c r="G544" s="3"/>
      <c r="H544" s="3"/>
      <c r="I544" s="3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C544" s="2"/>
      <c r="AD544" s="2"/>
      <c r="AE544" s="2"/>
      <c r="AF544" s="2"/>
      <c r="AG544" s="2"/>
      <c r="AH544" s="2"/>
      <c r="AI544" s="2"/>
      <c r="AJ544" s="2"/>
    </row>
    <row r="545" spans="1:36" ht="12.75">
      <c r="A545" s="2"/>
      <c r="B545" s="2"/>
      <c r="C545" s="2"/>
      <c r="D545" s="2"/>
      <c r="E545" s="2"/>
      <c r="F545" s="2"/>
      <c r="G545" s="3"/>
      <c r="H545" s="3"/>
      <c r="I545" s="3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C545" s="2"/>
      <c r="AD545" s="2"/>
      <c r="AE545" s="2"/>
      <c r="AF545" s="2"/>
      <c r="AG545" s="2"/>
      <c r="AH545" s="2"/>
      <c r="AI545" s="2"/>
      <c r="AJ545" s="2"/>
    </row>
    <row r="546" spans="1:36" ht="12.75">
      <c r="A546" s="2"/>
      <c r="B546" s="2"/>
      <c r="C546" s="2"/>
      <c r="D546" s="2"/>
      <c r="E546" s="2"/>
      <c r="F546" s="2"/>
      <c r="G546" s="3"/>
      <c r="H546" s="3"/>
      <c r="I546" s="3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C546" s="2"/>
      <c r="AD546" s="2"/>
      <c r="AE546" s="2"/>
      <c r="AF546" s="2"/>
      <c r="AG546" s="2"/>
      <c r="AH546" s="2"/>
      <c r="AI546" s="2"/>
      <c r="AJ546" s="2"/>
    </row>
    <row r="547" spans="1:36" ht="12.75">
      <c r="A547" s="2"/>
      <c r="B547" s="2"/>
      <c r="C547" s="2"/>
      <c r="D547" s="2"/>
      <c r="E547" s="2"/>
      <c r="F547" s="2"/>
      <c r="G547" s="3"/>
      <c r="H547" s="3"/>
      <c r="I547" s="3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C547" s="2"/>
      <c r="AD547" s="2"/>
      <c r="AE547" s="2"/>
      <c r="AF547" s="2"/>
      <c r="AG547" s="2"/>
      <c r="AH547" s="2"/>
      <c r="AI547" s="2"/>
      <c r="AJ547" s="2"/>
    </row>
    <row r="548" spans="1:36" ht="12.75">
      <c r="A548" s="2"/>
      <c r="B548" s="2"/>
      <c r="C548" s="2"/>
      <c r="D548" s="2"/>
      <c r="E548" s="2"/>
      <c r="F548" s="2"/>
      <c r="G548" s="3"/>
      <c r="H548" s="3"/>
      <c r="I548" s="3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C548" s="2"/>
      <c r="AD548" s="2"/>
      <c r="AE548" s="2"/>
      <c r="AF548" s="2"/>
      <c r="AG548" s="2"/>
      <c r="AH548" s="2"/>
      <c r="AI548" s="2"/>
      <c r="AJ548" s="2"/>
    </row>
    <row r="549" spans="1:36" ht="12.75">
      <c r="A549" s="2"/>
      <c r="B549" s="2"/>
      <c r="C549" s="2"/>
      <c r="D549" s="2"/>
      <c r="E549" s="2"/>
      <c r="F549" s="2"/>
      <c r="G549" s="3"/>
      <c r="H549" s="3"/>
      <c r="I549" s="3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C549" s="2"/>
      <c r="AD549" s="2"/>
      <c r="AE549" s="2"/>
      <c r="AF549" s="2"/>
      <c r="AG549" s="2"/>
      <c r="AH549" s="2"/>
      <c r="AI549" s="2"/>
      <c r="AJ549" s="2"/>
    </row>
    <row r="550" spans="1:36" ht="12.75">
      <c r="A550" s="2"/>
      <c r="B550" s="2"/>
      <c r="C550" s="2"/>
      <c r="D550" s="2"/>
      <c r="E550" s="2"/>
      <c r="F550" s="2"/>
      <c r="G550" s="3"/>
      <c r="H550" s="3"/>
      <c r="I550" s="3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C550" s="2"/>
      <c r="AD550" s="2"/>
      <c r="AE550" s="2"/>
      <c r="AF550" s="2"/>
      <c r="AG550" s="2"/>
      <c r="AH550" s="2"/>
      <c r="AI550" s="2"/>
      <c r="AJ550" s="2"/>
    </row>
    <row r="551" spans="1:36" ht="12.75">
      <c r="A551" s="2"/>
      <c r="B551" s="2"/>
      <c r="C551" s="2"/>
      <c r="D551" s="2"/>
      <c r="E551" s="2"/>
      <c r="F551" s="2"/>
      <c r="G551" s="3"/>
      <c r="H551" s="3"/>
      <c r="I551" s="3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C551" s="2"/>
      <c r="AD551" s="2"/>
      <c r="AE551" s="2"/>
      <c r="AF551" s="2"/>
      <c r="AG551" s="2"/>
      <c r="AH551" s="2"/>
      <c r="AI551" s="2"/>
      <c r="AJ551" s="2"/>
    </row>
    <row r="552" spans="1:36" ht="12.75">
      <c r="A552" s="2"/>
      <c r="B552" s="2"/>
      <c r="C552" s="2"/>
      <c r="D552" s="2"/>
      <c r="E552" s="2"/>
      <c r="F552" s="2"/>
      <c r="G552" s="3"/>
      <c r="H552" s="3"/>
      <c r="I552" s="3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C552" s="2"/>
      <c r="AD552" s="2"/>
      <c r="AE552" s="2"/>
      <c r="AF552" s="2"/>
      <c r="AG552" s="2"/>
      <c r="AH552" s="2"/>
      <c r="AI552" s="2"/>
      <c r="AJ552" s="2"/>
    </row>
    <row r="553" spans="1:36" ht="12.75">
      <c r="A553" s="2"/>
      <c r="B553" s="2"/>
      <c r="C553" s="2"/>
      <c r="D553" s="2"/>
      <c r="E553" s="2"/>
      <c r="F553" s="2"/>
      <c r="G553" s="3"/>
      <c r="H553" s="3"/>
      <c r="I553" s="3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C553" s="2"/>
      <c r="AD553" s="2"/>
      <c r="AE553" s="2"/>
      <c r="AF553" s="2"/>
      <c r="AG553" s="2"/>
      <c r="AH553" s="2"/>
      <c r="AI553" s="2"/>
      <c r="AJ553" s="2"/>
    </row>
    <row r="554" spans="1:36" ht="12.75">
      <c r="A554" s="2"/>
      <c r="B554" s="2"/>
      <c r="C554" s="2"/>
      <c r="D554" s="2"/>
      <c r="E554" s="2"/>
      <c r="F554" s="2"/>
      <c r="G554" s="3"/>
      <c r="H554" s="3"/>
      <c r="I554" s="3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C554" s="2"/>
      <c r="AD554" s="2"/>
      <c r="AE554" s="2"/>
      <c r="AF554" s="2"/>
      <c r="AG554" s="2"/>
      <c r="AH554" s="2"/>
      <c r="AI554" s="2"/>
      <c r="AJ554" s="2"/>
    </row>
    <row r="555" spans="1:36" ht="12.75">
      <c r="A555" s="2"/>
      <c r="B555" s="2"/>
      <c r="C555" s="2"/>
      <c r="D555" s="2"/>
      <c r="E555" s="2"/>
      <c r="F555" s="2"/>
      <c r="G555" s="3"/>
      <c r="H555" s="3"/>
      <c r="I555" s="3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C555" s="2"/>
      <c r="AD555" s="2"/>
      <c r="AE555" s="2"/>
      <c r="AF555" s="2"/>
      <c r="AG555" s="2"/>
      <c r="AH555" s="2"/>
      <c r="AI555" s="2"/>
      <c r="AJ555" s="2"/>
    </row>
    <row r="556" spans="1:36" ht="12.75">
      <c r="A556" s="2"/>
      <c r="B556" s="2"/>
      <c r="C556" s="2"/>
      <c r="D556" s="2"/>
      <c r="E556" s="2"/>
      <c r="F556" s="2"/>
      <c r="G556" s="3"/>
      <c r="H556" s="3"/>
      <c r="I556" s="3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C556" s="2"/>
      <c r="AD556" s="2"/>
      <c r="AE556" s="2"/>
      <c r="AF556" s="2"/>
      <c r="AG556" s="2"/>
      <c r="AH556" s="2"/>
      <c r="AI556" s="2"/>
      <c r="AJ556" s="2"/>
    </row>
    <row r="557" spans="1:36" ht="12.75">
      <c r="A557" s="2"/>
      <c r="B557" s="2"/>
      <c r="C557" s="2"/>
      <c r="D557" s="2"/>
      <c r="E557" s="2"/>
      <c r="F557" s="2"/>
      <c r="G557" s="3"/>
      <c r="H557" s="3"/>
      <c r="I557" s="3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C557" s="2"/>
      <c r="AD557" s="2"/>
      <c r="AE557" s="2"/>
      <c r="AF557" s="2"/>
      <c r="AG557" s="2"/>
      <c r="AH557" s="2"/>
      <c r="AI557" s="2"/>
      <c r="AJ557" s="2"/>
    </row>
    <row r="558" spans="1:36" ht="12.75">
      <c r="A558" s="2"/>
      <c r="B558" s="2"/>
      <c r="C558" s="2"/>
      <c r="D558" s="2"/>
      <c r="E558" s="2"/>
      <c r="F558" s="2"/>
      <c r="G558" s="3"/>
      <c r="H558" s="3"/>
      <c r="I558" s="3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C558" s="2"/>
      <c r="AD558" s="2"/>
      <c r="AE558" s="2"/>
      <c r="AF558" s="2"/>
      <c r="AG558" s="2"/>
      <c r="AH558" s="2"/>
      <c r="AI558" s="2"/>
      <c r="AJ558" s="2"/>
    </row>
    <row r="559" spans="1:36" ht="12.75">
      <c r="A559" s="2"/>
      <c r="B559" s="2"/>
      <c r="C559" s="2"/>
      <c r="D559" s="2"/>
      <c r="E559" s="2"/>
      <c r="F559" s="2"/>
      <c r="G559" s="3"/>
      <c r="H559" s="3"/>
      <c r="I559" s="3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C559" s="2"/>
      <c r="AD559" s="2"/>
      <c r="AE559" s="2"/>
      <c r="AF559" s="2"/>
      <c r="AG559" s="2"/>
      <c r="AH559" s="2"/>
      <c r="AI559" s="2"/>
      <c r="AJ559" s="2"/>
    </row>
    <row r="560" spans="1:36" ht="12.75">
      <c r="A560" s="2"/>
      <c r="B560" s="2"/>
      <c r="C560" s="2"/>
      <c r="D560" s="2"/>
      <c r="E560" s="2"/>
      <c r="F560" s="2"/>
      <c r="G560" s="3"/>
      <c r="H560" s="3"/>
      <c r="I560" s="3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C560" s="2"/>
      <c r="AD560" s="2"/>
      <c r="AE560" s="2"/>
      <c r="AF560" s="2"/>
      <c r="AG560" s="2"/>
      <c r="AH560" s="2"/>
      <c r="AI560" s="2"/>
      <c r="AJ560" s="2"/>
    </row>
    <row r="561" spans="1:36" ht="12.75">
      <c r="A561" s="2"/>
      <c r="B561" s="2"/>
      <c r="C561" s="2"/>
      <c r="D561" s="2"/>
      <c r="E561" s="2"/>
      <c r="F561" s="2"/>
      <c r="G561" s="3"/>
      <c r="H561" s="3"/>
      <c r="I561" s="3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C561" s="2"/>
      <c r="AD561" s="2"/>
      <c r="AE561" s="2"/>
      <c r="AF561" s="2"/>
      <c r="AG561" s="2"/>
      <c r="AH561" s="2"/>
      <c r="AI561" s="2"/>
      <c r="AJ561" s="2"/>
    </row>
    <row r="562" spans="1:36" ht="12.75">
      <c r="A562" s="2"/>
      <c r="B562" s="2"/>
      <c r="C562" s="2"/>
      <c r="D562" s="2"/>
      <c r="E562" s="2"/>
      <c r="F562" s="2"/>
      <c r="G562" s="3"/>
      <c r="H562" s="3"/>
      <c r="I562" s="3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C562" s="2"/>
      <c r="AD562" s="2"/>
      <c r="AE562" s="2"/>
      <c r="AF562" s="2"/>
      <c r="AG562" s="2"/>
      <c r="AH562" s="2"/>
      <c r="AI562" s="2"/>
      <c r="AJ562" s="2"/>
    </row>
    <row r="563" spans="1:36" ht="12.75">
      <c r="A563" s="2"/>
      <c r="B563" s="2"/>
      <c r="C563" s="2"/>
      <c r="D563" s="2"/>
      <c r="E563" s="2"/>
      <c r="F563" s="2"/>
      <c r="G563" s="3"/>
      <c r="H563" s="3"/>
      <c r="I563" s="3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C563" s="2"/>
      <c r="AD563" s="2"/>
      <c r="AE563" s="2"/>
      <c r="AF563" s="2"/>
      <c r="AG563" s="2"/>
      <c r="AH563" s="2"/>
      <c r="AI563" s="2"/>
      <c r="AJ563" s="2"/>
    </row>
    <row r="564" spans="1:36" ht="12.75">
      <c r="A564" s="2"/>
      <c r="B564" s="2"/>
      <c r="C564" s="2"/>
      <c r="D564" s="2"/>
      <c r="E564" s="2"/>
      <c r="F564" s="2"/>
      <c r="G564" s="3"/>
      <c r="H564" s="3"/>
      <c r="I564" s="3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C564" s="2"/>
      <c r="AD564" s="2"/>
      <c r="AE564" s="2"/>
      <c r="AF564" s="2"/>
      <c r="AG564" s="2"/>
      <c r="AH564" s="2"/>
      <c r="AI564" s="2"/>
      <c r="AJ564" s="2"/>
    </row>
    <row r="565" spans="1:36" ht="12.75">
      <c r="A565" s="2"/>
      <c r="B565" s="2"/>
      <c r="C565" s="2"/>
      <c r="D565" s="2"/>
      <c r="E565" s="2"/>
      <c r="F565" s="2"/>
      <c r="G565" s="3"/>
      <c r="H565" s="3"/>
      <c r="I565" s="3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C565" s="2"/>
      <c r="AD565" s="2"/>
      <c r="AE565" s="2"/>
      <c r="AF565" s="2"/>
      <c r="AG565" s="2"/>
      <c r="AH565" s="2"/>
      <c r="AI565" s="2"/>
      <c r="AJ565" s="2"/>
    </row>
    <row r="566" spans="1:36" ht="12.75">
      <c r="A566" s="2"/>
      <c r="B566" s="2"/>
      <c r="C566" s="2"/>
      <c r="D566" s="2"/>
      <c r="E566" s="2"/>
      <c r="F566" s="2"/>
      <c r="G566" s="3"/>
      <c r="H566" s="3"/>
      <c r="I566" s="3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C566" s="2"/>
      <c r="AD566" s="2"/>
      <c r="AE566" s="2"/>
      <c r="AF566" s="2"/>
      <c r="AG566" s="2"/>
      <c r="AH566" s="2"/>
      <c r="AI566" s="2"/>
      <c r="AJ566" s="2"/>
    </row>
    <row r="567" spans="1:36" ht="12.75">
      <c r="A567" s="2"/>
      <c r="B567" s="2"/>
      <c r="C567" s="2"/>
      <c r="D567" s="2"/>
      <c r="E567" s="2"/>
      <c r="F567" s="2"/>
      <c r="G567" s="3"/>
      <c r="H567" s="3"/>
      <c r="I567" s="3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C567" s="2"/>
      <c r="AD567" s="2"/>
      <c r="AE567" s="2"/>
      <c r="AF567" s="2"/>
      <c r="AG567" s="2"/>
      <c r="AH567" s="2"/>
      <c r="AI567" s="2"/>
      <c r="AJ567" s="2"/>
    </row>
    <row r="568" spans="1:36" ht="12.75">
      <c r="A568" s="2"/>
      <c r="B568" s="2"/>
      <c r="C568" s="2"/>
      <c r="D568" s="2"/>
      <c r="E568" s="2"/>
      <c r="F568" s="2"/>
      <c r="G568" s="3"/>
      <c r="H568" s="3"/>
      <c r="I568" s="3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C568" s="2"/>
      <c r="AD568" s="2"/>
      <c r="AE568" s="2"/>
      <c r="AF568" s="2"/>
      <c r="AG568" s="2"/>
      <c r="AH568" s="2"/>
      <c r="AI568" s="2"/>
      <c r="AJ568" s="2"/>
    </row>
    <row r="569" spans="1:36" ht="12.75">
      <c r="A569" s="2"/>
      <c r="B569" s="2"/>
      <c r="C569" s="2"/>
      <c r="D569" s="2"/>
      <c r="E569" s="2"/>
      <c r="F569" s="2"/>
      <c r="G569" s="3"/>
      <c r="H569" s="3"/>
      <c r="I569" s="3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C569" s="2"/>
      <c r="AD569" s="2"/>
      <c r="AE569" s="2"/>
      <c r="AF569" s="2"/>
      <c r="AG569" s="2"/>
      <c r="AH569" s="2"/>
      <c r="AI569" s="2"/>
      <c r="AJ569" s="2"/>
    </row>
    <row r="570" spans="1:36" ht="12.75">
      <c r="A570" s="2"/>
      <c r="B570" s="2"/>
      <c r="C570" s="2"/>
      <c r="D570" s="2"/>
      <c r="E570" s="2"/>
      <c r="F570" s="2"/>
      <c r="G570" s="3"/>
      <c r="H570" s="3"/>
      <c r="I570" s="3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C570" s="2"/>
      <c r="AD570" s="2"/>
      <c r="AE570" s="2"/>
      <c r="AF570" s="2"/>
      <c r="AG570" s="2"/>
      <c r="AH570" s="2"/>
      <c r="AI570" s="2"/>
      <c r="AJ570" s="2"/>
    </row>
    <row r="571" spans="1:36" ht="12.75">
      <c r="A571" s="2"/>
      <c r="B571" s="2"/>
      <c r="C571" s="2"/>
      <c r="D571" s="2"/>
      <c r="E571" s="2"/>
      <c r="F571" s="2"/>
      <c r="G571" s="3"/>
      <c r="H571" s="3"/>
      <c r="I571" s="3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C571" s="2"/>
      <c r="AD571" s="2"/>
      <c r="AE571" s="2"/>
      <c r="AF571" s="2"/>
      <c r="AG571" s="2"/>
      <c r="AH571" s="2"/>
      <c r="AI571" s="2"/>
      <c r="AJ571" s="2"/>
    </row>
    <row r="572" spans="1:36" ht="12.75">
      <c r="A572" s="2"/>
      <c r="B572" s="2"/>
      <c r="C572" s="2"/>
      <c r="D572" s="2"/>
      <c r="E572" s="2"/>
      <c r="F572" s="2"/>
      <c r="G572" s="3"/>
      <c r="H572" s="3"/>
      <c r="I572" s="3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C572" s="2"/>
      <c r="AD572" s="2"/>
      <c r="AE572" s="2"/>
      <c r="AF572" s="2"/>
      <c r="AG572" s="2"/>
      <c r="AH572" s="2"/>
      <c r="AI572" s="2"/>
      <c r="AJ572" s="2"/>
    </row>
    <row r="573" spans="1:36" ht="12.75">
      <c r="A573" s="2"/>
      <c r="B573" s="2"/>
      <c r="C573" s="2"/>
      <c r="D573" s="2"/>
      <c r="E573" s="2"/>
      <c r="F573" s="2"/>
      <c r="G573" s="3"/>
      <c r="H573" s="3"/>
      <c r="I573" s="3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C573" s="2"/>
      <c r="AD573" s="2"/>
      <c r="AE573" s="2"/>
      <c r="AF573" s="2"/>
      <c r="AG573" s="2"/>
      <c r="AH573" s="2"/>
      <c r="AI573" s="2"/>
      <c r="AJ573" s="2"/>
    </row>
    <row r="574" spans="1:36" ht="12.75">
      <c r="A574" s="2"/>
      <c r="B574" s="2"/>
      <c r="C574" s="2"/>
      <c r="D574" s="2"/>
      <c r="E574" s="2"/>
      <c r="F574" s="2"/>
      <c r="G574" s="3"/>
      <c r="H574" s="3"/>
      <c r="I574" s="3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C574" s="2"/>
      <c r="AD574" s="2"/>
      <c r="AE574" s="2"/>
      <c r="AF574" s="2"/>
      <c r="AG574" s="2"/>
      <c r="AH574" s="2"/>
      <c r="AI574" s="2"/>
      <c r="AJ574" s="2"/>
    </row>
    <row r="575" spans="1:36" ht="12.75">
      <c r="A575" s="2"/>
      <c r="B575" s="2"/>
      <c r="C575" s="2"/>
      <c r="D575" s="2"/>
      <c r="E575" s="2"/>
      <c r="F575" s="2"/>
      <c r="G575" s="3"/>
      <c r="H575" s="3"/>
      <c r="I575" s="3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C575" s="2"/>
      <c r="AD575" s="2"/>
      <c r="AE575" s="2"/>
      <c r="AF575" s="2"/>
      <c r="AG575" s="2"/>
      <c r="AH575" s="2"/>
      <c r="AI575" s="2"/>
      <c r="AJ575" s="2"/>
    </row>
    <row r="576" spans="1:36" ht="12.75">
      <c r="A576" s="2"/>
      <c r="B576" s="2"/>
      <c r="C576" s="2"/>
      <c r="D576" s="2"/>
      <c r="E576" s="2"/>
      <c r="F576" s="2"/>
      <c r="G576" s="3"/>
      <c r="H576" s="3"/>
      <c r="I576" s="3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C576" s="2"/>
      <c r="AD576" s="2"/>
      <c r="AE576" s="2"/>
      <c r="AF576" s="2"/>
      <c r="AG576" s="2"/>
      <c r="AH576" s="2"/>
      <c r="AI576" s="2"/>
      <c r="AJ576" s="2"/>
    </row>
    <row r="577" spans="1:36" ht="12.75">
      <c r="A577" s="2"/>
      <c r="B577" s="2"/>
      <c r="C577" s="2"/>
      <c r="D577" s="2"/>
      <c r="E577" s="2"/>
      <c r="F577" s="2"/>
      <c r="G577" s="3"/>
      <c r="H577" s="3"/>
      <c r="I577" s="3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C577" s="2"/>
      <c r="AD577" s="2"/>
      <c r="AE577" s="2"/>
      <c r="AF577" s="2"/>
      <c r="AG577" s="2"/>
      <c r="AH577" s="2"/>
      <c r="AI577" s="2"/>
      <c r="AJ577" s="2"/>
    </row>
    <row r="578" spans="1:36" ht="12.75">
      <c r="A578" s="2"/>
      <c r="B578" s="2"/>
      <c r="C578" s="2"/>
      <c r="D578" s="2"/>
      <c r="E578" s="2"/>
      <c r="F578" s="2"/>
      <c r="G578" s="3"/>
      <c r="H578" s="3"/>
      <c r="I578" s="3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C578" s="2"/>
      <c r="AD578" s="2"/>
      <c r="AE578" s="2"/>
      <c r="AF578" s="2"/>
      <c r="AG578" s="2"/>
      <c r="AH578" s="2"/>
      <c r="AI578" s="2"/>
      <c r="AJ578" s="2"/>
    </row>
    <row r="579" spans="1:36" ht="12.75">
      <c r="A579" s="2"/>
      <c r="B579" s="2"/>
      <c r="C579" s="2"/>
      <c r="D579" s="2"/>
      <c r="E579" s="2"/>
      <c r="F579" s="2"/>
      <c r="G579" s="3"/>
      <c r="H579" s="3"/>
      <c r="I579" s="3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C579" s="2"/>
      <c r="AD579" s="2"/>
      <c r="AE579" s="2"/>
      <c r="AF579" s="2"/>
      <c r="AG579" s="2"/>
      <c r="AH579" s="2"/>
      <c r="AI579" s="2"/>
      <c r="AJ579" s="2"/>
    </row>
    <row r="580" spans="1:36" ht="12.75">
      <c r="A580" s="2"/>
      <c r="B580" s="2"/>
      <c r="C580" s="2"/>
      <c r="D580" s="2"/>
      <c r="E580" s="2"/>
      <c r="F580" s="2"/>
      <c r="G580" s="3"/>
      <c r="H580" s="3"/>
      <c r="I580" s="3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C580" s="2"/>
      <c r="AD580" s="2"/>
      <c r="AE580" s="2"/>
      <c r="AF580" s="2"/>
      <c r="AG580" s="2"/>
      <c r="AH580" s="2"/>
      <c r="AI580" s="2"/>
      <c r="AJ580" s="2"/>
    </row>
    <row r="581" spans="1:36" ht="12.75">
      <c r="A581" s="2"/>
      <c r="B581" s="2"/>
      <c r="C581" s="2"/>
      <c r="D581" s="2"/>
      <c r="E581" s="2"/>
      <c r="F581" s="2"/>
      <c r="G581" s="3"/>
      <c r="H581" s="3"/>
      <c r="I581" s="3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C581" s="2"/>
      <c r="AD581" s="2"/>
      <c r="AE581" s="2"/>
      <c r="AF581" s="2"/>
      <c r="AG581" s="2"/>
      <c r="AH581" s="2"/>
      <c r="AI581" s="2"/>
      <c r="AJ581" s="2"/>
    </row>
    <row r="582" spans="1:36" ht="12.75">
      <c r="A582" s="2"/>
      <c r="B582" s="2"/>
      <c r="C582" s="2"/>
      <c r="D582" s="2"/>
      <c r="E582" s="2"/>
      <c r="F582" s="2"/>
      <c r="G582" s="3"/>
      <c r="H582" s="3"/>
      <c r="I582" s="3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C582" s="2"/>
      <c r="AD582" s="2"/>
      <c r="AE582" s="2"/>
      <c r="AF582" s="2"/>
      <c r="AG582" s="2"/>
      <c r="AH582" s="2"/>
      <c r="AI582" s="2"/>
      <c r="AJ582" s="2"/>
    </row>
    <row r="583" spans="1:36" ht="12.75">
      <c r="A583" s="2"/>
      <c r="B583" s="2"/>
      <c r="C583" s="2"/>
      <c r="D583" s="2"/>
      <c r="E583" s="2"/>
      <c r="F583" s="2"/>
      <c r="G583" s="3"/>
      <c r="H583" s="3"/>
      <c r="I583" s="3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C583" s="2"/>
      <c r="AD583" s="2"/>
      <c r="AE583" s="2"/>
      <c r="AF583" s="2"/>
      <c r="AG583" s="2"/>
      <c r="AH583" s="2"/>
      <c r="AI583" s="2"/>
      <c r="AJ583" s="2"/>
    </row>
    <row r="584" spans="1:36" ht="12.75">
      <c r="A584" s="2"/>
      <c r="B584" s="2"/>
      <c r="C584" s="2"/>
      <c r="D584" s="2"/>
      <c r="E584" s="2"/>
      <c r="F584" s="2"/>
      <c r="G584" s="3"/>
      <c r="H584" s="3"/>
      <c r="I584" s="3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C584" s="2"/>
      <c r="AD584" s="2"/>
      <c r="AE584" s="2"/>
      <c r="AF584" s="2"/>
      <c r="AG584" s="2"/>
      <c r="AH584" s="2"/>
      <c r="AI584" s="2"/>
      <c r="AJ584" s="2"/>
    </row>
    <row r="585" spans="1:36" ht="12.75">
      <c r="A585" s="2"/>
      <c r="B585" s="2"/>
      <c r="C585" s="2"/>
      <c r="D585" s="2"/>
      <c r="E585" s="2"/>
      <c r="F585" s="2"/>
      <c r="G585" s="3"/>
      <c r="H585" s="3"/>
      <c r="I585" s="3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C585" s="2"/>
      <c r="AD585" s="2"/>
      <c r="AE585" s="2"/>
      <c r="AF585" s="2"/>
      <c r="AG585" s="2"/>
      <c r="AH585" s="2"/>
      <c r="AI585" s="2"/>
      <c r="AJ585" s="2"/>
    </row>
    <row r="586" spans="1:36" ht="12.75">
      <c r="A586" s="2"/>
      <c r="B586" s="2"/>
      <c r="C586" s="2"/>
      <c r="D586" s="2"/>
      <c r="E586" s="2"/>
      <c r="F586" s="2"/>
      <c r="G586" s="3"/>
      <c r="H586" s="3"/>
      <c r="I586" s="3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C586" s="2"/>
      <c r="AD586" s="2"/>
      <c r="AE586" s="2"/>
      <c r="AF586" s="2"/>
      <c r="AG586" s="2"/>
      <c r="AH586" s="2"/>
      <c r="AI586" s="2"/>
      <c r="AJ586" s="2"/>
    </row>
    <row r="587" spans="1:36" ht="12.75">
      <c r="A587" s="2"/>
      <c r="B587" s="2"/>
      <c r="C587" s="2"/>
      <c r="D587" s="2"/>
      <c r="E587" s="2"/>
      <c r="F587" s="2"/>
      <c r="G587" s="3"/>
      <c r="H587" s="3"/>
      <c r="I587" s="3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C587" s="2"/>
      <c r="AD587" s="2"/>
      <c r="AE587" s="2"/>
      <c r="AF587" s="2"/>
      <c r="AG587" s="2"/>
      <c r="AH587" s="2"/>
      <c r="AI587" s="2"/>
      <c r="AJ587" s="2"/>
    </row>
    <row r="588" spans="1:36" ht="12.75">
      <c r="A588" s="2"/>
      <c r="B588" s="2"/>
      <c r="C588" s="2"/>
      <c r="D588" s="2"/>
      <c r="E588" s="2"/>
      <c r="F588" s="2"/>
      <c r="G588" s="3"/>
      <c r="H588" s="3"/>
      <c r="I588" s="3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C588" s="2"/>
      <c r="AD588" s="2"/>
      <c r="AE588" s="2"/>
      <c r="AF588" s="2"/>
      <c r="AG588" s="2"/>
      <c r="AH588" s="2"/>
      <c r="AI588" s="2"/>
      <c r="AJ588" s="2"/>
    </row>
    <row r="589" spans="1:36" ht="12.75">
      <c r="A589" s="2"/>
      <c r="B589" s="2"/>
      <c r="C589" s="2"/>
      <c r="D589" s="2"/>
      <c r="E589" s="2"/>
      <c r="F589" s="2"/>
      <c r="G589" s="3"/>
      <c r="H589" s="3"/>
      <c r="I589" s="3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C589" s="2"/>
      <c r="AD589" s="2"/>
      <c r="AE589" s="2"/>
      <c r="AF589" s="2"/>
      <c r="AG589" s="2"/>
      <c r="AH589" s="2"/>
      <c r="AI589" s="2"/>
      <c r="AJ589" s="2"/>
    </row>
    <row r="590" spans="1:36" ht="12.75">
      <c r="A590" s="2"/>
      <c r="B590" s="2"/>
      <c r="C590" s="2"/>
      <c r="D590" s="2"/>
      <c r="E590" s="2"/>
      <c r="F590" s="2"/>
      <c r="G590" s="3"/>
      <c r="H590" s="3"/>
      <c r="I590" s="3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C590" s="2"/>
      <c r="AD590" s="2"/>
      <c r="AE590" s="2"/>
      <c r="AF590" s="2"/>
      <c r="AG590" s="2"/>
      <c r="AH590" s="2"/>
      <c r="AI590" s="2"/>
      <c r="AJ590" s="2"/>
    </row>
    <row r="591" spans="1:36" ht="12.75">
      <c r="A591" s="2"/>
      <c r="B591" s="2"/>
      <c r="C591" s="2"/>
      <c r="D591" s="2"/>
      <c r="E591" s="2"/>
      <c r="F591" s="2"/>
      <c r="G591" s="3"/>
      <c r="H591" s="3"/>
      <c r="I591" s="3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C591" s="2"/>
      <c r="AD591" s="2"/>
      <c r="AE591" s="2"/>
      <c r="AF591" s="2"/>
      <c r="AG591" s="2"/>
      <c r="AH591" s="2"/>
      <c r="AI591" s="2"/>
      <c r="AJ591" s="2"/>
    </row>
    <row r="592" spans="1:36" ht="12.75">
      <c r="A592" s="2"/>
      <c r="B592" s="2"/>
      <c r="C592" s="2"/>
      <c r="D592" s="2"/>
      <c r="E592" s="2"/>
      <c r="F592" s="2"/>
      <c r="G592" s="3"/>
      <c r="H592" s="3"/>
      <c r="I592" s="3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C592" s="2"/>
      <c r="AD592" s="2"/>
      <c r="AE592" s="2"/>
      <c r="AF592" s="2"/>
      <c r="AG592" s="2"/>
      <c r="AH592" s="2"/>
      <c r="AI592" s="2"/>
      <c r="AJ592" s="2"/>
    </row>
    <row r="593" spans="1:36" ht="12.75">
      <c r="A593" s="2"/>
      <c r="B593" s="2"/>
      <c r="C593" s="2"/>
      <c r="D593" s="2"/>
      <c r="E593" s="2"/>
      <c r="F593" s="2"/>
      <c r="G593" s="3"/>
      <c r="H593" s="3"/>
      <c r="I593" s="3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C593" s="2"/>
      <c r="AD593" s="2"/>
      <c r="AE593" s="2"/>
      <c r="AF593" s="2"/>
      <c r="AG593" s="2"/>
      <c r="AH593" s="2"/>
      <c r="AI593" s="2"/>
      <c r="AJ593" s="2"/>
    </row>
    <row r="594" spans="1:36" ht="12.75">
      <c r="A594" s="2"/>
      <c r="B594" s="2"/>
      <c r="C594" s="2"/>
      <c r="D594" s="2"/>
      <c r="E594" s="2"/>
      <c r="F594" s="2"/>
      <c r="G594" s="3"/>
      <c r="H594" s="3"/>
      <c r="I594" s="3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C594" s="2"/>
      <c r="AD594" s="2"/>
      <c r="AE594" s="2"/>
      <c r="AF594" s="2"/>
      <c r="AG594" s="2"/>
      <c r="AH594" s="2"/>
      <c r="AI594" s="2"/>
      <c r="AJ594" s="2"/>
    </row>
    <row r="595" spans="1:36" ht="12.75">
      <c r="A595" s="2"/>
      <c r="B595" s="2"/>
      <c r="C595" s="2"/>
      <c r="D595" s="2"/>
      <c r="E595" s="2"/>
      <c r="F595" s="2"/>
      <c r="G595" s="3"/>
      <c r="H595" s="3"/>
      <c r="I595" s="3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C595" s="2"/>
      <c r="AD595" s="2"/>
      <c r="AE595" s="2"/>
      <c r="AF595" s="2"/>
      <c r="AG595" s="2"/>
      <c r="AH595" s="2"/>
      <c r="AI595" s="2"/>
      <c r="AJ595" s="2"/>
    </row>
    <row r="596" spans="1:36" ht="12.75">
      <c r="A596" s="2"/>
      <c r="B596" s="2"/>
      <c r="C596" s="2"/>
      <c r="D596" s="2"/>
      <c r="E596" s="2"/>
      <c r="F596" s="2"/>
      <c r="G596" s="3"/>
      <c r="H596" s="3"/>
      <c r="I596" s="3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C596" s="2"/>
      <c r="AD596" s="2"/>
      <c r="AE596" s="2"/>
      <c r="AF596" s="2"/>
      <c r="AG596" s="2"/>
      <c r="AH596" s="2"/>
      <c r="AI596" s="2"/>
      <c r="AJ596" s="2"/>
    </row>
    <row r="597" spans="1:36" ht="12.75">
      <c r="A597" s="2"/>
      <c r="B597" s="2"/>
      <c r="C597" s="2"/>
      <c r="D597" s="2"/>
      <c r="E597" s="2"/>
      <c r="F597" s="2"/>
      <c r="G597" s="3"/>
      <c r="H597" s="3"/>
      <c r="I597" s="3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C597" s="2"/>
      <c r="AD597" s="2"/>
      <c r="AE597" s="2"/>
      <c r="AF597" s="2"/>
      <c r="AG597" s="2"/>
      <c r="AH597" s="2"/>
      <c r="AI597" s="2"/>
      <c r="AJ597" s="2"/>
    </row>
    <row r="598" spans="1:36" ht="12.75">
      <c r="A598" s="2"/>
      <c r="B598" s="2"/>
      <c r="C598" s="2"/>
      <c r="D598" s="2"/>
      <c r="E598" s="2"/>
      <c r="F598" s="2"/>
      <c r="G598" s="3"/>
      <c r="H598" s="3"/>
      <c r="I598" s="3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C598" s="2"/>
      <c r="AD598" s="2"/>
      <c r="AE598" s="2"/>
      <c r="AF598" s="2"/>
      <c r="AG598" s="2"/>
      <c r="AH598" s="2"/>
      <c r="AI598" s="2"/>
      <c r="AJ598" s="2"/>
    </row>
    <row r="599" spans="1:36" ht="12.75">
      <c r="A599" s="2"/>
      <c r="B599" s="2"/>
      <c r="C599" s="2"/>
      <c r="D599" s="2"/>
      <c r="E599" s="2"/>
      <c r="F599" s="2"/>
      <c r="G599" s="3"/>
      <c r="H599" s="3"/>
      <c r="I599" s="3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C599" s="2"/>
      <c r="AD599" s="2"/>
      <c r="AE599" s="2"/>
      <c r="AF599" s="2"/>
      <c r="AG599" s="2"/>
      <c r="AH599" s="2"/>
      <c r="AI599" s="2"/>
      <c r="AJ599" s="2"/>
    </row>
    <row r="600" spans="1:36" ht="12.75">
      <c r="A600" s="2"/>
      <c r="B600" s="2"/>
      <c r="C600" s="2"/>
      <c r="D600" s="2"/>
      <c r="E600" s="2"/>
      <c r="F600" s="2"/>
      <c r="G600" s="3"/>
      <c r="H600" s="3"/>
      <c r="I600" s="3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C600" s="2"/>
      <c r="AD600" s="2"/>
      <c r="AE600" s="2"/>
      <c r="AF600" s="2"/>
      <c r="AG600" s="2"/>
      <c r="AH600" s="2"/>
      <c r="AI600" s="2"/>
      <c r="AJ600" s="2"/>
    </row>
    <row r="601" spans="1:36" ht="12.75">
      <c r="A601" s="2"/>
      <c r="B601" s="2"/>
      <c r="C601" s="2"/>
      <c r="D601" s="2"/>
      <c r="E601" s="2"/>
      <c r="F601" s="2"/>
      <c r="G601" s="3"/>
      <c r="H601" s="3"/>
      <c r="I601" s="3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C601" s="2"/>
      <c r="AD601" s="2"/>
      <c r="AE601" s="2"/>
      <c r="AF601" s="2"/>
      <c r="AG601" s="2"/>
      <c r="AH601" s="2"/>
      <c r="AI601" s="2"/>
      <c r="AJ601" s="2"/>
    </row>
    <row r="602" spans="1:36" ht="12.75">
      <c r="A602" s="2"/>
      <c r="B602" s="2"/>
      <c r="C602" s="2"/>
      <c r="D602" s="2"/>
      <c r="E602" s="2"/>
      <c r="F602" s="2"/>
      <c r="G602" s="3"/>
      <c r="H602" s="3"/>
      <c r="I602" s="3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C602" s="2"/>
      <c r="AD602" s="2"/>
      <c r="AE602" s="2"/>
      <c r="AF602" s="2"/>
      <c r="AG602" s="2"/>
      <c r="AH602" s="2"/>
      <c r="AI602" s="2"/>
      <c r="AJ602" s="2"/>
    </row>
    <row r="603" spans="1:36" ht="12.75">
      <c r="A603" s="2"/>
      <c r="B603" s="2"/>
      <c r="C603" s="2"/>
      <c r="D603" s="2"/>
      <c r="E603" s="2"/>
      <c r="F603" s="2"/>
      <c r="G603" s="3"/>
      <c r="H603" s="3"/>
      <c r="I603" s="3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C603" s="2"/>
      <c r="AD603" s="2"/>
      <c r="AE603" s="2"/>
      <c r="AF603" s="2"/>
      <c r="AG603" s="2"/>
      <c r="AH603" s="2"/>
      <c r="AI603" s="2"/>
      <c r="AJ603" s="2"/>
    </row>
    <row r="604" spans="1:36" ht="12.75">
      <c r="A604" s="2"/>
      <c r="B604" s="2"/>
      <c r="C604" s="2"/>
      <c r="D604" s="2"/>
      <c r="E604" s="2"/>
      <c r="F604" s="2"/>
      <c r="G604" s="3"/>
      <c r="H604" s="3"/>
      <c r="I604" s="3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C604" s="2"/>
      <c r="AD604" s="2"/>
      <c r="AE604" s="2"/>
      <c r="AF604" s="2"/>
      <c r="AG604" s="2"/>
      <c r="AH604" s="2"/>
      <c r="AI604" s="2"/>
      <c r="AJ604" s="2"/>
    </row>
    <row r="605" spans="1:36" ht="12.75">
      <c r="A605" s="2"/>
      <c r="B605" s="2"/>
      <c r="C605" s="2"/>
      <c r="D605" s="2"/>
      <c r="E605" s="2"/>
      <c r="F605" s="2"/>
      <c r="G605" s="3"/>
      <c r="H605" s="3"/>
      <c r="I605" s="3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C605" s="2"/>
      <c r="AD605" s="2"/>
      <c r="AE605" s="2"/>
      <c r="AF605" s="2"/>
      <c r="AG605" s="2"/>
      <c r="AH605" s="2"/>
      <c r="AI605" s="2"/>
      <c r="AJ605" s="2"/>
    </row>
    <row r="606" spans="1:36" ht="12.75">
      <c r="A606" s="2"/>
      <c r="B606" s="2"/>
      <c r="C606" s="2"/>
      <c r="D606" s="2"/>
      <c r="E606" s="2"/>
      <c r="F606" s="2"/>
      <c r="G606" s="3"/>
      <c r="H606" s="3"/>
      <c r="I606" s="3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C606" s="2"/>
      <c r="AD606" s="2"/>
      <c r="AE606" s="2"/>
      <c r="AF606" s="2"/>
      <c r="AG606" s="2"/>
      <c r="AH606" s="2"/>
      <c r="AI606" s="2"/>
      <c r="AJ606" s="2"/>
    </row>
    <row r="607" spans="1:36" ht="12.75">
      <c r="A607" s="2"/>
      <c r="B607" s="2"/>
      <c r="C607" s="2"/>
      <c r="D607" s="2"/>
      <c r="E607" s="2"/>
      <c r="F607" s="2"/>
      <c r="G607" s="3"/>
      <c r="H607" s="3"/>
      <c r="I607" s="3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C607" s="2"/>
      <c r="AD607" s="2"/>
      <c r="AE607" s="2"/>
      <c r="AF607" s="2"/>
      <c r="AG607" s="2"/>
      <c r="AH607" s="2"/>
      <c r="AI607" s="2"/>
      <c r="AJ607" s="2"/>
    </row>
    <row r="608" spans="1:36" ht="12.75">
      <c r="A608" s="2"/>
      <c r="B608" s="2"/>
      <c r="C608" s="2"/>
      <c r="D608" s="2"/>
      <c r="E608" s="2"/>
      <c r="F608" s="2"/>
      <c r="G608" s="3"/>
      <c r="H608" s="3"/>
      <c r="I608" s="3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C608" s="2"/>
      <c r="AD608" s="2"/>
      <c r="AE608" s="2"/>
      <c r="AF608" s="2"/>
      <c r="AG608" s="2"/>
      <c r="AH608" s="2"/>
      <c r="AI608" s="2"/>
      <c r="AJ608" s="2"/>
    </row>
    <row r="609" spans="1:36" ht="12.75">
      <c r="A609" s="2"/>
      <c r="B609" s="2"/>
      <c r="C609" s="2"/>
      <c r="D609" s="2"/>
      <c r="E609" s="2"/>
      <c r="F609" s="2"/>
      <c r="G609" s="3"/>
      <c r="H609" s="3"/>
      <c r="I609" s="3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C609" s="2"/>
      <c r="AD609" s="2"/>
      <c r="AE609" s="2"/>
      <c r="AF609" s="2"/>
      <c r="AG609" s="2"/>
      <c r="AH609" s="2"/>
      <c r="AI609" s="2"/>
      <c r="AJ609" s="2"/>
    </row>
    <row r="610" spans="1:36" ht="12.75">
      <c r="A610" s="2"/>
      <c r="B610" s="2"/>
      <c r="C610" s="2"/>
      <c r="D610" s="2"/>
      <c r="E610" s="2"/>
      <c r="F610" s="2"/>
      <c r="G610" s="3"/>
      <c r="H610" s="3"/>
      <c r="I610" s="3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C610" s="2"/>
      <c r="AD610" s="2"/>
      <c r="AE610" s="2"/>
      <c r="AF610" s="2"/>
      <c r="AG610" s="2"/>
      <c r="AH610" s="2"/>
      <c r="AI610" s="2"/>
      <c r="AJ610" s="2"/>
    </row>
    <row r="611" spans="1:36" ht="12.75">
      <c r="A611" s="2"/>
      <c r="B611" s="2"/>
      <c r="C611" s="2"/>
      <c r="D611" s="2"/>
      <c r="E611" s="2"/>
      <c r="F611" s="2"/>
      <c r="G611" s="3"/>
      <c r="H611" s="3"/>
      <c r="I611" s="3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C611" s="2"/>
      <c r="AD611" s="2"/>
      <c r="AE611" s="2"/>
      <c r="AF611" s="2"/>
      <c r="AG611" s="2"/>
      <c r="AH611" s="2"/>
      <c r="AI611" s="2"/>
      <c r="AJ611" s="2"/>
    </row>
    <row r="612" spans="1:36" ht="12.75">
      <c r="A612" s="2"/>
      <c r="B612" s="2"/>
      <c r="C612" s="2"/>
      <c r="D612" s="2"/>
      <c r="E612" s="2"/>
      <c r="F612" s="2"/>
      <c r="G612" s="3"/>
      <c r="H612" s="3"/>
      <c r="I612" s="3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C612" s="2"/>
      <c r="AD612" s="2"/>
      <c r="AE612" s="2"/>
      <c r="AF612" s="2"/>
      <c r="AG612" s="2"/>
      <c r="AH612" s="2"/>
      <c r="AI612" s="2"/>
      <c r="AJ612" s="2"/>
    </row>
    <row r="613" spans="1:36" ht="12.75">
      <c r="A613" s="2"/>
      <c r="B613" s="2"/>
      <c r="C613" s="2"/>
      <c r="D613" s="2"/>
      <c r="E613" s="2"/>
      <c r="F613" s="2"/>
      <c r="G613" s="3"/>
      <c r="H613" s="3"/>
      <c r="I613" s="3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C613" s="2"/>
      <c r="AD613" s="2"/>
      <c r="AE613" s="2"/>
      <c r="AF613" s="2"/>
      <c r="AG613" s="2"/>
      <c r="AH613" s="2"/>
      <c r="AI613" s="2"/>
      <c r="AJ613" s="2"/>
    </row>
    <row r="614" spans="1:36" ht="12.75">
      <c r="A614" s="2"/>
      <c r="B614" s="2"/>
      <c r="C614" s="2"/>
      <c r="D614" s="2"/>
      <c r="E614" s="2"/>
      <c r="F614" s="2"/>
      <c r="G614" s="3"/>
      <c r="H614" s="3"/>
      <c r="I614" s="3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C614" s="2"/>
      <c r="AD614" s="2"/>
      <c r="AE614" s="2"/>
      <c r="AF614" s="2"/>
      <c r="AG614" s="2"/>
      <c r="AH614" s="2"/>
      <c r="AI614" s="2"/>
      <c r="AJ614" s="2"/>
    </row>
    <row r="615" spans="1:36" ht="12.75">
      <c r="A615" s="2"/>
      <c r="B615" s="2"/>
      <c r="C615" s="2"/>
      <c r="D615" s="2"/>
      <c r="E615" s="2"/>
      <c r="F615" s="2"/>
      <c r="G615" s="3"/>
      <c r="H615" s="3"/>
      <c r="I615" s="3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C615" s="2"/>
      <c r="AD615" s="2"/>
      <c r="AE615" s="2"/>
      <c r="AF615" s="2"/>
      <c r="AG615" s="2"/>
      <c r="AH615" s="2"/>
      <c r="AI615" s="2"/>
      <c r="AJ615" s="2"/>
    </row>
    <row r="616" spans="1:36" ht="12.75">
      <c r="A616" s="2"/>
      <c r="B616" s="2"/>
      <c r="C616" s="2"/>
      <c r="D616" s="2"/>
      <c r="E616" s="2"/>
      <c r="F616" s="2"/>
      <c r="G616" s="3"/>
      <c r="H616" s="3"/>
      <c r="I616" s="3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C616" s="2"/>
      <c r="AD616" s="2"/>
      <c r="AE616" s="2"/>
      <c r="AF616" s="2"/>
      <c r="AG616" s="2"/>
      <c r="AH616" s="2"/>
      <c r="AI616" s="2"/>
      <c r="AJ616" s="2"/>
    </row>
    <row r="617" spans="1:36" ht="12.75">
      <c r="A617" s="2"/>
      <c r="B617" s="2"/>
      <c r="C617" s="2"/>
      <c r="D617" s="2"/>
      <c r="E617" s="2"/>
      <c r="F617" s="2"/>
      <c r="G617" s="3"/>
      <c r="H617" s="3"/>
      <c r="I617" s="3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C617" s="2"/>
      <c r="AD617" s="2"/>
      <c r="AE617" s="2"/>
      <c r="AF617" s="2"/>
      <c r="AG617" s="2"/>
      <c r="AH617" s="2"/>
      <c r="AI617" s="2"/>
      <c r="AJ617" s="2"/>
    </row>
    <row r="618" spans="1:36" ht="12.75">
      <c r="A618" s="2"/>
      <c r="B618" s="2"/>
      <c r="C618" s="2"/>
      <c r="D618" s="2"/>
      <c r="E618" s="2"/>
      <c r="F618" s="2"/>
      <c r="G618" s="3"/>
      <c r="H618" s="3"/>
      <c r="I618" s="3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C618" s="2"/>
      <c r="AD618" s="2"/>
      <c r="AE618" s="2"/>
      <c r="AF618" s="2"/>
      <c r="AG618" s="2"/>
      <c r="AH618" s="2"/>
      <c r="AI618" s="2"/>
      <c r="AJ618" s="2"/>
    </row>
    <row r="619" spans="1:36" ht="12.75">
      <c r="A619" s="2"/>
      <c r="B619" s="2"/>
      <c r="C619" s="2"/>
      <c r="D619" s="2"/>
      <c r="E619" s="2"/>
      <c r="F619" s="2"/>
      <c r="G619" s="3"/>
      <c r="H619" s="3"/>
      <c r="I619" s="3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C619" s="2"/>
      <c r="AD619" s="2"/>
      <c r="AE619" s="2"/>
      <c r="AF619" s="2"/>
      <c r="AG619" s="2"/>
      <c r="AH619" s="2"/>
      <c r="AI619" s="2"/>
      <c r="AJ619" s="2"/>
    </row>
    <row r="620" spans="1:36" ht="12.75">
      <c r="A620" s="2"/>
      <c r="B620" s="2"/>
      <c r="C620" s="2"/>
      <c r="D620" s="2"/>
      <c r="E620" s="2"/>
      <c r="F620" s="2"/>
      <c r="G620" s="3"/>
      <c r="H620" s="3"/>
      <c r="I620" s="3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C620" s="2"/>
      <c r="AD620" s="2"/>
      <c r="AE620" s="2"/>
      <c r="AF620" s="2"/>
      <c r="AG620" s="2"/>
      <c r="AH620" s="2"/>
      <c r="AI620" s="2"/>
      <c r="AJ620" s="2"/>
    </row>
    <row r="621" spans="1:36" ht="12.75">
      <c r="A621" s="2"/>
      <c r="B621" s="2"/>
      <c r="C621" s="2"/>
      <c r="D621" s="2"/>
      <c r="E621" s="2"/>
      <c r="F621" s="2"/>
      <c r="G621" s="3"/>
      <c r="H621" s="3"/>
      <c r="I621" s="3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C621" s="2"/>
      <c r="AD621" s="2"/>
      <c r="AE621" s="2"/>
      <c r="AF621" s="2"/>
      <c r="AG621" s="2"/>
      <c r="AH621" s="2"/>
      <c r="AI621" s="2"/>
      <c r="AJ621" s="2"/>
    </row>
    <row r="622" spans="1:36" ht="12.75">
      <c r="A622" s="2"/>
      <c r="B622" s="2"/>
      <c r="C622" s="2"/>
      <c r="D622" s="2"/>
      <c r="E622" s="2"/>
      <c r="F622" s="2"/>
      <c r="G622" s="3"/>
      <c r="H622" s="3"/>
      <c r="I622" s="3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C622" s="2"/>
      <c r="AD622" s="2"/>
      <c r="AE622" s="2"/>
      <c r="AF622" s="2"/>
      <c r="AG622" s="2"/>
      <c r="AH622" s="2"/>
      <c r="AI622" s="2"/>
      <c r="AJ622" s="2"/>
    </row>
    <row r="623" spans="1:36" ht="12.75">
      <c r="A623" s="2"/>
      <c r="B623" s="2"/>
      <c r="C623" s="2"/>
      <c r="D623" s="2"/>
      <c r="E623" s="2"/>
      <c r="F623" s="2"/>
      <c r="G623" s="3"/>
      <c r="H623" s="3"/>
      <c r="I623" s="3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C623" s="2"/>
      <c r="AD623" s="2"/>
      <c r="AE623" s="2"/>
      <c r="AF623" s="2"/>
      <c r="AG623" s="2"/>
      <c r="AH623" s="2"/>
      <c r="AI623" s="2"/>
      <c r="AJ623" s="2"/>
    </row>
    <row r="624" spans="1:36" ht="12.75">
      <c r="A624" s="2"/>
      <c r="B624" s="2"/>
      <c r="C624" s="2"/>
      <c r="D624" s="2"/>
      <c r="E624" s="2"/>
      <c r="F624" s="2"/>
      <c r="G624" s="3"/>
      <c r="H624" s="3"/>
      <c r="I624" s="3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C624" s="2"/>
      <c r="AD624" s="2"/>
      <c r="AE624" s="2"/>
      <c r="AF624" s="2"/>
      <c r="AG624" s="2"/>
      <c r="AH624" s="2"/>
      <c r="AI624" s="2"/>
      <c r="AJ624" s="2"/>
    </row>
    <row r="625" spans="1:36" ht="12.75">
      <c r="A625" s="2"/>
      <c r="B625" s="2"/>
      <c r="C625" s="2"/>
      <c r="D625" s="2"/>
      <c r="E625" s="2"/>
      <c r="F625" s="2"/>
      <c r="G625" s="3"/>
      <c r="H625" s="3"/>
      <c r="I625" s="3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C625" s="2"/>
      <c r="AD625" s="2"/>
      <c r="AE625" s="2"/>
      <c r="AF625" s="2"/>
      <c r="AG625" s="2"/>
      <c r="AH625" s="2"/>
      <c r="AI625" s="2"/>
      <c r="AJ625" s="2"/>
    </row>
    <row r="626" spans="1:36" ht="12.75">
      <c r="A626" s="2"/>
      <c r="B626" s="2"/>
      <c r="C626" s="2"/>
      <c r="D626" s="2"/>
      <c r="E626" s="2"/>
      <c r="F626" s="2"/>
      <c r="G626" s="3"/>
      <c r="H626" s="3"/>
      <c r="I626" s="3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C626" s="2"/>
      <c r="AD626" s="2"/>
      <c r="AE626" s="2"/>
      <c r="AF626" s="2"/>
      <c r="AG626" s="2"/>
      <c r="AH626" s="2"/>
      <c r="AI626" s="2"/>
      <c r="AJ626" s="2"/>
    </row>
    <row r="627" spans="1:36" ht="12.75">
      <c r="A627" s="2"/>
      <c r="B627" s="2"/>
      <c r="C627" s="2"/>
      <c r="D627" s="2"/>
      <c r="E627" s="2"/>
      <c r="F627" s="2"/>
      <c r="G627" s="3"/>
      <c r="H627" s="3"/>
      <c r="I627" s="3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C627" s="2"/>
      <c r="AD627" s="2"/>
      <c r="AE627" s="2"/>
      <c r="AF627" s="2"/>
      <c r="AG627" s="2"/>
      <c r="AH627" s="2"/>
      <c r="AI627" s="2"/>
      <c r="AJ627" s="2"/>
    </row>
    <row r="628" spans="1:36" ht="12.75">
      <c r="A628" s="2"/>
      <c r="B628" s="2"/>
      <c r="C628" s="2"/>
      <c r="D628" s="2"/>
      <c r="E628" s="2"/>
      <c r="F628" s="2"/>
      <c r="G628" s="3"/>
      <c r="H628" s="3"/>
      <c r="I628" s="3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C628" s="2"/>
      <c r="AD628" s="2"/>
      <c r="AE628" s="2"/>
      <c r="AF628" s="2"/>
      <c r="AG628" s="2"/>
      <c r="AH628" s="2"/>
      <c r="AI628" s="2"/>
      <c r="AJ628" s="2"/>
    </row>
    <row r="629" spans="1:36" ht="12.75">
      <c r="A629" s="2"/>
      <c r="B629" s="2"/>
      <c r="C629" s="2"/>
      <c r="D629" s="2"/>
      <c r="E629" s="2"/>
      <c r="F629" s="2"/>
      <c r="G629" s="3"/>
      <c r="H629" s="3"/>
      <c r="I629" s="3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C629" s="2"/>
      <c r="AD629" s="2"/>
      <c r="AE629" s="2"/>
      <c r="AF629" s="2"/>
      <c r="AG629" s="2"/>
      <c r="AH629" s="2"/>
      <c r="AI629" s="2"/>
      <c r="AJ629" s="2"/>
    </row>
    <row r="630" spans="1:36" ht="12.75">
      <c r="A630" s="2"/>
      <c r="B630" s="2"/>
      <c r="C630" s="2"/>
      <c r="D630" s="2"/>
      <c r="E630" s="2"/>
      <c r="F630" s="2"/>
      <c r="G630" s="3"/>
      <c r="H630" s="3"/>
      <c r="I630" s="3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C630" s="2"/>
      <c r="AD630" s="2"/>
      <c r="AE630" s="2"/>
      <c r="AF630" s="2"/>
      <c r="AG630" s="2"/>
      <c r="AH630" s="2"/>
      <c r="AI630" s="2"/>
      <c r="AJ630" s="2"/>
    </row>
    <row r="631" spans="1:36" ht="12.75">
      <c r="A631" s="2"/>
      <c r="B631" s="2"/>
      <c r="C631" s="2"/>
      <c r="D631" s="2"/>
      <c r="E631" s="2"/>
      <c r="F631" s="2"/>
      <c r="G631" s="3"/>
      <c r="H631" s="3"/>
      <c r="I631" s="3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C631" s="2"/>
      <c r="AD631" s="2"/>
      <c r="AE631" s="2"/>
      <c r="AF631" s="2"/>
      <c r="AG631" s="2"/>
      <c r="AH631" s="2"/>
      <c r="AI631" s="2"/>
      <c r="AJ631" s="2"/>
    </row>
    <row r="632" spans="1:36" ht="12.75">
      <c r="A632" s="2"/>
      <c r="B632" s="2"/>
      <c r="C632" s="2"/>
      <c r="D632" s="2"/>
      <c r="E632" s="2"/>
      <c r="F632" s="2"/>
      <c r="G632" s="3"/>
      <c r="H632" s="3"/>
      <c r="I632" s="3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C632" s="2"/>
      <c r="AD632" s="2"/>
      <c r="AE632" s="2"/>
      <c r="AF632" s="2"/>
      <c r="AG632" s="2"/>
      <c r="AH632" s="2"/>
      <c r="AI632" s="2"/>
      <c r="AJ632" s="2"/>
    </row>
    <row r="633" spans="1:36" ht="12.75">
      <c r="A633" s="2"/>
      <c r="B633" s="2"/>
      <c r="C633" s="2"/>
      <c r="D633" s="2"/>
      <c r="E633" s="2"/>
      <c r="F633" s="2"/>
      <c r="G633" s="3"/>
      <c r="H633" s="3"/>
      <c r="I633" s="3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C633" s="2"/>
      <c r="AD633" s="2"/>
      <c r="AE633" s="2"/>
      <c r="AF633" s="2"/>
      <c r="AG633" s="2"/>
      <c r="AH633" s="2"/>
      <c r="AI633" s="2"/>
      <c r="AJ633" s="2"/>
    </row>
    <row r="634" spans="1:36" ht="12.75">
      <c r="A634" s="2"/>
      <c r="B634" s="2"/>
      <c r="C634" s="2"/>
      <c r="D634" s="2"/>
      <c r="E634" s="2"/>
      <c r="F634" s="2"/>
      <c r="G634" s="3"/>
      <c r="H634" s="3"/>
      <c r="I634" s="3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C634" s="2"/>
      <c r="AD634" s="2"/>
      <c r="AE634" s="2"/>
      <c r="AF634" s="2"/>
      <c r="AG634" s="2"/>
      <c r="AH634" s="2"/>
      <c r="AI634" s="2"/>
      <c r="AJ634" s="2"/>
    </row>
    <row r="635" spans="1:36" ht="12.75">
      <c r="A635" s="2"/>
      <c r="B635" s="2"/>
      <c r="C635" s="2"/>
      <c r="D635" s="2"/>
      <c r="E635" s="2"/>
      <c r="F635" s="2"/>
      <c r="G635" s="3"/>
      <c r="H635" s="3"/>
      <c r="I635" s="3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C635" s="2"/>
      <c r="AD635" s="2"/>
      <c r="AE635" s="2"/>
      <c r="AF635" s="2"/>
      <c r="AG635" s="2"/>
      <c r="AH635" s="2"/>
      <c r="AI635" s="2"/>
      <c r="AJ635" s="2"/>
    </row>
    <row r="636" spans="1:36" ht="12.75">
      <c r="A636" s="2"/>
      <c r="B636" s="2"/>
      <c r="C636" s="2"/>
      <c r="D636" s="2"/>
      <c r="E636" s="2"/>
      <c r="F636" s="2"/>
      <c r="G636" s="3"/>
      <c r="H636" s="3"/>
      <c r="I636" s="3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C636" s="2"/>
      <c r="AD636" s="2"/>
      <c r="AE636" s="2"/>
      <c r="AF636" s="2"/>
      <c r="AG636" s="2"/>
      <c r="AH636" s="2"/>
      <c r="AI636" s="2"/>
      <c r="AJ636" s="2"/>
    </row>
    <row r="637" spans="1:36" ht="12.75">
      <c r="A637" s="2"/>
      <c r="B637" s="2"/>
      <c r="C637" s="2"/>
      <c r="D637" s="2"/>
      <c r="E637" s="2"/>
      <c r="F637" s="2"/>
      <c r="G637" s="3"/>
      <c r="H637" s="3"/>
      <c r="I637" s="3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C637" s="2"/>
      <c r="AD637" s="2"/>
      <c r="AE637" s="2"/>
      <c r="AF637" s="2"/>
      <c r="AG637" s="2"/>
      <c r="AH637" s="2"/>
      <c r="AI637" s="2"/>
      <c r="AJ637" s="2"/>
    </row>
    <row r="638" spans="1:36" ht="12.75">
      <c r="A638" s="2"/>
      <c r="B638" s="2"/>
      <c r="C638" s="2"/>
      <c r="D638" s="2"/>
      <c r="E638" s="2"/>
      <c r="F638" s="2"/>
      <c r="G638" s="3"/>
      <c r="H638" s="3"/>
      <c r="I638" s="3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C638" s="2"/>
      <c r="AD638" s="2"/>
      <c r="AE638" s="2"/>
      <c r="AF638" s="2"/>
      <c r="AG638" s="2"/>
      <c r="AH638" s="2"/>
      <c r="AI638" s="2"/>
      <c r="AJ638" s="2"/>
    </row>
    <row r="639" spans="1:36" ht="12.75">
      <c r="A639" s="2"/>
      <c r="B639" s="2"/>
      <c r="C639" s="2"/>
      <c r="D639" s="2"/>
      <c r="E639" s="2"/>
      <c r="F639" s="2"/>
      <c r="G639" s="3"/>
      <c r="H639" s="3"/>
      <c r="I639" s="3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C639" s="2"/>
      <c r="AD639" s="2"/>
      <c r="AE639" s="2"/>
      <c r="AF639" s="2"/>
      <c r="AG639" s="2"/>
      <c r="AH639" s="2"/>
      <c r="AI639" s="2"/>
      <c r="AJ639" s="2"/>
    </row>
    <row r="640" spans="1:36" ht="12.75">
      <c r="A640" s="2"/>
      <c r="B640" s="2"/>
      <c r="C640" s="2"/>
      <c r="D640" s="2"/>
      <c r="E640" s="2"/>
      <c r="F640" s="2"/>
      <c r="G640" s="3"/>
      <c r="H640" s="3"/>
      <c r="I640" s="3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C640" s="2"/>
      <c r="AD640" s="2"/>
      <c r="AE640" s="2"/>
      <c r="AF640" s="2"/>
      <c r="AG640" s="2"/>
      <c r="AH640" s="2"/>
      <c r="AI640" s="2"/>
      <c r="AJ640" s="2"/>
    </row>
    <row r="641" spans="1:36" ht="12.75">
      <c r="A641" s="2"/>
      <c r="B641" s="2"/>
      <c r="C641" s="2"/>
      <c r="D641" s="2"/>
      <c r="E641" s="2"/>
      <c r="F641" s="2"/>
      <c r="G641" s="3"/>
      <c r="H641" s="3"/>
      <c r="I641" s="3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C641" s="2"/>
      <c r="AD641" s="2"/>
      <c r="AE641" s="2"/>
      <c r="AF641" s="2"/>
      <c r="AG641" s="2"/>
      <c r="AH641" s="2"/>
      <c r="AI641" s="2"/>
      <c r="AJ641" s="2"/>
    </row>
    <row r="642" spans="1:36" ht="12.75">
      <c r="A642" s="2"/>
      <c r="B642" s="2"/>
      <c r="C642" s="2"/>
      <c r="D642" s="2"/>
      <c r="E642" s="2"/>
      <c r="F642" s="2"/>
      <c r="G642" s="3"/>
      <c r="H642" s="3"/>
      <c r="I642" s="3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C642" s="2"/>
      <c r="AD642" s="2"/>
      <c r="AE642" s="2"/>
      <c r="AF642" s="2"/>
      <c r="AG642" s="2"/>
      <c r="AH642" s="2"/>
      <c r="AI642" s="2"/>
      <c r="AJ642" s="2"/>
    </row>
    <row r="643" spans="1:36" ht="12.75">
      <c r="A643" s="2"/>
      <c r="B643" s="2"/>
      <c r="C643" s="2"/>
      <c r="D643" s="2"/>
      <c r="E643" s="2"/>
      <c r="F643" s="2"/>
      <c r="G643" s="3"/>
      <c r="H643" s="3"/>
      <c r="I643" s="3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C643" s="2"/>
      <c r="AD643" s="2"/>
      <c r="AE643" s="2"/>
      <c r="AF643" s="2"/>
      <c r="AG643" s="2"/>
      <c r="AH643" s="2"/>
      <c r="AI643" s="2"/>
      <c r="AJ643" s="2"/>
    </row>
    <row r="644" spans="1:36" ht="12.75">
      <c r="A644" s="2"/>
      <c r="B644" s="2"/>
      <c r="C644" s="2"/>
      <c r="D644" s="2"/>
      <c r="E644" s="2"/>
      <c r="F644" s="2"/>
      <c r="G644" s="3"/>
      <c r="H644" s="3"/>
      <c r="I644" s="3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C644" s="2"/>
      <c r="AD644" s="2"/>
      <c r="AE644" s="2"/>
      <c r="AF644" s="2"/>
      <c r="AG644" s="2"/>
      <c r="AH644" s="2"/>
      <c r="AI644" s="2"/>
      <c r="AJ644" s="2"/>
    </row>
    <row r="645" spans="1:36" ht="12.75">
      <c r="A645" s="2"/>
      <c r="B645" s="2"/>
      <c r="C645" s="2"/>
      <c r="D645" s="2"/>
      <c r="E645" s="2"/>
      <c r="F645" s="2"/>
      <c r="G645" s="3"/>
      <c r="H645" s="3"/>
      <c r="I645" s="3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C645" s="2"/>
      <c r="AD645" s="2"/>
      <c r="AE645" s="2"/>
      <c r="AF645" s="2"/>
      <c r="AG645" s="2"/>
      <c r="AH645" s="2"/>
      <c r="AI645" s="2"/>
      <c r="AJ645" s="2"/>
    </row>
    <row r="646" spans="1:36" ht="12.75">
      <c r="A646" s="2"/>
      <c r="B646" s="2"/>
      <c r="C646" s="2"/>
      <c r="D646" s="2"/>
      <c r="E646" s="2"/>
      <c r="F646" s="2"/>
      <c r="G646" s="3"/>
      <c r="H646" s="3"/>
      <c r="I646" s="3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C646" s="2"/>
      <c r="AD646" s="2"/>
      <c r="AE646" s="2"/>
      <c r="AF646" s="2"/>
      <c r="AG646" s="2"/>
      <c r="AH646" s="2"/>
      <c r="AI646" s="2"/>
      <c r="AJ646" s="2"/>
    </row>
    <row r="647" spans="1:36" ht="12.75">
      <c r="A647" s="2"/>
      <c r="B647" s="2"/>
      <c r="C647" s="2"/>
      <c r="D647" s="2"/>
      <c r="E647" s="2"/>
      <c r="F647" s="2"/>
      <c r="G647" s="3"/>
      <c r="H647" s="3"/>
      <c r="I647" s="3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C647" s="2"/>
      <c r="AD647" s="2"/>
      <c r="AE647" s="2"/>
      <c r="AF647" s="2"/>
      <c r="AG647" s="2"/>
      <c r="AH647" s="2"/>
      <c r="AI647" s="2"/>
      <c r="AJ647" s="2"/>
    </row>
    <row r="648" spans="1:36" ht="12.75">
      <c r="A648" s="2"/>
      <c r="B648" s="2"/>
      <c r="C648" s="2"/>
      <c r="D648" s="2"/>
      <c r="E648" s="2"/>
      <c r="F648" s="2"/>
      <c r="G648" s="3"/>
      <c r="H648" s="3"/>
      <c r="I648" s="3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C648" s="2"/>
      <c r="AD648" s="2"/>
      <c r="AE648" s="2"/>
      <c r="AF648" s="2"/>
      <c r="AG648" s="2"/>
      <c r="AH648" s="2"/>
      <c r="AI648" s="2"/>
      <c r="AJ648" s="2"/>
    </row>
    <row r="649" spans="1:36" ht="12.75">
      <c r="A649" s="2"/>
      <c r="B649" s="2"/>
      <c r="C649" s="2"/>
      <c r="D649" s="2"/>
      <c r="E649" s="2"/>
      <c r="F649" s="2"/>
      <c r="G649" s="3"/>
      <c r="H649" s="3"/>
      <c r="I649" s="3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C649" s="2"/>
      <c r="AD649" s="2"/>
      <c r="AE649" s="2"/>
      <c r="AF649" s="2"/>
      <c r="AG649" s="2"/>
      <c r="AH649" s="2"/>
      <c r="AI649" s="2"/>
      <c r="AJ649" s="2"/>
    </row>
    <row r="650" spans="1:36" ht="12.75">
      <c r="A650" s="2"/>
      <c r="B650" s="2"/>
      <c r="C650" s="2"/>
      <c r="D650" s="2"/>
      <c r="E650" s="2"/>
      <c r="F650" s="2"/>
      <c r="G650" s="3"/>
      <c r="H650" s="3"/>
      <c r="I650" s="3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C650" s="2"/>
      <c r="AD650" s="2"/>
      <c r="AE650" s="2"/>
      <c r="AF650" s="2"/>
      <c r="AG650" s="2"/>
      <c r="AH650" s="2"/>
      <c r="AI650" s="2"/>
      <c r="AJ650" s="2"/>
    </row>
    <row r="651" spans="1:36" ht="12.75">
      <c r="A651" s="2"/>
      <c r="B651" s="2"/>
      <c r="C651" s="2"/>
      <c r="D651" s="2"/>
      <c r="E651" s="2"/>
      <c r="F651" s="2"/>
      <c r="G651" s="3"/>
      <c r="H651" s="3"/>
      <c r="I651" s="3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C651" s="2"/>
      <c r="AD651" s="2"/>
      <c r="AE651" s="2"/>
      <c r="AF651" s="2"/>
      <c r="AG651" s="2"/>
      <c r="AH651" s="2"/>
      <c r="AI651" s="2"/>
      <c r="AJ651" s="2"/>
    </row>
    <row r="652" spans="1:36" ht="12.75">
      <c r="A652" s="2"/>
      <c r="B652" s="2"/>
      <c r="C652" s="2"/>
      <c r="D652" s="2"/>
      <c r="E652" s="2"/>
      <c r="F652" s="2"/>
      <c r="G652" s="3"/>
      <c r="H652" s="3"/>
      <c r="I652" s="3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C652" s="2"/>
      <c r="AD652" s="2"/>
      <c r="AE652" s="2"/>
      <c r="AF652" s="2"/>
      <c r="AG652" s="2"/>
      <c r="AH652" s="2"/>
      <c r="AI652" s="2"/>
      <c r="AJ652" s="2"/>
    </row>
    <row r="653" spans="1:36" ht="12.75">
      <c r="A653" s="2"/>
      <c r="B653" s="2"/>
      <c r="C653" s="2"/>
      <c r="D653" s="2"/>
      <c r="E653" s="2"/>
      <c r="F653" s="2"/>
      <c r="G653" s="3"/>
      <c r="H653" s="3"/>
      <c r="I653" s="3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C653" s="2"/>
      <c r="AD653" s="2"/>
      <c r="AE653" s="2"/>
      <c r="AF653" s="2"/>
      <c r="AG653" s="2"/>
      <c r="AH653" s="2"/>
      <c r="AI653" s="2"/>
      <c r="AJ653" s="2"/>
    </row>
    <row r="654" spans="1:36" ht="12.75">
      <c r="A654" s="2"/>
      <c r="B654" s="2"/>
      <c r="C654" s="2"/>
      <c r="D654" s="2"/>
      <c r="E654" s="2"/>
      <c r="F654" s="2"/>
      <c r="G654" s="3"/>
      <c r="H654" s="3"/>
      <c r="I654" s="3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C654" s="2"/>
      <c r="AD654" s="2"/>
      <c r="AE654" s="2"/>
      <c r="AF654" s="2"/>
      <c r="AG654" s="2"/>
      <c r="AH654" s="2"/>
      <c r="AI654" s="2"/>
      <c r="AJ654" s="2"/>
    </row>
    <row r="655" spans="1:36" ht="12.75">
      <c r="A655" s="2"/>
      <c r="B655" s="2"/>
      <c r="C655" s="2"/>
      <c r="D655" s="2"/>
      <c r="E655" s="2"/>
      <c r="F655" s="2"/>
      <c r="G655" s="3"/>
      <c r="H655" s="3"/>
      <c r="I655" s="3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C655" s="2"/>
      <c r="AD655" s="2"/>
      <c r="AE655" s="2"/>
      <c r="AF655" s="2"/>
      <c r="AG655" s="2"/>
      <c r="AH655" s="2"/>
      <c r="AI655" s="2"/>
      <c r="AJ655" s="2"/>
    </row>
    <row r="656" spans="1:36" ht="12.75">
      <c r="A656" s="2"/>
      <c r="B656" s="2"/>
      <c r="C656" s="2"/>
      <c r="D656" s="2"/>
      <c r="E656" s="2"/>
      <c r="F656" s="2"/>
      <c r="G656" s="3"/>
      <c r="H656" s="3"/>
      <c r="I656" s="3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C656" s="2"/>
      <c r="AD656" s="2"/>
      <c r="AE656" s="2"/>
      <c r="AF656" s="2"/>
      <c r="AG656" s="2"/>
      <c r="AH656" s="2"/>
      <c r="AI656" s="2"/>
      <c r="AJ656" s="2"/>
    </row>
    <row r="657" spans="1:36" ht="12.75">
      <c r="A657" s="2"/>
      <c r="B657" s="2"/>
      <c r="C657" s="2"/>
      <c r="D657" s="2"/>
      <c r="E657" s="2"/>
      <c r="F657" s="2"/>
      <c r="G657" s="3"/>
      <c r="H657" s="3"/>
      <c r="I657" s="3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C657" s="2"/>
      <c r="AD657" s="2"/>
      <c r="AE657" s="2"/>
      <c r="AF657" s="2"/>
      <c r="AG657" s="2"/>
      <c r="AH657" s="2"/>
      <c r="AI657" s="2"/>
      <c r="AJ657" s="2"/>
    </row>
    <row r="658" spans="1:36" ht="12.75">
      <c r="A658" s="2"/>
      <c r="B658" s="2"/>
      <c r="C658" s="2"/>
      <c r="D658" s="2"/>
      <c r="E658" s="2"/>
      <c r="F658" s="2"/>
      <c r="G658" s="3"/>
      <c r="H658" s="3"/>
      <c r="I658" s="3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C658" s="2"/>
      <c r="AD658" s="2"/>
      <c r="AE658" s="2"/>
      <c r="AF658" s="2"/>
      <c r="AG658" s="2"/>
      <c r="AH658" s="2"/>
      <c r="AI658" s="2"/>
      <c r="AJ658" s="2"/>
    </row>
    <row r="659" spans="1:36" ht="12.75">
      <c r="A659" s="2"/>
      <c r="B659" s="2"/>
      <c r="C659" s="2"/>
      <c r="D659" s="2"/>
      <c r="E659" s="2"/>
      <c r="F659" s="2"/>
      <c r="G659" s="3"/>
      <c r="H659" s="3"/>
      <c r="I659" s="3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C659" s="2"/>
      <c r="AD659" s="2"/>
      <c r="AE659" s="2"/>
      <c r="AF659" s="2"/>
      <c r="AG659" s="2"/>
      <c r="AH659" s="2"/>
      <c r="AI659" s="2"/>
      <c r="AJ659" s="2"/>
    </row>
    <row r="660" spans="1:36" ht="12.75">
      <c r="A660" s="2"/>
      <c r="B660" s="2"/>
      <c r="C660" s="2"/>
      <c r="D660" s="2"/>
      <c r="E660" s="2"/>
      <c r="F660" s="2"/>
      <c r="G660" s="3"/>
      <c r="H660" s="3"/>
      <c r="I660" s="3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C660" s="2"/>
      <c r="AD660" s="2"/>
      <c r="AE660" s="2"/>
      <c r="AF660" s="2"/>
      <c r="AG660" s="2"/>
      <c r="AH660" s="2"/>
      <c r="AI660" s="2"/>
      <c r="AJ660" s="2"/>
    </row>
    <row r="661" spans="1:36" ht="12.75">
      <c r="A661" s="2"/>
      <c r="B661" s="2"/>
      <c r="C661" s="2"/>
      <c r="D661" s="2"/>
      <c r="E661" s="2"/>
      <c r="F661" s="2"/>
      <c r="G661" s="3"/>
      <c r="H661" s="3"/>
      <c r="I661" s="3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C661" s="2"/>
      <c r="AD661" s="2"/>
      <c r="AE661" s="2"/>
      <c r="AF661" s="2"/>
      <c r="AG661" s="2"/>
      <c r="AH661" s="2"/>
      <c r="AI661" s="2"/>
      <c r="AJ661" s="2"/>
    </row>
    <row r="662" spans="1:36" ht="12.75">
      <c r="A662" s="2"/>
      <c r="B662" s="2"/>
      <c r="C662" s="2"/>
      <c r="D662" s="2"/>
      <c r="E662" s="2"/>
      <c r="F662" s="2"/>
      <c r="G662" s="3"/>
      <c r="H662" s="3"/>
      <c r="I662" s="3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C662" s="2"/>
      <c r="AD662" s="2"/>
      <c r="AE662" s="2"/>
      <c r="AF662" s="2"/>
      <c r="AG662" s="2"/>
      <c r="AH662" s="2"/>
      <c r="AI662" s="2"/>
      <c r="AJ662" s="2"/>
    </row>
    <row r="663" spans="1:36" ht="12.75">
      <c r="A663" s="2"/>
      <c r="B663" s="2"/>
      <c r="C663" s="2"/>
      <c r="D663" s="2"/>
      <c r="E663" s="2"/>
      <c r="F663" s="2"/>
      <c r="G663" s="3"/>
      <c r="H663" s="3"/>
      <c r="I663" s="3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C663" s="2"/>
      <c r="AD663" s="2"/>
      <c r="AE663" s="2"/>
      <c r="AF663" s="2"/>
      <c r="AG663" s="2"/>
      <c r="AH663" s="2"/>
      <c r="AI663" s="2"/>
      <c r="AJ663" s="2"/>
    </row>
    <row r="664" spans="1:36" ht="12.75">
      <c r="A664" s="2"/>
      <c r="B664" s="2"/>
      <c r="C664" s="2"/>
      <c r="D664" s="2"/>
      <c r="E664" s="2"/>
      <c r="F664" s="2"/>
      <c r="G664" s="3"/>
      <c r="H664" s="3"/>
      <c r="I664" s="3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C664" s="2"/>
      <c r="AD664" s="2"/>
      <c r="AE664" s="2"/>
      <c r="AF664" s="2"/>
      <c r="AG664" s="2"/>
      <c r="AH664" s="2"/>
      <c r="AI664" s="2"/>
      <c r="AJ664" s="2"/>
    </row>
    <row r="665" spans="1:36" ht="12.75">
      <c r="A665" s="2"/>
      <c r="B665" s="2"/>
      <c r="C665" s="2"/>
      <c r="D665" s="2"/>
      <c r="E665" s="2"/>
      <c r="F665" s="2"/>
      <c r="G665" s="3"/>
      <c r="H665" s="3"/>
      <c r="I665" s="3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C665" s="2"/>
      <c r="AD665" s="2"/>
      <c r="AE665" s="2"/>
      <c r="AF665" s="2"/>
      <c r="AG665" s="2"/>
      <c r="AH665" s="2"/>
      <c r="AI665" s="2"/>
      <c r="AJ665" s="2"/>
    </row>
    <row r="666" spans="1:36" ht="12.75">
      <c r="A666" s="2"/>
      <c r="B666" s="2"/>
      <c r="C666" s="2"/>
      <c r="D666" s="2"/>
      <c r="E666" s="2"/>
      <c r="F666" s="2"/>
      <c r="G666" s="3"/>
      <c r="H666" s="3"/>
      <c r="I666" s="3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C666" s="2"/>
      <c r="AD666" s="2"/>
      <c r="AE666" s="2"/>
      <c r="AF666" s="2"/>
      <c r="AG666" s="2"/>
      <c r="AH666" s="2"/>
      <c r="AI666" s="2"/>
      <c r="AJ666" s="2"/>
    </row>
    <row r="667" spans="1:36" ht="12.75">
      <c r="A667" s="2"/>
      <c r="B667" s="2"/>
      <c r="C667" s="2"/>
      <c r="D667" s="2"/>
      <c r="E667" s="2"/>
      <c r="F667" s="2"/>
      <c r="G667" s="3"/>
      <c r="H667" s="3"/>
      <c r="I667" s="3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C667" s="2"/>
      <c r="AD667" s="2"/>
      <c r="AE667" s="2"/>
      <c r="AF667" s="2"/>
      <c r="AG667" s="2"/>
      <c r="AH667" s="2"/>
      <c r="AI667" s="2"/>
      <c r="AJ667" s="2"/>
    </row>
    <row r="668" spans="1:36" ht="12.75">
      <c r="A668" s="2"/>
      <c r="B668" s="2"/>
      <c r="C668" s="2"/>
      <c r="D668" s="2"/>
      <c r="E668" s="2"/>
      <c r="F668" s="2"/>
      <c r="G668" s="3"/>
      <c r="H668" s="3"/>
      <c r="I668" s="3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C668" s="2"/>
      <c r="AD668" s="2"/>
      <c r="AE668" s="2"/>
      <c r="AF668" s="2"/>
      <c r="AG668" s="2"/>
      <c r="AH668" s="2"/>
      <c r="AI668" s="2"/>
      <c r="AJ668" s="2"/>
    </row>
    <row r="669" spans="1:36" ht="12.75">
      <c r="A669" s="2"/>
      <c r="B669" s="2"/>
      <c r="C669" s="2"/>
      <c r="D669" s="2"/>
      <c r="E669" s="2"/>
      <c r="F669" s="2"/>
      <c r="G669" s="3"/>
      <c r="H669" s="3"/>
      <c r="I669" s="3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C669" s="2"/>
      <c r="AD669" s="2"/>
      <c r="AE669" s="2"/>
      <c r="AF669" s="2"/>
      <c r="AG669" s="2"/>
      <c r="AH669" s="2"/>
      <c r="AI669" s="2"/>
      <c r="AJ669" s="2"/>
    </row>
    <row r="670" spans="1:36" ht="12.75">
      <c r="A670" s="2"/>
      <c r="B670" s="2"/>
      <c r="C670" s="2"/>
      <c r="D670" s="2"/>
      <c r="E670" s="2"/>
      <c r="F670" s="2"/>
      <c r="G670" s="3"/>
      <c r="H670" s="3"/>
      <c r="I670" s="3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C670" s="2"/>
      <c r="AD670" s="2"/>
      <c r="AE670" s="2"/>
      <c r="AF670" s="2"/>
      <c r="AG670" s="2"/>
      <c r="AH670" s="2"/>
      <c r="AI670" s="2"/>
      <c r="AJ670" s="2"/>
    </row>
    <row r="671" spans="1:36" ht="12.75">
      <c r="A671" s="2"/>
      <c r="B671" s="2"/>
      <c r="C671" s="2"/>
      <c r="D671" s="2"/>
      <c r="E671" s="2"/>
      <c r="F671" s="2"/>
      <c r="G671" s="3"/>
      <c r="H671" s="3"/>
      <c r="I671" s="3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C671" s="2"/>
      <c r="AD671" s="2"/>
      <c r="AE671" s="2"/>
      <c r="AF671" s="2"/>
      <c r="AG671" s="2"/>
      <c r="AH671" s="2"/>
      <c r="AI671" s="2"/>
      <c r="AJ671" s="2"/>
    </row>
    <row r="672" spans="1:36" ht="12.75">
      <c r="A672" s="2"/>
      <c r="B672" s="2"/>
      <c r="C672" s="2"/>
      <c r="D672" s="2"/>
      <c r="E672" s="2"/>
      <c r="F672" s="2"/>
      <c r="G672" s="3"/>
      <c r="H672" s="3"/>
      <c r="I672" s="3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C672" s="2"/>
      <c r="AD672" s="2"/>
      <c r="AE672" s="2"/>
      <c r="AF672" s="2"/>
      <c r="AG672" s="2"/>
      <c r="AH672" s="2"/>
      <c r="AI672" s="2"/>
      <c r="AJ672" s="2"/>
    </row>
    <row r="673" spans="1:36" ht="12.75">
      <c r="A673" s="2"/>
      <c r="B673" s="2"/>
      <c r="C673" s="2"/>
      <c r="D673" s="2"/>
      <c r="E673" s="2"/>
      <c r="F673" s="2"/>
      <c r="G673" s="3"/>
      <c r="H673" s="3"/>
      <c r="I673" s="3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C673" s="2"/>
      <c r="AD673" s="2"/>
      <c r="AE673" s="2"/>
      <c r="AF673" s="2"/>
      <c r="AG673" s="2"/>
      <c r="AH673" s="2"/>
      <c r="AI673" s="2"/>
      <c r="AJ673" s="2"/>
    </row>
    <row r="674" spans="1:36" ht="12.75">
      <c r="A674" s="2"/>
      <c r="B674" s="2"/>
      <c r="C674" s="2"/>
      <c r="D674" s="2"/>
      <c r="E674" s="2"/>
      <c r="F674" s="2"/>
      <c r="G674" s="3"/>
      <c r="H674" s="3"/>
      <c r="I674" s="3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C674" s="2"/>
      <c r="AD674" s="2"/>
      <c r="AE674" s="2"/>
      <c r="AF674" s="2"/>
      <c r="AG674" s="2"/>
      <c r="AH674" s="2"/>
      <c r="AI674" s="2"/>
      <c r="AJ674" s="2"/>
    </row>
    <row r="675" spans="1:36" ht="12.75">
      <c r="A675" s="2"/>
      <c r="B675" s="2"/>
      <c r="C675" s="2"/>
      <c r="D675" s="2"/>
      <c r="E675" s="2"/>
      <c r="F675" s="2"/>
      <c r="G675" s="3"/>
      <c r="H675" s="3"/>
      <c r="I675" s="3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C675" s="2"/>
      <c r="AD675" s="2"/>
      <c r="AE675" s="2"/>
      <c r="AF675" s="2"/>
      <c r="AG675" s="2"/>
      <c r="AH675" s="2"/>
      <c r="AI675" s="2"/>
      <c r="AJ675" s="2"/>
    </row>
    <row r="676" spans="1:36" ht="12.75">
      <c r="A676" s="2"/>
      <c r="B676" s="2"/>
      <c r="C676" s="2"/>
      <c r="D676" s="2"/>
      <c r="E676" s="2"/>
      <c r="F676" s="2"/>
      <c r="G676" s="3"/>
      <c r="H676" s="3"/>
      <c r="I676" s="3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C676" s="2"/>
      <c r="AD676" s="2"/>
      <c r="AE676" s="2"/>
      <c r="AF676" s="2"/>
      <c r="AG676" s="2"/>
      <c r="AH676" s="2"/>
      <c r="AI676" s="2"/>
      <c r="AJ676" s="2"/>
    </row>
    <row r="677" spans="1:36" ht="12.75">
      <c r="A677" s="2"/>
      <c r="B677" s="2"/>
      <c r="C677" s="2"/>
      <c r="D677" s="2"/>
      <c r="E677" s="2"/>
      <c r="F677" s="2"/>
      <c r="G677" s="3"/>
      <c r="H677" s="3"/>
      <c r="I677" s="3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C677" s="2"/>
      <c r="AD677" s="2"/>
      <c r="AE677" s="2"/>
      <c r="AF677" s="2"/>
      <c r="AG677" s="2"/>
      <c r="AH677" s="2"/>
      <c r="AI677" s="2"/>
      <c r="AJ677" s="2"/>
    </row>
    <row r="678" spans="1:36" ht="12.75">
      <c r="A678" s="2"/>
      <c r="B678" s="2"/>
      <c r="C678" s="2"/>
      <c r="D678" s="2"/>
      <c r="E678" s="2"/>
      <c r="F678" s="2"/>
      <c r="G678" s="3"/>
      <c r="H678" s="3"/>
      <c r="I678" s="3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C678" s="2"/>
      <c r="AD678" s="2"/>
      <c r="AE678" s="2"/>
      <c r="AF678" s="2"/>
      <c r="AG678" s="2"/>
      <c r="AH678" s="2"/>
      <c r="AI678" s="2"/>
      <c r="AJ678" s="2"/>
    </row>
    <row r="679" spans="1:36" ht="12.75">
      <c r="A679" s="2"/>
      <c r="B679" s="2"/>
      <c r="C679" s="2"/>
      <c r="D679" s="2"/>
      <c r="E679" s="2"/>
      <c r="F679" s="2"/>
      <c r="G679" s="3"/>
      <c r="H679" s="3"/>
      <c r="I679" s="3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C679" s="2"/>
      <c r="AD679" s="2"/>
      <c r="AE679" s="2"/>
      <c r="AF679" s="2"/>
      <c r="AG679" s="2"/>
      <c r="AH679" s="2"/>
      <c r="AI679" s="2"/>
      <c r="AJ679" s="2"/>
    </row>
    <row r="680" spans="1:36" ht="12.75">
      <c r="A680" s="2"/>
      <c r="B680" s="2"/>
      <c r="C680" s="2"/>
      <c r="D680" s="2"/>
      <c r="E680" s="2"/>
      <c r="F680" s="2"/>
      <c r="G680" s="3"/>
      <c r="H680" s="3"/>
      <c r="I680" s="3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C680" s="2"/>
      <c r="AD680" s="2"/>
      <c r="AE680" s="2"/>
      <c r="AF680" s="2"/>
      <c r="AG680" s="2"/>
      <c r="AH680" s="2"/>
      <c r="AI680" s="2"/>
      <c r="AJ680" s="2"/>
    </row>
    <row r="681" spans="1:36" ht="12.75">
      <c r="A681" s="2"/>
      <c r="B681" s="2"/>
      <c r="C681" s="2"/>
      <c r="D681" s="2"/>
      <c r="E681" s="2"/>
      <c r="F681" s="2"/>
      <c r="G681" s="3"/>
      <c r="H681" s="3"/>
      <c r="I681" s="3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C681" s="2"/>
      <c r="AD681" s="2"/>
      <c r="AE681" s="2"/>
      <c r="AF681" s="2"/>
      <c r="AG681" s="2"/>
      <c r="AH681" s="2"/>
      <c r="AI681" s="2"/>
      <c r="AJ681" s="2"/>
    </row>
    <row r="682" spans="1:36" ht="12.75">
      <c r="A682" s="2"/>
      <c r="B682" s="2"/>
      <c r="C682" s="2"/>
      <c r="D682" s="2"/>
      <c r="E682" s="2"/>
      <c r="F682" s="2"/>
      <c r="G682" s="3"/>
      <c r="H682" s="3"/>
      <c r="I682" s="3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C682" s="2"/>
      <c r="AD682" s="2"/>
      <c r="AE682" s="2"/>
      <c r="AF682" s="2"/>
      <c r="AG682" s="2"/>
      <c r="AH682" s="2"/>
      <c r="AI682" s="2"/>
      <c r="AJ682" s="2"/>
    </row>
    <row r="683" spans="1:36" ht="12.75">
      <c r="A683" s="2"/>
      <c r="B683" s="2"/>
      <c r="C683" s="2"/>
      <c r="D683" s="2"/>
      <c r="E683" s="2"/>
      <c r="F683" s="2"/>
      <c r="G683" s="3"/>
      <c r="H683" s="3"/>
      <c r="I683" s="3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C683" s="2"/>
      <c r="AD683" s="2"/>
      <c r="AE683" s="2"/>
      <c r="AF683" s="2"/>
      <c r="AG683" s="2"/>
      <c r="AH683" s="2"/>
      <c r="AI683" s="2"/>
      <c r="AJ683" s="2"/>
    </row>
    <row r="684" spans="1:36" ht="12.75">
      <c r="A684" s="2"/>
      <c r="B684" s="2"/>
      <c r="C684" s="2"/>
      <c r="D684" s="2"/>
      <c r="E684" s="2"/>
      <c r="F684" s="2"/>
      <c r="G684" s="3"/>
      <c r="H684" s="3"/>
      <c r="I684" s="3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C684" s="2"/>
      <c r="AD684" s="2"/>
      <c r="AE684" s="2"/>
      <c r="AF684" s="2"/>
      <c r="AG684" s="2"/>
      <c r="AH684" s="2"/>
      <c r="AI684" s="2"/>
      <c r="AJ684" s="2"/>
    </row>
    <row r="685" spans="1:36" ht="12.75">
      <c r="A685" s="2"/>
      <c r="B685" s="2"/>
      <c r="C685" s="2"/>
      <c r="D685" s="2"/>
      <c r="E685" s="2"/>
      <c r="F685" s="2"/>
      <c r="G685" s="3"/>
      <c r="H685" s="3"/>
      <c r="I685" s="3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C685" s="2"/>
      <c r="AD685" s="2"/>
      <c r="AE685" s="2"/>
      <c r="AF685" s="2"/>
      <c r="AG685" s="2"/>
      <c r="AH685" s="2"/>
      <c r="AI685" s="2"/>
      <c r="AJ685" s="2"/>
    </row>
    <row r="686" spans="1:36" ht="12.75">
      <c r="A686" s="2"/>
      <c r="B686" s="2"/>
      <c r="C686" s="2"/>
      <c r="D686" s="2"/>
      <c r="E686" s="2"/>
      <c r="F686" s="2"/>
      <c r="G686" s="3"/>
      <c r="H686" s="3"/>
      <c r="I686" s="3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C686" s="2"/>
      <c r="AD686" s="2"/>
      <c r="AE686" s="2"/>
      <c r="AF686" s="2"/>
      <c r="AG686" s="2"/>
      <c r="AH686" s="2"/>
      <c r="AI686" s="2"/>
      <c r="AJ686" s="2"/>
    </row>
    <row r="687" spans="1:36" ht="12.75">
      <c r="A687" s="2"/>
      <c r="B687" s="2"/>
      <c r="C687" s="2"/>
      <c r="D687" s="2"/>
      <c r="E687" s="2"/>
      <c r="F687" s="2"/>
      <c r="G687" s="3"/>
      <c r="H687" s="3"/>
      <c r="I687" s="3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C687" s="2"/>
      <c r="AD687" s="2"/>
      <c r="AE687" s="2"/>
      <c r="AF687" s="2"/>
      <c r="AG687" s="2"/>
      <c r="AH687" s="2"/>
      <c r="AI687" s="2"/>
      <c r="AJ687" s="2"/>
    </row>
    <row r="688" spans="1:36" ht="12.75">
      <c r="A688" s="2"/>
      <c r="B688" s="2"/>
      <c r="C688" s="2"/>
      <c r="D688" s="2"/>
      <c r="E688" s="2"/>
      <c r="F688" s="2"/>
      <c r="G688" s="3"/>
      <c r="H688" s="3"/>
      <c r="I688" s="3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C688" s="2"/>
      <c r="AD688" s="2"/>
      <c r="AE688" s="2"/>
      <c r="AF688" s="2"/>
      <c r="AG688" s="2"/>
      <c r="AH688" s="2"/>
      <c r="AI688" s="2"/>
      <c r="AJ688" s="2"/>
    </row>
    <row r="689" spans="1:36" ht="12.75">
      <c r="A689" s="2"/>
      <c r="B689" s="2"/>
      <c r="C689" s="2"/>
      <c r="D689" s="2"/>
      <c r="E689" s="2"/>
      <c r="F689" s="2"/>
      <c r="G689" s="3"/>
      <c r="H689" s="3"/>
      <c r="I689" s="3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C689" s="2"/>
      <c r="AD689" s="2"/>
      <c r="AE689" s="2"/>
      <c r="AF689" s="2"/>
      <c r="AG689" s="2"/>
      <c r="AH689" s="2"/>
      <c r="AI689" s="2"/>
      <c r="AJ689" s="2"/>
    </row>
    <row r="690" spans="1:36" ht="12.75">
      <c r="A690" s="2"/>
      <c r="B690" s="2"/>
      <c r="C690" s="2"/>
      <c r="D690" s="2"/>
      <c r="E690" s="2"/>
      <c r="F690" s="2"/>
      <c r="G690" s="3"/>
      <c r="H690" s="3"/>
      <c r="I690" s="3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C690" s="2"/>
      <c r="AD690" s="2"/>
      <c r="AE690" s="2"/>
      <c r="AF690" s="2"/>
      <c r="AG690" s="2"/>
      <c r="AH690" s="2"/>
      <c r="AI690" s="2"/>
      <c r="AJ690" s="2"/>
    </row>
    <row r="691" spans="1:36" ht="12.75">
      <c r="A691" s="2"/>
      <c r="B691" s="2"/>
      <c r="C691" s="2"/>
      <c r="D691" s="2"/>
      <c r="E691" s="2"/>
      <c r="F691" s="2"/>
      <c r="G691" s="3"/>
      <c r="H691" s="3"/>
      <c r="I691" s="3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C691" s="2"/>
      <c r="AD691" s="2"/>
      <c r="AE691" s="2"/>
      <c r="AF691" s="2"/>
      <c r="AG691" s="2"/>
      <c r="AH691" s="2"/>
      <c r="AI691" s="2"/>
      <c r="AJ691" s="2"/>
    </row>
    <row r="692" spans="1:36" ht="12.75">
      <c r="A692" s="2"/>
      <c r="B692" s="2"/>
      <c r="C692" s="2"/>
      <c r="D692" s="2"/>
      <c r="E692" s="2"/>
      <c r="F692" s="2"/>
      <c r="G692" s="3"/>
      <c r="H692" s="3"/>
      <c r="I692" s="3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C692" s="2"/>
      <c r="AD692" s="2"/>
      <c r="AE692" s="2"/>
      <c r="AF692" s="2"/>
      <c r="AG692" s="2"/>
      <c r="AH692" s="2"/>
      <c r="AI692" s="2"/>
      <c r="AJ692" s="2"/>
    </row>
    <row r="693" spans="1:36" ht="12.75">
      <c r="A693" s="2"/>
      <c r="B693" s="2"/>
      <c r="C693" s="2"/>
      <c r="D693" s="2"/>
      <c r="E693" s="2"/>
      <c r="F693" s="2"/>
      <c r="G693" s="3"/>
      <c r="H693" s="3"/>
      <c r="I693" s="3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C693" s="2"/>
      <c r="AD693" s="2"/>
      <c r="AE693" s="2"/>
      <c r="AF693" s="2"/>
      <c r="AG693" s="2"/>
      <c r="AH693" s="2"/>
      <c r="AI693" s="2"/>
      <c r="AJ693" s="2"/>
    </row>
    <row r="694" spans="1:36" ht="12.75">
      <c r="A694" s="2"/>
      <c r="B694" s="2"/>
      <c r="C694" s="2"/>
      <c r="D694" s="2"/>
      <c r="E694" s="2"/>
      <c r="F694" s="2"/>
      <c r="G694" s="3"/>
      <c r="H694" s="3"/>
      <c r="I694" s="3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C694" s="2"/>
      <c r="AD694" s="2"/>
      <c r="AE694" s="2"/>
      <c r="AF694" s="2"/>
      <c r="AG694" s="2"/>
      <c r="AH694" s="2"/>
      <c r="AI694" s="2"/>
      <c r="AJ694" s="2"/>
    </row>
    <row r="695" spans="1:36" ht="12.75">
      <c r="A695" s="2"/>
      <c r="B695" s="2"/>
      <c r="C695" s="2"/>
      <c r="D695" s="2"/>
      <c r="E695" s="2"/>
      <c r="F695" s="2"/>
      <c r="G695" s="3"/>
      <c r="H695" s="3"/>
      <c r="I695" s="3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C695" s="2"/>
      <c r="AD695" s="2"/>
      <c r="AE695" s="2"/>
      <c r="AF695" s="2"/>
      <c r="AG695" s="2"/>
      <c r="AH695" s="2"/>
      <c r="AI695" s="2"/>
      <c r="AJ695" s="2"/>
    </row>
    <row r="696" spans="1:36" ht="12.75">
      <c r="A696" s="2"/>
      <c r="B696" s="2"/>
      <c r="C696" s="2"/>
      <c r="D696" s="2"/>
      <c r="E696" s="2"/>
      <c r="F696" s="2"/>
      <c r="G696" s="3"/>
      <c r="H696" s="3"/>
      <c r="I696" s="3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C696" s="2"/>
      <c r="AD696" s="2"/>
      <c r="AE696" s="2"/>
      <c r="AF696" s="2"/>
      <c r="AG696" s="2"/>
      <c r="AH696" s="2"/>
      <c r="AI696" s="2"/>
      <c r="AJ696" s="2"/>
    </row>
    <row r="697" spans="1:36" ht="12.75">
      <c r="A697" s="2"/>
      <c r="B697" s="2"/>
      <c r="C697" s="2"/>
      <c r="D697" s="2"/>
      <c r="E697" s="2"/>
      <c r="F697" s="2"/>
      <c r="G697" s="3"/>
      <c r="H697" s="3"/>
      <c r="I697" s="3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C697" s="2"/>
      <c r="AD697" s="2"/>
      <c r="AE697" s="2"/>
      <c r="AF697" s="2"/>
      <c r="AG697" s="2"/>
      <c r="AH697" s="2"/>
      <c r="AI697" s="2"/>
      <c r="AJ697" s="2"/>
    </row>
    <row r="698" spans="1:36" ht="12.75">
      <c r="A698" s="2"/>
      <c r="B698" s="2"/>
      <c r="C698" s="2"/>
      <c r="D698" s="2"/>
      <c r="E698" s="2"/>
      <c r="F698" s="2"/>
      <c r="G698" s="3"/>
      <c r="H698" s="3"/>
      <c r="I698" s="3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C698" s="2"/>
      <c r="AD698" s="2"/>
      <c r="AE698" s="2"/>
      <c r="AF698" s="2"/>
      <c r="AG698" s="2"/>
      <c r="AH698" s="2"/>
      <c r="AI698" s="2"/>
      <c r="AJ698" s="2"/>
    </row>
    <row r="699" spans="1:36" ht="12.75">
      <c r="A699" s="2"/>
      <c r="B699" s="2"/>
      <c r="C699" s="2"/>
      <c r="D699" s="2"/>
      <c r="E699" s="2"/>
      <c r="F699" s="2"/>
      <c r="G699" s="3"/>
      <c r="H699" s="3"/>
      <c r="I699" s="3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C699" s="2"/>
      <c r="AD699" s="2"/>
      <c r="AE699" s="2"/>
      <c r="AF699" s="2"/>
      <c r="AG699" s="2"/>
      <c r="AH699" s="2"/>
      <c r="AI699" s="2"/>
      <c r="AJ699" s="2"/>
    </row>
    <row r="700" spans="1:36" ht="12.75">
      <c r="A700" s="2"/>
      <c r="B700" s="2"/>
      <c r="C700" s="2"/>
      <c r="D700" s="2"/>
      <c r="E700" s="2"/>
      <c r="F700" s="2"/>
      <c r="G700" s="3"/>
      <c r="H700" s="3"/>
      <c r="I700" s="3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C700" s="2"/>
      <c r="AD700" s="2"/>
      <c r="AE700" s="2"/>
      <c r="AF700" s="2"/>
      <c r="AG700" s="2"/>
      <c r="AH700" s="2"/>
      <c r="AI700" s="2"/>
      <c r="AJ700" s="2"/>
    </row>
    <row r="701" spans="1:36" ht="12.75">
      <c r="A701" s="2"/>
      <c r="B701" s="2"/>
      <c r="C701" s="2"/>
      <c r="D701" s="2"/>
      <c r="E701" s="2"/>
      <c r="F701" s="2"/>
      <c r="G701" s="3"/>
      <c r="H701" s="3"/>
      <c r="I701" s="3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C701" s="2"/>
      <c r="AD701" s="2"/>
      <c r="AE701" s="2"/>
      <c r="AF701" s="2"/>
      <c r="AG701" s="2"/>
      <c r="AH701" s="2"/>
      <c r="AI701" s="2"/>
      <c r="AJ701" s="2"/>
    </row>
    <row r="702" spans="1:36" ht="12.75">
      <c r="A702" s="2"/>
      <c r="B702" s="2"/>
      <c r="C702" s="2"/>
      <c r="D702" s="2"/>
      <c r="E702" s="2"/>
      <c r="F702" s="2"/>
      <c r="G702" s="3"/>
      <c r="H702" s="3"/>
      <c r="I702" s="3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C702" s="2"/>
      <c r="AD702" s="2"/>
      <c r="AE702" s="2"/>
      <c r="AF702" s="2"/>
      <c r="AG702" s="2"/>
      <c r="AH702" s="2"/>
      <c r="AI702" s="2"/>
      <c r="AJ702" s="2"/>
    </row>
    <row r="703" spans="1:36" ht="12.75">
      <c r="A703" s="2"/>
      <c r="B703" s="2"/>
      <c r="C703" s="2"/>
      <c r="D703" s="2"/>
      <c r="E703" s="2"/>
      <c r="F703" s="2"/>
      <c r="G703" s="3"/>
      <c r="H703" s="3"/>
      <c r="I703" s="3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C703" s="2"/>
      <c r="AD703" s="2"/>
      <c r="AE703" s="2"/>
      <c r="AF703" s="2"/>
      <c r="AG703" s="2"/>
      <c r="AH703" s="2"/>
      <c r="AI703" s="2"/>
      <c r="AJ703" s="2"/>
    </row>
    <row r="704" spans="1:36" ht="12.75">
      <c r="A704" s="2"/>
      <c r="B704" s="2"/>
      <c r="C704" s="2"/>
      <c r="D704" s="2"/>
      <c r="E704" s="2"/>
      <c r="F704" s="2"/>
      <c r="G704" s="3"/>
      <c r="H704" s="3"/>
      <c r="I704" s="3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C704" s="2"/>
      <c r="AD704" s="2"/>
      <c r="AE704" s="2"/>
      <c r="AF704" s="2"/>
      <c r="AG704" s="2"/>
      <c r="AH704" s="2"/>
      <c r="AI704" s="2"/>
      <c r="AJ704" s="2"/>
    </row>
    <row r="705" spans="1:36" ht="12.75">
      <c r="A705" s="2"/>
      <c r="B705" s="2"/>
      <c r="C705" s="2"/>
      <c r="D705" s="2"/>
      <c r="E705" s="2"/>
      <c r="F705" s="2"/>
      <c r="G705" s="3"/>
      <c r="H705" s="3"/>
      <c r="I705" s="3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C705" s="2"/>
      <c r="AD705" s="2"/>
      <c r="AE705" s="2"/>
      <c r="AF705" s="2"/>
      <c r="AG705" s="2"/>
      <c r="AH705" s="2"/>
      <c r="AI705" s="2"/>
      <c r="AJ705" s="2"/>
    </row>
    <row r="706" spans="1:36" ht="12.75">
      <c r="A706" s="2"/>
      <c r="B706" s="2"/>
      <c r="C706" s="2"/>
      <c r="D706" s="2"/>
      <c r="E706" s="2"/>
      <c r="F706" s="2"/>
      <c r="G706" s="3"/>
      <c r="H706" s="3"/>
      <c r="I706" s="3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C706" s="2"/>
      <c r="AD706" s="2"/>
      <c r="AE706" s="2"/>
      <c r="AF706" s="2"/>
      <c r="AG706" s="2"/>
      <c r="AH706" s="2"/>
      <c r="AI706" s="2"/>
      <c r="AJ706" s="2"/>
    </row>
    <row r="707" spans="1:36" ht="12.75">
      <c r="A707" s="2"/>
      <c r="B707" s="2"/>
      <c r="C707" s="2"/>
      <c r="D707" s="2"/>
      <c r="E707" s="2"/>
      <c r="F707" s="2"/>
      <c r="G707" s="3"/>
      <c r="H707" s="3"/>
      <c r="I707" s="3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C707" s="2"/>
      <c r="AD707" s="2"/>
      <c r="AE707" s="2"/>
      <c r="AF707" s="2"/>
      <c r="AG707" s="2"/>
      <c r="AH707" s="2"/>
      <c r="AI707" s="2"/>
      <c r="AJ707" s="2"/>
    </row>
    <row r="708" spans="1:36" ht="12.75">
      <c r="A708" s="2"/>
      <c r="B708" s="2"/>
      <c r="C708" s="2"/>
      <c r="D708" s="2"/>
      <c r="E708" s="2"/>
      <c r="F708" s="2"/>
      <c r="G708" s="3"/>
      <c r="H708" s="3"/>
      <c r="I708" s="3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C708" s="2"/>
      <c r="AD708" s="2"/>
      <c r="AE708" s="2"/>
      <c r="AF708" s="2"/>
      <c r="AG708" s="2"/>
      <c r="AH708" s="2"/>
      <c r="AI708" s="2"/>
      <c r="AJ708" s="2"/>
    </row>
    <row r="709" spans="1:36" ht="12.75">
      <c r="A709" s="2"/>
      <c r="B709" s="2"/>
      <c r="C709" s="2"/>
      <c r="D709" s="2"/>
      <c r="E709" s="2"/>
      <c r="F709" s="2"/>
      <c r="G709" s="3"/>
      <c r="H709" s="3"/>
      <c r="I709" s="3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C709" s="2"/>
      <c r="AD709" s="2"/>
      <c r="AE709" s="2"/>
      <c r="AF709" s="2"/>
      <c r="AG709" s="2"/>
      <c r="AH709" s="2"/>
      <c r="AI709" s="2"/>
      <c r="AJ709" s="2"/>
    </row>
    <row r="710" spans="1:36" ht="12.75">
      <c r="A710" s="2"/>
      <c r="B710" s="2"/>
      <c r="C710" s="2"/>
      <c r="D710" s="2"/>
      <c r="E710" s="2"/>
      <c r="F710" s="2"/>
      <c r="G710" s="3"/>
      <c r="H710" s="3"/>
      <c r="I710" s="3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C710" s="2"/>
      <c r="AD710" s="2"/>
      <c r="AE710" s="2"/>
      <c r="AF710" s="2"/>
      <c r="AG710" s="2"/>
      <c r="AH710" s="2"/>
      <c r="AI710" s="2"/>
      <c r="AJ710" s="2"/>
    </row>
    <row r="711" spans="1:36" ht="12.75">
      <c r="A711" s="2"/>
      <c r="B711" s="2"/>
      <c r="C711" s="2"/>
      <c r="D711" s="2"/>
      <c r="E711" s="2"/>
      <c r="F711" s="2"/>
      <c r="G711" s="3"/>
      <c r="H711" s="3"/>
      <c r="I711" s="3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C711" s="2"/>
      <c r="AD711" s="2"/>
      <c r="AE711" s="2"/>
      <c r="AF711" s="2"/>
      <c r="AG711" s="2"/>
      <c r="AH711" s="2"/>
      <c r="AI711" s="2"/>
      <c r="AJ711" s="2"/>
    </row>
    <row r="712" spans="1:36" ht="12.75">
      <c r="A712" s="2"/>
      <c r="B712" s="2"/>
      <c r="C712" s="2"/>
      <c r="D712" s="2"/>
      <c r="E712" s="2"/>
      <c r="F712" s="2"/>
      <c r="G712" s="3"/>
      <c r="H712" s="3"/>
      <c r="I712" s="3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C712" s="2"/>
      <c r="AD712" s="2"/>
      <c r="AE712" s="2"/>
      <c r="AF712" s="2"/>
      <c r="AG712" s="2"/>
      <c r="AH712" s="2"/>
      <c r="AI712" s="2"/>
      <c r="AJ712" s="2"/>
    </row>
    <row r="713" spans="1:36" ht="12.75">
      <c r="A713" s="2"/>
      <c r="B713" s="2"/>
      <c r="C713" s="2"/>
      <c r="D713" s="2"/>
      <c r="E713" s="2"/>
      <c r="F713" s="2"/>
      <c r="G713" s="3"/>
      <c r="H713" s="3"/>
      <c r="I713" s="3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C713" s="2"/>
      <c r="AD713" s="2"/>
      <c r="AE713" s="2"/>
      <c r="AF713" s="2"/>
      <c r="AG713" s="2"/>
      <c r="AH713" s="2"/>
      <c r="AI713" s="2"/>
      <c r="AJ713" s="2"/>
    </row>
    <row r="714" spans="1:36" ht="12.75">
      <c r="A714" s="2"/>
      <c r="B714" s="2"/>
      <c r="C714" s="2"/>
      <c r="D714" s="2"/>
      <c r="E714" s="2"/>
      <c r="F714" s="2"/>
      <c r="G714" s="3"/>
      <c r="H714" s="3"/>
      <c r="I714" s="3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C714" s="2"/>
      <c r="AD714" s="2"/>
      <c r="AE714" s="2"/>
      <c r="AF714" s="2"/>
      <c r="AG714" s="2"/>
      <c r="AH714" s="2"/>
      <c r="AI714" s="2"/>
      <c r="AJ714" s="2"/>
    </row>
    <row r="715" spans="1:36" ht="12.75">
      <c r="A715" s="2"/>
      <c r="B715" s="2"/>
      <c r="C715" s="2"/>
      <c r="D715" s="2"/>
      <c r="E715" s="2"/>
      <c r="F715" s="2"/>
      <c r="G715" s="3"/>
      <c r="H715" s="3"/>
      <c r="I715" s="3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C715" s="2"/>
      <c r="AD715" s="2"/>
      <c r="AE715" s="2"/>
      <c r="AF715" s="2"/>
      <c r="AG715" s="2"/>
      <c r="AH715" s="2"/>
      <c r="AI715" s="2"/>
      <c r="AJ715" s="2"/>
    </row>
    <row r="716" spans="1:36" ht="12.75">
      <c r="A716" s="2"/>
      <c r="B716" s="2"/>
      <c r="C716" s="2"/>
      <c r="D716" s="2"/>
      <c r="E716" s="2"/>
      <c r="F716" s="2"/>
      <c r="G716" s="3"/>
      <c r="H716" s="3"/>
      <c r="I716" s="3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C716" s="2"/>
      <c r="AD716" s="2"/>
      <c r="AE716" s="2"/>
      <c r="AF716" s="2"/>
      <c r="AG716" s="2"/>
      <c r="AH716" s="2"/>
      <c r="AI716" s="2"/>
      <c r="AJ716" s="2"/>
    </row>
    <row r="717" spans="1:36" ht="12.75">
      <c r="A717" s="2"/>
      <c r="B717" s="2"/>
      <c r="C717" s="2"/>
      <c r="D717" s="2"/>
      <c r="E717" s="2"/>
      <c r="F717" s="2"/>
      <c r="G717" s="3"/>
      <c r="H717" s="3"/>
      <c r="I717" s="3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C717" s="2"/>
      <c r="AD717" s="2"/>
      <c r="AE717" s="2"/>
      <c r="AF717" s="2"/>
      <c r="AG717" s="2"/>
      <c r="AH717" s="2"/>
      <c r="AI717" s="2"/>
      <c r="AJ717" s="2"/>
    </row>
    <row r="718" spans="1:36" ht="12.75">
      <c r="A718" s="2"/>
      <c r="B718" s="2"/>
      <c r="C718" s="2"/>
      <c r="D718" s="2"/>
      <c r="E718" s="2"/>
      <c r="F718" s="2"/>
      <c r="G718" s="3"/>
      <c r="H718" s="3"/>
      <c r="I718" s="3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C718" s="2"/>
      <c r="AD718" s="2"/>
      <c r="AE718" s="2"/>
      <c r="AF718" s="2"/>
      <c r="AG718" s="2"/>
      <c r="AH718" s="2"/>
      <c r="AI718" s="2"/>
      <c r="AJ718" s="2"/>
    </row>
    <row r="719" spans="1:36" ht="12.75">
      <c r="A719" s="2"/>
      <c r="B719" s="2"/>
      <c r="C719" s="2"/>
      <c r="D719" s="2"/>
      <c r="E719" s="2"/>
      <c r="F719" s="2"/>
      <c r="G719" s="3"/>
      <c r="H719" s="3"/>
      <c r="I719" s="3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C719" s="2"/>
      <c r="AD719" s="2"/>
      <c r="AE719" s="2"/>
      <c r="AF719" s="2"/>
      <c r="AG719" s="2"/>
      <c r="AH719" s="2"/>
      <c r="AI719" s="2"/>
      <c r="AJ719" s="2"/>
    </row>
    <row r="720" spans="1:36" ht="12.75">
      <c r="A720" s="2"/>
      <c r="B720" s="2"/>
      <c r="C720" s="2"/>
      <c r="D720" s="2"/>
      <c r="E720" s="2"/>
      <c r="F720" s="2"/>
      <c r="G720" s="3"/>
      <c r="H720" s="3"/>
      <c r="I720" s="3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C720" s="2"/>
      <c r="AD720" s="2"/>
      <c r="AE720" s="2"/>
      <c r="AF720" s="2"/>
      <c r="AG720" s="2"/>
      <c r="AH720" s="2"/>
      <c r="AI720" s="2"/>
      <c r="AJ720" s="2"/>
    </row>
    <row r="721" spans="1:36" ht="12.75">
      <c r="A721" s="2"/>
      <c r="B721" s="2"/>
      <c r="C721" s="2"/>
      <c r="D721" s="2"/>
      <c r="E721" s="2"/>
      <c r="F721" s="2"/>
      <c r="G721" s="3"/>
      <c r="H721" s="3"/>
      <c r="I721" s="3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C721" s="2"/>
      <c r="AD721" s="2"/>
      <c r="AE721" s="2"/>
      <c r="AF721" s="2"/>
      <c r="AG721" s="2"/>
      <c r="AH721" s="2"/>
      <c r="AI721" s="2"/>
      <c r="AJ721" s="2"/>
    </row>
    <row r="722" spans="1:36" ht="12.75">
      <c r="A722" s="2"/>
      <c r="B722" s="2"/>
      <c r="C722" s="2"/>
      <c r="D722" s="2"/>
      <c r="E722" s="2"/>
      <c r="F722" s="2"/>
      <c r="G722" s="3"/>
      <c r="H722" s="3"/>
      <c r="I722" s="3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C722" s="2"/>
      <c r="AD722" s="2"/>
      <c r="AE722" s="2"/>
      <c r="AF722" s="2"/>
      <c r="AG722" s="2"/>
      <c r="AH722" s="2"/>
      <c r="AI722" s="2"/>
      <c r="AJ722" s="2"/>
    </row>
    <row r="723" spans="1:36" ht="12.75">
      <c r="A723" s="2"/>
      <c r="B723" s="2"/>
      <c r="C723" s="2"/>
      <c r="D723" s="2"/>
      <c r="E723" s="2"/>
      <c r="F723" s="2"/>
      <c r="G723" s="3"/>
      <c r="H723" s="3"/>
      <c r="I723" s="3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C723" s="2"/>
      <c r="AD723" s="2"/>
      <c r="AE723" s="2"/>
      <c r="AF723" s="2"/>
      <c r="AG723" s="2"/>
      <c r="AH723" s="2"/>
      <c r="AI723" s="2"/>
      <c r="AJ723" s="2"/>
    </row>
    <row r="724" spans="1:36" ht="12.75">
      <c r="A724" s="2"/>
      <c r="B724" s="2"/>
      <c r="C724" s="2"/>
      <c r="D724" s="2"/>
      <c r="E724" s="2"/>
      <c r="F724" s="2"/>
      <c r="G724" s="3"/>
      <c r="H724" s="3"/>
      <c r="I724" s="3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C724" s="2"/>
      <c r="AD724" s="2"/>
      <c r="AE724" s="2"/>
      <c r="AF724" s="2"/>
      <c r="AG724" s="2"/>
      <c r="AH724" s="2"/>
      <c r="AI724" s="2"/>
      <c r="AJ724" s="2"/>
    </row>
    <row r="725" spans="1:36" ht="12.75">
      <c r="A725" s="2"/>
      <c r="B725" s="2"/>
      <c r="C725" s="2"/>
      <c r="D725" s="2"/>
      <c r="E725" s="2"/>
      <c r="F725" s="2"/>
      <c r="G725" s="3"/>
      <c r="H725" s="3"/>
      <c r="I725" s="3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C725" s="2"/>
      <c r="AD725" s="2"/>
      <c r="AE725" s="2"/>
      <c r="AF725" s="2"/>
      <c r="AG725" s="2"/>
      <c r="AH725" s="2"/>
      <c r="AI725" s="2"/>
      <c r="AJ725" s="2"/>
    </row>
    <row r="726" spans="1:36" ht="12.75">
      <c r="A726" s="2"/>
      <c r="B726" s="2"/>
      <c r="C726" s="2"/>
      <c r="D726" s="2"/>
      <c r="E726" s="2"/>
      <c r="F726" s="2"/>
      <c r="G726" s="3"/>
      <c r="H726" s="3"/>
      <c r="I726" s="3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C726" s="2"/>
      <c r="AD726" s="2"/>
      <c r="AE726" s="2"/>
      <c r="AF726" s="2"/>
      <c r="AG726" s="2"/>
      <c r="AH726" s="2"/>
      <c r="AI726" s="2"/>
      <c r="AJ726" s="2"/>
    </row>
    <row r="727" spans="1:36" ht="12.75">
      <c r="A727" s="2"/>
      <c r="B727" s="2"/>
      <c r="C727" s="2"/>
      <c r="D727" s="2"/>
      <c r="E727" s="2"/>
      <c r="F727" s="2"/>
      <c r="G727" s="3"/>
      <c r="H727" s="3"/>
      <c r="I727" s="3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C727" s="2"/>
      <c r="AD727" s="2"/>
      <c r="AE727" s="2"/>
      <c r="AF727" s="2"/>
      <c r="AG727" s="2"/>
      <c r="AH727" s="2"/>
      <c r="AI727" s="2"/>
      <c r="AJ727" s="2"/>
    </row>
    <row r="728" spans="1:36" ht="12.75">
      <c r="A728" s="2"/>
      <c r="B728" s="2"/>
      <c r="C728" s="2"/>
      <c r="D728" s="2"/>
      <c r="E728" s="2"/>
      <c r="F728" s="2"/>
      <c r="G728" s="3"/>
      <c r="H728" s="3"/>
      <c r="I728" s="3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C728" s="2"/>
      <c r="AD728" s="2"/>
      <c r="AE728" s="2"/>
      <c r="AF728" s="2"/>
      <c r="AG728" s="2"/>
      <c r="AH728" s="2"/>
      <c r="AI728" s="2"/>
      <c r="AJ728" s="2"/>
    </row>
    <row r="729" spans="1:36" ht="12.75">
      <c r="A729" s="2"/>
      <c r="B729" s="2"/>
      <c r="C729" s="2"/>
      <c r="D729" s="2"/>
      <c r="E729" s="2"/>
      <c r="F729" s="2"/>
      <c r="G729" s="3"/>
      <c r="H729" s="3"/>
      <c r="I729" s="3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C729" s="2"/>
      <c r="AD729" s="2"/>
      <c r="AE729" s="2"/>
      <c r="AF729" s="2"/>
      <c r="AG729" s="2"/>
      <c r="AH729" s="2"/>
      <c r="AI729" s="2"/>
      <c r="AJ729" s="2"/>
    </row>
    <row r="730" spans="1:36" ht="12.75">
      <c r="A730" s="2"/>
      <c r="B730" s="2"/>
      <c r="C730" s="2"/>
      <c r="D730" s="2"/>
      <c r="E730" s="2"/>
      <c r="F730" s="2"/>
      <c r="G730" s="3"/>
      <c r="H730" s="3"/>
      <c r="I730" s="3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C730" s="2"/>
      <c r="AD730" s="2"/>
      <c r="AE730" s="2"/>
      <c r="AF730" s="2"/>
      <c r="AG730" s="2"/>
      <c r="AH730" s="2"/>
      <c r="AI730" s="2"/>
      <c r="AJ730" s="2"/>
    </row>
    <row r="731" spans="1:36" ht="12.75">
      <c r="A731" s="2"/>
      <c r="B731" s="2"/>
      <c r="C731" s="2"/>
      <c r="D731" s="2"/>
      <c r="E731" s="2"/>
      <c r="F731" s="2"/>
      <c r="G731" s="3"/>
      <c r="H731" s="3"/>
      <c r="I731" s="3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C731" s="2"/>
      <c r="AD731" s="2"/>
      <c r="AE731" s="2"/>
      <c r="AF731" s="2"/>
      <c r="AG731" s="2"/>
      <c r="AH731" s="2"/>
      <c r="AI731" s="2"/>
      <c r="AJ731" s="2"/>
    </row>
    <row r="732" spans="1:36" ht="12.75">
      <c r="A732" s="2"/>
      <c r="B732" s="2"/>
      <c r="C732" s="2"/>
      <c r="D732" s="2"/>
      <c r="E732" s="2"/>
      <c r="F732" s="2"/>
      <c r="G732" s="3"/>
      <c r="H732" s="3"/>
      <c r="I732" s="3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C732" s="2"/>
      <c r="AD732" s="2"/>
      <c r="AE732" s="2"/>
      <c r="AF732" s="2"/>
      <c r="AG732" s="2"/>
      <c r="AH732" s="2"/>
      <c r="AI732" s="2"/>
      <c r="AJ732" s="2"/>
    </row>
    <row r="733" spans="1:36" ht="12.75">
      <c r="A733" s="2"/>
      <c r="B733" s="2"/>
      <c r="C733" s="2"/>
      <c r="D733" s="2"/>
      <c r="E733" s="2"/>
      <c r="F733" s="2"/>
      <c r="G733" s="3"/>
      <c r="H733" s="3"/>
      <c r="I733" s="3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C733" s="2"/>
      <c r="AD733" s="2"/>
      <c r="AE733" s="2"/>
      <c r="AF733" s="2"/>
      <c r="AG733" s="2"/>
      <c r="AH733" s="2"/>
      <c r="AI733" s="2"/>
      <c r="AJ733" s="2"/>
    </row>
    <row r="734" spans="1:36" ht="12.75">
      <c r="A734" s="2"/>
      <c r="B734" s="2"/>
      <c r="C734" s="2"/>
      <c r="D734" s="2"/>
      <c r="E734" s="2"/>
      <c r="F734" s="2"/>
      <c r="G734" s="3"/>
      <c r="H734" s="3"/>
      <c r="I734" s="3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C734" s="2"/>
      <c r="AD734" s="2"/>
      <c r="AE734" s="2"/>
      <c r="AF734" s="2"/>
      <c r="AG734" s="2"/>
      <c r="AH734" s="2"/>
      <c r="AI734" s="2"/>
      <c r="AJ734" s="2"/>
    </row>
    <row r="735" spans="1:36" ht="12.75">
      <c r="A735" s="2"/>
      <c r="B735" s="2"/>
      <c r="C735" s="2"/>
      <c r="D735" s="2"/>
      <c r="E735" s="2"/>
      <c r="F735" s="2"/>
      <c r="G735" s="3"/>
      <c r="H735" s="3"/>
      <c r="I735" s="3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C735" s="2"/>
      <c r="AD735" s="2"/>
      <c r="AE735" s="2"/>
      <c r="AF735" s="2"/>
      <c r="AG735" s="2"/>
      <c r="AH735" s="2"/>
      <c r="AI735" s="2"/>
      <c r="AJ735" s="2"/>
    </row>
    <row r="736" spans="1:36" ht="12.75">
      <c r="A736" s="2"/>
      <c r="B736" s="2"/>
      <c r="C736" s="2"/>
      <c r="D736" s="2"/>
      <c r="E736" s="2"/>
      <c r="F736" s="2"/>
      <c r="G736" s="3"/>
      <c r="H736" s="3"/>
      <c r="I736" s="3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C736" s="2"/>
      <c r="AD736" s="2"/>
      <c r="AE736" s="2"/>
      <c r="AF736" s="2"/>
      <c r="AG736" s="2"/>
      <c r="AH736" s="2"/>
      <c r="AI736" s="2"/>
      <c r="AJ736" s="2"/>
    </row>
    <row r="737" spans="1:36" ht="12.75">
      <c r="A737" s="2"/>
      <c r="B737" s="2"/>
      <c r="C737" s="2"/>
      <c r="D737" s="2"/>
      <c r="E737" s="2"/>
      <c r="F737" s="2"/>
      <c r="G737" s="3"/>
      <c r="H737" s="3"/>
      <c r="I737" s="3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C737" s="2"/>
      <c r="AD737" s="2"/>
      <c r="AE737" s="2"/>
      <c r="AF737" s="2"/>
      <c r="AG737" s="2"/>
      <c r="AH737" s="2"/>
      <c r="AI737" s="2"/>
      <c r="AJ737" s="2"/>
    </row>
    <row r="738" spans="1:36" ht="12.75">
      <c r="A738" s="2"/>
      <c r="B738" s="2"/>
      <c r="C738" s="2"/>
      <c r="D738" s="2"/>
      <c r="E738" s="2"/>
      <c r="F738" s="2"/>
      <c r="G738" s="3"/>
      <c r="H738" s="3"/>
      <c r="I738" s="3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C738" s="2"/>
      <c r="AD738" s="2"/>
      <c r="AE738" s="2"/>
      <c r="AF738" s="2"/>
      <c r="AG738" s="2"/>
      <c r="AH738" s="2"/>
      <c r="AI738" s="2"/>
      <c r="AJ738" s="2"/>
    </row>
    <row r="739" spans="1:36" ht="12.75">
      <c r="A739" s="2"/>
      <c r="B739" s="2"/>
      <c r="C739" s="2"/>
      <c r="D739" s="2"/>
      <c r="E739" s="2"/>
      <c r="F739" s="2"/>
      <c r="G739" s="3"/>
      <c r="H739" s="3"/>
      <c r="I739" s="3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C739" s="2"/>
      <c r="AD739" s="2"/>
      <c r="AE739" s="2"/>
      <c r="AF739" s="2"/>
      <c r="AG739" s="2"/>
      <c r="AH739" s="2"/>
      <c r="AI739" s="2"/>
      <c r="AJ739" s="2"/>
    </row>
    <row r="740" spans="1:36" ht="12.75">
      <c r="A740" s="2"/>
      <c r="B740" s="2"/>
      <c r="C740" s="2"/>
      <c r="D740" s="2"/>
      <c r="E740" s="2"/>
      <c r="F740" s="2"/>
      <c r="G740" s="3"/>
      <c r="H740" s="3"/>
      <c r="I740" s="3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C740" s="2"/>
      <c r="AD740" s="2"/>
      <c r="AE740" s="2"/>
      <c r="AF740" s="2"/>
      <c r="AG740" s="2"/>
      <c r="AH740" s="2"/>
      <c r="AI740" s="2"/>
      <c r="AJ740" s="2"/>
    </row>
    <row r="741" spans="1:36" ht="12.75">
      <c r="A741" s="2"/>
      <c r="B741" s="2"/>
      <c r="C741" s="2"/>
      <c r="D741" s="2"/>
      <c r="E741" s="2"/>
      <c r="F741" s="2"/>
      <c r="G741" s="3"/>
      <c r="H741" s="3"/>
      <c r="I741" s="3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C741" s="2"/>
      <c r="AD741" s="2"/>
      <c r="AE741" s="2"/>
      <c r="AF741" s="2"/>
      <c r="AG741" s="2"/>
      <c r="AH741" s="2"/>
      <c r="AI741" s="2"/>
      <c r="AJ741" s="2"/>
    </row>
    <row r="742" spans="1:36" ht="12.75">
      <c r="A742" s="2"/>
      <c r="B742" s="2"/>
      <c r="C742" s="2"/>
      <c r="D742" s="2"/>
      <c r="E742" s="2"/>
      <c r="F742" s="2"/>
      <c r="G742" s="3"/>
      <c r="H742" s="3"/>
      <c r="I742" s="3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C742" s="2"/>
      <c r="AD742" s="2"/>
      <c r="AE742" s="2"/>
      <c r="AF742" s="2"/>
      <c r="AG742" s="2"/>
      <c r="AH742" s="2"/>
      <c r="AI742" s="2"/>
      <c r="AJ742" s="2"/>
    </row>
    <row r="743" spans="1:36" ht="12.75">
      <c r="A743" s="2"/>
      <c r="B743" s="2"/>
      <c r="C743" s="2"/>
      <c r="D743" s="2"/>
      <c r="E743" s="2"/>
      <c r="F743" s="2"/>
      <c r="G743" s="3"/>
      <c r="H743" s="3"/>
      <c r="I743" s="3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C743" s="2"/>
      <c r="AD743" s="2"/>
      <c r="AE743" s="2"/>
      <c r="AF743" s="2"/>
      <c r="AG743" s="2"/>
      <c r="AH743" s="2"/>
      <c r="AI743" s="2"/>
      <c r="AJ743" s="2"/>
    </row>
    <row r="744" spans="1:36" ht="12.75">
      <c r="A744" s="2"/>
      <c r="B744" s="2"/>
      <c r="C744" s="2"/>
      <c r="D744" s="2"/>
      <c r="E744" s="2"/>
      <c r="F744" s="2"/>
      <c r="G744" s="3"/>
      <c r="H744" s="3"/>
      <c r="I744" s="3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C744" s="2"/>
      <c r="AD744" s="2"/>
      <c r="AE744" s="2"/>
      <c r="AF744" s="2"/>
      <c r="AG744" s="2"/>
      <c r="AH744" s="2"/>
      <c r="AI744" s="2"/>
      <c r="AJ744" s="2"/>
    </row>
    <row r="745" spans="1:36" ht="12.75">
      <c r="A745" s="2"/>
      <c r="B745" s="2"/>
      <c r="C745" s="2"/>
      <c r="D745" s="2"/>
      <c r="E745" s="2"/>
      <c r="F745" s="2"/>
      <c r="G745" s="3"/>
      <c r="H745" s="3"/>
      <c r="I745" s="3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C745" s="2"/>
      <c r="AD745" s="2"/>
      <c r="AE745" s="2"/>
      <c r="AF745" s="2"/>
      <c r="AG745" s="2"/>
      <c r="AH745" s="2"/>
      <c r="AI745" s="2"/>
      <c r="AJ745" s="2"/>
    </row>
    <row r="746" spans="1:36" ht="12.75">
      <c r="A746" s="2"/>
      <c r="B746" s="2"/>
      <c r="C746" s="2"/>
      <c r="D746" s="2"/>
      <c r="E746" s="2"/>
      <c r="F746" s="2"/>
      <c r="G746" s="3"/>
      <c r="H746" s="3"/>
      <c r="I746" s="3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C746" s="2"/>
      <c r="AD746" s="2"/>
      <c r="AE746" s="2"/>
      <c r="AF746" s="2"/>
      <c r="AG746" s="2"/>
      <c r="AH746" s="2"/>
      <c r="AI746" s="2"/>
      <c r="AJ746" s="2"/>
    </row>
    <row r="747" spans="1:36" ht="12.75">
      <c r="A747" s="2"/>
      <c r="B747" s="2"/>
      <c r="C747" s="2"/>
      <c r="D747" s="2"/>
      <c r="E747" s="2"/>
      <c r="F747" s="2"/>
      <c r="G747" s="3"/>
      <c r="H747" s="3"/>
      <c r="I747" s="3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C747" s="2"/>
      <c r="AD747" s="2"/>
      <c r="AE747" s="2"/>
      <c r="AF747" s="2"/>
      <c r="AG747" s="2"/>
      <c r="AH747" s="2"/>
      <c r="AI747" s="2"/>
      <c r="AJ747" s="2"/>
    </row>
    <row r="748" spans="1:36" ht="12.75">
      <c r="A748" s="2"/>
      <c r="B748" s="2"/>
      <c r="C748" s="2"/>
      <c r="D748" s="2"/>
      <c r="E748" s="2"/>
      <c r="F748" s="2"/>
      <c r="G748" s="3"/>
      <c r="H748" s="3"/>
      <c r="I748" s="3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C748" s="2"/>
      <c r="AD748" s="2"/>
      <c r="AE748" s="2"/>
      <c r="AF748" s="2"/>
      <c r="AG748" s="2"/>
      <c r="AH748" s="2"/>
      <c r="AI748" s="2"/>
      <c r="AJ748" s="2"/>
    </row>
    <row r="749" spans="1:36" ht="12.75">
      <c r="A749" s="2"/>
      <c r="B749" s="2"/>
      <c r="C749" s="2"/>
      <c r="D749" s="2"/>
      <c r="E749" s="2"/>
      <c r="F749" s="2"/>
      <c r="G749" s="3"/>
      <c r="H749" s="3"/>
      <c r="I749" s="3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C749" s="2"/>
      <c r="AD749" s="2"/>
      <c r="AE749" s="2"/>
      <c r="AF749" s="2"/>
      <c r="AG749" s="2"/>
      <c r="AH749" s="2"/>
      <c r="AI749" s="2"/>
      <c r="AJ749" s="2"/>
    </row>
    <row r="750" spans="1:36" ht="12.75">
      <c r="A750" s="2"/>
      <c r="B750" s="2"/>
      <c r="C750" s="2"/>
      <c r="D750" s="2"/>
      <c r="E750" s="2"/>
      <c r="F750" s="2"/>
      <c r="G750" s="3"/>
      <c r="H750" s="3"/>
      <c r="I750" s="3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C750" s="2"/>
      <c r="AD750" s="2"/>
      <c r="AE750" s="2"/>
      <c r="AF750" s="2"/>
      <c r="AG750" s="2"/>
      <c r="AH750" s="2"/>
      <c r="AI750" s="2"/>
      <c r="AJ750" s="2"/>
    </row>
    <row r="751" spans="1:36" ht="12.75">
      <c r="A751" s="2"/>
      <c r="B751" s="2"/>
      <c r="C751" s="2"/>
      <c r="D751" s="2"/>
      <c r="E751" s="2"/>
      <c r="F751" s="2"/>
      <c r="G751" s="3"/>
      <c r="H751" s="3"/>
      <c r="I751" s="3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C751" s="2"/>
      <c r="AD751" s="2"/>
      <c r="AE751" s="2"/>
      <c r="AF751" s="2"/>
      <c r="AG751" s="2"/>
      <c r="AH751" s="2"/>
      <c r="AI751" s="2"/>
      <c r="AJ751" s="2"/>
    </row>
    <row r="752" spans="1:36" ht="12.75">
      <c r="A752" s="2"/>
      <c r="B752" s="2"/>
      <c r="C752" s="2"/>
      <c r="D752" s="2"/>
      <c r="E752" s="2"/>
      <c r="F752" s="2"/>
      <c r="G752" s="3"/>
      <c r="H752" s="3"/>
      <c r="I752" s="3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C752" s="2"/>
      <c r="AD752" s="2"/>
      <c r="AE752" s="2"/>
      <c r="AF752" s="2"/>
      <c r="AG752" s="2"/>
      <c r="AH752" s="2"/>
      <c r="AI752" s="2"/>
      <c r="AJ752" s="2"/>
    </row>
    <row r="753" spans="1:36" ht="12.75">
      <c r="A753" s="2"/>
      <c r="B753" s="2"/>
      <c r="C753" s="2"/>
      <c r="D753" s="2"/>
      <c r="E753" s="2"/>
      <c r="F753" s="2"/>
      <c r="G753" s="3"/>
      <c r="H753" s="3"/>
      <c r="I753" s="3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C753" s="2"/>
      <c r="AD753" s="2"/>
      <c r="AE753" s="2"/>
      <c r="AF753" s="2"/>
      <c r="AG753" s="2"/>
      <c r="AH753" s="2"/>
      <c r="AI753" s="2"/>
      <c r="AJ753" s="2"/>
    </row>
    <row r="754" spans="1:36" ht="12.75">
      <c r="A754" s="2"/>
      <c r="B754" s="2"/>
      <c r="C754" s="2"/>
      <c r="D754" s="2"/>
      <c r="E754" s="2"/>
      <c r="F754" s="2"/>
      <c r="G754" s="3"/>
      <c r="H754" s="3"/>
      <c r="I754" s="3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C754" s="2"/>
      <c r="AD754" s="2"/>
      <c r="AE754" s="2"/>
      <c r="AF754" s="2"/>
      <c r="AG754" s="2"/>
      <c r="AH754" s="2"/>
      <c r="AI754" s="2"/>
      <c r="AJ754" s="2"/>
    </row>
    <row r="755" spans="1:36" ht="12.75">
      <c r="A755" s="2"/>
      <c r="B755" s="2"/>
      <c r="C755" s="2"/>
      <c r="D755" s="2"/>
      <c r="E755" s="2"/>
      <c r="F755" s="2"/>
      <c r="G755" s="3"/>
      <c r="H755" s="3"/>
      <c r="I755" s="3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C755" s="2"/>
      <c r="AD755" s="2"/>
      <c r="AE755" s="2"/>
      <c r="AF755" s="2"/>
      <c r="AG755" s="2"/>
      <c r="AH755" s="2"/>
      <c r="AI755" s="2"/>
      <c r="AJ755" s="2"/>
    </row>
    <row r="756" spans="1:36" ht="12.75">
      <c r="A756" s="2"/>
      <c r="B756" s="2"/>
      <c r="C756" s="2"/>
      <c r="D756" s="2"/>
      <c r="E756" s="2"/>
      <c r="F756" s="2"/>
      <c r="G756" s="3"/>
      <c r="H756" s="3"/>
      <c r="I756" s="3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C756" s="2"/>
      <c r="AD756" s="2"/>
      <c r="AE756" s="2"/>
      <c r="AF756" s="2"/>
      <c r="AG756" s="2"/>
      <c r="AH756" s="2"/>
      <c r="AI756" s="2"/>
      <c r="AJ756" s="2"/>
    </row>
    <row r="757" spans="1:36" ht="12.75">
      <c r="A757" s="2"/>
      <c r="B757" s="2"/>
      <c r="C757" s="2"/>
      <c r="D757" s="2"/>
      <c r="E757" s="2"/>
      <c r="F757" s="2"/>
      <c r="G757" s="3"/>
      <c r="H757" s="3"/>
      <c r="I757" s="3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C757" s="2"/>
      <c r="AD757" s="2"/>
      <c r="AE757" s="2"/>
      <c r="AF757" s="2"/>
      <c r="AG757" s="2"/>
      <c r="AH757" s="2"/>
      <c r="AI757" s="2"/>
      <c r="AJ757" s="2"/>
    </row>
    <row r="758" spans="1:36" ht="12.75">
      <c r="A758" s="2"/>
      <c r="B758" s="2"/>
      <c r="C758" s="2"/>
      <c r="D758" s="2"/>
      <c r="E758" s="2"/>
      <c r="F758" s="2"/>
      <c r="G758" s="3"/>
      <c r="H758" s="3"/>
      <c r="I758" s="3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C758" s="2"/>
      <c r="AD758" s="2"/>
      <c r="AE758" s="2"/>
      <c r="AF758" s="2"/>
      <c r="AG758" s="2"/>
      <c r="AH758" s="2"/>
      <c r="AI758" s="2"/>
      <c r="AJ758" s="2"/>
    </row>
    <row r="759" spans="1:36" ht="12.75">
      <c r="A759" s="2"/>
      <c r="B759" s="2"/>
      <c r="C759" s="2"/>
      <c r="D759" s="2"/>
      <c r="E759" s="2"/>
      <c r="F759" s="2"/>
      <c r="G759" s="3"/>
      <c r="H759" s="3"/>
      <c r="I759" s="3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C759" s="2"/>
      <c r="AD759" s="2"/>
      <c r="AE759" s="2"/>
      <c r="AF759" s="2"/>
      <c r="AG759" s="2"/>
      <c r="AH759" s="2"/>
      <c r="AI759" s="2"/>
      <c r="AJ759" s="2"/>
    </row>
    <row r="760" spans="1:36" ht="12.75">
      <c r="A760" s="2"/>
      <c r="B760" s="2"/>
      <c r="C760" s="2"/>
      <c r="D760" s="2"/>
      <c r="E760" s="2"/>
      <c r="F760" s="2"/>
      <c r="G760" s="3"/>
      <c r="H760" s="3"/>
      <c r="I760" s="3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C760" s="2"/>
      <c r="AD760" s="2"/>
      <c r="AE760" s="2"/>
      <c r="AF760" s="2"/>
      <c r="AG760" s="2"/>
      <c r="AH760" s="2"/>
      <c r="AI760" s="2"/>
      <c r="AJ760" s="2"/>
    </row>
    <row r="761" spans="1:36" ht="12.75">
      <c r="A761" s="2"/>
      <c r="B761" s="2"/>
      <c r="C761" s="2"/>
      <c r="D761" s="2"/>
      <c r="E761" s="2"/>
      <c r="F761" s="2"/>
      <c r="G761" s="3"/>
      <c r="H761" s="3"/>
      <c r="I761" s="3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C761" s="2"/>
      <c r="AD761" s="2"/>
      <c r="AE761" s="2"/>
      <c r="AF761" s="2"/>
      <c r="AG761" s="2"/>
      <c r="AH761" s="2"/>
      <c r="AI761" s="2"/>
      <c r="AJ761" s="2"/>
    </row>
    <row r="762" spans="1:36" ht="12.75">
      <c r="A762" s="2"/>
      <c r="B762" s="2"/>
      <c r="C762" s="2"/>
      <c r="D762" s="2"/>
      <c r="E762" s="2"/>
      <c r="F762" s="2"/>
      <c r="G762" s="3"/>
      <c r="H762" s="3"/>
      <c r="I762" s="3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C762" s="2"/>
      <c r="AD762" s="2"/>
      <c r="AE762" s="2"/>
      <c r="AF762" s="2"/>
      <c r="AG762" s="2"/>
      <c r="AH762" s="2"/>
      <c r="AI762" s="2"/>
      <c r="AJ762" s="2"/>
    </row>
    <row r="763" spans="1:36" ht="12.75">
      <c r="A763" s="2"/>
      <c r="B763" s="2"/>
      <c r="C763" s="2"/>
      <c r="D763" s="2"/>
      <c r="E763" s="2"/>
      <c r="F763" s="2"/>
      <c r="G763" s="3"/>
      <c r="H763" s="3"/>
      <c r="I763" s="3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C763" s="2"/>
      <c r="AD763" s="2"/>
      <c r="AE763" s="2"/>
      <c r="AF763" s="2"/>
      <c r="AG763" s="2"/>
      <c r="AH763" s="2"/>
      <c r="AI763" s="2"/>
      <c r="AJ763" s="2"/>
    </row>
    <row r="764" spans="1:36" ht="12.75">
      <c r="A764" s="2"/>
      <c r="B764" s="2"/>
      <c r="C764" s="2"/>
      <c r="D764" s="2"/>
      <c r="E764" s="2"/>
      <c r="F764" s="2"/>
      <c r="G764" s="3"/>
      <c r="H764" s="3"/>
      <c r="I764" s="3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C764" s="2"/>
      <c r="AD764" s="2"/>
      <c r="AE764" s="2"/>
      <c r="AF764" s="2"/>
      <c r="AG764" s="2"/>
      <c r="AH764" s="2"/>
      <c r="AI764" s="2"/>
      <c r="AJ764" s="2"/>
    </row>
    <row r="765" spans="1:36" ht="12.75">
      <c r="A765" s="2"/>
      <c r="B765" s="2"/>
      <c r="C765" s="2"/>
      <c r="D765" s="2"/>
      <c r="E765" s="2"/>
      <c r="F765" s="2"/>
      <c r="G765" s="3"/>
      <c r="H765" s="3"/>
      <c r="I765" s="3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C765" s="2"/>
      <c r="AD765" s="2"/>
      <c r="AE765" s="2"/>
      <c r="AF765" s="2"/>
      <c r="AG765" s="2"/>
      <c r="AH765" s="2"/>
      <c r="AI765" s="2"/>
      <c r="AJ765" s="2"/>
    </row>
    <row r="766" spans="1:36" ht="12.75">
      <c r="A766" s="2"/>
      <c r="B766" s="2"/>
      <c r="C766" s="2"/>
      <c r="D766" s="2"/>
      <c r="E766" s="2"/>
      <c r="F766" s="2"/>
      <c r="G766" s="3"/>
      <c r="H766" s="3"/>
      <c r="I766" s="3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C766" s="2"/>
      <c r="AD766" s="2"/>
      <c r="AE766" s="2"/>
      <c r="AF766" s="2"/>
      <c r="AG766" s="2"/>
      <c r="AH766" s="2"/>
      <c r="AI766" s="2"/>
      <c r="AJ766" s="2"/>
    </row>
    <row r="767" spans="1:36" ht="12.75">
      <c r="A767" s="2"/>
      <c r="B767" s="2"/>
      <c r="C767" s="2"/>
      <c r="D767" s="2"/>
      <c r="E767" s="2"/>
      <c r="F767" s="2"/>
      <c r="G767" s="3"/>
      <c r="H767" s="3"/>
      <c r="I767" s="3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C767" s="2"/>
      <c r="AD767" s="2"/>
      <c r="AE767" s="2"/>
      <c r="AF767" s="2"/>
      <c r="AG767" s="2"/>
      <c r="AH767" s="2"/>
      <c r="AI767" s="2"/>
      <c r="AJ767" s="2"/>
    </row>
    <row r="768" spans="1:36" ht="12.75">
      <c r="A768" s="2"/>
      <c r="B768" s="2"/>
      <c r="C768" s="2"/>
      <c r="D768" s="2"/>
      <c r="E768" s="2"/>
      <c r="F768" s="2"/>
      <c r="G768" s="3"/>
      <c r="H768" s="3"/>
      <c r="I768" s="3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C768" s="2"/>
      <c r="AD768" s="2"/>
      <c r="AE768" s="2"/>
      <c r="AF768" s="2"/>
      <c r="AG768" s="2"/>
      <c r="AH768" s="2"/>
      <c r="AI768" s="2"/>
      <c r="AJ768" s="2"/>
    </row>
    <row r="769" spans="1:36" ht="12.75">
      <c r="A769" s="2"/>
      <c r="B769" s="2"/>
      <c r="C769" s="2"/>
      <c r="D769" s="2"/>
      <c r="E769" s="2"/>
      <c r="F769" s="2"/>
      <c r="G769" s="3"/>
      <c r="H769" s="3"/>
      <c r="I769" s="3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C769" s="2"/>
      <c r="AD769" s="2"/>
      <c r="AE769" s="2"/>
      <c r="AF769" s="2"/>
      <c r="AG769" s="2"/>
      <c r="AH769" s="2"/>
      <c r="AI769" s="2"/>
      <c r="AJ769" s="2"/>
    </row>
    <row r="770" spans="1:36" ht="12.75">
      <c r="A770" s="2"/>
      <c r="B770" s="2"/>
      <c r="C770" s="2"/>
      <c r="D770" s="2"/>
      <c r="E770" s="2"/>
      <c r="F770" s="2"/>
      <c r="G770" s="3"/>
      <c r="H770" s="3"/>
      <c r="I770" s="3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C770" s="2"/>
      <c r="AD770" s="2"/>
      <c r="AE770" s="2"/>
      <c r="AF770" s="2"/>
      <c r="AG770" s="2"/>
      <c r="AH770" s="2"/>
      <c r="AI770" s="2"/>
      <c r="AJ770" s="2"/>
    </row>
    <row r="771" spans="1:36" ht="12.75">
      <c r="A771" s="2"/>
      <c r="B771" s="2"/>
      <c r="C771" s="2"/>
      <c r="D771" s="2"/>
      <c r="E771" s="2"/>
      <c r="F771" s="2"/>
      <c r="G771" s="3"/>
      <c r="H771" s="3"/>
      <c r="I771" s="3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C771" s="2"/>
      <c r="AD771" s="2"/>
      <c r="AE771" s="2"/>
      <c r="AF771" s="2"/>
      <c r="AG771" s="2"/>
      <c r="AH771" s="2"/>
      <c r="AI771" s="2"/>
      <c r="AJ771" s="2"/>
    </row>
    <row r="772" spans="1:36" ht="12.75">
      <c r="A772" s="2"/>
      <c r="B772" s="2"/>
      <c r="C772" s="2"/>
      <c r="D772" s="2"/>
      <c r="E772" s="2"/>
      <c r="F772" s="2"/>
      <c r="G772" s="3"/>
      <c r="H772" s="3"/>
      <c r="I772" s="3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C772" s="2"/>
      <c r="AD772" s="2"/>
      <c r="AE772" s="2"/>
      <c r="AF772" s="2"/>
      <c r="AG772" s="2"/>
      <c r="AH772" s="2"/>
      <c r="AI772" s="2"/>
      <c r="AJ772" s="2"/>
    </row>
    <row r="773" spans="1:36" ht="12.75">
      <c r="A773" s="2"/>
      <c r="B773" s="2"/>
      <c r="C773" s="2"/>
      <c r="D773" s="2"/>
      <c r="E773" s="2"/>
      <c r="F773" s="2"/>
      <c r="G773" s="3"/>
      <c r="H773" s="3"/>
      <c r="I773" s="3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C773" s="2"/>
      <c r="AD773" s="2"/>
      <c r="AE773" s="2"/>
      <c r="AF773" s="2"/>
      <c r="AG773" s="2"/>
      <c r="AH773" s="2"/>
      <c r="AI773" s="2"/>
      <c r="AJ773" s="2"/>
    </row>
    <row r="774" spans="1:36" ht="12.75">
      <c r="A774" s="2"/>
      <c r="B774" s="2"/>
      <c r="C774" s="2"/>
      <c r="D774" s="2"/>
      <c r="E774" s="2"/>
      <c r="F774" s="2"/>
      <c r="G774" s="3"/>
      <c r="H774" s="3"/>
      <c r="I774" s="3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C774" s="2"/>
      <c r="AD774" s="2"/>
      <c r="AE774" s="2"/>
      <c r="AF774" s="2"/>
      <c r="AG774" s="2"/>
      <c r="AH774" s="2"/>
      <c r="AI774" s="2"/>
      <c r="AJ774" s="2"/>
    </row>
    <row r="775" spans="1:36" ht="12.75">
      <c r="A775" s="2"/>
      <c r="B775" s="2"/>
      <c r="C775" s="2"/>
      <c r="D775" s="2"/>
      <c r="E775" s="2"/>
      <c r="F775" s="2"/>
      <c r="G775" s="3"/>
      <c r="H775" s="3"/>
      <c r="I775" s="3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C775" s="2"/>
      <c r="AD775" s="2"/>
      <c r="AE775" s="2"/>
      <c r="AF775" s="2"/>
      <c r="AG775" s="2"/>
      <c r="AH775" s="2"/>
      <c r="AI775" s="2"/>
      <c r="AJ775" s="2"/>
    </row>
    <row r="776" spans="1:36" ht="12.75">
      <c r="A776" s="2"/>
      <c r="B776" s="2"/>
      <c r="C776" s="2"/>
      <c r="D776" s="2"/>
      <c r="E776" s="2"/>
      <c r="F776" s="2"/>
      <c r="G776" s="3"/>
      <c r="H776" s="3"/>
      <c r="I776" s="3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C776" s="2"/>
      <c r="AD776" s="2"/>
      <c r="AE776" s="2"/>
      <c r="AF776" s="2"/>
      <c r="AG776" s="2"/>
      <c r="AH776" s="2"/>
      <c r="AI776" s="2"/>
      <c r="AJ776" s="2"/>
    </row>
    <row r="777" spans="1:36" ht="12.75">
      <c r="A777" s="2"/>
      <c r="B777" s="2"/>
      <c r="C777" s="2"/>
      <c r="D777" s="2"/>
      <c r="E777" s="2"/>
      <c r="F777" s="2"/>
      <c r="G777" s="3"/>
      <c r="H777" s="3"/>
      <c r="I777" s="3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C777" s="2"/>
      <c r="AD777" s="2"/>
      <c r="AE777" s="2"/>
      <c r="AF777" s="2"/>
      <c r="AG777" s="2"/>
      <c r="AH777" s="2"/>
      <c r="AI777" s="2"/>
      <c r="AJ777" s="2"/>
    </row>
    <row r="778" spans="1:36" ht="12.75">
      <c r="A778" s="2"/>
      <c r="B778" s="2"/>
      <c r="C778" s="2"/>
      <c r="D778" s="2"/>
      <c r="E778" s="2"/>
      <c r="F778" s="2"/>
      <c r="G778" s="3"/>
      <c r="H778" s="3"/>
      <c r="I778" s="3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C778" s="2"/>
      <c r="AD778" s="2"/>
      <c r="AE778" s="2"/>
      <c r="AF778" s="2"/>
      <c r="AG778" s="2"/>
      <c r="AH778" s="2"/>
      <c r="AI778" s="2"/>
      <c r="AJ778" s="2"/>
    </row>
    <row r="779" spans="1:36" ht="12.75">
      <c r="A779" s="2"/>
      <c r="B779" s="2"/>
      <c r="C779" s="2"/>
      <c r="D779" s="2"/>
      <c r="E779" s="2"/>
      <c r="F779" s="2"/>
      <c r="G779" s="3"/>
      <c r="H779" s="3"/>
      <c r="I779" s="3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C779" s="2"/>
      <c r="AD779" s="2"/>
      <c r="AE779" s="2"/>
      <c r="AF779" s="2"/>
      <c r="AG779" s="2"/>
      <c r="AH779" s="2"/>
      <c r="AI779" s="2"/>
      <c r="AJ779" s="2"/>
    </row>
    <row r="780" spans="1:36" ht="12.75">
      <c r="A780" s="2"/>
      <c r="B780" s="2"/>
      <c r="C780" s="2"/>
      <c r="D780" s="2"/>
      <c r="E780" s="2"/>
      <c r="F780" s="2"/>
      <c r="G780" s="3"/>
      <c r="H780" s="3"/>
      <c r="I780" s="3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C780" s="2"/>
      <c r="AD780" s="2"/>
      <c r="AE780" s="2"/>
      <c r="AF780" s="2"/>
      <c r="AG780" s="2"/>
      <c r="AH780" s="2"/>
      <c r="AI780" s="2"/>
      <c r="AJ780" s="2"/>
    </row>
    <row r="781" spans="1:36" ht="12.75">
      <c r="A781" s="2"/>
      <c r="B781" s="2"/>
      <c r="C781" s="2"/>
      <c r="D781" s="2"/>
      <c r="E781" s="2"/>
      <c r="F781" s="2"/>
      <c r="G781" s="3"/>
      <c r="H781" s="3"/>
      <c r="I781" s="3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C781" s="2"/>
      <c r="AD781" s="2"/>
      <c r="AE781" s="2"/>
      <c r="AF781" s="2"/>
      <c r="AG781" s="2"/>
      <c r="AH781" s="2"/>
      <c r="AI781" s="2"/>
      <c r="AJ781" s="2"/>
    </row>
    <row r="782" spans="1:36" ht="12.75">
      <c r="A782" s="2"/>
      <c r="B782" s="2"/>
      <c r="C782" s="2"/>
      <c r="D782" s="2"/>
      <c r="E782" s="2"/>
      <c r="F782" s="2"/>
      <c r="G782" s="3"/>
      <c r="H782" s="3"/>
      <c r="I782" s="3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C782" s="2"/>
      <c r="AD782" s="2"/>
      <c r="AE782" s="2"/>
      <c r="AF782" s="2"/>
      <c r="AG782" s="2"/>
      <c r="AH782" s="2"/>
      <c r="AI782" s="2"/>
      <c r="AJ782" s="2"/>
    </row>
    <row r="783" spans="1:36" ht="12.75">
      <c r="A783" s="2"/>
      <c r="B783" s="2"/>
      <c r="C783" s="2"/>
      <c r="D783" s="2"/>
      <c r="E783" s="2"/>
      <c r="F783" s="2"/>
      <c r="G783" s="3"/>
      <c r="H783" s="3"/>
      <c r="I783" s="3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C783" s="2"/>
      <c r="AD783" s="2"/>
      <c r="AE783" s="2"/>
      <c r="AF783" s="2"/>
      <c r="AG783" s="2"/>
      <c r="AH783" s="2"/>
      <c r="AI783" s="2"/>
      <c r="AJ783" s="2"/>
    </row>
    <row r="784" spans="1:36" ht="12.75">
      <c r="A784" s="2"/>
      <c r="B784" s="2"/>
      <c r="C784" s="2"/>
      <c r="D784" s="2"/>
      <c r="E784" s="2"/>
      <c r="F784" s="2"/>
      <c r="G784" s="3"/>
      <c r="H784" s="3"/>
      <c r="I784" s="3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C784" s="2"/>
      <c r="AD784" s="2"/>
      <c r="AE784" s="2"/>
      <c r="AF784" s="2"/>
      <c r="AG784" s="2"/>
      <c r="AH784" s="2"/>
      <c r="AI784" s="2"/>
      <c r="AJ784" s="2"/>
    </row>
    <row r="785" spans="1:36" ht="12.75">
      <c r="A785" s="2"/>
      <c r="B785" s="2"/>
      <c r="C785" s="2"/>
      <c r="D785" s="2"/>
      <c r="E785" s="2"/>
      <c r="F785" s="2"/>
      <c r="G785" s="3"/>
      <c r="H785" s="3"/>
      <c r="I785" s="3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C785" s="2"/>
      <c r="AD785" s="2"/>
      <c r="AE785" s="2"/>
      <c r="AF785" s="2"/>
      <c r="AG785" s="2"/>
      <c r="AH785" s="2"/>
      <c r="AI785" s="2"/>
      <c r="AJ785" s="2"/>
    </row>
    <row r="786" spans="1:36" ht="12.75">
      <c r="A786" s="2"/>
      <c r="B786" s="2"/>
      <c r="C786" s="2"/>
      <c r="D786" s="2"/>
      <c r="E786" s="2"/>
      <c r="F786" s="2"/>
      <c r="G786" s="3"/>
      <c r="H786" s="3"/>
      <c r="I786" s="3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C786" s="2"/>
      <c r="AD786" s="2"/>
      <c r="AE786" s="2"/>
      <c r="AF786" s="2"/>
      <c r="AG786" s="2"/>
      <c r="AH786" s="2"/>
      <c r="AI786" s="2"/>
      <c r="AJ786" s="2"/>
    </row>
    <row r="787" spans="1:36" ht="12.75">
      <c r="A787" s="2"/>
      <c r="B787" s="2"/>
      <c r="C787" s="2"/>
      <c r="D787" s="2"/>
      <c r="E787" s="2"/>
      <c r="F787" s="2"/>
      <c r="G787" s="3"/>
      <c r="H787" s="3"/>
      <c r="I787" s="3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C787" s="2"/>
      <c r="AD787" s="2"/>
      <c r="AE787" s="2"/>
      <c r="AF787" s="2"/>
      <c r="AG787" s="2"/>
      <c r="AH787" s="2"/>
      <c r="AI787" s="2"/>
      <c r="AJ787" s="2"/>
    </row>
    <row r="788" spans="1:36" ht="12.75">
      <c r="A788" s="2"/>
      <c r="B788" s="2"/>
      <c r="C788" s="2"/>
      <c r="D788" s="2"/>
      <c r="E788" s="2"/>
      <c r="F788" s="2"/>
      <c r="G788" s="3"/>
      <c r="H788" s="3"/>
      <c r="I788" s="3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C788" s="2"/>
      <c r="AD788" s="2"/>
      <c r="AE788" s="2"/>
      <c r="AF788" s="2"/>
      <c r="AG788" s="2"/>
      <c r="AH788" s="2"/>
      <c r="AI788" s="2"/>
      <c r="AJ788" s="2"/>
    </row>
    <row r="789" spans="1:36" ht="12.75">
      <c r="A789" s="2"/>
      <c r="B789" s="2"/>
      <c r="C789" s="2"/>
      <c r="D789" s="2"/>
      <c r="E789" s="2"/>
      <c r="F789" s="2"/>
      <c r="G789" s="3"/>
      <c r="H789" s="3"/>
      <c r="I789" s="3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C789" s="2"/>
      <c r="AD789" s="2"/>
      <c r="AE789" s="2"/>
      <c r="AF789" s="2"/>
      <c r="AG789" s="2"/>
      <c r="AH789" s="2"/>
      <c r="AI789" s="2"/>
      <c r="AJ789" s="2"/>
    </row>
    <row r="790" spans="1:36" ht="12.75">
      <c r="A790" s="2"/>
      <c r="B790" s="2"/>
      <c r="C790" s="2"/>
      <c r="D790" s="2"/>
      <c r="E790" s="2"/>
      <c r="F790" s="2"/>
      <c r="G790" s="3"/>
      <c r="H790" s="3"/>
      <c r="I790" s="3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C790" s="2"/>
      <c r="AD790" s="2"/>
      <c r="AE790" s="2"/>
      <c r="AF790" s="2"/>
      <c r="AG790" s="2"/>
      <c r="AH790" s="2"/>
      <c r="AI790" s="2"/>
      <c r="AJ790" s="2"/>
    </row>
    <row r="791" spans="1:36" ht="12.75">
      <c r="A791" s="2"/>
      <c r="B791" s="2"/>
      <c r="C791" s="2"/>
      <c r="D791" s="2"/>
      <c r="E791" s="2"/>
      <c r="F791" s="2"/>
      <c r="G791" s="3"/>
      <c r="H791" s="3"/>
      <c r="I791" s="3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C791" s="2"/>
      <c r="AD791" s="2"/>
      <c r="AE791" s="2"/>
      <c r="AF791" s="2"/>
      <c r="AG791" s="2"/>
      <c r="AH791" s="2"/>
      <c r="AI791" s="2"/>
      <c r="AJ791" s="2"/>
    </row>
    <row r="792" spans="1:36" ht="12.75">
      <c r="A792" s="2"/>
      <c r="B792" s="2"/>
      <c r="C792" s="2"/>
      <c r="D792" s="2"/>
      <c r="E792" s="2"/>
      <c r="F792" s="2"/>
      <c r="G792" s="3"/>
      <c r="H792" s="3"/>
      <c r="I792" s="3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C792" s="2"/>
      <c r="AD792" s="2"/>
      <c r="AE792" s="2"/>
      <c r="AF792" s="2"/>
      <c r="AG792" s="2"/>
      <c r="AH792" s="2"/>
      <c r="AI792" s="2"/>
      <c r="AJ792" s="2"/>
    </row>
    <row r="793" spans="1:36" ht="12.75">
      <c r="A793" s="2"/>
      <c r="B793" s="2"/>
      <c r="C793" s="2"/>
      <c r="D793" s="2"/>
      <c r="E793" s="2"/>
      <c r="F793" s="2"/>
      <c r="G793" s="3"/>
      <c r="H793" s="3"/>
      <c r="I793" s="3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C793" s="2"/>
      <c r="AD793" s="2"/>
      <c r="AE793" s="2"/>
      <c r="AF793" s="2"/>
      <c r="AG793" s="2"/>
      <c r="AH793" s="2"/>
      <c r="AI793" s="2"/>
      <c r="AJ793" s="2"/>
    </row>
    <row r="794" spans="1:36" ht="12.75">
      <c r="A794" s="2"/>
      <c r="B794" s="2"/>
      <c r="C794" s="2"/>
      <c r="D794" s="2"/>
      <c r="E794" s="2"/>
      <c r="F794" s="2"/>
      <c r="G794" s="3"/>
      <c r="H794" s="3"/>
      <c r="I794" s="3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C794" s="2"/>
      <c r="AD794" s="2"/>
      <c r="AE794" s="2"/>
      <c r="AF794" s="2"/>
      <c r="AG794" s="2"/>
      <c r="AH794" s="2"/>
      <c r="AI794" s="2"/>
      <c r="AJ794" s="2"/>
    </row>
    <row r="795" spans="1:36" ht="12.75">
      <c r="A795" s="2"/>
      <c r="B795" s="2"/>
      <c r="C795" s="2"/>
      <c r="D795" s="2"/>
      <c r="E795" s="2"/>
      <c r="F795" s="2"/>
      <c r="G795" s="3"/>
      <c r="H795" s="3"/>
      <c r="I795" s="3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C795" s="2"/>
      <c r="AD795" s="2"/>
      <c r="AE795" s="2"/>
      <c r="AF795" s="2"/>
      <c r="AG795" s="2"/>
      <c r="AH795" s="2"/>
      <c r="AI795" s="2"/>
      <c r="AJ795" s="2"/>
    </row>
    <row r="796" spans="1:36" ht="12.75">
      <c r="A796" s="2"/>
      <c r="B796" s="2"/>
      <c r="C796" s="2"/>
      <c r="D796" s="2"/>
      <c r="E796" s="2"/>
      <c r="F796" s="2"/>
      <c r="G796" s="3"/>
      <c r="H796" s="3"/>
      <c r="I796" s="3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C796" s="2"/>
      <c r="AD796" s="2"/>
      <c r="AE796" s="2"/>
      <c r="AF796" s="2"/>
      <c r="AG796" s="2"/>
      <c r="AH796" s="2"/>
      <c r="AI796" s="2"/>
      <c r="AJ796" s="2"/>
    </row>
    <row r="797" spans="1:36" ht="12.75">
      <c r="A797" s="2"/>
      <c r="B797" s="2"/>
      <c r="C797" s="2"/>
      <c r="D797" s="2"/>
      <c r="E797" s="2"/>
      <c r="F797" s="2"/>
      <c r="G797" s="3"/>
      <c r="H797" s="3"/>
      <c r="I797" s="3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C797" s="2"/>
      <c r="AD797" s="2"/>
      <c r="AE797" s="2"/>
      <c r="AF797" s="2"/>
      <c r="AG797" s="2"/>
      <c r="AH797" s="2"/>
      <c r="AI797" s="2"/>
      <c r="AJ797" s="2"/>
    </row>
    <row r="798" spans="1:36" ht="12.75">
      <c r="A798" s="2"/>
      <c r="B798" s="2"/>
      <c r="C798" s="2"/>
      <c r="D798" s="2"/>
      <c r="E798" s="2"/>
      <c r="F798" s="2"/>
      <c r="G798" s="3"/>
      <c r="H798" s="3"/>
      <c r="I798" s="3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C798" s="2"/>
      <c r="AD798" s="2"/>
      <c r="AE798" s="2"/>
      <c r="AF798" s="2"/>
      <c r="AG798" s="2"/>
      <c r="AH798" s="2"/>
      <c r="AI798" s="2"/>
      <c r="AJ798" s="2"/>
    </row>
    <row r="799" spans="1:36" ht="12.75">
      <c r="A799" s="2"/>
      <c r="B799" s="2"/>
      <c r="C799" s="2"/>
      <c r="D799" s="2"/>
      <c r="E799" s="2"/>
      <c r="F799" s="2"/>
      <c r="G799" s="3"/>
      <c r="H799" s="3"/>
      <c r="I799" s="3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C799" s="2"/>
      <c r="AD799" s="2"/>
      <c r="AE799" s="2"/>
      <c r="AF799" s="2"/>
      <c r="AG799" s="2"/>
      <c r="AH799" s="2"/>
      <c r="AI799" s="2"/>
      <c r="AJ799" s="2"/>
    </row>
    <row r="800" spans="1:36" ht="12.75">
      <c r="A800" s="2"/>
      <c r="B800" s="2"/>
      <c r="C800" s="2"/>
      <c r="D800" s="2"/>
      <c r="E800" s="2"/>
      <c r="F800" s="2"/>
      <c r="G800" s="3"/>
      <c r="H800" s="3"/>
      <c r="I800" s="3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C800" s="2"/>
      <c r="AD800" s="2"/>
      <c r="AE800" s="2"/>
      <c r="AF800" s="2"/>
      <c r="AG800" s="2"/>
      <c r="AH800" s="2"/>
      <c r="AI800" s="2"/>
      <c r="AJ800" s="2"/>
    </row>
    <row r="801" spans="1:36" ht="12.75">
      <c r="A801" s="2"/>
      <c r="B801" s="2"/>
      <c r="C801" s="2"/>
      <c r="D801" s="2"/>
      <c r="E801" s="2"/>
      <c r="F801" s="2"/>
      <c r="G801" s="3"/>
      <c r="H801" s="3"/>
      <c r="I801" s="3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C801" s="2"/>
      <c r="AD801" s="2"/>
      <c r="AE801" s="2"/>
      <c r="AF801" s="2"/>
      <c r="AG801" s="2"/>
      <c r="AH801" s="2"/>
      <c r="AI801" s="2"/>
      <c r="AJ801" s="2"/>
    </row>
    <row r="802" spans="1:36" ht="12.75">
      <c r="A802" s="2"/>
      <c r="B802" s="2"/>
      <c r="C802" s="2"/>
      <c r="D802" s="2"/>
      <c r="E802" s="2"/>
      <c r="F802" s="2"/>
      <c r="G802" s="3"/>
      <c r="H802" s="3"/>
      <c r="I802" s="3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C802" s="2"/>
      <c r="AD802" s="2"/>
      <c r="AE802" s="2"/>
      <c r="AF802" s="2"/>
      <c r="AG802" s="2"/>
      <c r="AH802" s="2"/>
      <c r="AI802" s="2"/>
      <c r="AJ802" s="2"/>
    </row>
    <row r="803" spans="1:36" ht="12.75">
      <c r="A803" s="2"/>
      <c r="B803" s="2"/>
      <c r="C803" s="2"/>
      <c r="D803" s="2"/>
      <c r="E803" s="2"/>
      <c r="F803" s="2"/>
      <c r="G803" s="3"/>
      <c r="H803" s="3"/>
      <c r="I803" s="3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C803" s="2"/>
      <c r="AD803" s="2"/>
      <c r="AE803" s="2"/>
      <c r="AF803" s="2"/>
      <c r="AG803" s="2"/>
      <c r="AH803" s="2"/>
      <c r="AI803" s="2"/>
      <c r="AJ803" s="2"/>
    </row>
    <row r="804" spans="1:36" ht="12.75">
      <c r="A804" s="2"/>
      <c r="B804" s="2"/>
      <c r="C804" s="2"/>
      <c r="D804" s="2"/>
      <c r="E804" s="2"/>
      <c r="F804" s="2"/>
      <c r="G804" s="3"/>
      <c r="H804" s="3"/>
      <c r="I804" s="3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C804" s="2"/>
      <c r="AD804" s="2"/>
      <c r="AE804" s="2"/>
      <c r="AF804" s="2"/>
      <c r="AG804" s="2"/>
      <c r="AH804" s="2"/>
      <c r="AI804" s="2"/>
      <c r="AJ804" s="2"/>
    </row>
    <row r="805" spans="1:36" ht="12.75">
      <c r="A805" s="2"/>
      <c r="B805" s="2"/>
      <c r="C805" s="2"/>
      <c r="D805" s="2"/>
      <c r="E805" s="2"/>
      <c r="F805" s="2"/>
      <c r="G805" s="3"/>
      <c r="H805" s="3"/>
      <c r="I805" s="3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C805" s="2"/>
      <c r="AD805" s="2"/>
      <c r="AE805" s="2"/>
      <c r="AF805" s="2"/>
      <c r="AG805" s="2"/>
      <c r="AH805" s="2"/>
      <c r="AI805" s="2"/>
      <c r="AJ805" s="2"/>
    </row>
    <row r="806" spans="1:36" ht="12.75">
      <c r="A806" s="2"/>
      <c r="B806" s="2"/>
      <c r="C806" s="2"/>
      <c r="D806" s="2"/>
      <c r="E806" s="2"/>
      <c r="F806" s="2"/>
      <c r="G806" s="3"/>
      <c r="H806" s="3"/>
      <c r="I806" s="3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C806" s="2"/>
      <c r="AD806" s="2"/>
      <c r="AE806" s="2"/>
      <c r="AF806" s="2"/>
      <c r="AG806" s="2"/>
      <c r="AH806" s="2"/>
      <c r="AI806" s="2"/>
      <c r="AJ806" s="2"/>
    </row>
    <row r="807" spans="1:36" ht="12.75">
      <c r="A807" s="2"/>
      <c r="B807" s="2"/>
      <c r="C807" s="2"/>
      <c r="D807" s="2"/>
      <c r="E807" s="2"/>
      <c r="F807" s="2"/>
      <c r="G807" s="3"/>
      <c r="H807" s="3"/>
      <c r="I807" s="3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C807" s="2"/>
      <c r="AD807" s="2"/>
      <c r="AE807" s="2"/>
      <c r="AF807" s="2"/>
      <c r="AG807" s="2"/>
      <c r="AH807" s="2"/>
      <c r="AI807" s="2"/>
      <c r="AJ807" s="2"/>
    </row>
    <row r="808" spans="1:36" ht="12.75">
      <c r="A808" s="2"/>
      <c r="B808" s="2"/>
      <c r="C808" s="2"/>
      <c r="D808" s="2"/>
      <c r="E808" s="2"/>
      <c r="F808" s="2"/>
      <c r="G808" s="3"/>
      <c r="H808" s="3"/>
      <c r="I808" s="3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C808" s="2"/>
      <c r="AD808" s="2"/>
      <c r="AE808" s="2"/>
      <c r="AF808" s="2"/>
      <c r="AG808" s="2"/>
      <c r="AH808" s="2"/>
      <c r="AI808" s="2"/>
      <c r="AJ808" s="2"/>
    </row>
    <row r="809" spans="1:36" ht="12.75">
      <c r="A809" s="2"/>
      <c r="B809" s="2"/>
      <c r="C809" s="2"/>
      <c r="D809" s="2"/>
      <c r="E809" s="2"/>
      <c r="F809" s="2"/>
      <c r="G809" s="3"/>
      <c r="H809" s="3"/>
      <c r="I809" s="3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C809" s="2"/>
      <c r="AD809" s="2"/>
      <c r="AE809" s="2"/>
      <c r="AF809" s="2"/>
      <c r="AG809" s="2"/>
      <c r="AH809" s="2"/>
      <c r="AI809" s="2"/>
      <c r="AJ809" s="2"/>
    </row>
    <row r="810" spans="1:36" ht="12.75">
      <c r="A810" s="2"/>
      <c r="B810" s="2"/>
      <c r="C810" s="2"/>
      <c r="D810" s="2"/>
      <c r="E810" s="2"/>
      <c r="F810" s="2"/>
      <c r="G810" s="3"/>
      <c r="H810" s="3"/>
      <c r="I810" s="3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C810" s="2"/>
      <c r="AD810" s="2"/>
      <c r="AE810" s="2"/>
      <c r="AF810" s="2"/>
      <c r="AG810" s="2"/>
      <c r="AH810" s="2"/>
      <c r="AI810" s="2"/>
      <c r="AJ810" s="2"/>
    </row>
    <row r="811" spans="1:36" ht="12.75">
      <c r="A811" s="2"/>
      <c r="B811" s="2"/>
      <c r="C811" s="2"/>
      <c r="D811" s="2"/>
      <c r="E811" s="2"/>
      <c r="F811" s="2"/>
      <c r="G811" s="3"/>
      <c r="H811" s="3"/>
      <c r="I811" s="3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C811" s="2"/>
      <c r="AD811" s="2"/>
      <c r="AE811" s="2"/>
      <c r="AF811" s="2"/>
      <c r="AG811" s="2"/>
      <c r="AH811" s="2"/>
      <c r="AI811" s="2"/>
      <c r="AJ811" s="2"/>
    </row>
    <row r="812" spans="1:36" ht="12.75">
      <c r="A812" s="2"/>
      <c r="B812" s="2"/>
      <c r="C812" s="2"/>
      <c r="D812" s="2"/>
      <c r="E812" s="2"/>
      <c r="F812" s="2"/>
      <c r="G812" s="3"/>
      <c r="H812" s="3"/>
      <c r="I812" s="3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C812" s="2"/>
      <c r="AD812" s="2"/>
      <c r="AE812" s="2"/>
      <c r="AF812" s="2"/>
      <c r="AG812" s="2"/>
      <c r="AH812" s="2"/>
      <c r="AI812" s="2"/>
      <c r="AJ812" s="2"/>
    </row>
    <row r="813" spans="1:36" ht="12.75">
      <c r="A813" s="2"/>
      <c r="B813" s="2"/>
      <c r="C813" s="2"/>
      <c r="D813" s="2"/>
      <c r="E813" s="2"/>
      <c r="F813" s="2"/>
      <c r="G813" s="3"/>
      <c r="H813" s="3"/>
      <c r="I813" s="3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C813" s="2"/>
      <c r="AD813" s="2"/>
      <c r="AE813" s="2"/>
      <c r="AF813" s="2"/>
      <c r="AG813" s="2"/>
      <c r="AH813" s="2"/>
      <c r="AI813" s="2"/>
      <c r="AJ813" s="2"/>
    </row>
    <row r="814" spans="1:36" ht="12.75">
      <c r="A814" s="2"/>
      <c r="B814" s="2"/>
      <c r="C814" s="2"/>
      <c r="D814" s="2"/>
      <c r="E814" s="2"/>
      <c r="F814" s="2"/>
      <c r="G814" s="3"/>
      <c r="H814" s="3"/>
      <c r="I814" s="3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C814" s="2"/>
      <c r="AD814" s="2"/>
      <c r="AE814" s="2"/>
      <c r="AF814" s="2"/>
      <c r="AG814" s="2"/>
      <c r="AH814" s="2"/>
      <c r="AI814" s="2"/>
      <c r="AJ814" s="2"/>
    </row>
    <row r="815" spans="1:36" ht="12.75">
      <c r="A815" s="2"/>
      <c r="B815" s="2"/>
      <c r="C815" s="2"/>
      <c r="D815" s="2"/>
      <c r="E815" s="2"/>
      <c r="F815" s="2"/>
      <c r="G815" s="3"/>
      <c r="H815" s="3"/>
      <c r="I815" s="3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C815" s="2"/>
      <c r="AD815" s="2"/>
      <c r="AE815" s="2"/>
      <c r="AF815" s="2"/>
      <c r="AG815" s="2"/>
      <c r="AH815" s="2"/>
      <c r="AI815" s="2"/>
      <c r="AJ815" s="2"/>
    </row>
    <row r="816" spans="1:36" ht="12.75">
      <c r="A816" s="2"/>
      <c r="B816" s="2"/>
      <c r="C816" s="2"/>
      <c r="D816" s="2"/>
      <c r="E816" s="2"/>
      <c r="F816" s="2"/>
      <c r="G816" s="3"/>
      <c r="H816" s="3"/>
      <c r="I816" s="3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C816" s="2"/>
      <c r="AD816" s="2"/>
      <c r="AE816" s="2"/>
      <c r="AF816" s="2"/>
      <c r="AG816" s="2"/>
      <c r="AH816" s="2"/>
      <c r="AI816" s="2"/>
      <c r="AJ816" s="2"/>
    </row>
    <row r="817" spans="1:36" ht="12.75">
      <c r="A817" s="2"/>
      <c r="B817" s="2"/>
      <c r="C817" s="2"/>
      <c r="D817" s="2"/>
      <c r="E817" s="2"/>
      <c r="F817" s="2"/>
      <c r="G817" s="3"/>
      <c r="H817" s="3"/>
      <c r="I817" s="3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C817" s="2"/>
      <c r="AD817" s="2"/>
      <c r="AE817" s="2"/>
      <c r="AF817" s="2"/>
      <c r="AG817" s="2"/>
      <c r="AH817" s="2"/>
      <c r="AI817" s="2"/>
      <c r="AJ817" s="2"/>
    </row>
    <row r="818" spans="1:36" ht="12.75">
      <c r="A818" s="2"/>
      <c r="B818" s="2"/>
      <c r="C818" s="2"/>
      <c r="D818" s="2"/>
      <c r="E818" s="2"/>
      <c r="F818" s="2"/>
      <c r="G818" s="3"/>
      <c r="H818" s="3"/>
      <c r="I818" s="3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C818" s="2"/>
      <c r="AD818" s="2"/>
      <c r="AE818" s="2"/>
      <c r="AF818" s="2"/>
      <c r="AG818" s="2"/>
      <c r="AH818" s="2"/>
      <c r="AI818" s="2"/>
      <c r="AJ818" s="2"/>
    </row>
    <row r="819" spans="1:36" ht="12.75">
      <c r="A819" s="2"/>
      <c r="B819" s="2"/>
      <c r="C819" s="2"/>
      <c r="D819" s="2"/>
      <c r="E819" s="2"/>
      <c r="F819" s="2"/>
      <c r="G819" s="3"/>
      <c r="H819" s="3"/>
      <c r="I819" s="3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C819" s="2"/>
      <c r="AD819" s="2"/>
      <c r="AE819" s="2"/>
      <c r="AF819" s="2"/>
      <c r="AG819" s="2"/>
      <c r="AH819" s="2"/>
      <c r="AI819" s="2"/>
      <c r="AJ819" s="2"/>
    </row>
    <row r="820" spans="1:36" ht="12.75">
      <c r="A820" s="2"/>
      <c r="B820" s="2"/>
      <c r="C820" s="2"/>
      <c r="D820" s="2"/>
      <c r="E820" s="2"/>
      <c r="F820" s="2"/>
      <c r="G820" s="3"/>
      <c r="H820" s="3"/>
      <c r="I820" s="3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C820" s="2"/>
      <c r="AD820" s="2"/>
      <c r="AE820" s="2"/>
      <c r="AF820" s="2"/>
      <c r="AG820" s="2"/>
      <c r="AH820" s="2"/>
      <c r="AI820" s="2"/>
      <c r="AJ820" s="2"/>
    </row>
    <row r="821" spans="1:36" ht="12.75">
      <c r="A821" s="2"/>
      <c r="B821" s="2"/>
      <c r="C821" s="2"/>
      <c r="D821" s="2"/>
      <c r="E821" s="2"/>
      <c r="F821" s="2"/>
      <c r="G821" s="3"/>
      <c r="H821" s="3"/>
      <c r="I821" s="3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C821" s="2"/>
      <c r="AD821" s="2"/>
      <c r="AE821" s="2"/>
      <c r="AF821" s="2"/>
      <c r="AG821" s="2"/>
      <c r="AH821" s="2"/>
      <c r="AI821" s="2"/>
      <c r="AJ821" s="2"/>
    </row>
    <row r="822" spans="1:36" ht="12.75">
      <c r="A822" s="2"/>
      <c r="B822" s="2"/>
      <c r="C822" s="2"/>
      <c r="D822" s="2"/>
      <c r="E822" s="2"/>
      <c r="F822" s="2"/>
      <c r="G822" s="3"/>
      <c r="H822" s="3"/>
      <c r="I822" s="3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C822" s="2"/>
      <c r="AD822" s="2"/>
      <c r="AE822" s="2"/>
      <c r="AF822" s="2"/>
      <c r="AG822" s="2"/>
      <c r="AH822" s="2"/>
      <c r="AI822" s="2"/>
      <c r="AJ822" s="2"/>
    </row>
    <row r="823" spans="1:36" ht="12.75">
      <c r="A823" s="2"/>
      <c r="B823" s="2"/>
      <c r="C823" s="2"/>
      <c r="D823" s="2"/>
      <c r="E823" s="2"/>
      <c r="F823" s="2"/>
      <c r="G823" s="3"/>
      <c r="H823" s="3"/>
      <c r="I823" s="3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C823" s="2"/>
      <c r="AD823" s="2"/>
      <c r="AE823" s="2"/>
      <c r="AF823" s="2"/>
      <c r="AG823" s="2"/>
      <c r="AH823" s="2"/>
      <c r="AI823" s="2"/>
      <c r="AJ823" s="2"/>
    </row>
    <row r="824" spans="1:36" ht="12.75">
      <c r="A824" s="2"/>
      <c r="B824" s="2"/>
      <c r="C824" s="2"/>
      <c r="D824" s="2"/>
      <c r="E824" s="2"/>
      <c r="F824" s="2"/>
      <c r="G824" s="3"/>
      <c r="H824" s="3"/>
      <c r="I824" s="3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C824" s="2"/>
      <c r="AD824" s="2"/>
      <c r="AE824" s="2"/>
      <c r="AF824" s="2"/>
      <c r="AG824" s="2"/>
      <c r="AH824" s="2"/>
      <c r="AI824" s="2"/>
      <c r="AJ824" s="2"/>
    </row>
    <row r="825" spans="1:36" ht="12.75">
      <c r="A825" s="2"/>
      <c r="B825" s="2"/>
      <c r="C825" s="2"/>
      <c r="D825" s="2"/>
      <c r="E825" s="2"/>
      <c r="F825" s="2"/>
      <c r="G825" s="3"/>
      <c r="H825" s="3"/>
      <c r="I825" s="3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C825" s="2"/>
      <c r="AD825" s="2"/>
      <c r="AE825" s="2"/>
      <c r="AF825" s="2"/>
      <c r="AG825" s="2"/>
      <c r="AH825" s="2"/>
      <c r="AI825" s="2"/>
      <c r="AJ825" s="2"/>
    </row>
    <row r="826" spans="1:36" ht="12.75">
      <c r="A826" s="2"/>
      <c r="B826" s="2"/>
      <c r="C826" s="2"/>
      <c r="D826" s="2"/>
      <c r="E826" s="2"/>
      <c r="F826" s="2"/>
      <c r="G826" s="3"/>
      <c r="H826" s="3"/>
      <c r="I826" s="3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C826" s="2"/>
      <c r="AD826" s="2"/>
      <c r="AE826" s="2"/>
      <c r="AF826" s="2"/>
      <c r="AG826" s="2"/>
      <c r="AH826" s="2"/>
      <c r="AI826" s="2"/>
      <c r="AJ826" s="2"/>
    </row>
    <row r="827" spans="1:36" ht="12.75">
      <c r="A827" s="2"/>
      <c r="B827" s="2"/>
      <c r="C827" s="2"/>
      <c r="D827" s="2"/>
      <c r="E827" s="2"/>
      <c r="F827" s="2"/>
      <c r="G827" s="3"/>
      <c r="H827" s="3"/>
      <c r="I827" s="3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C827" s="2"/>
      <c r="AD827" s="2"/>
      <c r="AE827" s="2"/>
      <c r="AF827" s="2"/>
      <c r="AG827" s="2"/>
      <c r="AH827" s="2"/>
      <c r="AI827" s="2"/>
      <c r="AJ827" s="2"/>
    </row>
    <row r="828" spans="1:36" ht="12.75">
      <c r="A828" s="2"/>
      <c r="B828" s="2"/>
      <c r="C828" s="2"/>
      <c r="D828" s="2"/>
      <c r="E828" s="2"/>
      <c r="F828" s="2"/>
      <c r="G828" s="3"/>
      <c r="H828" s="3"/>
      <c r="I828" s="3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C828" s="2"/>
      <c r="AD828" s="2"/>
      <c r="AE828" s="2"/>
      <c r="AF828" s="2"/>
      <c r="AG828" s="2"/>
      <c r="AH828" s="2"/>
      <c r="AI828" s="2"/>
      <c r="AJ828" s="2"/>
    </row>
    <row r="829" spans="1:36" ht="12.75">
      <c r="A829" s="2"/>
      <c r="B829" s="2"/>
      <c r="C829" s="2"/>
      <c r="D829" s="2"/>
      <c r="E829" s="2"/>
      <c r="F829" s="2"/>
      <c r="G829" s="3"/>
      <c r="H829" s="3"/>
      <c r="I829" s="3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C829" s="2"/>
      <c r="AD829" s="2"/>
      <c r="AE829" s="2"/>
      <c r="AF829" s="2"/>
      <c r="AG829" s="2"/>
      <c r="AH829" s="2"/>
      <c r="AI829" s="2"/>
      <c r="AJ829" s="2"/>
    </row>
    <row r="830" spans="1:36" ht="12.75">
      <c r="A830" s="2"/>
      <c r="B830" s="2"/>
      <c r="C830" s="2"/>
      <c r="D830" s="2"/>
      <c r="E830" s="2"/>
      <c r="F830" s="2"/>
      <c r="G830" s="3"/>
      <c r="H830" s="3"/>
      <c r="I830" s="3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C830" s="2"/>
      <c r="AD830" s="2"/>
      <c r="AE830" s="2"/>
      <c r="AF830" s="2"/>
      <c r="AG830" s="2"/>
      <c r="AH830" s="2"/>
      <c r="AI830" s="2"/>
      <c r="AJ830" s="2"/>
    </row>
    <row r="831" spans="1:36" ht="12.75">
      <c r="A831" s="2"/>
      <c r="B831" s="2"/>
      <c r="C831" s="2"/>
      <c r="D831" s="2"/>
      <c r="E831" s="2"/>
      <c r="F831" s="2"/>
      <c r="G831" s="3"/>
      <c r="H831" s="3"/>
      <c r="I831" s="3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C831" s="2"/>
      <c r="AD831" s="2"/>
      <c r="AE831" s="2"/>
      <c r="AF831" s="2"/>
      <c r="AG831" s="2"/>
      <c r="AH831" s="2"/>
      <c r="AI831" s="2"/>
      <c r="AJ831" s="2"/>
    </row>
    <row r="832" spans="1:36" ht="12.75">
      <c r="A832" s="2"/>
      <c r="B832" s="2"/>
      <c r="C832" s="2"/>
      <c r="D832" s="2"/>
      <c r="E832" s="2"/>
      <c r="F832" s="2"/>
      <c r="G832" s="3"/>
      <c r="H832" s="3"/>
      <c r="I832" s="3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C832" s="2"/>
      <c r="AD832" s="2"/>
      <c r="AE832" s="2"/>
      <c r="AF832" s="2"/>
      <c r="AG832" s="2"/>
      <c r="AH832" s="2"/>
      <c r="AI832" s="2"/>
      <c r="AJ832" s="2"/>
    </row>
    <row r="833" spans="1:36" ht="12.75">
      <c r="A833" s="2"/>
      <c r="B833" s="2"/>
      <c r="C833" s="2"/>
      <c r="D833" s="2"/>
      <c r="E833" s="2"/>
      <c r="F833" s="2"/>
      <c r="G833" s="3"/>
      <c r="H833" s="3"/>
      <c r="I833" s="3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C833" s="2"/>
      <c r="AD833" s="2"/>
      <c r="AE833" s="2"/>
      <c r="AF833" s="2"/>
      <c r="AG833" s="2"/>
      <c r="AH833" s="2"/>
      <c r="AI833" s="2"/>
      <c r="AJ833" s="2"/>
    </row>
    <row r="834" spans="1:36" ht="12.75">
      <c r="A834" s="2"/>
      <c r="B834" s="2"/>
      <c r="C834" s="2"/>
      <c r="D834" s="2"/>
      <c r="E834" s="2"/>
      <c r="F834" s="2"/>
      <c r="G834" s="3"/>
      <c r="H834" s="3"/>
      <c r="I834" s="3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C834" s="2"/>
      <c r="AD834" s="2"/>
      <c r="AE834" s="2"/>
      <c r="AF834" s="2"/>
      <c r="AG834" s="2"/>
      <c r="AH834" s="2"/>
      <c r="AI834" s="2"/>
      <c r="AJ834" s="2"/>
    </row>
    <row r="835" spans="1:36" ht="12.75">
      <c r="A835" s="2"/>
      <c r="B835" s="2"/>
      <c r="C835" s="2"/>
      <c r="D835" s="2"/>
      <c r="E835" s="2"/>
      <c r="F835" s="2"/>
      <c r="G835" s="3"/>
      <c r="H835" s="3"/>
      <c r="I835" s="3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C835" s="2"/>
      <c r="AD835" s="2"/>
      <c r="AE835" s="2"/>
      <c r="AF835" s="2"/>
      <c r="AG835" s="2"/>
      <c r="AH835" s="2"/>
      <c r="AI835" s="2"/>
      <c r="AJ835" s="2"/>
    </row>
    <row r="836" spans="1:36" ht="12.75">
      <c r="A836" s="2"/>
      <c r="B836" s="2"/>
      <c r="C836" s="2"/>
      <c r="D836" s="2"/>
      <c r="E836" s="2"/>
      <c r="F836" s="2"/>
      <c r="G836" s="3"/>
      <c r="H836" s="3"/>
      <c r="I836" s="3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C836" s="2"/>
      <c r="AD836" s="2"/>
      <c r="AE836" s="2"/>
      <c r="AF836" s="2"/>
      <c r="AG836" s="2"/>
      <c r="AH836" s="2"/>
      <c r="AI836" s="2"/>
      <c r="AJ836" s="2"/>
    </row>
    <row r="837" spans="1:36" ht="12.75">
      <c r="A837" s="2"/>
      <c r="B837" s="2"/>
      <c r="C837" s="2"/>
      <c r="D837" s="2"/>
      <c r="E837" s="2"/>
      <c r="F837" s="2"/>
      <c r="G837" s="3"/>
      <c r="H837" s="3"/>
      <c r="I837" s="3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C837" s="2"/>
      <c r="AD837" s="2"/>
      <c r="AE837" s="2"/>
      <c r="AF837" s="2"/>
      <c r="AG837" s="2"/>
      <c r="AH837" s="2"/>
      <c r="AI837" s="2"/>
      <c r="AJ837" s="2"/>
    </row>
    <row r="838" spans="1:36" ht="12.75">
      <c r="A838" s="2"/>
      <c r="B838" s="2"/>
      <c r="C838" s="2"/>
      <c r="D838" s="2"/>
      <c r="E838" s="2"/>
      <c r="F838" s="2"/>
      <c r="G838" s="3"/>
      <c r="H838" s="3"/>
      <c r="I838" s="3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C838" s="2"/>
      <c r="AD838" s="2"/>
      <c r="AE838" s="2"/>
      <c r="AF838" s="2"/>
      <c r="AG838" s="2"/>
      <c r="AH838" s="2"/>
      <c r="AI838" s="2"/>
      <c r="AJ838" s="2"/>
    </row>
    <row r="839" spans="1:36" ht="12.75">
      <c r="A839" s="2"/>
      <c r="B839" s="2"/>
      <c r="C839" s="2"/>
      <c r="D839" s="2"/>
      <c r="E839" s="2"/>
      <c r="F839" s="2"/>
      <c r="G839" s="3"/>
      <c r="H839" s="3"/>
      <c r="I839" s="3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C839" s="2"/>
      <c r="AD839" s="2"/>
      <c r="AE839" s="2"/>
      <c r="AF839" s="2"/>
      <c r="AG839" s="2"/>
      <c r="AH839" s="2"/>
      <c r="AI839" s="2"/>
      <c r="AJ839" s="2"/>
    </row>
    <row r="840" spans="1:36" ht="12.75">
      <c r="A840" s="2"/>
      <c r="B840" s="2"/>
      <c r="C840" s="2"/>
      <c r="D840" s="2"/>
      <c r="E840" s="2"/>
      <c r="F840" s="2"/>
      <c r="G840" s="3"/>
      <c r="H840" s="3"/>
      <c r="I840" s="3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C840" s="2"/>
      <c r="AD840" s="2"/>
      <c r="AE840" s="2"/>
      <c r="AF840" s="2"/>
      <c r="AG840" s="2"/>
      <c r="AH840" s="2"/>
      <c r="AI840" s="2"/>
      <c r="AJ840" s="2"/>
    </row>
    <row r="841" spans="1:36" ht="12.75">
      <c r="A841" s="2"/>
      <c r="B841" s="2"/>
      <c r="C841" s="2"/>
      <c r="D841" s="2"/>
      <c r="E841" s="2"/>
      <c r="F841" s="2"/>
      <c r="G841" s="3"/>
      <c r="H841" s="3"/>
      <c r="I841" s="3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C841" s="2"/>
      <c r="AD841" s="2"/>
      <c r="AE841" s="2"/>
      <c r="AF841" s="2"/>
      <c r="AG841" s="2"/>
      <c r="AH841" s="2"/>
      <c r="AI841" s="2"/>
      <c r="AJ841" s="2"/>
    </row>
    <row r="842" spans="1:36" ht="12.75">
      <c r="A842" s="2"/>
      <c r="B842" s="2"/>
      <c r="C842" s="2"/>
      <c r="D842" s="2"/>
      <c r="E842" s="2"/>
      <c r="F842" s="2"/>
      <c r="G842" s="3"/>
      <c r="H842" s="3"/>
      <c r="I842" s="3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C842" s="2"/>
      <c r="AD842" s="2"/>
      <c r="AE842" s="2"/>
      <c r="AF842" s="2"/>
      <c r="AG842" s="2"/>
      <c r="AH842" s="2"/>
      <c r="AI842" s="2"/>
      <c r="AJ842" s="2"/>
    </row>
    <row r="843" spans="1:36" ht="12.75">
      <c r="A843" s="2"/>
      <c r="B843" s="2"/>
      <c r="C843" s="2"/>
      <c r="D843" s="2"/>
      <c r="E843" s="2"/>
      <c r="F843" s="2"/>
      <c r="G843" s="3"/>
      <c r="H843" s="3"/>
      <c r="I843" s="3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C843" s="2"/>
      <c r="AD843" s="2"/>
      <c r="AE843" s="2"/>
      <c r="AF843" s="2"/>
      <c r="AG843" s="2"/>
      <c r="AH843" s="2"/>
      <c r="AI843" s="2"/>
      <c r="AJ843" s="2"/>
    </row>
    <row r="844" spans="1:36" ht="12.75">
      <c r="A844" s="2"/>
      <c r="B844" s="2"/>
      <c r="C844" s="2"/>
      <c r="D844" s="2"/>
      <c r="E844" s="2"/>
      <c r="F844" s="2"/>
      <c r="G844" s="3"/>
      <c r="H844" s="3"/>
      <c r="I844" s="3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C844" s="2"/>
      <c r="AD844" s="2"/>
      <c r="AE844" s="2"/>
      <c r="AF844" s="2"/>
      <c r="AG844" s="2"/>
      <c r="AH844" s="2"/>
      <c r="AI844" s="2"/>
      <c r="AJ844" s="2"/>
    </row>
    <row r="845" spans="1:36" ht="12.75">
      <c r="A845" s="2"/>
      <c r="B845" s="2"/>
      <c r="C845" s="2"/>
      <c r="D845" s="2"/>
      <c r="E845" s="2"/>
      <c r="F845" s="2"/>
      <c r="G845" s="3"/>
      <c r="H845" s="3"/>
      <c r="I845" s="3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C845" s="2"/>
      <c r="AD845" s="2"/>
      <c r="AE845" s="2"/>
      <c r="AF845" s="2"/>
      <c r="AG845" s="2"/>
      <c r="AH845" s="2"/>
      <c r="AI845" s="2"/>
      <c r="AJ845" s="2"/>
    </row>
    <row r="846" spans="1:36" ht="12.75">
      <c r="A846" s="2"/>
      <c r="B846" s="2"/>
      <c r="C846" s="2"/>
      <c r="D846" s="2"/>
      <c r="E846" s="2"/>
      <c r="F846" s="2"/>
      <c r="G846" s="3"/>
      <c r="H846" s="3"/>
      <c r="I846" s="3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C846" s="2"/>
      <c r="AD846" s="2"/>
      <c r="AE846" s="2"/>
      <c r="AF846" s="2"/>
      <c r="AG846" s="2"/>
      <c r="AH846" s="2"/>
      <c r="AI846" s="2"/>
      <c r="AJ846" s="2"/>
    </row>
    <row r="847" spans="1:36" ht="12.75">
      <c r="A847" s="2"/>
      <c r="B847" s="2"/>
      <c r="C847" s="2"/>
      <c r="D847" s="2"/>
      <c r="E847" s="2"/>
      <c r="F847" s="2"/>
      <c r="G847" s="3"/>
      <c r="H847" s="3"/>
      <c r="I847" s="3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C847" s="2"/>
      <c r="AD847" s="2"/>
      <c r="AE847" s="2"/>
      <c r="AF847" s="2"/>
      <c r="AG847" s="2"/>
      <c r="AH847" s="2"/>
      <c r="AI847" s="2"/>
      <c r="AJ847" s="2"/>
    </row>
    <row r="848" spans="1:36" ht="12.75">
      <c r="A848" s="2"/>
      <c r="B848" s="2"/>
      <c r="C848" s="2"/>
      <c r="D848" s="2"/>
      <c r="E848" s="2"/>
      <c r="F848" s="2"/>
      <c r="G848" s="3"/>
      <c r="H848" s="3"/>
      <c r="I848" s="3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C848" s="2"/>
      <c r="AD848" s="2"/>
      <c r="AE848" s="2"/>
      <c r="AF848" s="2"/>
      <c r="AG848" s="2"/>
      <c r="AH848" s="2"/>
      <c r="AI848" s="2"/>
      <c r="AJ848" s="2"/>
    </row>
    <row r="849" spans="1:36" ht="12.75">
      <c r="A849" s="2"/>
      <c r="B849" s="2"/>
      <c r="C849" s="2"/>
      <c r="D849" s="2"/>
      <c r="E849" s="2"/>
      <c r="F849" s="2"/>
      <c r="G849" s="3"/>
      <c r="H849" s="3"/>
      <c r="I849" s="3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C849" s="2"/>
      <c r="AD849" s="2"/>
      <c r="AE849" s="2"/>
      <c r="AF849" s="2"/>
      <c r="AG849" s="2"/>
      <c r="AH849" s="2"/>
      <c r="AI849" s="2"/>
      <c r="AJ849" s="2"/>
    </row>
    <row r="850" spans="1:36" ht="12.75">
      <c r="A850" s="2"/>
      <c r="B850" s="2"/>
      <c r="C850" s="2"/>
      <c r="D850" s="2"/>
      <c r="E850" s="2"/>
      <c r="F850" s="2"/>
      <c r="G850" s="3"/>
      <c r="H850" s="3"/>
      <c r="I850" s="3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C850" s="2"/>
      <c r="AD850" s="2"/>
      <c r="AE850" s="2"/>
      <c r="AF850" s="2"/>
      <c r="AG850" s="2"/>
      <c r="AH850" s="2"/>
      <c r="AI850" s="2"/>
      <c r="AJ850" s="2"/>
    </row>
    <row r="851" spans="1:36" ht="12.75">
      <c r="A851" s="2"/>
      <c r="B851" s="2"/>
      <c r="C851" s="2"/>
      <c r="D851" s="2"/>
      <c r="E851" s="2"/>
      <c r="F851" s="2"/>
      <c r="G851" s="3"/>
      <c r="H851" s="3"/>
      <c r="I851" s="3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C851" s="2"/>
      <c r="AD851" s="2"/>
      <c r="AE851" s="2"/>
      <c r="AF851" s="2"/>
      <c r="AG851" s="2"/>
      <c r="AH851" s="2"/>
      <c r="AI851" s="2"/>
      <c r="AJ851" s="2"/>
    </row>
    <row r="852" spans="1:36" ht="12.75">
      <c r="A852" s="2"/>
      <c r="B852" s="2"/>
      <c r="C852" s="2"/>
      <c r="D852" s="2"/>
      <c r="E852" s="2"/>
      <c r="F852" s="2"/>
      <c r="G852" s="3"/>
      <c r="H852" s="3"/>
      <c r="I852" s="3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C852" s="2"/>
      <c r="AD852" s="2"/>
      <c r="AE852" s="2"/>
      <c r="AF852" s="2"/>
      <c r="AG852" s="2"/>
      <c r="AH852" s="2"/>
      <c r="AI852" s="2"/>
      <c r="AJ852" s="2"/>
    </row>
    <row r="853" spans="1:36" ht="12.75">
      <c r="A853" s="2"/>
      <c r="B853" s="2"/>
      <c r="C853" s="2"/>
      <c r="D853" s="2"/>
      <c r="E853" s="2"/>
      <c r="F853" s="2"/>
      <c r="G853" s="3"/>
      <c r="H853" s="3"/>
      <c r="I853" s="3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C853" s="2"/>
      <c r="AD853" s="2"/>
      <c r="AE853" s="2"/>
      <c r="AF853" s="2"/>
      <c r="AG853" s="2"/>
      <c r="AH853" s="2"/>
      <c r="AI853" s="2"/>
      <c r="AJ853" s="2"/>
    </row>
    <row r="854" spans="1:36" ht="12.75">
      <c r="A854" s="2"/>
      <c r="B854" s="2"/>
      <c r="C854" s="2"/>
      <c r="D854" s="2"/>
      <c r="E854" s="2"/>
      <c r="F854" s="2"/>
      <c r="G854" s="3"/>
      <c r="H854" s="3"/>
      <c r="I854" s="3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C854" s="2"/>
      <c r="AD854" s="2"/>
      <c r="AE854" s="2"/>
      <c r="AF854" s="2"/>
      <c r="AG854" s="2"/>
      <c r="AH854" s="2"/>
      <c r="AI854" s="2"/>
      <c r="AJ854" s="2"/>
    </row>
    <row r="855" spans="1:36" ht="12.75">
      <c r="A855" s="2"/>
      <c r="B855" s="2"/>
      <c r="C855" s="2"/>
      <c r="D855" s="2"/>
      <c r="E855" s="2"/>
      <c r="F855" s="2"/>
      <c r="G855" s="3"/>
      <c r="H855" s="3"/>
      <c r="I855" s="3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C855" s="2"/>
      <c r="AD855" s="2"/>
      <c r="AE855" s="2"/>
      <c r="AF855" s="2"/>
      <c r="AG855" s="2"/>
      <c r="AH855" s="2"/>
      <c r="AI855" s="2"/>
      <c r="AJ855" s="2"/>
    </row>
    <row r="856" spans="1:36" ht="12.75">
      <c r="A856" s="2"/>
      <c r="B856" s="2"/>
      <c r="C856" s="2"/>
      <c r="D856" s="2"/>
      <c r="E856" s="2"/>
      <c r="F856" s="2"/>
      <c r="G856" s="3"/>
      <c r="H856" s="3"/>
      <c r="I856" s="3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C856" s="2"/>
      <c r="AD856" s="2"/>
      <c r="AE856" s="2"/>
      <c r="AF856" s="2"/>
      <c r="AG856" s="2"/>
      <c r="AH856" s="2"/>
      <c r="AI856" s="2"/>
      <c r="AJ856" s="2"/>
    </row>
    <row r="857" spans="1:36" ht="12.75">
      <c r="A857" s="2"/>
      <c r="B857" s="2"/>
      <c r="C857" s="2"/>
      <c r="D857" s="2"/>
      <c r="E857" s="2"/>
      <c r="F857" s="2"/>
      <c r="G857" s="3"/>
      <c r="H857" s="3"/>
      <c r="I857" s="3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C857" s="2"/>
      <c r="AD857" s="2"/>
      <c r="AE857" s="2"/>
      <c r="AF857" s="2"/>
      <c r="AG857" s="2"/>
      <c r="AH857" s="2"/>
      <c r="AI857" s="2"/>
      <c r="AJ857" s="2"/>
    </row>
    <row r="858" spans="1:36" ht="12.75">
      <c r="A858" s="2"/>
      <c r="B858" s="2"/>
      <c r="C858" s="2"/>
      <c r="D858" s="2"/>
      <c r="E858" s="2"/>
      <c r="F858" s="2"/>
      <c r="G858" s="3"/>
      <c r="H858" s="3"/>
      <c r="I858" s="3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C858" s="2"/>
      <c r="AD858" s="2"/>
      <c r="AE858" s="2"/>
      <c r="AF858" s="2"/>
      <c r="AG858" s="2"/>
      <c r="AH858" s="2"/>
      <c r="AI858" s="2"/>
      <c r="AJ858" s="2"/>
    </row>
    <row r="859" spans="1:36" ht="12.75">
      <c r="A859" s="2"/>
      <c r="B859" s="2"/>
      <c r="C859" s="2"/>
      <c r="D859" s="2"/>
      <c r="E859" s="2"/>
      <c r="F859" s="2"/>
      <c r="G859" s="3"/>
      <c r="H859" s="3"/>
      <c r="I859" s="3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C859" s="2"/>
      <c r="AD859" s="2"/>
      <c r="AE859" s="2"/>
      <c r="AF859" s="2"/>
      <c r="AG859" s="2"/>
      <c r="AH859" s="2"/>
      <c r="AI859" s="2"/>
      <c r="AJ859" s="2"/>
    </row>
    <row r="860" spans="1:36" ht="12.75">
      <c r="A860" s="2"/>
      <c r="B860" s="2"/>
      <c r="C860" s="2"/>
      <c r="D860" s="2"/>
      <c r="E860" s="2"/>
      <c r="F860" s="2"/>
      <c r="G860" s="3"/>
      <c r="H860" s="3"/>
      <c r="I860" s="3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C860" s="2"/>
      <c r="AD860" s="2"/>
      <c r="AE860" s="2"/>
      <c r="AF860" s="2"/>
      <c r="AG860" s="2"/>
      <c r="AH860" s="2"/>
      <c r="AI860" s="2"/>
      <c r="AJ860" s="2"/>
    </row>
    <row r="861" spans="1:36" ht="12.75">
      <c r="A861" s="2"/>
      <c r="B861" s="2"/>
      <c r="C861" s="2"/>
      <c r="D861" s="2"/>
      <c r="E861" s="2"/>
      <c r="F861" s="2"/>
      <c r="G861" s="3"/>
      <c r="H861" s="3"/>
      <c r="I861" s="3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C861" s="2"/>
      <c r="AD861" s="2"/>
      <c r="AE861" s="2"/>
      <c r="AF861" s="2"/>
      <c r="AG861" s="2"/>
      <c r="AH861" s="2"/>
      <c r="AI861" s="2"/>
      <c r="AJ861" s="2"/>
    </row>
    <row r="862" spans="1:36" ht="12.75">
      <c r="A862" s="2"/>
      <c r="B862" s="2"/>
      <c r="C862" s="2"/>
      <c r="D862" s="2"/>
      <c r="E862" s="2"/>
      <c r="F862" s="2"/>
      <c r="G862" s="3"/>
      <c r="H862" s="3"/>
      <c r="I862" s="3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C862" s="2"/>
      <c r="AD862" s="2"/>
      <c r="AE862" s="2"/>
      <c r="AF862" s="2"/>
      <c r="AG862" s="2"/>
      <c r="AH862" s="2"/>
      <c r="AI862" s="2"/>
      <c r="AJ862" s="2"/>
    </row>
    <row r="863" spans="1:36" ht="12.75">
      <c r="A863" s="2"/>
      <c r="B863" s="2"/>
      <c r="C863" s="2"/>
      <c r="D863" s="2"/>
      <c r="E863" s="2"/>
      <c r="F863" s="2"/>
      <c r="G863" s="3"/>
      <c r="H863" s="3"/>
      <c r="I863" s="3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C863" s="2"/>
      <c r="AD863" s="2"/>
      <c r="AE863" s="2"/>
      <c r="AF863" s="2"/>
      <c r="AG863" s="2"/>
      <c r="AH863" s="2"/>
      <c r="AI863" s="2"/>
      <c r="AJ863" s="2"/>
    </row>
    <row r="864" spans="1:36" ht="12.75">
      <c r="A864" s="2"/>
      <c r="B864" s="2"/>
      <c r="C864" s="2"/>
      <c r="D864" s="2"/>
      <c r="E864" s="2"/>
      <c r="F864" s="2"/>
      <c r="G864" s="3"/>
      <c r="H864" s="3"/>
      <c r="I864" s="3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C864" s="2"/>
      <c r="AD864" s="2"/>
      <c r="AE864" s="2"/>
      <c r="AF864" s="2"/>
      <c r="AG864" s="2"/>
      <c r="AH864" s="2"/>
      <c r="AI864" s="2"/>
      <c r="AJ864" s="2"/>
    </row>
    <row r="865" spans="1:36" ht="12.75">
      <c r="A865" s="2"/>
      <c r="B865" s="2"/>
      <c r="C865" s="2"/>
      <c r="D865" s="2"/>
      <c r="E865" s="2"/>
      <c r="F865" s="2"/>
      <c r="G865" s="3"/>
      <c r="H865" s="3"/>
      <c r="I865" s="3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C865" s="2"/>
      <c r="AD865" s="2"/>
      <c r="AE865" s="2"/>
      <c r="AF865" s="2"/>
      <c r="AG865" s="2"/>
      <c r="AH865" s="2"/>
      <c r="AI865" s="2"/>
      <c r="AJ865" s="2"/>
    </row>
    <row r="866" spans="1:36" ht="12.75">
      <c r="A866" s="2"/>
      <c r="B866" s="2"/>
      <c r="C866" s="2"/>
      <c r="D866" s="2"/>
      <c r="E866" s="2"/>
      <c r="F866" s="2"/>
      <c r="G866" s="3"/>
      <c r="H866" s="3"/>
      <c r="I866" s="3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C866" s="2"/>
      <c r="AD866" s="2"/>
      <c r="AE866" s="2"/>
      <c r="AF866" s="2"/>
      <c r="AG866" s="2"/>
      <c r="AH866" s="2"/>
      <c r="AI866" s="2"/>
      <c r="AJ866" s="2"/>
    </row>
    <row r="867" spans="1:36" ht="12.75">
      <c r="A867" s="2"/>
      <c r="B867" s="2"/>
      <c r="C867" s="2"/>
      <c r="D867" s="2"/>
      <c r="E867" s="2"/>
      <c r="F867" s="2"/>
      <c r="G867" s="3"/>
      <c r="H867" s="3"/>
      <c r="I867" s="3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C867" s="2"/>
      <c r="AD867" s="2"/>
      <c r="AE867" s="2"/>
      <c r="AF867" s="2"/>
      <c r="AG867" s="2"/>
      <c r="AH867" s="2"/>
      <c r="AI867" s="2"/>
      <c r="AJ867" s="2"/>
    </row>
    <row r="868" spans="1:36" ht="12.75">
      <c r="A868" s="2"/>
      <c r="B868" s="2"/>
      <c r="C868" s="2"/>
      <c r="D868" s="2"/>
      <c r="E868" s="2"/>
      <c r="F868" s="2"/>
      <c r="G868" s="3"/>
      <c r="H868" s="3"/>
      <c r="I868" s="3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C868" s="2"/>
      <c r="AD868" s="2"/>
      <c r="AE868" s="2"/>
      <c r="AF868" s="2"/>
      <c r="AG868" s="2"/>
      <c r="AH868" s="2"/>
      <c r="AI868" s="2"/>
      <c r="AJ868" s="2"/>
    </row>
    <row r="869" spans="1:36" ht="12.75">
      <c r="A869" s="2"/>
      <c r="B869" s="2"/>
      <c r="C869" s="2"/>
      <c r="D869" s="2"/>
      <c r="E869" s="2"/>
      <c r="F869" s="2"/>
      <c r="G869" s="3"/>
      <c r="H869" s="3"/>
      <c r="I869" s="3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C869" s="2"/>
      <c r="AD869" s="2"/>
      <c r="AE869" s="2"/>
      <c r="AF869" s="2"/>
      <c r="AG869" s="2"/>
      <c r="AH869" s="2"/>
      <c r="AI869" s="2"/>
      <c r="AJ869" s="2"/>
    </row>
    <row r="870" spans="1:36" ht="12.75">
      <c r="A870" s="2"/>
      <c r="B870" s="2"/>
      <c r="C870" s="2"/>
      <c r="D870" s="2"/>
      <c r="E870" s="2"/>
      <c r="F870" s="2"/>
      <c r="G870" s="3"/>
      <c r="H870" s="3"/>
      <c r="I870" s="3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C870" s="2"/>
      <c r="AD870" s="2"/>
      <c r="AE870" s="2"/>
      <c r="AF870" s="2"/>
      <c r="AG870" s="2"/>
      <c r="AH870" s="2"/>
      <c r="AI870" s="2"/>
      <c r="AJ870" s="2"/>
    </row>
    <row r="871" spans="1:36" ht="12.75">
      <c r="A871" s="2"/>
      <c r="B871" s="2"/>
      <c r="C871" s="2"/>
      <c r="D871" s="2"/>
      <c r="E871" s="2"/>
      <c r="F871" s="2"/>
      <c r="G871" s="3"/>
      <c r="H871" s="3"/>
      <c r="I871" s="3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C871" s="2"/>
      <c r="AD871" s="2"/>
      <c r="AE871" s="2"/>
      <c r="AF871" s="2"/>
      <c r="AG871" s="2"/>
      <c r="AH871" s="2"/>
      <c r="AI871" s="2"/>
      <c r="AJ871" s="2"/>
    </row>
    <row r="872" spans="1:36" ht="12.75">
      <c r="A872" s="2"/>
      <c r="B872" s="2"/>
      <c r="C872" s="2"/>
      <c r="D872" s="2"/>
      <c r="E872" s="2"/>
      <c r="F872" s="2"/>
      <c r="G872" s="3"/>
      <c r="H872" s="3"/>
      <c r="I872" s="3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C872" s="2"/>
      <c r="AD872" s="2"/>
      <c r="AE872" s="2"/>
      <c r="AF872" s="2"/>
      <c r="AG872" s="2"/>
      <c r="AH872" s="2"/>
      <c r="AI872" s="2"/>
      <c r="AJ872" s="2"/>
    </row>
    <row r="873" spans="1:36" ht="12.75">
      <c r="A873" s="2"/>
      <c r="B873" s="2"/>
      <c r="C873" s="2"/>
      <c r="D873" s="2"/>
      <c r="E873" s="2"/>
      <c r="F873" s="2"/>
      <c r="G873" s="3"/>
      <c r="H873" s="3"/>
      <c r="I873" s="3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C873" s="2"/>
      <c r="AD873" s="2"/>
      <c r="AE873" s="2"/>
      <c r="AF873" s="2"/>
      <c r="AG873" s="2"/>
      <c r="AH873" s="2"/>
      <c r="AI873" s="2"/>
      <c r="AJ873" s="2"/>
    </row>
    <row r="874" spans="1:36" ht="12.75">
      <c r="A874" s="2"/>
      <c r="B874" s="2"/>
      <c r="C874" s="2"/>
      <c r="D874" s="2"/>
      <c r="E874" s="2"/>
      <c r="F874" s="2"/>
      <c r="G874" s="3"/>
      <c r="H874" s="3"/>
      <c r="I874" s="3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C874" s="2"/>
      <c r="AD874" s="2"/>
      <c r="AE874" s="2"/>
      <c r="AF874" s="2"/>
      <c r="AG874" s="2"/>
      <c r="AH874" s="2"/>
      <c r="AI874" s="2"/>
      <c r="AJ874" s="2"/>
    </row>
    <row r="875" spans="1:36" ht="12.75">
      <c r="A875" s="2"/>
      <c r="B875" s="2"/>
      <c r="C875" s="2"/>
      <c r="D875" s="2"/>
      <c r="E875" s="2"/>
      <c r="F875" s="2"/>
      <c r="G875" s="3"/>
      <c r="H875" s="3"/>
      <c r="I875" s="3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C875" s="2"/>
      <c r="AD875" s="2"/>
      <c r="AE875" s="2"/>
      <c r="AF875" s="2"/>
      <c r="AG875" s="2"/>
      <c r="AH875" s="2"/>
      <c r="AI875" s="2"/>
      <c r="AJ875" s="2"/>
    </row>
    <row r="876" spans="1:36" ht="12.75">
      <c r="A876" s="2"/>
      <c r="B876" s="2"/>
      <c r="C876" s="2"/>
      <c r="D876" s="2"/>
      <c r="E876" s="2"/>
      <c r="F876" s="2"/>
      <c r="G876" s="3"/>
      <c r="H876" s="3"/>
      <c r="I876" s="3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C876" s="2"/>
      <c r="AD876" s="2"/>
      <c r="AE876" s="2"/>
      <c r="AF876" s="2"/>
      <c r="AG876" s="2"/>
      <c r="AH876" s="2"/>
      <c r="AI876" s="2"/>
      <c r="AJ876" s="2"/>
    </row>
    <row r="877" spans="1:36" ht="12.75">
      <c r="A877" s="2"/>
      <c r="B877" s="2"/>
      <c r="C877" s="2"/>
      <c r="D877" s="2"/>
      <c r="E877" s="2"/>
      <c r="F877" s="2"/>
      <c r="G877" s="3"/>
      <c r="H877" s="3"/>
      <c r="I877" s="3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C877" s="2"/>
      <c r="AD877" s="2"/>
      <c r="AE877" s="2"/>
      <c r="AF877" s="2"/>
      <c r="AG877" s="2"/>
      <c r="AH877" s="2"/>
      <c r="AI877" s="2"/>
      <c r="AJ877" s="2"/>
    </row>
    <row r="878" spans="1:36" ht="12.75">
      <c r="A878" s="2"/>
      <c r="B878" s="2"/>
      <c r="C878" s="2"/>
      <c r="D878" s="2"/>
      <c r="E878" s="2"/>
      <c r="F878" s="2"/>
      <c r="G878" s="3"/>
      <c r="H878" s="3"/>
      <c r="I878" s="3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C878" s="2"/>
      <c r="AD878" s="2"/>
      <c r="AE878" s="2"/>
      <c r="AF878" s="2"/>
      <c r="AG878" s="2"/>
      <c r="AH878" s="2"/>
      <c r="AI878" s="2"/>
      <c r="AJ878" s="2"/>
    </row>
    <row r="879" spans="1:36" ht="12.75">
      <c r="A879" s="2"/>
      <c r="B879" s="2"/>
      <c r="C879" s="2"/>
      <c r="D879" s="2"/>
      <c r="E879" s="2"/>
      <c r="F879" s="2"/>
      <c r="G879" s="3"/>
      <c r="H879" s="3"/>
      <c r="I879" s="3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C879" s="2"/>
      <c r="AD879" s="2"/>
      <c r="AE879" s="2"/>
      <c r="AF879" s="2"/>
      <c r="AG879" s="2"/>
      <c r="AH879" s="2"/>
      <c r="AI879" s="2"/>
      <c r="AJ879" s="2"/>
    </row>
    <row r="880" spans="1:36" ht="12.75">
      <c r="A880" s="2"/>
      <c r="B880" s="2"/>
      <c r="C880" s="2"/>
      <c r="D880" s="2"/>
      <c r="E880" s="2"/>
      <c r="F880" s="2"/>
      <c r="G880" s="3"/>
      <c r="H880" s="3"/>
      <c r="I880" s="3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C880" s="2"/>
      <c r="AD880" s="2"/>
      <c r="AE880" s="2"/>
      <c r="AF880" s="2"/>
      <c r="AG880" s="2"/>
      <c r="AH880" s="2"/>
      <c r="AI880" s="2"/>
      <c r="AJ880" s="2"/>
    </row>
    <row r="881" spans="1:36" ht="12.75">
      <c r="A881" s="2"/>
      <c r="B881" s="2"/>
      <c r="C881" s="2"/>
      <c r="D881" s="2"/>
      <c r="E881" s="2"/>
      <c r="F881" s="2"/>
      <c r="G881" s="3"/>
      <c r="H881" s="3"/>
      <c r="I881" s="3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C881" s="2"/>
      <c r="AD881" s="2"/>
      <c r="AE881" s="2"/>
      <c r="AF881" s="2"/>
      <c r="AG881" s="2"/>
      <c r="AH881" s="2"/>
      <c r="AI881" s="2"/>
      <c r="AJ881" s="2"/>
    </row>
    <row r="882" spans="1:36" ht="12.75">
      <c r="A882" s="2"/>
      <c r="B882" s="2"/>
      <c r="C882" s="2"/>
      <c r="D882" s="2"/>
      <c r="E882" s="2"/>
      <c r="F882" s="2"/>
      <c r="G882" s="3"/>
      <c r="H882" s="3"/>
      <c r="I882" s="3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C882" s="2"/>
      <c r="AD882" s="2"/>
      <c r="AE882" s="2"/>
      <c r="AF882" s="2"/>
      <c r="AG882" s="2"/>
      <c r="AH882" s="2"/>
      <c r="AI882" s="2"/>
      <c r="AJ882" s="2"/>
    </row>
    <row r="883" spans="1:36" ht="12.75">
      <c r="A883" s="2"/>
      <c r="B883" s="2"/>
      <c r="C883" s="2"/>
      <c r="D883" s="2"/>
      <c r="E883" s="2"/>
      <c r="F883" s="2"/>
      <c r="G883" s="3"/>
      <c r="H883" s="3"/>
      <c r="I883" s="3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C883" s="2"/>
      <c r="AD883" s="2"/>
      <c r="AE883" s="2"/>
      <c r="AF883" s="2"/>
      <c r="AG883" s="2"/>
      <c r="AH883" s="2"/>
      <c r="AI883" s="2"/>
      <c r="AJ883" s="2"/>
    </row>
    <row r="884" spans="1:36" ht="12.75">
      <c r="A884" s="2"/>
      <c r="B884" s="2"/>
      <c r="C884" s="2"/>
      <c r="D884" s="2"/>
      <c r="E884" s="2"/>
      <c r="F884" s="2"/>
      <c r="G884" s="3"/>
      <c r="H884" s="3"/>
      <c r="I884" s="3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C884" s="2"/>
      <c r="AD884" s="2"/>
      <c r="AE884" s="2"/>
      <c r="AF884" s="2"/>
      <c r="AG884" s="2"/>
      <c r="AH884" s="2"/>
      <c r="AI884" s="2"/>
      <c r="AJ884" s="2"/>
    </row>
    <row r="885" spans="1:36" ht="12.75">
      <c r="A885" s="2"/>
      <c r="B885" s="2"/>
      <c r="C885" s="2"/>
      <c r="D885" s="2"/>
      <c r="E885" s="2"/>
      <c r="F885" s="2"/>
      <c r="G885" s="3"/>
      <c r="H885" s="3"/>
      <c r="I885" s="3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C885" s="2"/>
      <c r="AD885" s="2"/>
      <c r="AE885" s="2"/>
      <c r="AF885" s="2"/>
      <c r="AG885" s="2"/>
      <c r="AH885" s="2"/>
      <c r="AI885" s="2"/>
      <c r="AJ885" s="2"/>
    </row>
    <row r="886" spans="1:36" ht="12.75">
      <c r="A886" s="2"/>
      <c r="B886" s="2"/>
      <c r="C886" s="2"/>
      <c r="D886" s="2"/>
      <c r="E886" s="2"/>
      <c r="F886" s="2"/>
      <c r="G886" s="3"/>
      <c r="H886" s="3"/>
      <c r="I886" s="3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C886" s="2"/>
      <c r="AD886" s="2"/>
      <c r="AE886" s="2"/>
      <c r="AF886" s="2"/>
      <c r="AG886" s="2"/>
      <c r="AH886" s="2"/>
      <c r="AI886" s="2"/>
      <c r="AJ886" s="2"/>
    </row>
    <row r="887" spans="1:36" ht="12.75">
      <c r="A887" s="2"/>
      <c r="B887" s="2"/>
      <c r="C887" s="2"/>
      <c r="D887" s="2"/>
      <c r="E887" s="2"/>
      <c r="F887" s="2"/>
      <c r="G887" s="3"/>
      <c r="H887" s="3"/>
      <c r="I887" s="3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C887" s="2"/>
      <c r="AD887" s="2"/>
      <c r="AE887" s="2"/>
      <c r="AF887" s="2"/>
      <c r="AG887" s="2"/>
      <c r="AH887" s="2"/>
      <c r="AI887" s="2"/>
      <c r="AJ887" s="2"/>
    </row>
    <row r="888" spans="1:36" ht="12.75">
      <c r="A888" s="2"/>
      <c r="B888" s="2"/>
      <c r="C888" s="2"/>
      <c r="D888" s="2"/>
      <c r="E888" s="2"/>
      <c r="F888" s="2"/>
      <c r="G888" s="3"/>
      <c r="H888" s="3"/>
      <c r="I888" s="3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C888" s="2"/>
      <c r="AD888" s="2"/>
      <c r="AE888" s="2"/>
      <c r="AF888" s="2"/>
      <c r="AG888" s="2"/>
      <c r="AH888" s="2"/>
      <c r="AI888" s="2"/>
      <c r="AJ888" s="2"/>
    </row>
    <row r="889" spans="1:36" ht="12.75">
      <c r="A889" s="2"/>
      <c r="B889" s="2"/>
      <c r="C889" s="2"/>
      <c r="D889" s="2"/>
      <c r="E889" s="2"/>
      <c r="F889" s="2"/>
      <c r="G889" s="3"/>
      <c r="H889" s="3"/>
      <c r="I889" s="3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C889" s="2"/>
      <c r="AD889" s="2"/>
      <c r="AE889" s="2"/>
      <c r="AF889" s="2"/>
      <c r="AG889" s="2"/>
      <c r="AH889" s="2"/>
      <c r="AI889" s="2"/>
      <c r="AJ889" s="2"/>
    </row>
    <row r="890" spans="1:36" ht="12.75">
      <c r="A890" s="2"/>
      <c r="B890" s="2"/>
      <c r="C890" s="2"/>
      <c r="D890" s="2"/>
      <c r="E890" s="2"/>
      <c r="F890" s="2"/>
      <c r="G890" s="3"/>
      <c r="H890" s="3"/>
      <c r="I890" s="3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C890" s="2"/>
      <c r="AD890" s="2"/>
      <c r="AE890" s="2"/>
      <c r="AF890" s="2"/>
      <c r="AG890" s="2"/>
      <c r="AH890" s="2"/>
      <c r="AI890" s="2"/>
      <c r="AJ890" s="2"/>
    </row>
    <row r="891" spans="1:36" ht="12.75">
      <c r="A891" s="2"/>
      <c r="B891" s="2"/>
      <c r="C891" s="2"/>
      <c r="D891" s="2"/>
      <c r="E891" s="2"/>
      <c r="F891" s="2"/>
      <c r="G891" s="3"/>
      <c r="H891" s="3"/>
      <c r="I891" s="3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C891" s="2"/>
      <c r="AD891" s="2"/>
      <c r="AE891" s="2"/>
      <c r="AF891" s="2"/>
      <c r="AG891" s="2"/>
      <c r="AH891" s="2"/>
      <c r="AI891" s="2"/>
      <c r="AJ891" s="2"/>
    </row>
    <row r="892" spans="1:36" ht="12.75">
      <c r="A892" s="2"/>
      <c r="B892" s="2"/>
      <c r="C892" s="2"/>
      <c r="D892" s="2"/>
      <c r="E892" s="2"/>
      <c r="F892" s="2"/>
      <c r="G892" s="3"/>
      <c r="H892" s="3"/>
      <c r="I892" s="3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C892" s="2"/>
      <c r="AD892" s="2"/>
      <c r="AE892" s="2"/>
      <c r="AF892" s="2"/>
      <c r="AG892" s="2"/>
      <c r="AH892" s="2"/>
      <c r="AI892" s="2"/>
      <c r="AJ892" s="2"/>
    </row>
    <row r="893" spans="1:36" ht="12.75">
      <c r="A893" s="2"/>
      <c r="B893" s="2"/>
      <c r="C893" s="2"/>
      <c r="D893" s="2"/>
      <c r="E893" s="2"/>
      <c r="F893" s="2"/>
      <c r="G893" s="3"/>
      <c r="H893" s="3"/>
      <c r="I893" s="3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C893" s="2"/>
      <c r="AD893" s="2"/>
      <c r="AE893" s="2"/>
      <c r="AF893" s="2"/>
      <c r="AG893" s="2"/>
      <c r="AH893" s="2"/>
      <c r="AI893" s="2"/>
      <c r="AJ893" s="2"/>
    </row>
    <row r="894" spans="1:36" ht="12.75">
      <c r="A894" s="2"/>
      <c r="B894" s="2"/>
      <c r="C894" s="2"/>
      <c r="D894" s="2"/>
      <c r="E894" s="2"/>
      <c r="F894" s="2"/>
      <c r="G894" s="3"/>
      <c r="H894" s="3"/>
      <c r="I894" s="3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C894" s="2"/>
      <c r="AD894" s="2"/>
      <c r="AE894" s="2"/>
      <c r="AF894" s="2"/>
      <c r="AG894" s="2"/>
      <c r="AH894" s="2"/>
      <c r="AI894" s="2"/>
      <c r="AJ894" s="2"/>
    </row>
    <row r="895" spans="1:36" ht="12.75">
      <c r="A895" s="2"/>
      <c r="B895" s="2"/>
      <c r="C895" s="2"/>
      <c r="D895" s="2"/>
      <c r="E895" s="2"/>
      <c r="F895" s="2"/>
      <c r="G895" s="3"/>
      <c r="H895" s="3"/>
      <c r="I895" s="3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C895" s="2"/>
      <c r="AD895" s="2"/>
      <c r="AE895" s="2"/>
      <c r="AF895" s="2"/>
      <c r="AG895" s="2"/>
      <c r="AH895" s="2"/>
      <c r="AI895" s="2"/>
      <c r="AJ895" s="2"/>
    </row>
    <row r="896" spans="1:36" ht="12.75">
      <c r="A896" s="2"/>
      <c r="B896" s="2"/>
      <c r="C896" s="2"/>
      <c r="D896" s="2"/>
      <c r="E896" s="2"/>
      <c r="F896" s="2"/>
      <c r="G896" s="3"/>
      <c r="H896" s="3"/>
      <c r="I896" s="3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C896" s="2"/>
      <c r="AD896" s="2"/>
      <c r="AE896" s="2"/>
      <c r="AF896" s="2"/>
      <c r="AG896" s="2"/>
      <c r="AH896" s="2"/>
      <c r="AI896" s="2"/>
      <c r="AJ896" s="2"/>
    </row>
    <row r="897" spans="1:36" ht="12.75">
      <c r="A897" s="2"/>
      <c r="B897" s="2"/>
      <c r="C897" s="2"/>
      <c r="D897" s="2"/>
      <c r="E897" s="2"/>
      <c r="F897" s="2"/>
      <c r="G897" s="3"/>
      <c r="H897" s="3"/>
      <c r="I897" s="3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C897" s="2"/>
      <c r="AD897" s="2"/>
      <c r="AE897" s="2"/>
      <c r="AF897" s="2"/>
      <c r="AG897" s="2"/>
      <c r="AH897" s="2"/>
      <c r="AI897" s="2"/>
      <c r="AJ897" s="2"/>
    </row>
    <row r="898" spans="1:36" ht="12.75">
      <c r="A898" s="2"/>
      <c r="B898" s="2"/>
      <c r="C898" s="2"/>
      <c r="D898" s="2"/>
      <c r="E898" s="2"/>
      <c r="F898" s="2"/>
      <c r="G898" s="3"/>
      <c r="H898" s="3"/>
      <c r="I898" s="3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C898" s="2"/>
      <c r="AD898" s="2"/>
      <c r="AE898" s="2"/>
      <c r="AF898" s="2"/>
      <c r="AG898" s="2"/>
      <c r="AH898" s="2"/>
      <c r="AI898" s="2"/>
      <c r="AJ898" s="2"/>
    </row>
    <row r="899" spans="1:36" ht="12.75">
      <c r="A899" s="2"/>
      <c r="B899" s="2"/>
      <c r="C899" s="2"/>
      <c r="D899" s="2"/>
      <c r="E899" s="2"/>
      <c r="F899" s="2"/>
      <c r="G899" s="3"/>
      <c r="H899" s="3"/>
      <c r="I899" s="3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C899" s="2"/>
      <c r="AD899" s="2"/>
      <c r="AE899" s="2"/>
      <c r="AF899" s="2"/>
      <c r="AG899" s="2"/>
      <c r="AH899" s="2"/>
      <c r="AI899" s="2"/>
      <c r="AJ899" s="2"/>
    </row>
    <row r="900" spans="1:36" ht="12.75">
      <c r="A900" s="2"/>
      <c r="B900" s="2"/>
      <c r="C900" s="2"/>
      <c r="D900" s="2"/>
      <c r="E900" s="2"/>
      <c r="F900" s="2"/>
      <c r="G900" s="3"/>
      <c r="H900" s="3"/>
      <c r="I900" s="3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C900" s="2"/>
      <c r="AD900" s="2"/>
      <c r="AE900" s="2"/>
      <c r="AF900" s="2"/>
      <c r="AG900" s="2"/>
      <c r="AH900" s="2"/>
      <c r="AI900" s="2"/>
      <c r="AJ900" s="2"/>
    </row>
    <row r="901" spans="1:36" ht="12.75">
      <c r="A901" s="2"/>
      <c r="B901" s="2"/>
      <c r="C901" s="2"/>
      <c r="D901" s="2"/>
      <c r="E901" s="2"/>
      <c r="F901" s="2"/>
      <c r="G901" s="3"/>
      <c r="H901" s="3"/>
      <c r="I901" s="3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C901" s="2"/>
      <c r="AD901" s="2"/>
      <c r="AE901" s="2"/>
      <c r="AF901" s="2"/>
      <c r="AG901" s="2"/>
      <c r="AH901" s="2"/>
      <c r="AI901" s="2"/>
      <c r="AJ901" s="2"/>
    </row>
    <row r="902" spans="1:36" ht="12.75">
      <c r="A902" s="2"/>
      <c r="B902" s="2"/>
      <c r="C902" s="2"/>
      <c r="D902" s="2"/>
      <c r="E902" s="2"/>
      <c r="F902" s="2"/>
      <c r="G902" s="3"/>
      <c r="H902" s="3"/>
      <c r="I902" s="3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C902" s="2"/>
      <c r="AD902" s="2"/>
      <c r="AE902" s="2"/>
      <c r="AF902" s="2"/>
      <c r="AG902" s="2"/>
      <c r="AH902" s="2"/>
      <c r="AI902" s="2"/>
      <c r="AJ902" s="2"/>
    </row>
    <row r="903" spans="1:36" ht="12.75">
      <c r="A903" s="2"/>
      <c r="B903" s="2"/>
      <c r="C903" s="2"/>
      <c r="D903" s="2"/>
      <c r="E903" s="2"/>
      <c r="F903" s="2"/>
      <c r="G903" s="3"/>
      <c r="H903" s="3"/>
      <c r="I903" s="3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C903" s="2"/>
      <c r="AD903" s="2"/>
      <c r="AE903" s="2"/>
      <c r="AF903" s="2"/>
      <c r="AG903" s="2"/>
      <c r="AH903" s="2"/>
      <c r="AI903" s="2"/>
      <c r="AJ903" s="2"/>
    </row>
    <row r="904" spans="1:36" ht="12.75">
      <c r="A904" s="2"/>
      <c r="B904" s="2"/>
      <c r="C904" s="2"/>
      <c r="D904" s="2"/>
      <c r="E904" s="2"/>
      <c r="F904" s="2"/>
      <c r="G904" s="3"/>
      <c r="H904" s="3"/>
      <c r="I904" s="3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C904" s="2"/>
      <c r="AD904" s="2"/>
      <c r="AE904" s="2"/>
      <c r="AF904" s="2"/>
      <c r="AG904" s="2"/>
      <c r="AH904" s="2"/>
      <c r="AI904" s="2"/>
      <c r="AJ904" s="2"/>
    </row>
    <row r="905" spans="1:36" ht="12.75">
      <c r="A905" s="2"/>
      <c r="B905" s="2"/>
      <c r="C905" s="2"/>
      <c r="D905" s="2"/>
      <c r="E905" s="2"/>
      <c r="F905" s="2"/>
      <c r="G905" s="3"/>
      <c r="H905" s="3"/>
      <c r="I905" s="3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C905" s="2"/>
      <c r="AD905" s="2"/>
      <c r="AE905" s="2"/>
      <c r="AF905" s="2"/>
      <c r="AG905" s="2"/>
      <c r="AH905" s="2"/>
      <c r="AI905" s="2"/>
      <c r="AJ905" s="2"/>
    </row>
    <row r="906" spans="1:36" ht="12.75">
      <c r="A906" s="2"/>
      <c r="B906" s="2"/>
      <c r="C906" s="2"/>
      <c r="D906" s="2"/>
      <c r="E906" s="2"/>
      <c r="F906" s="2"/>
      <c r="G906" s="3"/>
      <c r="H906" s="3"/>
      <c r="I906" s="3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C906" s="2"/>
      <c r="AD906" s="2"/>
      <c r="AE906" s="2"/>
      <c r="AF906" s="2"/>
      <c r="AG906" s="2"/>
      <c r="AH906" s="2"/>
      <c r="AI906" s="2"/>
      <c r="AJ906" s="2"/>
    </row>
    <row r="907" spans="1:36" ht="12.75">
      <c r="A907" s="2"/>
      <c r="B907" s="2"/>
      <c r="C907" s="2"/>
      <c r="D907" s="2"/>
      <c r="E907" s="2"/>
      <c r="F907" s="2"/>
      <c r="G907" s="3"/>
      <c r="H907" s="3"/>
      <c r="I907" s="3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C907" s="2"/>
      <c r="AD907" s="2"/>
      <c r="AE907" s="2"/>
      <c r="AF907" s="2"/>
      <c r="AG907" s="2"/>
      <c r="AH907" s="2"/>
      <c r="AI907" s="2"/>
      <c r="AJ907" s="2"/>
    </row>
    <row r="908" spans="1:36" ht="12.75">
      <c r="A908" s="2"/>
      <c r="B908" s="2"/>
      <c r="C908" s="2"/>
      <c r="D908" s="2"/>
      <c r="E908" s="2"/>
      <c r="F908" s="2"/>
      <c r="G908" s="3"/>
      <c r="H908" s="3"/>
      <c r="I908" s="3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C908" s="2"/>
      <c r="AD908" s="2"/>
      <c r="AE908" s="2"/>
      <c r="AF908" s="2"/>
      <c r="AG908" s="2"/>
      <c r="AH908" s="2"/>
      <c r="AI908" s="2"/>
      <c r="AJ908" s="2"/>
    </row>
    <row r="909" spans="1:36" ht="12.75">
      <c r="A909" s="2"/>
      <c r="B909" s="2"/>
      <c r="C909" s="2"/>
      <c r="D909" s="2"/>
      <c r="E909" s="2"/>
      <c r="F909" s="2"/>
      <c r="G909" s="3"/>
      <c r="H909" s="3"/>
      <c r="I909" s="3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C909" s="2"/>
      <c r="AD909" s="2"/>
      <c r="AE909" s="2"/>
      <c r="AF909" s="2"/>
      <c r="AG909" s="2"/>
      <c r="AH909" s="2"/>
      <c r="AI909" s="2"/>
      <c r="AJ909" s="2"/>
    </row>
    <row r="910" spans="1:36" ht="12.75">
      <c r="A910" s="2"/>
      <c r="B910" s="2"/>
      <c r="C910" s="2"/>
      <c r="D910" s="2"/>
      <c r="E910" s="2"/>
      <c r="F910" s="2"/>
      <c r="G910" s="3"/>
      <c r="H910" s="3"/>
      <c r="I910" s="3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C910" s="2"/>
      <c r="AD910" s="2"/>
      <c r="AE910" s="2"/>
      <c r="AF910" s="2"/>
      <c r="AG910" s="2"/>
      <c r="AH910" s="2"/>
      <c r="AI910" s="2"/>
      <c r="AJ910" s="2"/>
    </row>
    <row r="911" spans="1:36" ht="12.75">
      <c r="A911" s="2"/>
      <c r="B911" s="2"/>
      <c r="C911" s="2"/>
      <c r="D911" s="2"/>
      <c r="E911" s="2"/>
      <c r="F911" s="2"/>
      <c r="G911" s="3"/>
      <c r="H911" s="3"/>
      <c r="I911" s="3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C911" s="2"/>
      <c r="AD911" s="2"/>
      <c r="AE911" s="2"/>
      <c r="AF911" s="2"/>
      <c r="AG911" s="2"/>
      <c r="AH911" s="2"/>
      <c r="AI911" s="2"/>
      <c r="AJ911" s="2"/>
    </row>
    <row r="912" spans="1:36" ht="12.75">
      <c r="A912" s="2"/>
      <c r="B912" s="2"/>
      <c r="C912" s="2"/>
      <c r="D912" s="2"/>
      <c r="E912" s="2"/>
      <c r="F912" s="2"/>
      <c r="G912" s="3"/>
      <c r="H912" s="3"/>
      <c r="I912" s="3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C912" s="2"/>
      <c r="AD912" s="2"/>
      <c r="AE912" s="2"/>
      <c r="AF912" s="2"/>
      <c r="AG912" s="2"/>
      <c r="AH912" s="2"/>
      <c r="AI912" s="2"/>
      <c r="AJ912" s="2"/>
    </row>
    <row r="913" spans="1:36" ht="12.75">
      <c r="A913" s="2"/>
      <c r="B913" s="2"/>
      <c r="C913" s="2"/>
      <c r="D913" s="2"/>
      <c r="E913" s="2"/>
      <c r="F913" s="2"/>
      <c r="G913" s="3"/>
      <c r="H913" s="3"/>
      <c r="I913" s="3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C913" s="2"/>
      <c r="AD913" s="2"/>
      <c r="AE913" s="2"/>
      <c r="AF913" s="2"/>
      <c r="AG913" s="2"/>
      <c r="AH913" s="2"/>
      <c r="AI913" s="2"/>
      <c r="AJ913" s="2"/>
    </row>
    <row r="914" spans="1:36" ht="12.75">
      <c r="A914" s="2"/>
      <c r="B914" s="2"/>
      <c r="C914" s="2"/>
      <c r="D914" s="2"/>
      <c r="E914" s="2"/>
      <c r="F914" s="2"/>
      <c r="G914" s="3"/>
      <c r="H914" s="3"/>
      <c r="I914" s="3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C914" s="2"/>
      <c r="AD914" s="2"/>
      <c r="AE914" s="2"/>
      <c r="AF914" s="2"/>
      <c r="AG914" s="2"/>
      <c r="AH914" s="2"/>
      <c r="AI914" s="2"/>
      <c r="AJ914" s="2"/>
    </row>
    <row r="915" spans="1:36" ht="12.75">
      <c r="A915" s="2"/>
      <c r="B915" s="2"/>
      <c r="C915" s="2"/>
      <c r="D915" s="2"/>
      <c r="E915" s="2"/>
      <c r="F915" s="2"/>
      <c r="G915" s="3"/>
      <c r="H915" s="3"/>
      <c r="I915" s="3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C915" s="2"/>
      <c r="AD915" s="2"/>
      <c r="AE915" s="2"/>
      <c r="AF915" s="2"/>
      <c r="AG915" s="2"/>
      <c r="AH915" s="2"/>
      <c r="AI915" s="2"/>
      <c r="AJ915" s="2"/>
    </row>
    <row r="916" spans="1:36" ht="12.75">
      <c r="A916" s="2"/>
      <c r="B916" s="2"/>
      <c r="C916" s="2"/>
      <c r="D916" s="2"/>
      <c r="E916" s="2"/>
      <c r="F916" s="2"/>
      <c r="G916" s="3"/>
      <c r="H916" s="3"/>
      <c r="I916" s="3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C916" s="2"/>
      <c r="AD916" s="2"/>
      <c r="AE916" s="2"/>
      <c r="AF916" s="2"/>
      <c r="AG916" s="2"/>
      <c r="AH916" s="2"/>
      <c r="AI916" s="2"/>
      <c r="AJ916" s="2"/>
    </row>
    <row r="917" spans="1:36" ht="12.75">
      <c r="A917" s="2"/>
      <c r="B917" s="2"/>
      <c r="C917" s="2"/>
      <c r="D917" s="2"/>
      <c r="E917" s="2"/>
      <c r="F917" s="2"/>
      <c r="G917" s="3"/>
      <c r="H917" s="3"/>
      <c r="I917" s="3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C917" s="2"/>
      <c r="AD917" s="2"/>
      <c r="AE917" s="2"/>
      <c r="AF917" s="2"/>
      <c r="AG917" s="2"/>
      <c r="AH917" s="2"/>
      <c r="AI917" s="2"/>
      <c r="AJ917" s="2"/>
    </row>
    <row r="918" spans="1:36" ht="12.75">
      <c r="A918" s="2"/>
      <c r="B918" s="2"/>
      <c r="C918" s="2"/>
      <c r="D918" s="2"/>
      <c r="E918" s="2"/>
      <c r="F918" s="2"/>
      <c r="G918" s="3"/>
      <c r="H918" s="3"/>
      <c r="I918" s="3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C918" s="2"/>
      <c r="AD918" s="2"/>
      <c r="AE918" s="2"/>
      <c r="AF918" s="2"/>
      <c r="AG918" s="2"/>
      <c r="AH918" s="2"/>
      <c r="AI918" s="2"/>
      <c r="AJ918" s="2"/>
    </row>
    <row r="919" spans="1:36" ht="12.75">
      <c r="A919" s="2"/>
      <c r="B919" s="2"/>
      <c r="C919" s="2"/>
      <c r="D919" s="2"/>
      <c r="E919" s="2"/>
      <c r="F919" s="2"/>
      <c r="G919" s="3"/>
      <c r="H919" s="3"/>
      <c r="I919" s="3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C919" s="2"/>
      <c r="AD919" s="2"/>
      <c r="AE919" s="2"/>
      <c r="AF919" s="2"/>
      <c r="AG919" s="2"/>
      <c r="AH919" s="2"/>
      <c r="AI919" s="2"/>
      <c r="AJ919" s="2"/>
    </row>
    <row r="920" spans="1:36" ht="12.75">
      <c r="A920" s="2"/>
      <c r="B920" s="2"/>
      <c r="C920" s="2"/>
      <c r="D920" s="2"/>
      <c r="E920" s="2"/>
      <c r="F920" s="2"/>
      <c r="G920" s="3"/>
      <c r="H920" s="3"/>
      <c r="I920" s="3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C920" s="2"/>
      <c r="AD920" s="2"/>
      <c r="AE920" s="2"/>
      <c r="AF920" s="2"/>
      <c r="AG920" s="2"/>
      <c r="AH920" s="2"/>
      <c r="AI920" s="2"/>
      <c r="AJ920" s="2"/>
    </row>
    <row r="921" spans="1:36" ht="12.75">
      <c r="A921" s="2"/>
      <c r="B921" s="2"/>
      <c r="C921" s="2"/>
      <c r="D921" s="2"/>
      <c r="E921" s="2"/>
      <c r="F921" s="2"/>
      <c r="G921" s="3"/>
      <c r="H921" s="3"/>
      <c r="I921" s="3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C921" s="2"/>
      <c r="AD921" s="2"/>
      <c r="AE921" s="2"/>
      <c r="AF921" s="2"/>
      <c r="AG921" s="2"/>
      <c r="AH921" s="2"/>
      <c r="AI921" s="2"/>
      <c r="AJ921" s="2"/>
    </row>
    <row r="922" spans="1:36" ht="12.75">
      <c r="A922" s="2"/>
      <c r="B922" s="2"/>
      <c r="C922" s="2"/>
      <c r="D922" s="2"/>
      <c r="E922" s="2"/>
      <c r="F922" s="2"/>
      <c r="G922" s="3"/>
      <c r="H922" s="3"/>
      <c r="I922" s="3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C922" s="2"/>
      <c r="AD922" s="2"/>
      <c r="AE922" s="2"/>
      <c r="AF922" s="2"/>
      <c r="AG922" s="2"/>
      <c r="AH922" s="2"/>
      <c r="AI922" s="2"/>
      <c r="AJ922" s="2"/>
    </row>
    <row r="923" spans="1:36" ht="12.75">
      <c r="A923" s="2"/>
      <c r="B923" s="2"/>
      <c r="C923" s="2"/>
      <c r="D923" s="2"/>
      <c r="E923" s="2"/>
      <c r="F923" s="2"/>
      <c r="G923" s="3"/>
      <c r="H923" s="3"/>
      <c r="I923" s="3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C923" s="2"/>
      <c r="AD923" s="2"/>
      <c r="AE923" s="2"/>
      <c r="AF923" s="2"/>
      <c r="AG923" s="2"/>
      <c r="AH923" s="2"/>
      <c r="AI923" s="2"/>
      <c r="AJ923" s="2"/>
    </row>
    <row r="924" spans="1:36" ht="12.75">
      <c r="A924" s="2"/>
      <c r="B924" s="2"/>
      <c r="C924" s="2"/>
      <c r="D924" s="2"/>
      <c r="E924" s="2"/>
      <c r="F924" s="2"/>
      <c r="G924" s="3"/>
      <c r="H924" s="3"/>
      <c r="I924" s="3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C924" s="2"/>
      <c r="AD924" s="2"/>
      <c r="AE924" s="2"/>
      <c r="AF924" s="2"/>
      <c r="AG924" s="2"/>
      <c r="AH924" s="2"/>
      <c r="AI924" s="2"/>
      <c r="AJ924" s="2"/>
    </row>
    <row r="925" spans="1:36" ht="12.75">
      <c r="A925" s="2"/>
      <c r="B925" s="2"/>
      <c r="C925" s="2"/>
      <c r="D925" s="2"/>
      <c r="E925" s="2"/>
      <c r="F925" s="2"/>
      <c r="G925" s="3"/>
      <c r="H925" s="3"/>
      <c r="I925" s="3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C925" s="2"/>
      <c r="AD925" s="2"/>
      <c r="AE925" s="2"/>
      <c r="AF925" s="2"/>
      <c r="AG925" s="2"/>
      <c r="AH925" s="2"/>
      <c r="AI925" s="2"/>
      <c r="AJ925" s="2"/>
    </row>
    <row r="926" spans="1:36" ht="12.75">
      <c r="A926" s="2"/>
      <c r="B926" s="2"/>
      <c r="C926" s="2"/>
      <c r="D926" s="2"/>
      <c r="E926" s="2"/>
      <c r="F926" s="2"/>
      <c r="G926" s="3"/>
      <c r="H926" s="3"/>
      <c r="I926" s="3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C926" s="2"/>
      <c r="AD926" s="2"/>
      <c r="AE926" s="2"/>
      <c r="AF926" s="2"/>
      <c r="AG926" s="2"/>
      <c r="AH926" s="2"/>
      <c r="AI926" s="2"/>
      <c r="AJ926" s="2"/>
    </row>
    <row r="927" spans="1:36" ht="12.75">
      <c r="A927" s="2"/>
      <c r="B927" s="2"/>
      <c r="C927" s="2"/>
      <c r="D927" s="2"/>
      <c r="E927" s="2"/>
      <c r="F927" s="2"/>
      <c r="G927" s="3"/>
      <c r="H927" s="3"/>
      <c r="I927" s="3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C927" s="2"/>
      <c r="AD927" s="2"/>
      <c r="AE927" s="2"/>
      <c r="AF927" s="2"/>
      <c r="AG927" s="2"/>
      <c r="AH927" s="2"/>
      <c r="AI927" s="2"/>
      <c r="AJ927" s="2"/>
    </row>
    <row r="928" spans="1:36" ht="12.75">
      <c r="A928" s="2"/>
      <c r="B928" s="2"/>
      <c r="C928" s="2"/>
      <c r="D928" s="2"/>
      <c r="E928" s="2"/>
      <c r="F928" s="2"/>
      <c r="G928" s="3"/>
      <c r="H928" s="3"/>
      <c r="I928" s="3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C928" s="2"/>
      <c r="AD928" s="2"/>
      <c r="AE928" s="2"/>
      <c r="AF928" s="2"/>
      <c r="AG928" s="2"/>
      <c r="AH928" s="2"/>
      <c r="AI928" s="2"/>
      <c r="AJ928" s="2"/>
    </row>
    <row r="929" spans="29:36" ht="12.75">
      <c r="AC929" s="2"/>
      <c r="AD929" s="2"/>
      <c r="AE929" s="2"/>
      <c r="AF929" s="2"/>
      <c r="AG929" s="2"/>
      <c r="AH929" s="2"/>
      <c r="AI929" s="2"/>
      <c r="AJ929" s="2"/>
    </row>
    <row r="930" spans="29:36" ht="12.75">
      <c r="AC930" s="2"/>
      <c r="AD930" s="2"/>
      <c r="AE930" s="2"/>
      <c r="AF930" s="2"/>
      <c r="AG930" s="2"/>
      <c r="AH930" s="2"/>
      <c r="AI930" s="2"/>
      <c r="AJ930" s="2"/>
    </row>
    <row r="931" spans="29:36" ht="12.75">
      <c r="AC931" s="2"/>
      <c r="AD931" s="2"/>
      <c r="AE931" s="2"/>
      <c r="AF931" s="2"/>
      <c r="AG931" s="2"/>
      <c r="AH931" s="2"/>
      <c r="AI931" s="2"/>
      <c r="AJ931" s="2"/>
    </row>
    <row r="932" spans="29:36" ht="12.75">
      <c r="AC932" s="2"/>
      <c r="AD932" s="2"/>
      <c r="AE932" s="2"/>
      <c r="AF932" s="2"/>
      <c r="AG932" s="2"/>
      <c r="AH932" s="2"/>
      <c r="AI932" s="2"/>
      <c r="AJ932" s="2"/>
    </row>
    <row r="933" spans="29:36" ht="12.75">
      <c r="AC933" s="2"/>
      <c r="AD933" s="2"/>
      <c r="AE933" s="2"/>
      <c r="AF933" s="2"/>
      <c r="AG933" s="2"/>
      <c r="AH933" s="2"/>
      <c r="AI933" s="2"/>
      <c r="AJ933" s="2"/>
    </row>
    <row r="934" spans="29:36" ht="12.75">
      <c r="AC934" s="2"/>
      <c r="AD934" s="2"/>
      <c r="AE934" s="2"/>
      <c r="AF934" s="2"/>
      <c r="AG934" s="2"/>
      <c r="AH934" s="2"/>
      <c r="AI934" s="2"/>
      <c r="AJ934" s="2"/>
    </row>
    <row r="935" spans="29:36" ht="12.75">
      <c r="AC935" s="2"/>
      <c r="AD935" s="2"/>
      <c r="AE935" s="2"/>
      <c r="AF935" s="2"/>
      <c r="AG935" s="2"/>
      <c r="AH935" s="2"/>
      <c r="AI935" s="2"/>
      <c r="AJ935" s="2"/>
    </row>
    <row r="936" spans="29:36" ht="12.75">
      <c r="AC936" s="2"/>
      <c r="AD936" s="2"/>
      <c r="AE936" s="2"/>
      <c r="AF936" s="2"/>
      <c r="AG936" s="2"/>
      <c r="AH936" s="2"/>
      <c r="AI936" s="2"/>
      <c r="AJ936" s="2"/>
    </row>
    <row r="937" spans="29:36" ht="12.75">
      <c r="AC937" s="2"/>
      <c r="AD937" s="2"/>
      <c r="AE937" s="2"/>
      <c r="AF937" s="2"/>
      <c r="AG937" s="2"/>
      <c r="AH937" s="2"/>
      <c r="AI937" s="2"/>
      <c r="AJ937" s="2"/>
    </row>
    <row r="938" spans="29:36" ht="12.75">
      <c r="AC938" s="2"/>
      <c r="AD938" s="2"/>
      <c r="AE938" s="2"/>
      <c r="AF938" s="2"/>
      <c r="AG938" s="2"/>
      <c r="AH938" s="2"/>
      <c r="AI938" s="2"/>
      <c r="AJ938" s="2"/>
    </row>
    <row r="939" spans="29:36" ht="12.75">
      <c r="AC939" s="2"/>
      <c r="AD939" s="2"/>
      <c r="AE939" s="2"/>
      <c r="AF939" s="2"/>
      <c r="AG939" s="2"/>
      <c r="AH939" s="2"/>
      <c r="AI939" s="2"/>
      <c r="AJ939" s="2"/>
    </row>
    <row r="940" spans="29:36" ht="12.75">
      <c r="AC940" s="2"/>
      <c r="AD940" s="2"/>
      <c r="AE940" s="2"/>
      <c r="AF940" s="2"/>
      <c r="AG940" s="2"/>
      <c r="AH940" s="2"/>
      <c r="AI940" s="2"/>
      <c r="AJ940" s="2"/>
    </row>
    <row r="941" spans="29:36" ht="12.75">
      <c r="AC941" s="2"/>
      <c r="AD941" s="2"/>
      <c r="AE941" s="2"/>
      <c r="AF941" s="2"/>
      <c r="AG941" s="2"/>
      <c r="AH941" s="2"/>
      <c r="AI941" s="2"/>
      <c r="AJ941" s="2"/>
    </row>
    <row r="942" spans="29:36" ht="12.75">
      <c r="AC942" s="2"/>
      <c r="AD942" s="2"/>
      <c r="AE942" s="2"/>
      <c r="AF942" s="2"/>
      <c r="AG942" s="2"/>
      <c r="AH942" s="2"/>
      <c r="AI942" s="2"/>
      <c r="AJ942" s="2"/>
    </row>
    <row r="943" spans="29:36" ht="12.75">
      <c r="AC943" s="2"/>
      <c r="AD943" s="2"/>
      <c r="AE943" s="2"/>
      <c r="AF943" s="2"/>
      <c r="AG943" s="2"/>
      <c r="AH943" s="2"/>
      <c r="AI943" s="2"/>
      <c r="AJ943" s="2"/>
    </row>
    <row r="944" spans="29:36" ht="12.75">
      <c r="AC944" s="2"/>
      <c r="AD944" s="2"/>
      <c r="AE944" s="2"/>
      <c r="AF944" s="2"/>
      <c r="AG944" s="2"/>
      <c r="AH944" s="2"/>
      <c r="AI944" s="2"/>
      <c r="AJ944" s="2"/>
    </row>
    <row r="945" spans="29:36" ht="12.75">
      <c r="AC945" s="2"/>
      <c r="AD945" s="2"/>
      <c r="AE945" s="2"/>
      <c r="AF945" s="2"/>
      <c r="AG945" s="2"/>
      <c r="AH945" s="2"/>
      <c r="AI945" s="2"/>
      <c r="AJ945" s="2"/>
    </row>
    <row r="946" spans="29:36" ht="12.75">
      <c r="AC946" s="2"/>
      <c r="AD946" s="2"/>
      <c r="AE946" s="2"/>
      <c r="AF946" s="2"/>
      <c r="AG946" s="2"/>
      <c r="AH946" s="2"/>
      <c r="AI946" s="2"/>
      <c r="AJ946" s="2"/>
    </row>
    <row r="947" spans="29:36" ht="12.75">
      <c r="AC947" s="2"/>
      <c r="AD947" s="2"/>
      <c r="AE947" s="2"/>
      <c r="AF947" s="2"/>
      <c r="AG947" s="2"/>
      <c r="AH947" s="2"/>
      <c r="AI947" s="2"/>
      <c r="AJ947" s="2"/>
    </row>
    <row r="948" spans="29:36" ht="12.75">
      <c r="AC948" s="2"/>
      <c r="AD948" s="2"/>
      <c r="AE948" s="2"/>
      <c r="AF948" s="2"/>
      <c r="AG948" s="2"/>
      <c r="AH948" s="2"/>
      <c r="AI948" s="2"/>
      <c r="AJ948" s="2"/>
    </row>
    <row r="949" spans="29:36" ht="12.75">
      <c r="AC949" s="2"/>
      <c r="AD949" s="2"/>
      <c r="AE949" s="2"/>
      <c r="AF949" s="2"/>
      <c r="AG949" s="2"/>
      <c r="AH949" s="2"/>
      <c r="AI949" s="2"/>
      <c r="AJ949" s="2"/>
    </row>
    <row r="950" spans="29:36" ht="12.75">
      <c r="AC950" s="2"/>
      <c r="AD950" s="2"/>
      <c r="AE950" s="2"/>
      <c r="AF950" s="2"/>
      <c r="AG950" s="2"/>
      <c r="AH950" s="2"/>
      <c r="AI950" s="2"/>
      <c r="AJ950" s="2"/>
    </row>
    <row r="951" spans="29:36" ht="12.75">
      <c r="AC951" s="2"/>
      <c r="AD951" s="2"/>
      <c r="AE951" s="2"/>
      <c r="AF951" s="2"/>
      <c r="AG951" s="2"/>
      <c r="AH951" s="2"/>
      <c r="AI951" s="2"/>
      <c r="AJ951" s="2"/>
    </row>
    <row r="952" spans="29:36" ht="12.75">
      <c r="AC952" s="2"/>
      <c r="AD952" s="2"/>
      <c r="AE952" s="2"/>
      <c r="AF952" s="2"/>
      <c r="AG952" s="2"/>
      <c r="AH952" s="2"/>
      <c r="AI952" s="2"/>
      <c r="AJ952" s="2"/>
    </row>
    <row r="953" spans="29:36" ht="12.75">
      <c r="AC953" s="2"/>
      <c r="AD953" s="2"/>
      <c r="AE953" s="2"/>
      <c r="AF953" s="2"/>
      <c r="AG953" s="2"/>
      <c r="AH953" s="2"/>
      <c r="AI953" s="2"/>
      <c r="AJ953" s="2"/>
    </row>
    <row r="954" spans="29:36" ht="12.75">
      <c r="AC954" s="2"/>
      <c r="AD954" s="2"/>
      <c r="AE954" s="2"/>
      <c r="AF954" s="2"/>
      <c r="AG954" s="2"/>
      <c r="AH954" s="2"/>
      <c r="AI954" s="2"/>
      <c r="AJ954" s="2"/>
    </row>
    <row r="955" spans="29:36" ht="12.75">
      <c r="AC955" s="2"/>
      <c r="AD955" s="2"/>
      <c r="AE955" s="2"/>
      <c r="AF955" s="2"/>
      <c r="AG955" s="2"/>
      <c r="AH955" s="2"/>
      <c r="AI955" s="2"/>
      <c r="AJ955" s="2"/>
    </row>
    <row r="956" spans="29:36" ht="12.75">
      <c r="AC956" s="2"/>
      <c r="AD956" s="2"/>
      <c r="AE956" s="2"/>
      <c r="AF956" s="2"/>
      <c r="AG956" s="2"/>
      <c r="AH956" s="2"/>
      <c r="AI956" s="2"/>
      <c r="AJ956" s="2"/>
    </row>
    <row r="957" spans="29:36" ht="12.75">
      <c r="AC957" s="2"/>
      <c r="AD957" s="2"/>
      <c r="AE957" s="2"/>
      <c r="AF957" s="2"/>
      <c r="AG957" s="2"/>
      <c r="AH957" s="2"/>
      <c r="AI957" s="2"/>
      <c r="AJ957" s="2"/>
    </row>
    <row r="958" spans="29:36" ht="12.75">
      <c r="AC958" s="2"/>
      <c r="AD958" s="2"/>
      <c r="AE958" s="2"/>
      <c r="AF958" s="2"/>
      <c r="AG958" s="2"/>
      <c r="AH958" s="2"/>
      <c r="AI958" s="2"/>
      <c r="AJ958" s="2"/>
    </row>
    <row r="959" spans="29:36" ht="12.75">
      <c r="AC959" s="2"/>
      <c r="AD959" s="2"/>
      <c r="AE959" s="2"/>
      <c r="AF959" s="2"/>
      <c r="AG959" s="2"/>
      <c r="AH959" s="2"/>
      <c r="AI959" s="2"/>
      <c r="AJ959" s="2"/>
    </row>
    <row r="960" spans="29:36" ht="12.75">
      <c r="AC960" s="2"/>
      <c r="AD960" s="2"/>
      <c r="AE960" s="2"/>
      <c r="AF960" s="2"/>
      <c r="AG960" s="2"/>
      <c r="AH960" s="2"/>
      <c r="AI960" s="2"/>
      <c r="AJ960" s="2"/>
    </row>
    <row r="961" spans="29:36" ht="12.75">
      <c r="AC961" s="2"/>
      <c r="AD961" s="2"/>
      <c r="AE961" s="2"/>
      <c r="AF961" s="2"/>
      <c r="AG961" s="2"/>
      <c r="AH961" s="2"/>
      <c r="AI961" s="2"/>
      <c r="AJ961" s="2"/>
    </row>
    <row r="962" spans="29:36" ht="12.75">
      <c r="AC962" s="2"/>
      <c r="AD962" s="2"/>
      <c r="AE962" s="2"/>
      <c r="AF962" s="2"/>
      <c r="AG962" s="2"/>
      <c r="AH962" s="2"/>
      <c r="AI962" s="2"/>
      <c r="AJ962" s="2"/>
    </row>
    <row r="963" spans="29:36" ht="12.75">
      <c r="AC963" s="2"/>
      <c r="AD963" s="2"/>
      <c r="AE963" s="2"/>
      <c r="AF963" s="2"/>
      <c r="AG963" s="2"/>
      <c r="AH963" s="2"/>
      <c r="AI963" s="2"/>
      <c r="AJ963" s="2"/>
    </row>
    <row r="964" spans="29:36" ht="12.75">
      <c r="AC964" s="2"/>
      <c r="AD964" s="2"/>
      <c r="AE964" s="2"/>
      <c r="AF964" s="2"/>
      <c r="AG964" s="2"/>
      <c r="AH964" s="2"/>
      <c r="AI964" s="2"/>
      <c r="AJ964" s="2"/>
    </row>
    <row r="965" spans="29:36" ht="12.75">
      <c r="AC965" s="2"/>
      <c r="AD965" s="2"/>
      <c r="AE965" s="2"/>
      <c r="AF965" s="2"/>
      <c r="AG965" s="2"/>
      <c r="AH965" s="2"/>
      <c r="AI965" s="2"/>
      <c r="AJ965" s="2"/>
    </row>
    <row r="966" spans="29:36" ht="12.75">
      <c r="AC966" s="2"/>
      <c r="AD966" s="2"/>
      <c r="AE966" s="2"/>
      <c r="AF966" s="2"/>
      <c r="AG966" s="2"/>
      <c r="AH966" s="2"/>
      <c r="AI966" s="2"/>
      <c r="AJ966" s="2"/>
    </row>
    <row r="967" spans="29:36" ht="12.75">
      <c r="AC967" s="2"/>
      <c r="AD967" s="2"/>
      <c r="AE967" s="2"/>
      <c r="AF967" s="2"/>
      <c r="AG967" s="2"/>
      <c r="AH967" s="2"/>
      <c r="AI967" s="2"/>
      <c r="AJ967" s="2"/>
    </row>
    <row r="968" spans="29:36" ht="12.75">
      <c r="AC968" s="2"/>
      <c r="AD968" s="2"/>
      <c r="AE968" s="2"/>
      <c r="AF968" s="2"/>
      <c r="AG968" s="2"/>
      <c r="AH968" s="2"/>
      <c r="AI968" s="2"/>
      <c r="AJ968" s="2"/>
    </row>
    <row r="969" spans="29:36" ht="12.75">
      <c r="AC969" s="2"/>
      <c r="AD969" s="2"/>
      <c r="AE969" s="2"/>
      <c r="AF969" s="2"/>
      <c r="AG969" s="2"/>
      <c r="AH969" s="2"/>
      <c r="AI969" s="2"/>
      <c r="AJ969" s="2"/>
    </row>
    <row r="970" spans="29:36" ht="12.75">
      <c r="AC970" s="2"/>
      <c r="AD970" s="2"/>
      <c r="AE970" s="2"/>
      <c r="AF970" s="2"/>
      <c r="AG970" s="2"/>
      <c r="AH970" s="2"/>
      <c r="AI970" s="2"/>
      <c r="AJ970" s="2"/>
    </row>
  </sheetData>
  <hyperlinks>
    <hyperlink ref="C2" r:id="rId1" xr:uid="{04D094A9-A91B-418B-833E-D8777FF4866B}"/>
    <hyperlink ref="T2" r:id="rId2" xr:uid="{B1202F5D-797A-4F03-9AB0-DB5E503296B8}"/>
    <hyperlink ref="U2" r:id="rId3" location="rlfi=hd:;si:6771623268864686791,l,Ch1za2F0aW5nIGNlbnRlciBpbiBtYWhhcmFzaHRyYUj9r5uBl6qAgAhaOQoOc2thdGluZyBjZW50ZXIQABABGAAYARgDIh1za2F0aW5nIGNlbnRlciBpbiBtYWhhcmFzaHRyYQ;mv:[[21.7910158,79.4270552],[15.5093523,72.45574570000001]];tbs:lrf:!1m4!1u3!2m2!3m1!1e1!1m4!1u2!2m2!2m1!1e1!2m1!1e2!2m1!1e3!3sIAE,lf:1,lf_ui:2" xr:uid="{81A5AD41-D2A7-495D-A675-150E10EC976B}"/>
    <hyperlink ref="V2" r:id="rId4" xr:uid="{40DAEAA3-D21D-4FD9-8E67-AB3AC0DFAC73}"/>
    <hyperlink ref="C3" r:id="rId5" xr:uid="{32DA420D-4932-45FF-8A66-209F31329A0F}"/>
    <hyperlink ref="T3" r:id="rId6" location="rlfi=hd:;si:6253114601476369059,l,Ch1za2F0aW5nIGNlbnRlciBpbiBtYWhhcmFzaHRyYVovCg5za2F0aW5nIGNlbnRlciIdc2thdGluZyBjZW50ZXIgaW4gbWFoYXJhc2h0cmE;mv:[[21.7910158,79.4270552],[15.5093523,72.45574570000001]]" xr:uid="{93F5843A-6177-42E8-A235-EF86E67980B1}"/>
    <hyperlink ref="U3" r:id="rId7" location="rlfi=hd:;si:6253114601476369059,l,Ch1za2F0aW5nIGNlbnRlciBpbiBtYWhhcmFzaHRyYVovCg5za2F0aW5nIGNlbnRlciIdc2thdGluZyBjZW50ZXIgaW4gbWFoYXJhc2h0cmE;mv:[[21.7910158,79.4270552],[15.5093523,72.45574570000001]]" xr:uid="{2D4DB225-32E4-4BA7-97AB-49F93CE1A12D}"/>
    <hyperlink ref="C4" r:id="rId8" xr:uid="{31F98860-D4D9-45B8-8E82-6FDDD2B8018E}"/>
    <hyperlink ref="T4" r:id="rId9" xr:uid="{D46B4626-112D-4A8E-A8F6-14143B6167EA}"/>
    <hyperlink ref="U4" r:id="rId10" location="rlfi=hd:;si:12436038606537664752,l,Ch1za2F0aW5nIGNlbnRlciBpbiBtYWhhcmFzaHRyYUjUh6ap_KyAgAhaOQoOc2thdGluZyBjZW50ZXIQABABGAAYARgDIh1za2F0aW5nIGNlbnRlciBpbiBtYWhhcmFzaHRyYQ;mv:[[21.7910158,79.4270552],[15.5093523,72.45574570000001]];tbs:lrf:!1m4!1u3!2m2!3m1!1e1!1m4!1u2!2m2!2m1!1e1!2m1!1e2!2m1!1e3!3sIAE,lf:1,lf_ui:2" xr:uid="{C1023AA1-445D-4F95-BB39-5250BE005D9B}"/>
    <hyperlink ref="V4" r:id="rId11" xr:uid="{E8EE6DAA-F7A3-4D73-A012-5043D42E39E4}"/>
    <hyperlink ref="C5" r:id="rId12" xr:uid="{9F538747-F73E-4E1E-A5D1-EA1E11641F18}"/>
    <hyperlink ref="T5" r:id="rId13" xr:uid="{F41EAF7B-15CB-4D24-AB09-E4CC571F558E}"/>
    <hyperlink ref="U5" r:id="rId14" location="rlfi=hd:;si:17492476156293027327,l,Ch1za2F0aW5nIGNlbnRlciBpbiBtYWhhcmFzaHRyYVovCg5za2F0aW5nIGNlbnRlciIdc2thdGluZyBjZW50ZXIgaW4gbWFoYXJhc2h0cmE;mv:[[21.7910158,79.4270552],[15.5093523,72.45574570000001]]" xr:uid="{A2A493C4-199C-4AE5-A559-40AA1810268D}"/>
    <hyperlink ref="V5" r:id="rId15" xr:uid="{023B21B8-5663-4CAA-8D3A-16ADD7F9CB05}"/>
    <hyperlink ref="C6" r:id="rId16" xr:uid="{41C9B63E-834B-4260-97FF-EEDE693A5094}"/>
    <hyperlink ref="T6" r:id="rId17" xr:uid="{7C47AAB7-CF81-400C-9B1C-94CF6461E474}"/>
    <hyperlink ref="U6" r:id="rId18" location="rlfi=hd:;si:11583158496693399438,l,Ch1za2F0aW5nIGNlbnRlciBpbiBtYWhhcmFzaHRyYVovCg5za2F0aW5nIGNlbnRlciIdc2thdGluZyBjZW50ZXIgaW4gbWFoYXJhc2h0cmE;mv:[[21.7910158,79.4270552],[15.5093523,72.45574570000001]]" xr:uid="{06D921D9-267A-4C00-9952-79E204D8B910}"/>
    <hyperlink ref="V6" r:id="rId19" xr:uid="{FC156888-1B0F-43AB-983F-13C13E9BE555}"/>
    <hyperlink ref="C7" r:id="rId20" xr:uid="{21988E0C-DFC8-402E-905D-E93BE3CC1C94}"/>
    <hyperlink ref="T7" r:id="rId21" location="rlfi=hd:;si:13093985648913623186,l,Ch1za2F0aW5nIGNlbnRlciBpbiBtYWhhcmFzaHRyYVovCg5za2F0aW5nIGNlbnRlciIdc2thdGluZyBjZW50ZXIgaW4gbWFoYXJhc2h0cmE;mv:[[21.7910158,79.4270552],[15.5093523,72.45574570000001]]" xr:uid="{99BBAF77-9E60-4EB2-A462-9F927FA2843A}"/>
    <hyperlink ref="U7" r:id="rId22" location="rlfi=hd:;si:13093985648913623186,l,Ch1za2F0aW5nIGNlbnRlciBpbiBtYWhhcmFzaHRyYVovCg5za2F0aW5nIGNlbnRlciIdc2thdGluZyBjZW50ZXIgaW4gbWFoYXJhc2h0cmE;mv:[[21.7910158,79.4270552],[15.5093523,72.45574570000001]]" xr:uid="{1387D657-4506-4FD0-91EC-23E8379AF662}"/>
    <hyperlink ref="C8" r:id="rId23" xr:uid="{3EED5C7F-ACF2-4A12-81BD-BD218FD65E47}"/>
    <hyperlink ref="T8" r:id="rId24" location="rlfi=hd:;si:8523153009884583503,l,Ch1za2F0aW5nIGNlbnRlciBpbiBtYWhhcmFzaHRyYUjJyrWFnKuAgAhaOQoOc2thdGluZyBjZW50ZXIQABABGAAYARgDIh1za2F0aW5nIGNlbnRlciBpbiBtYWhhcmFzaHRyYQ;mv:[[21.7910158,79.4270552],[15.5093523,72.45574570000001]]" xr:uid="{F927DDB6-5652-4075-B51B-3525F35AA924}"/>
    <hyperlink ref="U8" r:id="rId25" location="rlfi=hd:;si:8523153009884583503,l,Ch1za2F0aW5nIGNlbnRlciBpbiBtYWhhcmFzaHRyYUjJyrWFnKuAgAhaOQoOc2thdGluZyBjZW50ZXIQABABGAAYARgDIh1za2F0aW5nIGNlbnRlciBpbiBtYWhhcmFzaHRyYQ;mv:[[21.7910158,79.4270552],[15.5093523,72.45574570000001]]" xr:uid="{FCCEAB6E-E326-4924-9374-962FCCD5070D}"/>
    <hyperlink ref="V8" r:id="rId26" xr:uid="{9377AE96-0E64-46E4-9F71-92D95332D350}"/>
    <hyperlink ref="C9" r:id="rId27" xr:uid="{1BFBC6CF-AA92-4223-B744-58E514011CEB}"/>
    <hyperlink ref="T9" r:id="rId28" location="rlfi=hd:;si:16990434412882321024;mv:[[21.7910158,79.4270552],[15.5093523,72.45574570000001]]" xr:uid="{3F925D5F-A38B-4EB0-BBA1-FFBE5AFE4C17}"/>
    <hyperlink ref="U9" r:id="rId29" location="rlfi=hd:;si:16990434412882321024;mv:[[21.7910158,79.4270552],[15.5093523,72.45574570000001]]" xr:uid="{14745D20-EE8F-435D-9D51-F43885BA37B8}"/>
    <hyperlink ref="V9" r:id="rId30" xr:uid="{7D82B7DF-4932-4061-88A2-99E78BA0F161}"/>
    <hyperlink ref="C10" r:id="rId31" xr:uid="{23948AAF-0CFC-4A22-B182-88CDB71DA2F2}"/>
    <hyperlink ref="T10" r:id="rId32" xr:uid="{3868BC06-7C34-4F13-88D9-C6BC29128DB1}"/>
    <hyperlink ref="U10" r:id="rId33" location="rldoc=1&amp;rlfi=hd:;si:12949082463626278290,l,Ch1za2F0aW5nIGNlbnRlciBpbiBtYWhhcmFzaHRyYVovCg5za2F0aW5nIGNlbnRlciIdc2thdGluZyBjZW50ZXIgaW4gbWFoYXJhc2h0cmE;mv:[[21.7910158,79.4270552],[15.5093523,72.45574570000001]]" xr:uid="{3D006984-DD11-433D-ADC4-5096BFBEB166}"/>
    <hyperlink ref="V10" r:id="rId34" xr:uid="{1422C4C0-B125-4D7E-8E0F-FFD050D0466E}"/>
    <hyperlink ref="C11" r:id="rId35" xr:uid="{3A97CD8C-839B-4E34-ADA2-8D88F3937451}"/>
    <hyperlink ref="T11" r:id="rId36" xr:uid="{F9724AA9-FB20-4FD9-AA74-154FF2BF60D1}"/>
    <hyperlink ref="U11" r:id="rId37" location="rlfi=hd:;si:17424964965192286297,l,Ch1za2F0aW5nIGNlbnRlciBpbiBtYWhhcmFzaHRyYVovCg5za2F0aW5nIGNlbnRlciIdc2thdGluZyBjZW50ZXIgaW4gbWFoYXJhc2h0cmE;mv:[[21.7910158,79.4270552],[15.5093523,72.45574570000001]]" xr:uid="{B85D829F-E21E-46E3-AC56-7388B1046E8C}"/>
    <hyperlink ref="V11" r:id="rId38" xr:uid="{B3901B6A-1376-4B9F-AB49-49F09FE02906}"/>
    <hyperlink ref="C12" r:id="rId39" xr:uid="{BA914E84-6EB7-432D-BD6A-15FF3267E369}"/>
    <hyperlink ref="T12" r:id="rId40" location="rlfi=hd:;si:10519442755792149924,l,Ch1za2F0aW5nIGNlbnRlciBpbiBtYWhhcmFzaHRyYVovCg5za2F0aW5nIGNlbnRlciIdc2thdGluZyBjZW50ZXIgaW4gbWFoYXJhc2h0cmE;mv:[[21.7910158,79.4270552],[15.5093523,72.45574570000001]]" xr:uid="{5159F508-05F4-4FA9-806C-677B61E6601A}"/>
    <hyperlink ref="U12" r:id="rId41" location="rlfi=hd:;si:10519442755792149924,l,Ch1za2F0aW5nIGNlbnRlciBpbiBtYWhhcmFzaHRyYVovCg5za2F0aW5nIGNlbnRlciIdc2thdGluZyBjZW50ZXIgaW4gbWFoYXJhc2h0cmE;mv:[[21.7910158,79.4270552],[15.5093523,72.45574570000001]]" xr:uid="{40E5C57F-67BB-41F0-B4A2-BF673F028240}"/>
    <hyperlink ref="V12" r:id="rId42" xr:uid="{EDC29818-71EB-4A63-B0B0-F21B2467DB13}"/>
    <hyperlink ref="C13" r:id="rId43" xr:uid="{5864F7AA-F077-4536-85CB-CB68BC85BF52}"/>
    <hyperlink ref="T13" r:id="rId44" location="rlfi=hd:;si:7858807193766940966;mv:[[21.7910158,79.4270552],[15.5093523,72.45574570000001]]" xr:uid="{D42803A0-ECB0-4DE0-A283-3344E389A09E}"/>
    <hyperlink ref="U13" r:id="rId45" location="rlfi=hd:;si:7858807193766940966;mv:[[21.7910158,79.4270552],[15.5093523,72.45574570000001]]" xr:uid="{CEA8E014-0634-4D70-A53C-1BF49C8F56DD}"/>
    <hyperlink ref="C14" r:id="rId46" xr:uid="{C2A18E32-F951-4BD5-A541-881A4B1B37AA}"/>
    <hyperlink ref="T14" r:id="rId47" location="rlfi=hd:;si:7985003308391108583,l,Ch1za2F0aW5nIGNlbnRlciBpbiBtYWhhcmFzaHRyYVovCg5za2F0aW5nIGNlbnRlciIdc2thdGluZyBjZW50ZXIgaW4gbWFoYXJhc2h0cmE;mv:[[21.7910158,79.4270552],[15.5093523,72.45574570000001]]" xr:uid="{D67BC733-12E2-4CB4-9DDE-FC8BE395C3BD}"/>
    <hyperlink ref="U14" r:id="rId48" location="rlfi=hd:;si:7985003308391108583,l,Ch1za2F0aW5nIGNlbnRlciBpbiBtYWhhcmFzaHRyYVovCg5za2F0aW5nIGNlbnRlciIdc2thdGluZyBjZW50ZXIgaW4gbWFoYXJhc2h0cmE;mv:[[21.7910158,79.4270552],[15.5093523,72.45574570000001]]" xr:uid="{EA1E9853-310D-4F13-B1EC-8D65DE92281A}"/>
    <hyperlink ref="V14" r:id="rId49" xr:uid="{53D149AA-9903-416A-BAAD-B7E595DE1FDA}"/>
    <hyperlink ref="C15" r:id="rId50" xr:uid="{75B87965-3690-4323-89C1-656DAC739CF9}"/>
    <hyperlink ref="T15" r:id="rId51" xr:uid="{1F54071F-41B1-4962-A029-0ACC7A5ADA20}"/>
    <hyperlink ref="U15" r:id="rId52" location="rlfi=hd:;si:10474954293971858875,l,Ch1za2F0aW5nIGNlbnRlciBpbiBtYWhhcmFzaHRyYVovCg5za2F0aW5nIGNlbnRlciIdc2thdGluZyBjZW50ZXIgaW4gbWFoYXJhc2h0cmE;mv:[[21.7910158,79.4270552],[15.5093523,72.45574570000001]]" xr:uid="{4CEF7B61-8819-48F7-AB40-63FB04FC8E4A}"/>
    <hyperlink ref="V15" r:id="rId53" xr:uid="{40A3D8FF-3C59-44A4-99C4-281F596A30AC}"/>
    <hyperlink ref="C16" r:id="rId54" xr:uid="{EB8F93B4-CC19-4A8E-987E-C8CDD00B6AE8}"/>
    <hyperlink ref="T16" r:id="rId55" location="rlfi=hd:;si:15233089567658394577,l,Ch1za2F0aW5nIGNlbnRlciBpbiBtYWhhcmFzaHRyYVovCg5za2F0aW5nIGNlbnRlciIdc2thdGluZyBjZW50ZXIgaW4gbWFoYXJhc2h0cmE;mv:[[21.2635559,79.4945773],[18.3495787,72.4524783]];start:20" xr:uid="{3E07E265-792C-43D5-B3FF-BC1C2D11B52F}"/>
    <hyperlink ref="U16" r:id="rId56" location="rlfi=hd:;si:15233089567658394577,l,Ch1za2F0aW5nIGNlbnRlciBpbiBtYWhhcmFzaHRyYVovCg5za2F0aW5nIGNlbnRlciIdc2thdGluZyBjZW50ZXIgaW4gbWFoYXJhc2h0cmE;mv:[[21.2635559,79.4945773],[18.3495787,72.4524783]];start:20" xr:uid="{F1CB1BC3-F577-4207-9C5E-6791B2214C54}"/>
    <hyperlink ref="V16" r:id="rId57" xr:uid="{B3D20F4B-8B07-4850-9325-A009240329EB}"/>
    <hyperlink ref="C17" r:id="rId58" xr:uid="{82B4EC9F-3A4D-44D7-BCBF-0AEAAB198610}"/>
    <hyperlink ref="T17" r:id="rId59" location="rlfi=hd:;si:10118726667856482250,l,Ch1za2F0aW5nIGNlbnRlciBpbiBtYWhhcmFzaHRyYVovCg5za2F0aW5nIGNlbnRlciIdc2thdGluZyBjZW50ZXIgaW4gbWFoYXJhc2h0cmE;mv:[[21.2635559,79.4945887],[18.3495787,72.45227729999999]];start:20" xr:uid="{C41DDB34-21D2-4C5D-9C19-A07DCC453281}"/>
    <hyperlink ref="U17" r:id="rId60" location="rlfi=hd:;si:10118726667856482250,l,Ch1za2F0aW5nIGNlbnRlciBpbiBtYWhhcmFzaHRyYVovCg5za2F0aW5nIGNlbnRlciIdc2thdGluZyBjZW50ZXIgaW4gbWFoYXJhc2h0cmE;mv:[[21.2635559,79.4945887],[18.3495787,72.45227729999999]];start:20" xr:uid="{729E1745-54BC-42EF-9C8A-2AAC05F6C473}"/>
    <hyperlink ref="V17" r:id="rId61" xr:uid="{961F9DB8-803C-4BD1-A507-D033875B4B16}"/>
    <hyperlink ref="C18" r:id="rId62" xr:uid="{D92BCF09-07D1-4420-A737-2A2D21EFB7DE}"/>
    <hyperlink ref="T18" r:id="rId63" location="rlfi=hd:;si:3202213164874297188,l,Ch1za2F0aW5nIGNlbnRlciBpbiBtYWhhcmFzaHRyYVovCg5za2F0aW5nIGNlbnRlciIdc2thdGluZyBjZW50ZXIgaW4gbWFoYXJhc2h0cmE;mv:[[21.2635559,79.4945887],[18.3495787,72.45227729999999]];start:20" xr:uid="{35EA85A3-C1DD-4E19-B134-3D44B118709C}"/>
    <hyperlink ref="U18" r:id="rId64" location="rlfi=hd:;si:3202213164874297188,l,Ch1za2F0aW5nIGNlbnRlciBpbiBtYWhhcmFzaHRyYVovCg5za2F0aW5nIGNlbnRlciIdc2thdGluZyBjZW50ZXIgaW4gbWFoYXJhc2h0cmE;mv:[[21.2635559,79.4945887],[18.3495787,72.45227729999999]];start:20" xr:uid="{9E222B70-D5A4-4EDE-8B47-CC34EB5477D6}"/>
    <hyperlink ref="V18" r:id="rId65" xr:uid="{7C47FA3A-0B71-4D2A-B3D4-6C89632BF1E9}"/>
    <hyperlink ref="C19" r:id="rId66" xr:uid="{FE00BA3C-0466-482B-BFFA-55172A3533C0}"/>
    <hyperlink ref="T19" r:id="rId67" location="rlfi=hd:;si:991908693209608962,l,Ch1za2F0aW5nIGNlbnRlciBpbiBtYWhhcmFzaHRyYVovCg5za2F0aW5nIGNlbnRlciIdc2thdGluZyBjZW50ZXIgaW4gbWFoYXJhc2h0cmE;mv:[[21.1536048,75.7182644],[18.2981692,72.64728459999999]];start:40" xr:uid="{6FB39FF6-F1E0-4732-BA9B-225D872B254A}"/>
    <hyperlink ref="U19" r:id="rId68" location="rlfi=hd:;si:991908693209608962,l,Ch1za2F0aW5nIGNlbnRlciBpbiBtYWhhcmFzaHRyYVovCg5za2F0aW5nIGNlbnRlciIdc2thdGluZyBjZW50ZXIgaW4gbWFoYXJhc2h0cmE;mv:[[21.1536048,75.7182644],[18.2981692,72.64728459999999]];start:40" xr:uid="{C45BDABC-0362-466A-AD1E-8277D9EB876B}"/>
    <hyperlink ref="V19" r:id="rId69" xr:uid="{8384537C-6DEF-42A9-A004-678BA20DD426}"/>
    <hyperlink ref="C20" r:id="rId70" xr:uid="{994722E7-A790-463E-AB08-79BA4F81F23A}"/>
    <hyperlink ref="T20" r:id="rId71" xr:uid="{B7C92980-CE38-4558-A448-C02FDB6C1E62}"/>
    <hyperlink ref="U20" r:id="rId72" location="rlfi=hd:;si:15929577435834242820,l,Ch1za2F0aW5nIGNlbnRlciBpbiBtYWhhcmFzaHRyYUjZxf_luJ2AgAhaNwoOc2thdGluZyBjZW50ZXIQABABGAEYAyIdc2thdGluZyBjZW50ZXIgaW4gbWFoYXJhc2h0cmE;mv:[[21.291788999999998,79.4945773],[18.3479806,72.4524783]];start:20" xr:uid="{2FB5777D-B3E6-4D92-9D5E-44C5904E8A14}"/>
    <hyperlink ref="V20" r:id="rId73" xr:uid="{FF7D2896-4D3D-4765-9294-07F8CE992628}"/>
    <hyperlink ref="C21" r:id="rId74" xr:uid="{06C48A60-D78C-44CF-843B-988B3AB045C9}"/>
    <hyperlink ref="T21" r:id="rId75" location="rlfi=hd:;si:13431769011821063356,l,Ch1za2F0aW5nIGNlbnRlciBpbiBtYWhhcmFzaHRyYVovCg5za2F0aW5nIGNlbnRlciIdc2thdGluZyBjZW50ZXIgaW4gbWFoYXJhc2h0cmE;mv:[[21.291788999999998,79.4945773],[18.3479806,72.4524783]];start:20" xr:uid="{B1909D00-4617-49C2-A1BC-81F2EEEE9DEF}"/>
    <hyperlink ref="U21" r:id="rId76" location="rlfi=hd:;si:13431769011821063356,l,Ch1za2F0aW5nIGNlbnRlciBpbiBtYWhhcmFzaHRyYVovCg5za2F0aW5nIGNlbnRlciIdc2thdGluZyBjZW50ZXIgaW4gbWFoYXJhc2h0cmE;mv:[[21.291788999999998,79.4945773],[18.3479806,72.4524783]];start:20" xr:uid="{AE1B4D79-B9F5-48A8-9AE8-89A6B7CA15B6}"/>
    <hyperlink ref="V21" r:id="rId77" xr:uid="{E91B195B-070A-46F2-9B54-485F4C077F24}"/>
    <hyperlink ref="C22" r:id="rId78" xr:uid="{6E447521-A0E7-4A7D-A0FD-422DFE326366}"/>
    <hyperlink ref="T22" r:id="rId79" location="rlfi=hd:;si:15943047637278505711,l,CiBza2F0aW5nIGNlbnRlciBpbiBBbmRocmEgUHJhZGVzaFoyCg5za2F0aW5nIGNlbnRlciIgc2thdGluZyBjZW50ZXIgaW4gYW5kaHJhIHByYWRlc2g;mv:[[18.026125099999998,83.6866512],[13.3733273,77.2764531]]" xr:uid="{5BBD8C67-65A6-4B1B-8EDF-4681B2CF7194}"/>
    <hyperlink ref="U22" r:id="rId80" location="rlfi=hd:;si:15943047637278505711,l,CiBza2F0aW5nIGNlbnRlciBpbiBBbmRocmEgUHJhZGVzaFoyCg5za2F0aW5nIGNlbnRlciIgc2thdGluZyBjZW50ZXIgaW4gYW5kaHJhIHByYWRlc2g;mv:[[18.026125099999998,83.6866512],[13.3733273,77.2764531]]" xr:uid="{3E396648-DDEE-434B-A4A7-8232ABD7D51B}"/>
    <hyperlink ref="C23" r:id="rId81" xr:uid="{DE9220DE-FE41-4C43-A1D0-FDA34DD1485E}"/>
    <hyperlink ref="T23" r:id="rId82" location="rlfi=hd:;si:1162113414753344053,l,CiBza2F0aW5nIGNlbnRlciBpbiBBbmRocmEgUHJhZGVzaFoyCg5za2F0aW5nIGNlbnRlciIgc2thdGluZyBjZW50ZXIgaW4gYW5kaHJhIHByYWRlc2g;mv:[[18.026125099999998,83.6866512],[13.3733273,77.2764531]]" xr:uid="{7BDEF5D6-7ADC-49DA-BD48-15E54E09EB73}"/>
    <hyperlink ref="U23" r:id="rId83" location="rlfi=hd:;si:1162113414753344053,l,CiBza2F0aW5nIGNlbnRlciBpbiBBbmRocmEgUHJhZGVzaFoyCg5za2F0aW5nIGNlbnRlciIgc2thdGluZyBjZW50ZXIgaW4gYW5kaHJhIHByYWRlc2g;mv:[[18.026125099999998,83.6866512],[13.3733273,77.2764531]]" xr:uid="{5D0B56F4-DBEC-4311-8245-2D916ACE8B30}"/>
    <hyperlink ref="V23" r:id="rId84" xr:uid="{069594DB-092B-4741-B393-135193567C80}"/>
    <hyperlink ref="C24" r:id="rId85" xr:uid="{9450D0C2-CB3E-4AF8-8154-F6CCB054283C}"/>
    <hyperlink ref="T24" r:id="rId86" location="rlfi=hd:;si:15860192818339842366,l,CiBza2F0aW5nIGNlbnRlciBpbiBBbmRocmEgUHJhZGVzaFoyCg5za2F0aW5nIGNlbnRlciIgc2thdGluZyBjZW50ZXIgaW4gYW5kaHJhIHByYWRlc2g;mv:[[18.026125099999998,83.6866512],[13.3733273,77.2764531]]" xr:uid="{4501D1C6-8C1A-4AA7-ABEB-619C9C1D0A64}"/>
    <hyperlink ref="U24" r:id="rId87" location="rlfi=hd:;si:15860192818339842366,l,CiBza2F0aW5nIGNlbnRlciBpbiBBbmRocmEgUHJhZGVzaFoyCg5za2F0aW5nIGNlbnRlciIgc2thdGluZyBjZW50ZXIgaW4gYW5kaHJhIHByYWRlc2g;mv:[[18.026125099999998,83.6866512],[13.3733273,77.2764531]]" xr:uid="{5E49381A-79E4-4D29-A216-A57EA11C9C0E}"/>
    <hyperlink ref="C25" r:id="rId88" xr:uid="{A54D0362-0A10-4529-8F32-50FD91B3CA75}"/>
    <hyperlink ref="T25" r:id="rId89" location="rlfi=hd:;si:16515405189003131031,l,CiBza2F0aW5nIGNlbnRlciBpbiBBbmRocmEgUHJhZGVzaFoyCg5za2F0aW5nIGNlbnRlciIgc2thdGluZyBjZW50ZXIgaW4gYW5kaHJhIHByYWRlc2g;mv:[[18.026125099999998,83.6866512],[13.3733273,77.2764531]]" xr:uid="{77586089-18FC-458D-A4B5-125B732A475E}"/>
    <hyperlink ref="U25" r:id="rId90" location="rlfi=hd:;si:16515405189003131031,l,CiBza2F0aW5nIGNlbnRlciBpbiBBbmRocmEgUHJhZGVzaFoyCg5za2F0aW5nIGNlbnRlciIgc2thdGluZyBjZW50ZXIgaW4gYW5kaHJhIHByYWRlc2g;mv:[[18.026125099999998,83.6866512],[13.3733273,77.2764531]]" xr:uid="{A25654E8-B78B-44FE-B103-BA63F926659D}"/>
    <hyperlink ref="V25" r:id="rId91" xr:uid="{0DA9B28F-61AC-4FA8-BE12-6062F67B97A2}"/>
    <hyperlink ref="C26" r:id="rId92" xr:uid="{23603C4F-C93B-4863-A46D-810587001936}"/>
    <hyperlink ref="T26" r:id="rId93" location="rlfi=hd:;si:17984064172368546589,l,CiBza2F0aW5nIGNlbnRlciBpbiBBbmRocmEgUHJhZGVzaFoyCg5za2F0aW5nIGNlbnRlciIgc2thdGluZyBjZW50ZXIgaW4gYW5kaHJhIHByYWRlc2g;mv:[[18.026125099999998,83.6866512],[13.3733273,77.2764531]]" xr:uid="{2959C5B4-D98E-49CE-AEE6-659DE651167E}"/>
    <hyperlink ref="U26" r:id="rId94" location="rlfi=hd:;si:17984064172368546589,l,CiBza2F0aW5nIGNlbnRlciBpbiBBbmRocmEgUHJhZGVzaFoyCg5za2F0aW5nIGNlbnRlciIgc2thdGluZyBjZW50ZXIgaW4gYW5kaHJhIHByYWRlc2g;mv:[[18.026125099999998,83.6866512],[13.3733273,77.2764531]]" xr:uid="{D3066E12-2CEF-4889-843D-82F99FBDE573}"/>
    <hyperlink ref="C27" r:id="rId95" xr:uid="{4F09C076-0322-42BB-99A9-2A193F40095E}"/>
    <hyperlink ref="T27" r:id="rId96" location="rlfi=hd:;si:6193032053447648079;mv:[[18.026125099999998,83.6866512],[13.3733273,77.2764531]]" xr:uid="{04F5DB9C-3D35-4EAA-B133-07C3A04184D9}"/>
    <hyperlink ref="U27" r:id="rId97" location="rlfi=hd:;si:6193032053447648079;mv:[[18.026125099999998,83.6866512],[13.3733273,77.2764531]]" xr:uid="{BF928534-6147-413F-8737-97CFE729C9C9}"/>
    <hyperlink ref="C28" r:id="rId98" xr:uid="{E408FB8C-707D-4DBF-8172-5F404F2723F2}"/>
    <hyperlink ref="T28" r:id="rId99" location="rlfi=hd:;si:2579856568158740932,l,CiBza2F0aW5nIGNlbnRlciBpbiBBbmRocmEgUHJhZGVzaFoyCg5za2F0aW5nIGNlbnRlciIgc2thdGluZyBjZW50ZXIgaW4gYW5kaHJhIHByYWRlc2g;mv:[[18.026125099999998,83.6866512],[13.3733273,77.2764531]]" xr:uid="{6B173C88-F53F-4F7F-AC87-FA8218701CA2}"/>
    <hyperlink ref="U28" r:id="rId100" location="rlfi=hd:;si:2579856568158740932,l,CiBza2F0aW5nIGNlbnRlciBpbiBBbmRocmEgUHJhZGVzaFoyCg5za2F0aW5nIGNlbnRlciIgc2thdGluZyBjZW50ZXIgaW4gYW5kaHJhIHByYWRlc2g;mv:[[18.026125099999998,83.6866512],[13.3733273,77.2764531]]" xr:uid="{50024572-6694-43E8-9D0A-71838C416AC4}"/>
    <hyperlink ref="C29" r:id="rId101" xr:uid="{04CAC604-32AA-4E66-B6E8-C4FAFBC0ABED}"/>
    <hyperlink ref="T29" r:id="rId102" location="rlfi=hd:;si:3885208109613746038,l,CiBza2F0aW5nIGNlbnRlciBpbiBBbmRocmEgUHJhZGVzaFoyCg5za2F0aW5nIGNlbnRlciIgc2thdGluZyBjZW50ZXIgaW4gYW5kaHJhIHByYWRlc2g;mv:[[18.026125099999998,83.6866512],[13.3733273,77.2764531]]" xr:uid="{7E2DF28D-9301-44FC-A399-552E9CEE2091}"/>
    <hyperlink ref="U29" r:id="rId103" location="rlfi=hd:;si:3885208109613746038,l,CiBza2F0aW5nIGNlbnRlciBpbiBBbmRocmEgUHJhZGVzaFoyCg5za2F0aW5nIGNlbnRlciIgc2thdGluZyBjZW50ZXIgaW4gYW5kaHJhIHByYWRlc2g;mv:[[18.026125099999998,83.6866512],[13.3733273,77.2764531]]" xr:uid="{2F0E1D1C-49C8-4EEB-9FF8-B495507CCF65}"/>
    <hyperlink ref="V29" r:id="rId104" xr:uid="{CADB8D26-2AAC-46D0-A83F-E5F82F8B9A1B}"/>
    <hyperlink ref="C30" r:id="rId105" xr:uid="{AAA7B903-D300-45EF-BCB3-04B878CC0ABA}"/>
    <hyperlink ref="T30" r:id="rId106" location="rlfi=hd:;si:15323869756899126246,l,CiBza2F0aW5nIGNlbnRlciBpbiBBbmRocmEgUHJhZGVzaFoyCg5za2F0aW5nIGNlbnRlciIgc2thdGluZyBjZW50ZXIgaW4gYW5kaHJhIHByYWRlc2g;mv:[[18.026125099999998,83.6866512],[13.3733273,77.2764531]]" xr:uid="{3426774B-B7A0-4DC0-9604-5C1B0B653202}"/>
    <hyperlink ref="U30" r:id="rId107" location="rlfi=hd:;si:15323869756899126246,l,CiBza2F0aW5nIGNlbnRlciBpbiBBbmRocmEgUHJhZGVzaFoyCg5za2F0aW5nIGNlbnRlciIgc2thdGluZyBjZW50ZXIgaW4gYW5kaHJhIHByYWRlc2g;mv:[[18.026125099999998,83.6866512],[13.3733273,77.2764531]]" xr:uid="{53071BB7-FF5D-4275-9DA1-940BABA01E15}"/>
    <hyperlink ref="C31" r:id="rId108" xr:uid="{43FF8121-9639-467D-AFC6-025A27251EB0}"/>
    <hyperlink ref="T31" r:id="rId109" xr:uid="{0AB7A6BF-75F0-40BF-93F4-34FE44240AD3}"/>
    <hyperlink ref="U31" r:id="rId110" location="rlfi=hd:;si:4871538996840389201,l,CiBza2F0aW5nIGNlbnRlciBpbiBBbmRocmEgUHJhZGVzaFoyCg5za2F0aW5nIGNlbnRlciIgc2thdGluZyBjZW50ZXIgaW4gYW5kaHJhIHByYWRlc2g;mv:[[18.026125099999998,83.6866512],[13.3733273,77.2764531]]" xr:uid="{D762CFE7-5629-4C40-9C07-F5A57E610746}"/>
    <hyperlink ref="C32" r:id="rId111" xr:uid="{8FA28AF3-16E1-4BC8-BA20-DE547334593B}"/>
    <hyperlink ref="T32" r:id="rId112" xr:uid="{5B05EF79-C81C-4BF1-AEF8-D82811368D67}"/>
    <hyperlink ref="U32" r:id="rId113" location="rlfi=hd:;si:13612225185304772758;mv:[[18.026125099999998,83.6866512],[13.3733273,77.2764531]]" xr:uid="{4F7F64E9-D1C1-434B-B369-D73C93F68CA5}"/>
    <hyperlink ref="C33" r:id="rId114" xr:uid="{685F36DD-CF15-4EE9-9863-5B2A41A0DCCF}"/>
    <hyperlink ref="T33" r:id="rId115" xr:uid="{0E8401A3-0D3B-4E8D-9B02-C637D03F2C96}"/>
    <hyperlink ref="U33" r:id="rId116" location="rlfi=hd:;si:35803343004455573,l,CiBza2F0aW5nIGNlbnRlciBpbiBBbmRocmEgUHJhZGVzaFoyCg5za2F0aW5nIGNlbnRlciIgc2thdGluZyBjZW50ZXIgaW4gYW5kaHJhIHByYWRlc2g;mv:[[18.026125099999998,83.6866512],[13.3733273,77.2764531]]" xr:uid="{EFF129CF-B80F-4B19-862E-429217077879}"/>
    <hyperlink ref="C34" r:id="rId117" xr:uid="{70FB183B-37CF-4005-852D-52DD8836536E}"/>
    <hyperlink ref="T34" r:id="rId118" location="rlfi=hd:;si:18396305237212952235,l,CiBza2F0aW5nIGNlbnRlciBpbiBBbmRocmEgUHJhZGVzaFoyCg5za2F0aW5nIGNlbnRlciIgc2thdGluZyBjZW50ZXIgaW4gYW5kaHJhIHByYWRlc2g;mv:[[18.026125099999998,83.6866512],[13.3733273,77.2764531]]" xr:uid="{52670BA0-73D2-4AAD-AE9E-9063FDEF3DBA}"/>
    <hyperlink ref="U34" r:id="rId119" location="rlfi=hd:;si:18396305237212952235,l,CiBza2F0aW5nIGNlbnRlciBpbiBBbmRocmEgUHJhZGVzaFoyCg5za2F0aW5nIGNlbnRlciIgc2thdGluZyBjZW50ZXIgaW4gYW5kaHJhIHByYWRlc2g;mv:[[18.026125099999998,83.6866512],[13.3733273,77.2764531]]" xr:uid="{DF4E40E7-0BA2-4A82-9D65-A270FDD88ABF}"/>
    <hyperlink ref="V34" r:id="rId120" xr:uid="{EFC1C9EA-7C62-4694-AC77-D8A8BF005609}"/>
    <hyperlink ref="C35" r:id="rId121" xr:uid="{581F6ECF-4B4D-46F0-B88C-F90B79B5F8AF}"/>
    <hyperlink ref="T35" r:id="rId122" xr:uid="{D2B0842A-E1CF-45E2-93CD-F02F7B5CAD2D}"/>
    <hyperlink ref="U35" r:id="rId123" location="rlfi=hd:;si:9033715512979895466,l,CiBza2F0aW5nIGNlbnRlciBpbiBBbmRocmEgUHJhZGVzaFoyCg5za2F0aW5nIGNlbnRlciIgc2thdGluZyBjZW50ZXIgaW4gYW5kaHJhIHByYWRlc2g;mv:[[18.026125099999998,83.6866512],[13.3733273,77.2764531]]" xr:uid="{6F5280D9-47C6-4DDF-9CF2-8602A670CF43}"/>
    <hyperlink ref="C36" r:id="rId124" xr:uid="{19198519-9714-4E80-80EC-ACBE7ADCC343}"/>
    <hyperlink ref="T36" r:id="rId125" location="rlfi=hd:;si:1535031988477006609,l,CiBza2F0aW5nIGNlbnRlciBpbiBBbmRocmEgUHJhZGVzaFoyCg5za2F0aW5nIGNlbnRlciIgc2thdGluZyBjZW50ZXIgaW4gYW5kaHJhIHByYWRlc2g;mv:[[18.026125099999998,83.6866512],[13.3733273,77.2764531]]" xr:uid="{340AE107-F5CE-4F52-A2F4-B6288421AAF4}"/>
    <hyperlink ref="U36" r:id="rId126" location="rlfi=hd:;si:1535031988477006609,l,CiBza2F0aW5nIGNlbnRlciBpbiBBbmRocmEgUHJhZGVzaFoyCg5za2F0aW5nIGNlbnRlciIgc2thdGluZyBjZW50ZXIgaW4gYW5kaHJhIHByYWRlc2g;mv:[[18.026125099999998,83.6866512],[13.3733273,77.2764531]]" xr:uid="{7F2B4F12-6D22-45AB-9912-E9D61EEBE251}"/>
    <hyperlink ref="V36" r:id="rId127" xr:uid="{DB52AA95-C0E8-46CC-8E7D-6159AED94CB4}"/>
    <hyperlink ref="C37" r:id="rId128" xr:uid="{0300BA2E-C673-4888-9620-2CB268CD2EF4}"/>
    <hyperlink ref="T37" r:id="rId129" xr:uid="{266AFAF4-AF29-4BBB-89E9-4256F5F48074}"/>
    <hyperlink ref="U37" r:id="rId130" location="rlfi=hd:;si:16084747533538751930,l,CiBza2F0aW5nIGNlbnRlciBpbiBBbmRocmEgUHJhZGVzaEih3OWg5oCAgAhaOgoOc2thdGluZyBjZW50ZXIQABABGAMYBCIgc2thdGluZyBjZW50ZXIgaW4gYW5kaHJhIHByYWRlc2g;mv:[[17.9072688,83.7054236],[15.717510400000002,77.7186657]];start:20" xr:uid="{664B0D5C-AFB8-4834-954C-3F90C571F692}"/>
    <hyperlink ref="C38" r:id="rId131" xr:uid="{B07EAECE-91C9-4920-A999-5D6E4EEB29F3}"/>
    <hyperlink ref="C39" r:id="rId132" xr:uid="{C6CC3AD5-BD4D-4F36-846E-24FD8936719C}"/>
    <hyperlink ref="T39" r:id="rId133" location="rlfi=hd:;si:16477451364898029379,l,Chxza2F0aW5nIGNsYXNzZXMgaW4gYmFuZ2Fsb3JlWi8KD3NrYXRpbmcgY2xhc3NlcyIcc2thdGluZyBjbGFzc2VzIGluIGJhbmdhbG9yZQ;mv:[[13.0949732,77.6968886],[12.867497799999999,77.519556]]" xr:uid="{4BABE90E-ACDB-4304-99FC-E2C1BDBC3210}"/>
    <hyperlink ref="U39" r:id="rId134" location="rlfi=hd:;si:16477451364898029379,l,Chxza2F0aW5nIGNsYXNzZXMgaW4gYmFuZ2Fsb3JlWi8KD3NrYXRpbmcgY2xhc3NlcyIcc2thdGluZyBjbGFzc2VzIGluIGJhbmdhbG9yZQ;mv:[[13.0949732,77.6968886],[12.867497799999999,77.519556]]" xr:uid="{1A327D70-B79E-4A0B-B63E-FC770B712824}"/>
    <hyperlink ref="V39" r:id="rId135" xr:uid="{5A58F70C-A180-4EFC-AD58-396E61D9BF6E}"/>
    <hyperlink ref="C40" r:id="rId136" xr:uid="{1F11238C-0F6C-4912-8BCF-798DBD4D1BC2}"/>
    <hyperlink ref="T40" r:id="rId137" xr:uid="{4EE357E5-E172-4126-8BBD-FE058C84CDB0}"/>
    <hyperlink ref="U40" r:id="rId138" location="rlfi=hd:;si:2490676334952863910,l,Chxza2F0aW5nIGNsYXNzZXMgaW4gYmFuZ2Fsb3JlSJDI5MWZq4CACFo1Cg9za2F0aW5nIGNsYXNzZXMQABABGAAiHHNrYXRpbmcgY2xhc3NlcyBpbiBiYW5nYWxvcmU;mv:[[13.0949732,77.8097719],[12.867497799999999,77.5131664]]" xr:uid="{AC3C19F3-1AE9-460F-9EA6-44021B0C7D66}"/>
    <hyperlink ref="V40" r:id="rId139" xr:uid="{E25771F6-01FA-4DF5-990D-59BE0D5538C0}"/>
    <hyperlink ref="C41" r:id="rId140" xr:uid="{806340B1-B321-4376-AA06-7E2EEB0C1B18}"/>
    <hyperlink ref="T41" r:id="rId141" location="rlfi=hd:;si:2730663483493465171,l,Chxza2F0aW5nIGNsYXNzZXMgaW4gYmFuZ2Fsb3JlWi8KD3NrYXRpbmcgY2xhc3NlcyIcc2thdGluZyBjbGFzc2VzIGluIGJhbmdhbG9yZQ;mv:[[13.0949732,77.8097719],[12.867497799999999,77.5131664]]" xr:uid="{D57938EE-80E6-44ED-977B-9A268CC65E20}"/>
    <hyperlink ref="U41" r:id="rId142" location="rlfi=hd:;si:2730663483493465171,l,Chxza2F0aW5nIGNsYXNzZXMgaW4gYmFuZ2Fsb3JlWi8KD3NrYXRpbmcgY2xhc3NlcyIcc2thdGluZyBjbGFzc2VzIGluIGJhbmdhbG9yZQ;mv:[[13.0949732,77.8097719],[12.867497799999999,77.5131664]]" xr:uid="{80C65E0C-26C2-43E9-86B5-F1D03612AFED}"/>
    <hyperlink ref="V41" r:id="rId143" xr:uid="{EF1EB2F9-B1B9-4819-848B-6FEE68314A38}"/>
    <hyperlink ref="C42" r:id="rId144" xr:uid="{2F90C2C5-6E28-44FD-ACF4-EBF0D5067001}"/>
    <hyperlink ref="T42" r:id="rId145" location="rlfi=hd:;si:2921160173709585578,l,Chxza2F0aW5nIGNsYXNzZXMgaW4gYmFuZ2Fsb3JlWi8KD3NrYXRpbmcgY2xhc3NlcyIcc2thdGluZyBjbGFzc2VzIGluIGJhbmdhbG9yZQ;mv:[[13.0949732,77.8097719],[12.867497799999999,77.5131664]]" xr:uid="{C4B8065C-D3E6-4028-8A08-EC7351760027}"/>
    <hyperlink ref="U42" r:id="rId146" location="rlfi=hd:;si:2921160173709585578,l,Chxza2F0aW5nIGNsYXNzZXMgaW4gYmFuZ2Fsb3JlWi8KD3NrYXRpbmcgY2xhc3NlcyIcc2thdGluZyBjbGFzc2VzIGluIGJhbmdhbG9yZQ;mv:[[13.0949732,77.8097719],[12.867497799999999,77.5131664]]" xr:uid="{13D439CA-2F3E-4AF9-8EBC-420456B27151}"/>
    <hyperlink ref="V42" r:id="rId147" xr:uid="{908B441F-D5FA-4A16-9A83-45ECBD66E3F8}"/>
    <hyperlink ref="C43" r:id="rId148" xr:uid="{D74CA341-885B-43F8-8208-D6B8131196D9}"/>
    <hyperlink ref="T43" r:id="rId149" xr:uid="{0D1FFFFA-8D98-4E9B-BEAC-2D75366675B1}"/>
    <hyperlink ref="U43" r:id="rId150" location="rlfi=hd:;si:6927338998428357192;mv:[[13.0949732,77.8097719],[12.867497799999999,77.5131664]]" xr:uid="{08D5922B-B25B-4483-9DED-1C86EF1B7CC7}"/>
    <hyperlink ref="C44" r:id="rId151" xr:uid="{4C2BD495-A903-4AA2-88F5-252CD57FDA89}"/>
    <hyperlink ref="T44" r:id="rId152" location="rlfi=hd:;si:12443306296676254297,l,Chxza2F0aW5nIGNsYXNzZXMgaW4gYmFuZ2Fsb3JlSPnmyK2GrYCACFo1Cg9za2F0aW5nIGNsYXNzZXMQABABGAAiHHNrYXRpbmcgY2xhc3NlcyBpbiBiYW5nYWxvcmU;mv:[[13.0949732,77.8097719],[12.867497799999999,77.5131664]]" xr:uid="{9BE529D4-7905-4634-AD57-1F0AC2677459}"/>
    <hyperlink ref="U44" r:id="rId153" location="rlfi=hd:;si:12443306296676254297,l,Chxza2F0aW5nIGNsYXNzZXMgaW4gYmFuZ2Fsb3JlSPnmyK2GrYCACFo1Cg9za2F0aW5nIGNsYXNzZXMQABABGAAiHHNrYXRpbmcgY2xhc3NlcyBpbiBiYW5nYWxvcmU;mv:[[13.0949732,77.8097719],[12.867497799999999,77.5131664]]" xr:uid="{9D2FF7B1-847C-4C23-B7DB-837C2A2DECF0}"/>
    <hyperlink ref="V44" r:id="rId154" xr:uid="{27DBF34F-3A85-4B17-BE7D-5AA9708765EB}"/>
    <hyperlink ref="C45" r:id="rId155" xr:uid="{76232604-9ED4-403E-9F64-3BC9DC133B48}"/>
    <hyperlink ref="T45" r:id="rId156" location="rlfi=hd:;si:3245591649708950046,l,Chxza2F0aW5nIGNsYXNzZXMgaW4gYmFuZ2Fsb3JlWi8KD3NrYXRpbmcgY2xhc3NlcyIcc2thdGluZyBjbGFzc2VzIGluIGJhbmdhbG9yZQ;mv:[[13.0949732,77.8097719],[12.867497799999999,77.5131664]]" xr:uid="{443C4C07-AF1C-4C51-BC6B-4F49090D9714}"/>
    <hyperlink ref="U45" r:id="rId157" location="rlfi=hd:;si:3245591649708950046,l,Chxza2F0aW5nIGNsYXNzZXMgaW4gYmFuZ2Fsb3JlWi8KD3NrYXRpbmcgY2xhc3NlcyIcc2thdGluZyBjbGFzc2VzIGluIGJhbmdhbG9yZQ;mv:[[13.0949732,77.8097719],[12.867497799999999,77.5131664]]" xr:uid="{F9757A1D-2BE1-4BA2-90B7-A4A63958F22A}"/>
    <hyperlink ref="C46" r:id="rId158" xr:uid="{1F63CC9F-E8DA-4EAC-BDAF-2C949614D9C9}"/>
    <hyperlink ref="T46" r:id="rId159" location="rlfi=hd:;si:7100839240048024716,l,Chxza2F0aW5nIGNsYXNzZXMgaW4gYmFuZ2Fsb3JlSKie69yUq4CACFo1Cg9za2F0aW5nIGNsYXNzZXMQABABGAAiHHNrYXRpbmcgY2xhc3NlcyBpbiBiYW5nYWxvcmU;mv:[[13.0949732,77.8097719],[12.867497799999999,77.5131664]]" xr:uid="{2BAF3760-C990-45DA-B88C-EBAAF35CF8F3}"/>
    <hyperlink ref="U46" r:id="rId160" location="rlfi=hd:;si:7100839240048024716,l,Chxza2F0aW5nIGNsYXNzZXMgaW4gYmFuZ2Fsb3JlSKie69yUq4CACFo1Cg9za2F0aW5nIGNsYXNzZXMQABABGAAiHHNrYXRpbmcgY2xhc3NlcyBpbiBiYW5nYWxvcmU;mv:[[13.0949732,77.8097719],[12.867497799999999,77.5131664]]" xr:uid="{16AFE7B0-B902-48AF-9596-9B581611C8CB}"/>
    <hyperlink ref="V46" r:id="rId161" xr:uid="{4DA13636-BF8F-4E38-A68D-AC506FFB4BD1}"/>
    <hyperlink ref="C47" r:id="rId162" xr:uid="{379D0BF0-22EF-4A60-BCBB-28785E210DB0}"/>
    <hyperlink ref="T47" r:id="rId163" location="rlfi=hd:;si:10805742917589822500,l,Chxza2F0aW5nIGNsYXNzZXMgaW4gYmFuZ2Fsb3JlSIbl177lgICACFo1Cg9za2F0aW5nIGNsYXNzZXMQABABGAAiHHNrYXRpbmcgY2xhc3NlcyBpbiBiYW5nYWxvcmU;mv:[[13.0949732,77.8097719],[12.867497799999999,77.5131664]]" xr:uid="{257FC696-BA66-4147-B203-2DB4865E20A6}"/>
    <hyperlink ref="U47" r:id="rId164" location="rlfi=hd:;si:10805742917589822500,l,Chxza2F0aW5nIGNsYXNzZXMgaW4gYmFuZ2Fsb3JlSIbl177lgICACFo1Cg9za2F0aW5nIGNsYXNzZXMQABABGAAiHHNrYXRpbmcgY2xhc3NlcyBpbiBiYW5nYWxvcmU;mv:[[13.0949732,77.8097719],[12.867497799999999,77.5131664]]" xr:uid="{63B2A14E-D7D6-4A4F-846D-733EB1F2D26A}"/>
    <hyperlink ref="V47" r:id="rId165" xr:uid="{A63A8920-4A44-44BD-B65B-21034F1702B7}"/>
    <hyperlink ref="C48" r:id="rId166" xr:uid="{FC29E20F-1A5F-4F7B-8827-148E1A3757E6}"/>
    <hyperlink ref="T48" r:id="rId167" xr:uid="{1C35C788-98F5-4724-AB5F-512DE6B424B2}"/>
    <hyperlink ref="U48" r:id="rId168" location="rlfi=hd:;si:12780061669221637340,l,Chxza2F0aW5nIGNsYXNzZXMgaW4gYmFuZ2Fsb3JlWi8KD3NrYXRpbmcgY2xhc3NlcyIcc2thdGluZyBjbGFzc2VzIGluIGJhbmdhbG9yZQ;mv:[[13.0949732,77.8097719],[12.867497799999999,77.5131664]]" xr:uid="{CE695BC6-96FC-49EF-9394-8A542EB14756}"/>
    <hyperlink ref="V48" r:id="rId169" xr:uid="{F7F55A2A-3BCF-43CF-A2EA-6B643596CDEF}"/>
    <hyperlink ref="C49" r:id="rId170" xr:uid="{193CD575-6132-4603-A581-BFE73DD5CD1A}"/>
    <hyperlink ref="T49" r:id="rId171" location="rlfi=hd:;si:3633524893479028537,l,Chxza2F0aW5nIGNsYXNzZXMgaW4gYmFuZ2Fsb3JlSL-CysPlgICACFo3Cg9za2F0aW5nIGNsYXNzZXMQABABGAAYAyIcc2thdGluZyBjbGFzc2VzIGluIGJhbmdhbG9yZQ;mv:[[13.0949732,77.6968886],[12.867497799999999,77.519556]]" xr:uid="{F10BE262-3DCA-4E85-AFDD-F40A5027751A}"/>
    <hyperlink ref="U49" r:id="rId172" location="rlfi=hd:;si:3633524893479028537,l,Chxza2F0aW5nIGNsYXNzZXMgaW4gYmFuZ2Fsb3JlSL-CysPlgICACFo3Cg9za2F0aW5nIGNsYXNzZXMQABABGAAYAyIcc2thdGluZyBjbGFzc2VzIGluIGJhbmdhbG9yZQ;mv:[[13.0949732,77.6968886],[12.867497799999999,77.519556]]" xr:uid="{DB2AA27B-E565-489A-8314-24887CCE16DA}"/>
    <hyperlink ref="V49" r:id="rId173" xr:uid="{16EB0857-4F93-41E8-B117-27DA3B96ACAB}"/>
    <hyperlink ref="C50" r:id="rId174" xr:uid="{AB1FF459-D375-4242-9CDF-666C9DB5869D}"/>
    <hyperlink ref="T50" r:id="rId175" xr:uid="{62E1D790-49A2-42E3-85EE-E6683331FA52}"/>
    <hyperlink ref="U50" r:id="rId176" location="rlfi=hd:;si:7097152934953808396,l,Chxza2F0aW5nIGNsYXNzZXMgaW4gYmFuZ2Fsb3JlWi8KD3NrYXRpbmcgY2xhc3NlcyIcc2thdGluZyBjbGFzc2VzIGluIGJhbmdhbG9yZQ;mv:[[13.0949732,77.6968886],[12.867497799999999,77.519556]]" xr:uid="{D19CCCDA-1A83-4573-A621-6A0306B4CB39}"/>
    <hyperlink ref="C51" r:id="rId177" xr:uid="{29FCC116-7B29-4D56-BBC2-FBE3B0A21DC8}"/>
    <hyperlink ref="T51" r:id="rId178" xr:uid="{B05C1D62-AF04-42A9-8C5D-B0481C461DC1}"/>
    <hyperlink ref="U51" r:id="rId179" location="rlfi=hd:;si:10896519134270416214;mv:[[13.0949732,77.6968886],[12.867497799999999,77.519556]]" xr:uid="{5BBDFC84-87F3-4611-A4DC-237EB6C6DE4D}"/>
    <hyperlink ref="C52" r:id="rId180" xr:uid="{73D28665-9391-4E91-AEAF-223D574F81DE}"/>
    <hyperlink ref="T52" r:id="rId181" location="rlfi=hd:;si:6509682263765148334,l,Chxza2F0aW5nIGNsYXNzZXMgaW4gYmFuZ2Fsb3JlWi8KD3NrYXRpbmcgY2xhc3NlcyIcc2thdGluZyBjbGFzc2VzIGluIGJhbmdhbG9yZQ;mv:[[13.0949732,77.6968886],[12.867497799999999,77.519556]]" xr:uid="{C5111308-AE31-4F9A-B54B-15E6A9917F21}"/>
    <hyperlink ref="U52" r:id="rId182" location="rlfi=hd:;si:6509682263765148334,l,Chxza2F0aW5nIGNsYXNzZXMgaW4gYmFuZ2Fsb3JlWi8KD3NrYXRpbmcgY2xhc3NlcyIcc2thdGluZyBjbGFzc2VzIGluIGJhbmdhbG9yZQ;mv:[[13.0949732,77.6968886],[12.867497799999999,77.519556]]" xr:uid="{85861CA4-0D1E-4030-916E-E82A0FCE5F25}"/>
    <hyperlink ref="C53" r:id="rId183" xr:uid="{CD88609B-DF1C-44C8-9DCD-885066FC611E}"/>
    <hyperlink ref="T53" r:id="rId184" xr:uid="{335D7580-F1EF-47D1-9706-69106C157824}"/>
    <hyperlink ref="U53" r:id="rId185" location="rlfi=hd:;si:8129918039077016270,l,Chxza2F0aW5nIGNsYXNzZXMgaW4gYmFuZ2Fsb3JlWi8KD3NrYXRpbmcgY2xhc3NlcyIcc2thdGluZyBjbGFzc2VzIGluIGJhbmdhbG9yZQ;mv:[[13.0949732,77.6968886],[12.867497799999999,77.519556]]" xr:uid="{30EBD98E-5C10-44A2-9D38-B0A6734C5114}"/>
    <hyperlink ref="V53" r:id="rId186" xr:uid="{CC4BDC6E-A6AB-45EF-ADFF-CE5ADD655B3F}"/>
    <hyperlink ref="C54" r:id="rId187" xr:uid="{B8A9C60F-F586-4D5A-864C-82B9B4A1CB29}"/>
    <hyperlink ref="T54" r:id="rId188" location="rlfi=hd:;si:11738281812712200039;mv:[[13.0949732,77.6968886],[12.867497799999999,77.519556]]" xr:uid="{D841B9D9-D3A5-4CF6-A4D5-23B30A949AB9}"/>
    <hyperlink ref="U54" r:id="rId189" location="rlfi=hd:;si:11738281812712200039;mv:[[13.0949732,77.6968886],[12.867497799999999,77.519556]]" xr:uid="{24E52DB6-EFB9-4998-B10B-8B25A8EFDCBE}"/>
    <hyperlink ref="C55" r:id="rId190" xr:uid="{35E763CE-27E5-4B1C-AD28-12263C6CCC96}"/>
    <hyperlink ref="T55" r:id="rId191" xr:uid="{125302D4-C6E2-47DD-913D-22892EDC45A2}"/>
    <hyperlink ref="U55" r:id="rId192" location="rlfi=hd:;si:12143896476288144591,l,Chxza2F0aW5nIGNsYXNzZXMgaW4gYmFuZ2Fsb3JlWi8KD3NrYXRpbmcgY2xhc3NlcyIcc2thdGluZyBjbGFzc2VzIGluIGJhbmdhbG9yZQ;mv:[[13.0949732,77.6968886],[12.867497799999999,77.519556]]" xr:uid="{4E55978F-8E22-4184-8837-2F643B3821A2}"/>
    <hyperlink ref="V55" r:id="rId193" xr:uid="{85087D4A-A186-4F57-8B96-7B31923CF82F}"/>
    <hyperlink ref="C56" r:id="rId194" xr:uid="{FCB92959-05E7-4298-B50E-C9BBCFC5EBBB}"/>
    <hyperlink ref="T56" r:id="rId195" xr:uid="{C54B39CD-B46B-4FCB-816C-187E2B7AD3C3}"/>
    <hyperlink ref="U56" r:id="rId196" location="rlfi=hd:;si:16647987110445815367,l,Chxza2F0aW5nIGNsYXNzZXMgaW4gYmFuZ2Fsb3JlWi8KD3NrYXRpbmcgY2xhc3NlcyIcc2thdGluZyBjbGFzc2VzIGluIGJhbmdhbG9yZQ;mv:[[13.0949732,77.6968886],[12.867497799999999,77.519556]]" xr:uid="{48B59FB8-D55B-44AF-8ADD-3FDDB493F419}"/>
    <hyperlink ref="V56" r:id="rId197" location="profile" xr:uid="{D84069EC-4C2D-4B0B-8E4B-4416A3B86BE5}"/>
    <hyperlink ref="C57" r:id="rId198" xr:uid="{91A71D92-B1FB-4A59-A7E1-468F32CBC314}"/>
    <hyperlink ref="T57" r:id="rId199" location="rlfi=hd:;si:7371198578245653072,l,Chxza2F0aW5nIGNsYXNzZXMgaW4gYmFuZ2Fsb3JlWi8KD3NrYXRpbmcgY2xhc3NlcyIcc2thdGluZyBjbGFzc2VzIGluIGJhbmdhbG9yZQ;mv:[[13.0949732,77.6968886],[12.867497799999999,77.519556]]" xr:uid="{612D47E7-CF25-4420-A88F-FC0E40509160}"/>
    <hyperlink ref="U57" r:id="rId200" location="rlfi=hd:;si:7371198578245653072,l,Chxza2F0aW5nIGNsYXNzZXMgaW4gYmFuZ2Fsb3JlWi8KD3NrYXRpbmcgY2xhc3NlcyIcc2thdGluZyBjbGFzc2VzIGluIGJhbmdhbG9yZQ;mv:[[13.0949732,77.6968886],[12.867497799999999,77.519556]]" xr:uid="{4F3CAA1D-EA1B-4AA4-AE3A-295EAF997B3B}"/>
    <hyperlink ref="C58" r:id="rId201" xr:uid="{BD69F546-74C0-4385-95D6-50939D751635}"/>
    <hyperlink ref="T58" r:id="rId202" xr:uid="{8F1FE077-1C15-4FA9-9CCB-460E9D172F74}"/>
    <hyperlink ref="U58" r:id="rId203" location="rlfi=hd:;si:610490927297151943,l,Chxza2F0aW5nIGNsYXNzZXMgaW4gYmFuZ2Fsb3JlSIOvu4ufq4CACFo1Cg9za2F0aW5nIGNsYXNzZXMQABABGAAiHHNrYXRpbmcgY2xhc3NlcyBpbiBiYW5nYWxvcmU;mv:[[13.119667199999999,77.756841],[12.825918,77.4846529]];start:20" xr:uid="{9324B653-E25D-4536-BDD4-966EB40AC28E}"/>
    <hyperlink ref="V58" r:id="rId204" xr:uid="{B1EC54B2-D4A0-4557-BEC7-9F144CBFCE01}"/>
    <hyperlink ref="C59" r:id="rId205" xr:uid="{934B1E6E-C6B9-44EE-BDC1-D8BA3CE5A7A9}"/>
    <hyperlink ref="T59" r:id="rId206" xr:uid="{6A381CE8-77C5-423F-813E-1F531C3EF603}"/>
    <hyperlink ref="U59" r:id="rId207" location="rlfi=hd:;si:2449159527419430937,l,Chxza2F0aW5nIGNsYXNzZXMgaW4gYmFuZ2Fsb3JlSJDutouXq4CACFo1Cg9za2F0aW5nIGNsYXNzZXMQABABGAAiHHNrYXRpbmcgY2xhc3NlcyBpbiBiYW5nYWxvcmU;mv:[[13.119667199999999,77.756841],[12.825918,77.4846529]];start:20" xr:uid="{A4A10B58-B31C-4883-A2C1-F5BC43144523}"/>
    <hyperlink ref="C60" r:id="rId208" xr:uid="{0F0B792F-7407-49D9-91B4-2D24E39904EF}"/>
    <hyperlink ref="T60" r:id="rId209" xr:uid="{D9453AB9-B40C-41FC-BF08-A7F196AA96FF}"/>
    <hyperlink ref="U60" r:id="rId210" location="rlfi=hd:;si:6915408630660745712,l,Chxza2F0aW5nIGNsYXNzZXMgaW4gYmFuZ2Fsb3JlSLmytcq-goCACFo1Cg9za2F0aW5nIGNsYXNzZXMQABABGAAiHHNrYXRpbmcgY2xhc3NlcyBpbiBiYW5nYWxvcmU;mv:[[13.119667199999999,77.756841],[12.825918,77.4846529]];start:20" xr:uid="{85ACB9AA-00C8-446D-B6B9-574608389371}"/>
    <hyperlink ref="V60" r:id="rId211" xr:uid="{921A52CB-9FB7-4CB2-9C5B-9E0EE30E2318}"/>
    <hyperlink ref="C61" r:id="rId212" xr:uid="{F7D16D57-EA7E-45DB-AE08-B73C3988AB8B}"/>
    <hyperlink ref="T61" r:id="rId213" location="rlfi=hd:;si:6211441466005914343,l,Chxza2F0aW5nIGNsYXNzZXMgaW4gYmFuZ2Fsb3JlWi8KD3NrYXRpbmcgY2xhc3NlcyIcc2thdGluZyBjbGFzc2VzIGluIGJhbmdhbG9yZQ;mv:[[13.119667199999999,77.756841],[12.825918,77.4846529]];start:20" xr:uid="{C0E0520D-6AD4-4E4E-9363-925C9732737C}"/>
    <hyperlink ref="U61" r:id="rId214" location="rlfi=hd:;si:6211441466005914343,l,Chxza2F0aW5nIGNsYXNzZXMgaW4gYmFuZ2Fsb3JlWi8KD3NrYXRpbmcgY2xhc3NlcyIcc2thdGluZyBjbGFzc2VzIGluIGJhbmdhbG9yZQ;mv:[[13.119667199999999,77.756841],[12.825918,77.4846529]];start:20" xr:uid="{0D376FC7-7412-439E-9012-FB1570E91C54}"/>
    <hyperlink ref="V61" r:id="rId215" xr:uid="{90998ACE-0A66-4084-95F2-3630BBCDB930}"/>
    <hyperlink ref="C62" r:id="rId216" xr:uid="{76A6EA95-F6AC-41C4-919E-4D8246BF1D2A}"/>
    <hyperlink ref="T62" r:id="rId217" location="rlfi=hd:;si:2772471494587346124,l,Chxza2F0aW5nIGNsYXNzZXMgaW4gYmFuZ2Fsb3JlWi8KD3NrYXRpbmcgY2xhc3NlcyIcc2thdGluZyBjbGFzc2VzIGluIGJhbmdhbG9yZQ;mv:[[13.119667199999999,77.756841],[12.825918,77.4846529]];start:20" xr:uid="{E471EE46-5E99-4495-BA22-9C2B0E666796}"/>
    <hyperlink ref="U62" r:id="rId218" location="rlfi=hd:;si:2772471494587346124,l,Chxza2F0aW5nIGNsYXNzZXMgaW4gYmFuZ2Fsb3JlWi8KD3NrYXRpbmcgY2xhc3NlcyIcc2thdGluZyBjbGFzc2VzIGluIGJhbmdhbG9yZQ;mv:[[13.119667199999999,77.756841],[12.825918,77.4846529]];start:20" xr:uid="{F0128394-2D99-407E-BCAF-7FE569C5F6A8}"/>
    <hyperlink ref="C63" r:id="rId219" xr:uid="{3EAA41B2-43B0-4117-BBB0-6A0CE52B2B29}"/>
    <hyperlink ref="T63" r:id="rId220" location="rlfi=hd:;si:6374481709468106146,l,Chxza2F0aW5nIGNsYXNzZXMgaW4gYmFuZ2Fsb3JlWi8KD3NrYXRpbmcgY2xhc3NlcyIcc2thdGluZyBjbGFzc2VzIGluIGJhbmdhbG9yZQ;mv:[[13.119667199999999,77.756841],[12.825918,77.4846529]];start:20" xr:uid="{CFA133EC-35D0-4153-A436-7A73456960E7}"/>
    <hyperlink ref="U63" r:id="rId221" location="rlfi=hd:;si:6374481709468106146,l,Chxza2F0aW5nIGNsYXNzZXMgaW4gYmFuZ2Fsb3JlWi8KD3NrYXRpbmcgY2xhc3NlcyIcc2thdGluZyBjbGFzc2VzIGluIGJhbmdhbG9yZQ;mv:[[13.119667199999999,77.756841],[12.825918,77.4846529]];start:20" xr:uid="{9EC1A950-43DF-4A16-B126-1BD36BECCD57}"/>
    <hyperlink ref="C64" r:id="rId222" xr:uid="{2798358A-D57F-4404-B869-E012C12664EC}"/>
    <hyperlink ref="T64" r:id="rId223" location="rlfi=hd:;si:15636977086696595815;mv:[[13.119667199999999,77.756841],[12.825918,77.4846529]];start:20" xr:uid="{1EF7DC11-B25F-4052-9CA8-068DAC14AD73}"/>
    <hyperlink ref="U64" r:id="rId224" location="rlfi=hd:;si:15636977086696595815;mv:[[13.119667199999999,77.756841],[12.825918,77.4846529]];start:20" xr:uid="{88822746-708A-476B-825A-F7E36C3DF833}"/>
    <hyperlink ref="C65" r:id="rId225" xr:uid="{CF6ADE42-3067-46A4-A175-BFB0EC61C797}"/>
    <hyperlink ref="T65" r:id="rId226" xr:uid="{4457C4D3-C445-4812-8BE2-F9FA3FEC973E}"/>
    <hyperlink ref="U65" r:id="rId227" location="rlfi=hd:;si:8887292142004343195,l,Chxza2F0aW5nIGNsYXNzZXMgaW4gYmFuZ2Fsb3JlWi8KD3NrYXRpbmcgY2xhc3NlcyIcc2thdGluZyBjbGFzc2VzIGluIGJhbmdhbG9yZQ;mv:[[13.119667199999999,77.756841],[12.825918,77.4846529]];start:20" xr:uid="{E50612BA-E6E1-4211-95F8-44D3E3A804EF}"/>
    <hyperlink ref="C66" r:id="rId228" xr:uid="{900450FE-E007-4D35-B1B4-81015B2E0026}"/>
    <hyperlink ref="T66" r:id="rId229" location="rlfi=hd:;si:2050379448378079305;mv:[[13.119667199999999,77.756841],[12.825918,77.4846529]];start:20" xr:uid="{22ED3D44-D877-462A-AE01-676769F7AB96}"/>
    <hyperlink ref="U66" r:id="rId230" location="rlfi=hd:;si:2050379448378079305;mv:[[13.119667199999999,77.756841],[12.825918,77.4846529]];start:20" xr:uid="{24E6CBF1-8767-43F7-92F0-E82872CE64B1}"/>
    <hyperlink ref="V66" r:id="rId231" xr:uid="{24C8EE05-2150-4DE1-BD45-46C7D356338A}"/>
    <hyperlink ref="C67" r:id="rId232" xr:uid="{21B3917A-FE3A-4CEB-9E53-372FFD104B0A}"/>
    <hyperlink ref="T67" r:id="rId233" xr:uid="{98CB2BF2-E1BF-48A6-BA5C-F988DE808666}"/>
    <hyperlink ref="U67" r:id="rId234" location="rlfi=hd:;si:13388939703462672929,l,Chxza2F0aW5nIGNsYXNzZXMgaW4gYmFuZ2Fsb3JlWi8KD3NrYXRpbmcgY2xhc3NlcyIcc2thdGluZyBjbGFzc2VzIGluIGJhbmdhbG9yZQ;mv:[[13.119667199999999,77.756841],[12.825918,77.4846529]];start:20" xr:uid="{9EA1CADF-205B-4E9F-B6B7-C451DA931939}"/>
    <hyperlink ref="V67" r:id="rId235" xr:uid="{54F82FBF-D248-4E54-8920-784410797CC6}"/>
    <hyperlink ref="C68" r:id="rId236" xr:uid="{FE2A0D2A-7021-496A-BD14-060242B1D75A}"/>
    <hyperlink ref="T68" r:id="rId237" location="rlfi=hd:;si:863750932386703906,l,Chxza2F0aW5nIGNsYXNzZXMgaW4gYmFuZ2Fsb3JlWi8KD3NrYXRpbmcgY2xhc3NlcyIcc2thdGluZyBjbGFzc2VzIGluIGJhbmdhbG9yZQ;mv:[[13.119667199999999,77.756841],[12.825918,77.4846529]];start:20" xr:uid="{CFC02383-5E8D-46E3-BD06-942C738C9B95}"/>
    <hyperlink ref="U68" r:id="rId238" location="rlfi=hd:;si:863750932386703906,l,Chxza2F0aW5nIGNsYXNzZXMgaW4gYmFuZ2Fsb3JlWi8KD3NrYXRpbmcgY2xhc3NlcyIcc2thdGluZyBjbGFzc2VzIGluIGJhbmdhbG9yZQ;mv:[[13.119667199999999,77.756841],[12.825918,77.4846529]];start:20" xr:uid="{7335B4CE-C292-4B18-B0B3-407384215863}"/>
    <hyperlink ref="V68" r:id="rId239" xr:uid="{10D2FEED-AE91-49F1-AD4E-4F0945DE1204}"/>
    <hyperlink ref="C69" r:id="rId240" xr:uid="{96B83511-4466-4071-ABF2-AED7F773D295}"/>
    <hyperlink ref="T69" r:id="rId241" location="rlfi=hd:;si:1777767667518022073,l,Chxza2F0aW5nIGNsYXNzZXMgaW4gYmFuZ2Fsb3JlWi8KD3NrYXRpbmcgY2xhc3NlcyIcc2thdGluZyBjbGFzc2VzIGluIGJhbmdhbG9yZQ;mv:[[13.119667199999999,77.756841],[12.825918,77.4846529]];start:20" xr:uid="{1CE9B4BD-D5A0-4979-9ED1-8B3AD6F0242F}"/>
    <hyperlink ref="U69" r:id="rId242" location="rlfi=hd:;si:1777767667518022073,l,Chxza2F0aW5nIGNsYXNzZXMgaW4gYmFuZ2Fsb3JlWi8KD3NrYXRpbmcgY2xhc3NlcyIcc2thdGluZyBjbGFzc2VzIGluIGJhbmdhbG9yZQ;mv:[[13.119667199999999,77.756841],[12.825918,77.4846529]];start:20" xr:uid="{FF707D69-36CF-4AEC-95EE-C30B3651C806}"/>
    <hyperlink ref="C70" r:id="rId243" xr:uid="{AAD4AB23-6768-4572-BFEF-DA24F489FE5B}"/>
    <hyperlink ref="T70" r:id="rId244" location="rlfi=hd:;si:1660217759300037923,l,Chxza2F0aW5nIGNsYXNzZXMgaW4gYmFuZ2Fsb3JlWi8KD3NrYXRpbmcgY2xhc3NlcyIcc2thdGluZyBjbGFzc2VzIGluIGJhbmdhbG9yZQ;mv:[[13.119667199999999,77.67267799999999],[12.825918,77.4894168]];start:20" xr:uid="{BD00006B-3EB0-47DC-B51F-45F3B79B1B91}"/>
    <hyperlink ref="U70" r:id="rId245" location="rlfi=hd:;si:1660217759300037923,l,Chxza2F0aW5nIGNsYXNzZXMgaW4gYmFuZ2Fsb3JlWi8KD3NrYXRpbmcgY2xhc3NlcyIcc2thdGluZyBjbGFzc2VzIGluIGJhbmdhbG9yZQ;mv:[[13.119667199999999,77.67267799999999],[12.825918,77.4894168]];start:20" xr:uid="{DD2BD264-2B14-4B93-B305-5D0F9357C6DE}"/>
    <hyperlink ref="V70" r:id="rId246" xr:uid="{9E25F454-BD61-418C-AAF5-F53F8D3C00D7}"/>
    <hyperlink ref="C71" r:id="rId247" xr:uid="{18652ED0-3429-4281-AB32-011347C7A5A6}"/>
    <hyperlink ref="T71" r:id="rId248" xr:uid="{7FC4A5A8-352B-47CA-B5CF-9213963C9581}"/>
    <hyperlink ref="U71" r:id="rId249" location="rlfi=hd:;si:52609576798169409,l,Chxza2F0aW5nIGNsYXNzZXMgaW4gYmFuZ2Fsb3JlWi8KD3NrYXRpbmcgY2xhc3NlcyIcc2thdGluZyBjbGFzc2VzIGluIGJhbmdhbG9yZQ;mv:[[13.078241799999999,77.7737147],[12.828878099999999,77.4642975]];start:40" xr:uid="{64724D11-C6EE-4542-89B8-066050CCF82A}"/>
    <hyperlink ref="C72" r:id="rId250" xr:uid="{D1C89FEB-1509-4C2D-B2AD-F9A2714FF86A}"/>
    <hyperlink ref="T72" r:id="rId251" xr:uid="{5BF7E5EA-D2F4-4CE0-9525-416BFE679A09}"/>
    <hyperlink ref="U72" r:id="rId252" location="rlfi=hd:;si:10406391213713820979,l,Chxza2F0aW5nIGNsYXNzZXMgaW4gYmFuZ2Fsb3JlWi8KD3NrYXRpbmcgY2xhc3NlcyIcc2thdGluZyBjbGFzc2VzIGluIGJhbmdhbG9yZQ;mv:[[13.078241799999999,77.7737147],[12.828878099999999,77.4642975]];start:40" xr:uid="{3910368C-36BD-48B8-AB49-384B3D9B3871}"/>
    <hyperlink ref="V72" r:id="rId253" xr:uid="{D4C085B0-3675-4E23-9CC0-D74773833A89}"/>
    <hyperlink ref="C73" r:id="rId254" xr:uid="{845EC975-5659-42B6-85B7-8970A4A93168}"/>
    <hyperlink ref="T73" r:id="rId255" xr:uid="{9BBC55EF-9BDC-49C8-A6C6-F10BAAF1EB77}"/>
    <hyperlink ref="U73" r:id="rId256" location="rlfi=hd:;si:17190021473018234595,l,Chxza2F0aW5nIGNsYXNzZXMgaW4gYmFuZ2Fsb3JlSO-ItYeeqoCACFozCg9za2F0aW5nIGNsYXNzZXMQABABIhxza2F0aW5nIGNsYXNzZXMgaW4gYmFuZ2Fsb3Jl;mv:[[13.1248933,77.7737147],[12.8262375,77.4642975]];start:40" xr:uid="{013E27A3-34D9-47C0-B4B3-1E7F68333E99}"/>
    <hyperlink ref="V73" r:id="rId257" xr:uid="{A0A87295-4EA9-4C66-B23A-4D78ED9E2704}"/>
    <hyperlink ref="C74" r:id="rId258" xr:uid="{05D844E2-D036-418B-8D9D-9E72FE7F2DF0}"/>
    <hyperlink ref="T74" r:id="rId259" location="rlfi=hd:;si:11540357010488344515,l,Chxza2F0aW5nIGNsYXNzZXMgaW4gYmFuZ2Fsb3JlWi8KD3NrYXRpbmcgY2xhc3NlcyIcc2thdGluZyBjbGFzc2VzIGluIGJhbmdhbG9yZQ;mv:[[13.1248933,77.7737147],[12.8262375,77.4642975]];start:40" xr:uid="{70DC1A8B-3399-4247-BD45-EBB56B697B40}"/>
    <hyperlink ref="U74" r:id="rId260" location="rlfi=hd:;si:11540357010488344515,l,Chxza2F0aW5nIGNsYXNzZXMgaW4gYmFuZ2Fsb3JlWi8KD3NrYXRpbmcgY2xhc3NlcyIcc2thdGluZyBjbGFzc2VzIGluIGJhbmdhbG9yZQ;mv:[[13.1248933,77.7737147],[12.8262375,77.4642975]];start:40" xr:uid="{D9FD66B8-7210-4CC7-BC10-1174A22C3FA3}"/>
    <hyperlink ref="B75" r:id="rId261" xr:uid="{55A7012F-EAED-4C4C-AC32-E93B9BB98BA8}"/>
    <hyperlink ref="C75" r:id="rId262" xr:uid="{D95120C6-35AC-4917-A8EC-5EC2B8680DAB}"/>
    <hyperlink ref="T75" r:id="rId263" xr:uid="{024C4109-4680-4B64-AF71-180065370F9F}"/>
    <hyperlink ref="U75" r:id="rId264" location="rlfi=hd:;si:1116171483356133220,l,Chxza2F0aW5nIGNsYXNzZXMgaW4gYmFuZ2Fsb3JlWi8KD3NrYXRpbmcgY2xhc3NlcyIcc2thdGluZyBjbGFzc2VzIGluIGJhbmdhbG9yZQ;mv:[[13.1248933,77.7737147],[12.8262375,77.4642975]];start:40" xr:uid="{C0B6D681-A2A3-4181-81C9-970064D84FAC}"/>
    <hyperlink ref="V75" r:id="rId265" xr:uid="{0D2FD7DB-CC51-4571-9233-335C5DA5CDF6}"/>
    <hyperlink ref="C76" r:id="rId266" xr:uid="{97905515-52CA-4192-9A02-B26F787F6735}"/>
    <hyperlink ref="T76" r:id="rId267" location="rlfi=hd:;si:13036173309639119356,l,Chxza2F0aW5nIGNsYXNzZXMgaW4gYmFuZ2Fsb3JlWi8KD3NrYXRpbmcgY2xhc3NlcyIcc2thdGluZyBjbGFzc2VzIGluIGJhbmdhbG9yZQ;mv:[[13.1248933,77.7737147],[12.8262375,77.4642975]];start:40" xr:uid="{C4CBB803-1E98-48DD-B0D0-D2004D95DF23}"/>
    <hyperlink ref="U76" r:id="rId268" location="rlfi=hd:;si:13036173309639119356,l,Chxza2F0aW5nIGNsYXNzZXMgaW4gYmFuZ2Fsb3JlWi8KD3NrYXRpbmcgY2xhc3NlcyIcc2thdGluZyBjbGFzc2VzIGluIGJhbmdhbG9yZQ;mv:[[13.1248933,77.7737147],[12.8262375,77.4642975]];start:40" xr:uid="{5CEEE655-3AC4-43ED-89E3-2073E9C1B9DE}"/>
    <hyperlink ref="C77" r:id="rId269" xr:uid="{75E9C36D-4D55-4A28-9755-BBDDD7C9C043}"/>
    <hyperlink ref="T77" r:id="rId270" location="rlfi=hd:;si:3165777247126920,l,Chxza2F0aW5nIGNsYXNzZXMgaW4gYmFuZ2Fsb3JlWi8KD3NrYXRpbmcgY2xhc3NlcyIcc2thdGluZyBjbGFzc2VzIGluIGJhbmdhbG9yZQ;mv:[[13.1248933,77.7737147],[12.8262375,77.4642975]];start:40" xr:uid="{9E5E3FB7-1BA8-4810-99E6-1EA7FC1F31F3}"/>
    <hyperlink ref="U77" r:id="rId271" location="rlfi=hd:;si:3165777247126920,l,Chxza2F0aW5nIGNsYXNzZXMgaW4gYmFuZ2Fsb3JlWi8KD3NrYXRpbmcgY2xhc3NlcyIcc2thdGluZyBjbGFzc2VzIGluIGJhbmdhbG9yZQ;mv:[[13.1248933,77.7737147],[12.8262375,77.4642975]];start:40" xr:uid="{6D328F60-CC2B-49AE-A4B6-6CE61B5DFD73}"/>
    <hyperlink ref="C78" r:id="rId272" xr:uid="{8811C86A-BBC1-4FD6-BD64-1E31898FF846}"/>
    <hyperlink ref="T78" r:id="rId273" location="rlfi=hd:;si:13891124520290700804,l,Chxza2F0aW5nIGNsYXNzZXMgaW4gYmFuZ2Fsb3JlWi8KD3NrYXRpbmcgY2xhc3NlcyIcc2thdGluZyBjbGFzc2VzIGluIGJhbmdhbG9yZQ;mv:[[13.1248933,77.7737147],[12.8262375,77.4642975]];start:40" xr:uid="{7B6840D0-746C-4912-9E88-7B023268BC84}"/>
    <hyperlink ref="U78" r:id="rId274" location="rlfi=hd:;si:13891124520290700804,l,Chxza2F0aW5nIGNsYXNzZXMgaW4gYmFuZ2Fsb3JlWi8KD3NrYXRpbmcgY2xhc3NlcyIcc2thdGluZyBjbGFzc2VzIGluIGJhbmdhbG9yZQ;mv:[[13.1248933,77.7737147],[12.8262375,77.4642975]];start:40" xr:uid="{7C39E6CC-5D77-47C0-91F4-7B4089277525}"/>
    <hyperlink ref="V78" r:id="rId275" xr:uid="{0977BB3E-7191-4E29-8862-090CE116BC38}"/>
    <hyperlink ref="C79" r:id="rId276" xr:uid="{F1CE7FB6-AD51-45F0-846A-871DF076EB59}"/>
    <hyperlink ref="T79" r:id="rId277" location="rlfi=hd:;si:12384750384475831857;mv:[[13.1248933,77.7737147],[12.8262375,77.4642975]];start:40" xr:uid="{62A93970-7518-4A34-873F-95595EE6690C}"/>
    <hyperlink ref="U79" r:id="rId278" location="rlfi=hd:;si:12384750384475831857;mv:[[13.1248933,77.7737147],[12.8262375,77.4642975]];start:40" xr:uid="{F0AEBF19-7E6E-4EB1-8FA1-882D024E4A7A}"/>
    <hyperlink ref="C80" r:id="rId279" xr:uid="{3B56019C-F83B-4F22-B1AD-BCE1377E07E3}"/>
    <hyperlink ref="T80" r:id="rId280" xr:uid="{72D11276-15AE-4900-9D74-11412DFC166F}"/>
    <hyperlink ref="U80" r:id="rId281" location="rlfi=hd:;si:15650245299434894952,l,Chxza2F0aW5nIGNsYXNzZXMgaW4gYmFuZ2Fsb3JlSL_1iO-erYCACFo3Cg9za2F0aW5nIGNsYXNzZXMQABABGAAYAyIcc2thdGluZyBjbGFzc2VzIGluIGJhbmdhbG9yZQ;mv:[[13.1248933,77.7737147],[12.8262375,77.4642975]];start:40" xr:uid="{27ED4211-2507-4A2D-8EBF-4EC824B06CC2}"/>
    <hyperlink ref="V80" r:id="rId282" xr:uid="{B039C109-F2C1-4707-BED1-E8E9EE1D8170}"/>
    <hyperlink ref="C81" r:id="rId283" xr:uid="{5EC2535E-04C9-4D6C-8D83-26147A882AC3}"/>
    <hyperlink ref="T81" r:id="rId284" xr:uid="{78FC71A1-961F-4A3A-B1F9-54A8A8A4381B}"/>
    <hyperlink ref="U81" r:id="rId285" location="rlfi=hd:;si:2111865408225401300,l,Chxza2F0aW5nIGNsYXNzZXMgaW4gYmFuZ2Fsb3JlSM3xut77qoCACFozCg9za2F0aW5nIGNsYXNzZXMQABABIhxza2F0aW5nIGNsYXNzZXMgaW4gYmFuZ2Fsb3Jl;mv:[[13.1248933,77.7737147],[12.8262375,77.4642975]];start:40" xr:uid="{7DCB938B-FF40-4D8A-A8FF-66DCD9EEFF5D}"/>
    <hyperlink ref="V81" r:id="rId286" xr:uid="{940AC828-D11D-4273-AE8B-099C0C9CF409}"/>
    <hyperlink ref="C82" r:id="rId287" xr:uid="{CEDC1CEF-A70E-41F2-991A-C9EF35FDD7A1}"/>
    <hyperlink ref="T82" r:id="rId288" xr:uid="{BD3DCE9E-89FE-4B34-90CE-4158C1AEE194}"/>
    <hyperlink ref="U82" r:id="rId289" location="rlfi=hd:;si:2250279559870023972,l,Chxza2F0aW5nIGNsYXNzZXMgaW4gYmFuZ2Fsb3JlWi8KD3NrYXRpbmcgY2xhc3NlcyIcc2thdGluZyBjbGFzc2VzIGluIGJhbmdhbG9yZQ;mv:[[13.1248933,77.7737147],[12.8262375,77.4642975]];start:40" xr:uid="{64A7743C-317E-4879-A3F9-745C0C58E98B}"/>
    <hyperlink ref="C83" r:id="rId290" xr:uid="{DD286D6C-119D-4F8D-8817-F065A9427298}"/>
    <hyperlink ref="T83" r:id="rId291" xr:uid="{8EBC10AA-84E8-4CB5-A7A0-78C8021E9DCD}"/>
    <hyperlink ref="U83" r:id="rId292" location="rlfi=hd:;si:7520422134256068460,l,Chxza2F0aW5nIGNsYXNzZXMgaW4gYmFuZ2Fsb3JlWi8KD3NrYXRpbmcgY2xhc3NlcyIcc2thdGluZyBjbGFzc2VzIGluIGJhbmdhbG9yZQ;mv:[[13.0525445,77.7449784],[12.8149266,77.47069429999999]];start:80" xr:uid="{AFEFA00B-AEE4-45B2-B0E7-52BEA440FB91}"/>
    <hyperlink ref="V83" r:id="rId293" xr:uid="{FB79D614-045B-4DAE-9887-D17D0DF2604F}"/>
    <hyperlink ref="C84" r:id="rId294" xr:uid="{6DEEE806-B8D4-4E13-BD98-4DE1E9FD0E6F}"/>
    <hyperlink ref="T84" r:id="rId295" location="rlfi=hd:;si:7933727526942336102,l,Chxza2F0aW5nIGNsYXNzZXMgaW4gYmFuZ2Fsb3JlSMDZ_YfpgICACFo1Cg9za2F0aW5nIGNsYXNzZXMQABABGAMiHHNrYXRpbmcgY2xhc3NlcyBpbiBiYW5nYWxvcmU;mv:[[13.0525445,77.7449784],[12.8149266,77.47069429999999]];start:80" xr:uid="{FD2621EC-15DB-481A-AFDA-4A98F344B920}"/>
    <hyperlink ref="U84" r:id="rId296" location="rlfi=hd:;si:7933727526942336102,l,Chxza2F0aW5nIGNsYXNzZXMgaW4gYmFuZ2Fsb3JlSMDZ_YfpgICACFo1Cg9za2F0aW5nIGNsYXNzZXMQABABGAMiHHNrYXRpbmcgY2xhc3NlcyBpbiBiYW5nYWxvcmU;mv:[[13.0525445,77.7449784],[12.8149266,77.47069429999999]];start:80" xr:uid="{90990CDD-5F00-4FFB-99CC-CFBD5E39EADA}"/>
    <hyperlink ref="C85" r:id="rId297" xr:uid="{9262FD9E-613B-43FE-A1B4-DF2F39CE7694}"/>
    <hyperlink ref="T85" r:id="rId298" xr:uid="{5D1F5D1A-D827-4560-BDA6-EDD5A3C84869}"/>
    <hyperlink ref="U85" r:id="rId299" location="rlfi=hd:;si:16771632623525760496,l,Chxza2F0aW5nIGNsYXNzZXMgaW4gYmFuZ2Fsb3JlWi8KD3NrYXRpbmcgY2xhc3NlcyIcc2thdGluZyBjbGFzc2VzIGluIGJhbmdhbG9yZQ;mv:[[13.0525445,77.7449784],[12.8149266,77.47069429999999]];start:80" xr:uid="{3CB20CD8-2B94-4FF3-A9D3-A2831548DAB6}"/>
    <hyperlink ref="V85" r:id="rId300" xr:uid="{41F9FC2E-5FB5-4749-B1D7-FDDFFF0F9086}"/>
    <hyperlink ref="C86" r:id="rId301" xr:uid="{E5F83076-6291-46A0-B2D4-CC9679748F1F}"/>
    <hyperlink ref="T86" r:id="rId302" location="rlfi=hd:;si:13948490357778715210,l,Chxza2F0aW5nIGNsYXNzZXMgaW4gYmFuZ2Fsb3JlWi8KD3NrYXRpbmcgY2xhc3NlcyIcc2thdGluZyBjbGFzc2VzIGluIGJhbmdhbG9yZQ;mv:[[13.071741699999999,77.7439165],[12.8594048,77.4836328]];start:60" xr:uid="{26BBABA4-4CD8-4969-8577-EFD46E7A4614}"/>
    <hyperlink ref="U86" r:id="rId303" location="rlfi=hd:;si:13948490357778715210,l,Chxza2F0aW5nIGNsYXNzZXMgaW4gYmFuZ2Fsb3JlWi8KD3NrYXRpbmcgY2xhc3NlcyIcc2thdGluZyBjbGFzc2VzIGluIGJhbmdhbG9yZQ;mv:[[13.071741699999999,77.7439165],[12.8594048,77.4836328]];start:60" xr:uid="{C25E0B82-48C2-4FD8-8F1A-049121A9856B}"/>
    <hyperlink ref="V86" r:id="rId304" xr:uid="{09C2CA75-0AAD-4EF3-A454-72FC27AE0BE8}"/>
    <hyperlink ref="C87" r:id="rId305" xr:uid="{511EBF67-23B0-413D-8AA1-8ADCF4343005}"/>
    <hyperlink ref="T87" r:id="rId306" location="rlfi=hd:;si:14151482544186629371,l,Chxza2F0aW5nIGNsYXNzZXMgaW4gYmFuZ2Fsb3JlWi8KD3NrYXRpbmcgY2xhc3NlcyIcc2thdGluZyBjbGFzc2VzIGluIGJhbmdhbG9yZQ;mv:[[13.071741699999999,77.7439165],[12.8594048,77.4836328]];start:60" xr:uid="{D3E5C8F3-87BB-4327-A87E-DAB1850C8186}"/>
    <hyperlink ref="U87" r:id="rId307" location="rlfi=hd:;si:14151482544186629371,l,Chxza2F0aW5nIGNsYXNzZXMgaW4gYmFuZ2Fsb3JlWi8KD3NrYXRpbmcgY2xhc3NlcyIcc2thdGluZyBjbGFzc2VzIGluIGJhbmdhbG9yZQ;mv:[[13.071741699999999,77.7439165],[12.8594048,77.4836328]];start:60" xr:uid="{C293C5EA-5B51-4E94-861E-EEF0A05ACACE}"/>
    <hyperlink ref="V87" r:id="rId308" xr:uid="{786ADA60-AA36-46C6-A8EB-E6B3C750C58A}"/>
    <hyperlink ref="C88" r:id="rId309" xr:uid="{23B7F041-BC9C-4285-BC31-25F4CF8B4E11}"/>
    <hyperlink ref="T88" r:id="rId310" location="rlfi=hd:;si:11654973023989558481;mv:[[13.071741699999999,77.7439165],[12.8594048,77.4836328]];start:60" xr:uid="{C5F98587-BBFB-4CE2-8C9E-BBE633BC929F}"/>
    <hyperlink ref="U88" r:id="rId311" location="rlfi=hd:;si:11654973023989558481;mv:[[13.071741699999999,77.7439165],[12.8594048,77.4836328]];start:60" xr:uid="{7B37BECF-BC73-4DF8-860D-8870C1CFC5D7}"/>
    <hyperlink ref="C89" r:id="rId312" xr:uid="{8E7E8D2A-15B9-40A8-B4E3-FBECBCDACB79}"/>
    <hyperlink ref="T89" r:id="rId313" xr:uid="{F97DB247-6119-4AEB-B227-9B25CE7C4491}"/>
    <hyperlink ref="U89" r:id="rId314" location="rlfi=hd:;si:8161704261541376135;mv:[[13.071741699999999,77.7439165],[12.8594048,77.4836328]];start:60" xr:uid="{88CC5FB6-CDE2-44DC-BAA2-5F27DB426308}"/>
    <hyperlink ref="V89" r:id="rId315" xr:uid="{795E282E-4870-4F2A-BA55-8D118A0C334B}"/>
    <hyperlink ref="C90" r:id="rId316" xr:uid="{7A634E8A-358E-4D28-9114-149DDC274B7E}"/>
    <hyperlink ref="T90" r:id="rId317" xr:uid="{97A748E4-5F02-4604-8B46-9F57ABCC6922}"/>
    <hyperlink ref="U90" r:id="rId318" location="rlfi=hd:;si:17654919390380451342,l,Chxza2F0aW5nIGNsYXNzZXMgaW4gYmFuZ2Fsb3JlWi8KD3NrYXRpbmcgY2xhc3NlcyIcc2thdGluZyBjbGFzc2VzIGluIGJhbmdhbG9yZQ;mv:[[13.071741699999999,77.7439165],[12.8594048,77.4836328]];start:60" xr:uid="{BA6DE9B2-8E85-4418-9A58-78F3D38CCD57}"/>
    <hyperlink ref="C91" r:id="rId319" xr:uid="{A2A3F73C-9D9B-4457-AE88-31B0CB979B1E}"/>
    <hyperlink ref="T91" r:id="rId320" location="rlfi=hd:;si:16874697923926794499,l,Chxza2F0aW5nIGNsYXNzZXMgaW4gYmFuZ2Fsb3JlWi8KD3NrYXRpbmcgY2xhc3NlcyIcc2thdGluZyBjbGFzc2VzIGluIGJhbmdhbG9yZQ;mv:[[13.071741699999999,77.7439165],[12.8594048,77.4836328]];start:60" xr:uid="{92DAEC62-63FB-4F29-950E-B4065137059A}"/>
    <hyperlink ref="U91" r:id="rId321" location="rlfi=hd:;si:16874697923926794499,l,Chxza2F0aW5nIGNsYXNzZXMgaW4gYmFuZ2Fsb3JlWi8KD3NrYXRpbmcgY2xhc3NlcyIcc2thdGluZyBjbGFzc2VzIGluIGJhbmdhbG9yZQ;mv:[[13.071741699999999,77.7439165],[12.8594048,77.4836328]];start:60" xr:uid="{AA40D9FD-A85A-4F41-8F28-B0F3F3E25B91}"/>
    <hyperlink ref="C92" r:id="rId322" xr:uid="{FE3ABFBE-028A-4B0F-8020-2131278519A3}"/>
    <hyperlink ref="T92" r:id="rId323" location="rlfi=hd:;si:13004185316037775984,l,Chxza2F0aW5nIGNsYXNzZXMgaW4gYmFuZ2Fsb3JlWi8KD3NrYXRpbmcgY2xhc3NlcyIcc2thdGluZyBjbGFzc2VzIGluIGJhbmdhbG9yZQ;mv:[[13.071741699999999,77.7439165],[12.8594048,77.4836328]];start:60" xr:uid="{C8E35CAE-D802-4750-A8CA-08840DEAE879}"/>
    <hyperlink ref="U92" r:id="rId324" location="rlfi=hd:;si:13004185316037775984,l,Chxza2F0aW5nIGNsYXNzZXMgaW4gYmFuZ2Fsb3JlWi8KD3NrYXRpbmcgY2xhc3NlcyIcc2thdGluZyBjbGFzc2VzIGluIGJhbmdhbG9yZQ;mv:[[13.071741699999999,77.7439165],[12.8594048,77.4836328]];start:60" xr:uid="{E9D2DA86-E9AD-47D5-98EA-EF6591723D9C}"/>
    <hyperlink ref="V92" r:id="rId325" xr:uid="{2CAC06C8-658F-404C-82DD-E1B523225F56}"/>
    <hyperlink ref="C93" r:id="rId326" xr:uid="{38365001-5AC0-407F-84AC-CB43B19ED14D}"/>
    <hyperlink ref="T93" r:id="rId327" xr:uid="{F1756B3A-4611-4218-A094-E9E9E0BEF002}"/>
    <hyperlink ref="U93" r:id="rId328" location="rlfi=hd:;si:17305358429328730120,l,Chxza2F0aW5nIGNsYXNzZXMgaW4gYmFuZ2Fsb3JlWi8KD3NrYXRpbmcgY2xhc3NlcyIcc2thdGluZyBjbGFzc2VzIGluIGJhbmdhbG9yZQ;mv:[[13.071741699999999,77.7439165],[12.8594048,77.4836328]];start:60" xr:uid="{28C6151C-0C86-4F02-9F58-936FAF4210A3}"/>
    <hyperlink ref="V93" r:id="rId329" xr:uid="{2769F74B-7F41-4544-BB4D-A17AD4AE3794}"/>
    <hyperlink ref="C94" r:id="rId330" xr:uid="{3A4144D6-FE0C-49D9-9103-7CF7A8740F30}"/>
    <hyperlink ref="T94" r:id="rId331" location="rlfi=hd:;si:16994713563727194470,l,Chxza2F0aW5nIGNsYXNzZXMgaW4gYmFuZ2Fsb3JlWi8KD3NrYXRpbmcgY2xhc3NlcyIcc2thdGluZyBjbGFzc2VzIGluIGJhbmdhbG9yZQ;mv:[[13.071741699999999,77.7439165],[12.8594048,77.4836328]];start:60" xr:uid="{73D53465-DBF5-406A-85FB-E121CA819EFC}"/>
    <hyperlink ref="U94" r:id="rId332" location="rlfi=hd:;si:16994713563727194470,l,Chxza2F0aW5nIGNsYXNzZXMgaW4gYmFuZ2Fsb3JlWi8KD3NrYXRpbmcgY2xhc3NlcyIcc2thdGluZyBjbGFzc2VzIGluIGJhbmdhbG9yZQ;mv:[[13.071741699999999,77.7439165],[12.8594048,77.4836328]];start:60" xr:uid="{D45C36BC-4A64-4C5F-8F35-BBEC1489FC7F}"/>
    <hyperlink ref="V94" r:id="rId333" xr:uid="{49AF3266-DEEC-4450-A32E-88DD07A5E5CC}"/>
    <hyperlink ref="C95" r:id="rId334" xr:uid="{81F43009-2B02-4F64-A4B2-D5F05BCE626B}"/>
    <hyperlink ref="T95" r:id="rId335" location="rlfi=hd:;si:10300606051378325833,l,Chxza2F0aW5nIGNsYXNzZXMgaW4gYmFuZ2Fsb3JlSLKE17LxqoCACFo1Cg9za2F0aW5nIGNsYXNzZXMQABABGAAiHHNrYXRpbmcgY2xhc3NlcyBpbiBiYW5nYWxvcmU;mv:[[13.071741699999999,77.7439165],[12.8594048,77.4836328]];start:60" xr:uid="{CA9B252E-886C-4FD2-A14F-297F63EF3376}"/>
    <hyperlink ref="U95" r:id="rId336" location="rlfi=hd:;si:10300606051378325833,l,Chxza2F0aW5nIGNsYXNzZXMgaW4gYmFuZ2Fsb3JlSLKE17LxqoCACFo1Cg9za2F0aW5nIGNsYXNzZXMQABABGAAiHHNrYXRpbmcgY2xhc3NlcyBpbiBiYW5nYWxvcmU;mv:[[13.071741699999999,77.7439165],[12.8594048,77.4836328]];start:60" xr:uid="{0DE6D2CA-78A3-4CBE-A596-8D281B962336}"/>
    <hyperlink ref="V95" r:id="rId337" xr:uid="{4EFCCB86-C88B-465E-9310-E8A82D1B2FAB}"/>
    <hyperlink ref="C96" r:id="rId338" xr:uid="{CF236DC7-6E53-4B19-8D86-93E6D1DCD4B7}"/>
    <hyperlink ref="T96" r:id="rId339" location="rlfi=hd:;si:7814132566676420379;mv:[[13.071741699999999,77.7439165],[12.8594048,77.4836328]];start:60" xr:uid="{8C60AB00-0751-4A08-AA58-1CA68439CEAD}"/>
    <hyperlink ref="U96" r:id="rId340" location="rlfi=hd:;si:7814132566676420379;mv:[[13.071741699999999,77.7439165],[12.8594048,77.4836328]];start:60" xr:uid="{44B1AEBF-908A-4727-8D0F-ABD9E60978A9}"/>
    <hyperlink ref="C97" r:id="rId341" xr:uid="{21557904-4740-4183-9BBD-28204368A0B9}"/>
    <hyperlink ref="T97" r:id="rId342" location="rlfi=hd:;si:12202816139787750821,l,Chxza2F0aW5nIGNsYXNzZXMgaW4gYmFuZ2Fsb3JlWi8KD3NrYXRpbmcgY2xhc3NlcyIcc2thdGluZyBjbGFzc2VzIGluIGJhbmdhbG9yZQ;mv:[[13.071741699999999,77.7439165],[12.8594048,77.4836328]];start:60" xr:uid="{EC93FC84-DA43-4254-A75D-FEBC24F025FC}"/>
    <hyperlink ref="U97" r:id="rId343" location="rlfi=hd:;si:12202816139787750821,l,Chxza2F0aW5nIGNsYXNzZXMgaW4gYmFuZ2Fsb3JlWi8KD3NrYXRpbmcgY2xhc3NlcyIcc2thdGluZyBjbGFzc2VzIGluIGJhbmdhbG9yZQ;mv:[[13.071741699999999,77.7439165],[12.8594048,77.4836328]];start:60" xr:uid="{A5A6DA28-C193-4AEE-9EE7-A6515CF32163}"/>
    <hyperlink ref="C98" r:id="rId344" xr:uid="{5AB40864-8B33-4B70-9B76-296A3DCB6DE7}"/>
    <hyperlink ref="T98" r:id="rId345" xr:uid="{876F0494-CDDD-4D2B-8962-D4C6F3DEA3EE}"/>
    <hyperlink ref="U98" r:id="rId346" location="rlfi=hd:;si:18145970052384017008;mv:[[13.071741699999999,77.7439165],[12.8594048,77.4836328]];start:60" xr:uid="{98385D13-C95F-43AA-8F87-484099EF1B97}"/>
    <hyperlink ref="V98" r:id="rId347" xr:uid="{AD005ADD-DAB3-41E4-9AF4-F4D9286C6CC5}"/>
    <hyperlink ref="C99" r:id="rId348" xr:uid="{52DBD85A-DB17-4044-BB64-251A5EDF3131}"/>
    <hyperlink ref="T99" r:id="rId349" location="rlfi=hd:;si:8120213461019899651,l,Chxza2F0aW5nIGNsYXNzZXMgaW4gYmFuZ2Fsb3JlWi8KD3NrYXRpbmcgY2xhc3NlcyIcc2thdGluZyBjbGFzc2VzIGluIGJhbmdhbG9yZQ;mv:[[13.079206500000002,77.74321499999999],[12.796528499999999,77.50983649999999]];start:100" xr:uid="{6B6BDA9E-9D49-4101-99DA-8B507123D7F7}"/>
    <hyperlink ref="U99" r:id="rId350" location="rlfi=hd:;si:8120213461019899651,l,Chxza2F0aW5nIGNsYXNzZXMgaW4gYmFuZ2Fsb3JlWi8KD3NrYXRpbmcgY2xhc3NlcyIcc2thdGluZyBjbGFzc2VzIGluIGJhbmdhbG9yZQ;mv:[[13.079206500000002,77.74321499999999],[12.796528499999999,77.50983649999999]];start:100" xr:uid="{D9643A57-0872-4685-A99E-B3ED248B8554}"/>
    <hyperlink ref="C100" r:id="rId351" xr:uid="{7D25AC25-79D6-4C35-AE0F-37EFCFC87BD2}"/>
    <hyperlink ref="T100" r:id="rId352" location="rlfi=hd:;si:10803209857210048293,l,Chxza2F0aW5nIGNsYXNzZXMgaW4gbWFuZ2Fsb3JlSLvOreuzrICACFo3Cg9za2F0aW5nIGNsYXNzZXMQABABGAAYAyIcc2thdGluZyBjbGFzc2VzIGluIG1hbmdhbG9yZQ;mv:[[12.8992223,74.8640944],[12.8401503,74.8221004]]" xr:uid="{AD8B86C1-FF26-4C22-A81E-8B7046E06784}"/>
    <hyperlink ref="U100" r:id="rId353" location="rlfi=hd:;si:10803209857210048293,l,Chxza2F0aW5nIGNsYXNzZXMgaW4gbWFuZ2Fsb3JlSLvOreuzrICACFo3Cg9za2F0aW5nIGNsYXNzZXMQABABGAAYAyIcc2thdGluZyBjbGFzc2VzIGluIG1hbmdhbG9yZQ;mv:[[12.8992223,74.8640944],[12.8401503,74.8221004]]" xr:uid="{D6706758-5128-4DA2-A910-8818F110FF1C}"/>
    <hyperlink ref="V100" r:id="rId354" xr:uid="{CC0A8D69-D825-49F0-9040-6E2ED136C52A}"/>
    <hyperlink ref="C101" r:id="rId355" xr:uid="{1D5775CF-B44F-43B2-95FD-2CE4010702AB}"/>
    <hyperlink ref="T101" r:id="rId356" location="rlfi=hd:;si:417790919222952965,l,Chxza2F0aW5nIGNsYXNzZXMgaW4gbWFuZ2Fsb3JlWi8KD3NrYXRpbmcgY2xhc3NlcyIcc2thdGluZyBjbGFzc2VzIGluIG1hbmdhbG9yZQ;mv:[[12.959555860381139,74.8639390107422],[12.773126565939874,74.59099742138673],null,[12.866358532679886,74.72746821606447],12]" xr:uid="{F17B617E-9836-40B1-9634-D712E551B33B}"/>
    <hyperlink ref="U101" r:id="rId357" location="rlfi=hd:;si:417790919222952965,l,Chxza2F0aW5nIGNsYXNzZXMgaW4gbWFuZ2Fsb3JlWi8KD3NrYXRpbmcgY2xhc3NlcyIcc2thdGluZyBjbGFzc2VzIGluIG1hbmdhbG9yZQ;mv:[[12.959555860381139,74.8639390107422],[12.773126565939874,74.59099742138673],null,[12.866358532679886,74.72746821606447],12]" xr:uid="{9F5CA634-0B50-430D-AEA3-C854D3BCBEF9}"/>
    <hyperlink ref="V101" r:id="rId358" xr:uid="{79B0142A-3DF1-4C9D-B9AF-D645E717DC1B}"/>
    <hyperlink ref="C102" r:id="rId359" xr:uid="{E12876A1-6CA1-4D2B-B994-331A3AB36689}"/>
    <hyperlink ref="T102" r:id="rId360" location="rlfi=hd:;si:9017575257727701397,l,Chxza2F0aW5nIGNsYXNzZXMgaW4gbWFuZ2Fsb3JlWi8KD3NrYXRpbmcgY2xhc3NlcyIcc2thdGluZyBjbGFzc2VzIGluIG1hbmdhbG9yZQ;mv:[[12.959555860381139,74.8639390107422],[12.773126565939874,74.59099742138673],null,[12.866358532679886,74.72746821606447],12]" xr:uid="{2F548C03-F378-4855-BF9B-9423306E74A1}"/>
    <hyperlink ref="U102" r:id="rId361" location="rlfi=hd:;si:9017575257727701397,l,Chxza2F0aW5nIGNsYXNzZXMgaW4gbWFuZ2Fsb3JlWi8KD3NrYXRpbmcgY2xhc3NlcyIcc2thdGluZyBjbGFzc2VzIGluIG1hbmdhbG9yZQ;mv:[[12.959555860381139,74.8639390107422],[12.773126565939874,74.59099742138673],null,[12.866358532679886,74.72746821606447],12]" xr:uid="{F24D4E3E-05D9-4575-982E-125165B69B0A}"/>
    <hyperlink ref="C103" r:id="rId362" xr:uid="{CE4D9435-C258-4AED-9D9C-269BD8594458}"/>
    <hyperlink ref="T103" r:id="rId363" location="gid=830791219" xr:uid="{C94E2451-120D-4CCA-B995-536E1DA9255C}"/>
    <hyperlink ref="U103" r:id="rId364" location="gid=830791219" xr:uid="{195468F8-611D-47B7-8916-17BBE7F139DA}"/>
    <hyperlink ref="C104" r:id="rId365" xr:uid="{B6CA8802-3296-4BFB-A129-524DFFB1AECB}"/>
    <hyperlink ref="T104" r:id="rId366" location="rlfi=hd:;si:11440370535959352201,l,Chxza2F0aW5nIGNsYXNzZXMgaW4gbWFuZ2Fsb3JlSMHB0v8BWjUKD3NrYXRpbmcgY2xhc3NlcxAAEAEYAyIcc2thdGluZyBjbGFzc2VzIGluIG1hbmdhbG9yZQ;mv:[[12.95957317990052,74.8639390107422],[12.773143885459255,74.59099742138673]]" xr:uid="{27D11FB9-2D16-480F-A70A-3C35FB98EA49}"/>
    <hyperlink ref="U104" r:id="rId367" location="rlfi=hd:;si:11440370535959352201,l,Chxza2F0aW5nIGNsYXNzZXMgaW4gbWFuZ2Fsb3JlSMHB0v8BWjUKD3NrYXRpbmcgY2xhc3NlcxAAEAEYAyIcc2thdGluZyBjbGFzc2VzIGluIG1hbmdhbG9yZQ;mv:[[12.95957317990052,74.8639390107422],[12.773143885459255,74.59099742138673]]" xr:uid="{09599437-5808-4BF2-9D13-D4A7FE220BB0}"/>
    <hyperlink ref="C105" r:id="rId368" xr:uid="{A5F6054A-99F4-412F-9287-E176F59EB29D}"/>
    <hyperlink ref="T105" r:id="rId369" xr:uid="{69239FCD-55C8-4182-A1D3-D1FE9AA6E4DB}"/>
    <hyperlink ref="U105" r:id="rId370" location="rlfi=hd:;si:9880860016504260614,l,Chlza2F0aW5nIGNsYXNzZXMgaW4gTXlzb3JlWiwKD3NrYXRpbmcgY2xhc3NlcyIZc2thdGluZyBjbGFzc2VzIGluIG15c29yZQ;mv:[[12.352054,76.6952274],[12.269887599999999,76.57366859999999]]" xr:uid="{15550416-B826-4224-A0FF-1344D466C04B}"/>
    <hyperlink ref="C106" r:id="rId371" xr:uid="{6C85A1D0-DA08-489F-B289-C2FFEFCC2710}"/>
    <hyperlink ref="F106" r:id="rId372" xr:uid="{BBBF6388-EDE4-4B8C-98E0-2CC05D532B59}"/>
    <hyperlink ref="T106" r:id="rId373" xr:uid="{BB87BE06-0154-4F01-8884-10E33D9D7F15}"/>
    <hyperlink ref="U106" r:id="rId374" location="rlfi=hd:;si:9931194379374814342,l,Chlza2F0aW5nIGNsYXNzZXMgaW4gTXlzb3JlSMjkgaCKq4CACFoyCg9za2F0aW5nIGNsYXNzZXMQABABGAAiGXNrYXRpbmcgY2xhc3NlcyBpbiBteXNvcmU;mv:[[12.352054,76.6952274],[12.269887599999999,76.57366859999999]]" xr:uid="{DA96AECC-356F-4D80-8194-78C9C20643C5}"/>
    <hyperlink ref="V106" r:id="rId375" xr:uid="{623527E7-EA40-4044-A027-079961066ADE}"/>
    <hyperlink ref="C107" r:id="rId376" xr:uid="{D4225C93-7866-497D-B45A-D130C9F1F72C}"/>
    <hyperlink ref="T107" r:id="rId377" location="rlfi=hd:;si:1323586254557166754,l,Chlza2F0aW5nIGNsYXNzZXMgaW4gTXlzb3JlWiwKD3NrYXRpbmcgY2xhc3NlcyIZc2thdGluZyBjbGFzc2VzIGluIG15c29yZQ;mv:[[12.352054,76.6952274],[12.269887599999999,76.57366859999999]]" xr:uid="{5F18D5D9-D86E-4F0F-9B22-8BB431ED3342}"/>
    <hyperlink ref="U107" r:id="rId378" location="rlfi=hd:;si:1323586254557166754,l,Chlza2F0aW5nIGNsYXNzZXMgaW4gTXlzb3JlWiwKD3NrYXRpbmcgY2xhc3NlcyIZc2thdGluZyBjbGFzc2VzIGluIG15c29yZQ;mv:[[12.352054,76.6952274],[12.269887599999999,76.57366859999999]]" xr:uid="{7B6AB4B4-9657-45F2-9A03-A551B72E4A67}"/>
    <hyperlink ref="C108" r:id="rId379" xr:uid="{8CAA18C6-F6E2-430F-9BBB-8D3EF72A40BC}"/>
    <hyperlink ref="T108" r:id="rId380" xr:uid="{854002CF-A387-4692-8A3E-594E8417118A}"/>
    <hyperlink ref="U108" r:id="rId381" location="rlfi=hd:;si:12341320573189520284,l,Chlza2F0aW5nIGNsYXNzZXMgaW4gTXlzb3JlSKbBg5nmgICACFowCg9za2F0aW5nIGNsYXNzZXMQABABIhlza2F0aW5nIGNsYXNzZXMgaW4gbXlzb3Jl;mv:[[12.352054,76.6952274],[12.269887599999999,76.57366859999999]]" xr:uid="{0BC4C1EB-11D2-4E79-9EEF-698F2BB7EB89}"/>
    <hyperlink ref="C109" r:id="rId382" xr:uid="{62AB91BC-7A0B-42EF-AC93-24896E50255D}"/>
    <hyperlink ref="T109" r:id="rId383" location="rlfi=hd:;si:7397656720973439048,l,Chlza2F0aW5nIGNsYXNzZXMgaW4gTXlzb3JlSIucwOOeqoCACFoyCg9za2F0aW5nIGNsYXNzZXMQABABGAMiGXNrYXRpbmcgY2xhc3NlcyBpbiBteXNvcmU;mv:[[12.352054,76.6952274],[12.269887599999999,76.57366859999999]]" xr:uid="{6366A9EB-42EC-4695-96F1-FC65B238428F}"/>
    <hyperlink ref="U109" r:id="rId384" location="rlfi=hd:;si:7397656720973439048,l,Chlza2F0aW5nIGNsYXNzZXMgaW4gTXlzb3JlSIucwOOeqoCACFoyCg9za2F0aW5nIGNsYXNzZXMQABABGAMiGXNrYXRpbmcgY2xhc3NlcyBpbiBteXNvcmU;mv:[[12.352054,76.6952274],[12.269887599999999,76.57366859999999]]" xr:uid="{FBCB0894-9392-433D-862D-42BCB220E186}"/>
    <hyperlink ref="V109" r:id="rId385" xr:uid="{449D98BC-AB1D-4470-BACB-EC4755E24363}"/>
    <hyperlink ref="C110" r:id="rId386" xr:uid="{67B49680-2087-4B2A-977E-A9E6240B4E3E}"/>
    <hyperlink ref="T110" r:id="rId387" xr:uid="{43C3F6FF-A2E1-4A69-A3A4-B6E7E3B36978}"/>
    <hyperlink ref="U110" r:id="rId388" location="rlfi=hd:;si:4470707086708441695,l,Chxza2F0aW5nIGNsYXNzZXMgaW4ga2FybmF0YWthWi8KD3NrYXRpbmcgY2xhc3NlcyIcc2thdGluZyBjbGFzc2VzIGluIGthcm5hdGFrYQ;mv:[[13.3551918,77.7214812],[12.8527685,77.0850863]]" xr:uid="{9A01E621-9E24-4562-B1A1-C9CDB16A8E64}"/>
    <hyperlink ref="C111" r:id="rId389" xr:uid="{3CCF0C05-6872-4642-B135-0C8F2771A90D}"/>
    <hyperlink ref="T111" r:id="rId390" location="rlfi=hd:;si:15902602344171167393,l,Chxza2F0aW5nIGNsYXNzZXMgaW4ga2FybmF0YWthWi8KD3NrYXRpbmcgY2xhc3NlcyIcc2thdGluZyBjbGFzc2VzIGluIGthcm5hdGFrYQ;mv:[[16.0448161,77.9922861],[12.6603436,74.288749]];start:20" xr:uid="{2DEE24EF-918D-499C-A01F-BAB7EE9E166F}"/>
    <hyperlink ref="U111" r:id="rId391" location="rlfi=hd:;si:15902602344171167393,l,Chxza2F0aW5nIGNsYXNzZXMgaW4ga2FybmF0YWthWi8KD3NrYXRpbmcgY2xhc3NlcyIcc2thdGluZyBjbGFzc2VzIGluIGthcm5hdGFrYQ;mv:[[16.0448161,77.9922861],[12.6603436,74.288749]];start:20" xr:uid="{34E0A7FF-99CC-4FF3-904C-DF02EDF9BBC9}"/>
    <hyperlink ref="C112" r:id="rId392" xr:uid="{240E6B13-C3CB-4706-9A7A-FB71042B64DB}"/>
    <hyperlink ref="T112" r:id="rId393" xr:uid="{469662D2-E339-4408-8A14-8CA7142A38CE}"/>
    <hyperlink ref="U112" r:id="rId394" location="rlfi=hd:;si:18426106738926016743,l,Chxza2F0aW5nIGNsYXNzZXMgaW4ga2FybmF0YWthWi8KD3NrYXRpbmcgY2xhc3NlcyIcc2thdGluZyBjbGFzc2VzIGluIGthcm5hdGFrYQ;mv:[[16.8407588,77.93534199999999],[12.0760721,74.1017825]];start:80" xr:uid="{3187003D-5DEF-40EC-8409-0496EAB4A8B5}"/>
    <hyperlink ref="C113" r:id="rId395" xr:uid="{6D99D3B3-4909-4B44-A426-7367AE54548D}"/>
    <hyperlink ref="F113" r:id="rId396" xr:uid="{62CE4FBE-5BF7-418F-88A4-39F010A209BA}"/>
    <hyperlink ref="T113" r:id="rId397" xr:uid="{8072EE23-51FC-4BBB-A0C0-E9E4AE141F5A}"/>
    <hyperlink ref="U113" r:id="rId398" location="rlfi=hd:;si:7455050908905420895,l,Chxza2F0aW5nIGNsYXNzZXMgaW4ga2FybmF0YWthSIXw_oq-j4CACFo3Cg9za2F0aW5nIGNsYXNzZXMQABABGAAYAyIcc2thdGluZyBjbGFzc2VzIGluIGthcm5hdGFrYQ;mv:[[16.0448161,77.9922861],[12.6603436,74.288749]];start:20" xr:uid="{8A2D73CD-EF6E-4021-9911-6D749D440925}"/>
    <hyperlink ref="V113" r:id="rId399" xr:uid="{898DDE44-5319-4DAE-8FF4-91DEE0FBA001}"/>
    <hyperlink ref="C114" r:id="rId400" xr:uid="{B13D85E8-A7DF-41B4-9363-1212D8F2C91C}"/>
    <hyperlink ref="T114" r:id="rId401" location="rlfi=hd:;si:7611074651316223351,l,Chxza2F0aW5nIGNsYXNzZXMgaW4ga2FybmF0YWthWi8KD3NrYXRpbmcgY2xhc3NlcyIcc2thdGluZyBjbGFzc2VzIGluIGthcm5hdGFrYQ;mv:[[16.0448161,77.9922861],[12.6603436,74.288749]];start:20" xr:uid="{67A19A4E-7491-4DAD-B36C-58B3A8CDBCDC}"/>
    <hyperlink ref="U114" r:id="rId402" location="rlfi=hd:;si:7611074651316223351,l,Chxza2F0aW5nIGNsYXNzZXMgaW4ga2FybmF0YWthWi8KD3NrYXRpbmcgY2xhc3NlcyIcc2thdGluZyBjbGFzc2VzIGluIGthcm5hdGFrYQ;mv:[[16.0448161,77.9922861],[12.6603436,74.288749]];start:20" xr:uid="{53998E13-E3C9-467F-A2DA-7B7D7B516CA5}"/>
    <hyperlink ref="C115" r:id="rId403" xr:uid="{72B673F7-E40A-4EC4-B7BE-9CDFEE1B9D69}"/>
    <hyperlink ref="T115" r:id="rId404" xr:uid="{E9744C3F-88F8-4B3D-A11B-21FE224F4124}"/>
    <hyperlink ref="U115" r:id="rId405" location="rlfi=hd:;si:10940145033213225277,l,Chxza2F0aW5nIGNsYXNzZXMgaW4ga2FybmF0YWthWi8KD3NrYXRpbmcgY2xhc3NlcyIcc2thdGluZyBjbGFzc2VzIGluIGthcm5hdGFrYQ;mv:[[16.0448161,77.9922861],[12.6603436,74.288749]];start:20" xr:uid="{A6D0AFEE-6486-4B76-8321-60B2379B1DEC}"/>
    <hyperlink ref="C116" r:id="rId406" xr:uid="{6C120730-BAE6-4D1C-BF2E-76CD49A53069}"/>
    <hyperlink ref="T116" r:id="rId407" location="rlfi=hd:;si:10340528950981563100;mv:[[16.0448161,77.9922861],[12.6603436,74.288749]];start:20" xr:uid="{47E26A52-5034-4FB9-8051-9B6351824AE5}"/>
    <hyperlink ref="U116" r:id="rId408" location="rlfi=hd:;si:10340528950981563100;mv:[[16.0448161,77.9922861],[12.6603436,74.288749]];start:20" xr:uid="{506235AC-B588-449B-AA42-8889BF4657B2}"/>
    <hyperlink ref="C117" r:id="rId409" xr:uid="{DC86FFA8-025F-486A-A0D5-EAC7933C8416}"/>
    <hyperlink ref="T117" r:id="rId410" location="rlfi=hd:;si:4040883236375894758;mv:[[17.10001973655764,80.50758297968748],[11.168883722533963,71.77345212031248],null,[14.15380080748585,76.14051754999998],7];start:40" xr:uid="{9C823849-7CC5-42E7-A6FE-6555E6C22966}"/>
    <hyperlink ref="U117" r:id="rId411" location="rlfi=hd:;si:4040883236375894758;mv:[[17.10001973655764,80.50758297968748],[11.168883722533963,71.77345212031248],null,[14.15380080748585,76.14051754999998],7];start:40" xr:uid="{6E68D569-199F-44E9-9DC7-C17BEA8A4116}"/>
    <hyperlink ref="C118" r:id="rId412" xr:uid="{F966C3E9-41DD-4CA5-8CF4-690FA1983E04}"/>
    <hyperlink ref="T118" r:id="rId413" location="rlfi=hd:;si:6552412751552443828;mv:[[13.398502899999999,77.9776826],[12.239924499999999,74.5467432]];start:40" xr:uid="{2E0E78C6-DDA6-456D-951E-3112C9CA3D66}"/>
    <hyperlink ref="U118" r:id="rId414" location="rlfi=hd:;si:6552412751552443828;mv:[[13.398502899999999,77.9776826],[12.239924499999999,74.5467432]];start:40" xr:uid="{22FDEBE5-F24F-4928-8728-21D3DD98D78D}"/>
    <hyperlink ref="C119" r:id="rId415" xr:uid="{6AF8CCCE-F4E9-4186-95AE-E17395B18A1D}"/>
    <hyperlink ref="T119" r:id="rId416" location="rlfi=hd:;si:13431713413761233303,l,Chxza2F0aW5nIGNsYXNzZXMgaW4ga2FybmF0YWthWi8KD3NrYXRpbmcgY2xhc3NlcyIcc2thdGluZyBjbGFzc2VzIGluIGthcm5hdGFrYQ;mv:[[14.549989499999999,77.8948642],[12.7462913,74.56709169999999]];start:60" xr:uid="{DCC66EA4-AECB-4BF2-8DA9-48E3ED8D9A20}"/>
    <hyperlink ref="U119" r:id="rId417" location="rlfi=hd:;si:13431713413761233303,l,Chxza2F0aW5nIGNsYXNzZXMgaW4ga2FybmF0YWthWi8KD3NrYXRpbmcgY2xhc3NlcyIcc2thdGluZyBjbGFzc2VzIGluIGthcm5hdGFrYQ;mv:[[14.549989499999999,77.8948642],[12.7462913,74.56709169999999]];start:60" xr:uid="{B293ECED-A752-419C-87D3-8318D2ECF0D1}"/>
    <hyperlink ref="C120" r:id="rId418" xr:uid="{FDDF63CB-4ABD-4EFF-BF29-9B0D47626E5F}"/>
    <hyperlink ref="T120" r:id="rId419" location="rlfi=hd:;si:521020462860066619;mv:[[28.726111500000002,77.32019489999999],[28.4715745,77.0227716]]" xr:uid="{49C69243-F552-420B-84CF-CA62D7CE76FD}"/>
    <hyperlink ref="U120" r:id="rId420" location="rlfi=hd:;si:521020462860066619;mv:[[28.726111500000002,77.32019489999999],[28.4715745,77.0227716]]" xr:uid="{9436C93D-2778-43E2-99DA-4616DBCC87C5}"/>
    <hyperlink ref="C121" r:id="rId421" xr:uid="{3FC42300-CE23-4ABF-8DAE-87F445D25176}"/>
    <hyperlink ref="T121" r:id="rId422" location="rlfi=hd:;si:3347405872646608369,l,Chhza2F0aW5nIGNsYXNzZXMgaW4gZGVsaGlaKwoPc2thdGluZyBjbGFzc2VzIhhza2F0aW5nIGNsYXNzZXMgaW4gZGVsaGk;mv:[[28.726111500000002,77.32019489999999],[28.4715745,77.0227716]]" xr:uid="{61D4BB6E-A0CC-443C-9863-0B30BF0EBB88}"/>
    <hyperlink ref="U121" r:id="rId423" location="rlfi=hd:;si:3347405872646608369,l,Chhza2F0aW5nIGNsYXNzZXMgaW4gZGVsaGlaKwoPc2thdGluZyBjbGFzc2VzIhhza2F0aW5nIGNsYXNzZXMgaW4gZGVsaGk;mv:[[28.726111500000002,77.32019489999999],[28.4715745,77.0227716]]" xr:uid="{A74826BC-11D6-4E8D-95B0-C0084DAF96FB}"/>
    <hyperlink ref="C122" r:id="rId424" xr:uid="{788859B2-D8A6-4451-BCC7-B39CED1F951A}"/>
    <hyperlink ref="T122" r:id="rId425" xr:uid="{EF824C7C-50E0-41EC-A4A7-271E5903C008}"/>
    <hyperlink ref="U122" r:id="rId426" location="rlfi=hd:;si:12029324468609621688,l,Chhza2F0aW5nIGNsYXNzZXMgaW4gZGVsaGlaKwoPc2thdGluZyBjbGFzc2VzIhhza2F0aW5nIGNsYXNzZXMgaW4gZGVsaGk;mv:[[28.726111500000002,77.32019489999999],[28.4715745,77.0227716]]" xr:uid="{23945C37-5C2E-4FE9-ACAE-F54A4D56E3D1}"/>
    <hyperlink ref="C123" r:id="rId427" xr:uid="{E6E19F4A-4D2C-4A06-B050-2FF56D300E3F}"/>
    <hyperlink ref="T123" r:id="rId428" xr:uid="{72A603A4-00AF-4BF5-A3F5-FF44778D14D1}"/>
    <hyperlink ref="U123" r:id="rId429" location="rlfi=hd:;si:16352040394578877199,l,Chhza2F0aW5nIGNsYXNzZXMgaW4gZGVsaGlaKwoPc2thdGluZyBjbGFzc2VzIhhza2F0aW5nIGNsYXNzZXMgaW4gZGVsaGk;mv:[[28.726111500000002,77.32019489999999],[28.4715745,77.0227716]]" xr:uid="{BF7F58B4-9658-4AA5-8311-648887F9A0B4}"/>
    <hyperlink ref="C124" r:id="rId430" xr:uid="{3C54B8B1-D9AB-4CFE-878B-6550D42DBC50}"/>
    <hyperlink ref="T124" r:id="rId431" location="rlfi=hd:;si:13662503066875505971;mv:[[28.726111500000002,77.32019489999999],[28.4715745,77.0227716]]" xr:uid="{614A5636-0196-487F-A517-B3BAE4EE1116}"/>
    <hyperlink ref="U124" r:id="rId432" location="rlfi=hd:;si:13662503066875505971;mv:[[28.726111500000002,77.32019489999999],[28.4715745,77.0227716]]" xr:uid="{637B7DEA-8C47-45F3-8F85-19D3BDC9C5AE}"/>
    <hyperlink ref="C125" r:id="rId433" xr:uid="{1BE35AD1-A82E-4BFF-B089-1758B890282A}"/>
    <hyperlink ref="T125" r:id="rId434" xr:uid="{AB6BD7B9-A30E-42E4-A6FC-D513F0C2A5B9}"/>
    <hyperlink ref="U125" r:id="rId435" location="rlfi=hd:;si:9596263865050128209,l,Chhza2F0aW5nIGNsYXNzZXMgaW4gZGVsaGlaKwoPc2thdGluZyBjbGFzc2VzIhhza2F0aW5nIGNsYXNzZXMgaW4gZGVsaGk;mv:[[28.726111500000002,77.32019489999999],[28.4715745,77.0227716]]" xr:uid="{2ABE2D1A-23CE-4ABF-8DAA-D55D98187D7F}"/>
    <hyperlink ref="C126" r:id="rId436" xr:uid="{1ADFE9AF-B9BE-41A6-B914-C6223998716C}"/>
    <hyperlink ref="T126" r:id="rId437" xr:uid="{6384946F-9A4B-4D8C-8A84-AC8285797636}"/>
    <hyperlink ref="U126" r:id="rId438" location="rlfi=hd:;si:15911889484067125179;mv:[[28.819715199999997,77.3248241],[28.4662762,76.9409884]]" xr:uid="{7D916296-32D1-4F1A-871B-03ED70A35BBE}"/>
    <hyperlink ref="C127" r:id="rId439" xr:uid="{063DCAD4-8547-4016-A0A3-BCA47E8DAA83}"/>
    <hyperlink ref="T127" r:id="rId440" location="rlfi=hd:;si:16658218714756792843;mv:[[28.819715199999997,77.3248241],[28.4662762,76.9409884]]" xr:uid="{6C33EA73-39C5-47C5-ADD6-5DC94ED16789}"/>
    <hyperlink ref="U127" r:id="rId441" location="rlfi=hd:;si:16658218714756792843;mv:[[28.819715199999997,77.3248241],[28.4662762,76.9409884]]" xr:uid="{918FD002-20B0-4FAD-8CB2-380D90C44CFD}"/>
    <hyperlink ref="C128" r:id="rId442" xr:uid="{ED14BE85-5B63-422D-AFD0-F8661FFCE8B1}"/>
    <hyperlink ref="T128" r:id="rId443" xr:uid="{C820A3A4-9E29-41FF-BC46-F51D8BD7204C}"/>
    <hyperlink ref="U128" r:id="rId444" location="rlfi=hd:;si:12965609899209401397,l,Chhza2F0aW5nIGNsYXNzZXMgaW4gZGVsaGlIwef--piWgIAIWjMKD3NrYXRpbmcgY2xhc3NlcxAAEAEYABgDIhhza2F0aW5nIGNsYXNzZXMgaW4gZGVsaGk;mv:[[28.819715199999997,77.3248241],[28.4662762,76.9409884]]" xr:uid="{22BD4521-48AF-4A1D-98E4-CBF88F4C17ED}"/>
    <hyperlink ref="C129" r:id="rId445" xr:uid="{2848A104-2DBA-4BA7-8482-9487B6E66AA0}"/>
    <hyperlink ref="T129" r:id="rId446" location="rlfi=hd:;si:6472139610980716275;mv:[[28.819715199999997,77.3248241],[28.4662762,76.9409884]]" xr:uid="{42ACD7F2-3352-4BBE-9A50-6383BFAE4FB6}"/>
    <hyperlink ref="U129" r:id="rId447" location="rlfi=hd:;si:6472139610980716275;mv:[[28.819715199999997,77.3248241],[28.4662762,76.9409884]]" xr:uid="{85E96D29-D921-4598-BFAB-149DCD773085}"/>
    <hyperlink ref="C130" r:id="rId448" xr:uid="{F0759321-AB43-47C5-94D9-AEC1AE4BD624}"/>
    <hyperlink ref="T130" r:id="rId449" location="rldoc=1&amp;rlfi=hd:;si:8231095990720416008,l,Chhza2F0aW5nIGNsYXNzZXMgaW4gZGVsaGlaKwoPc2thdGluZyBjbGFzc2VzIhhza2F0aW5nIGNsYXNzZXMgaW4gZGVsaGk;mv:[[28.819715199999997,77.3248241],[28.4662762,76.9409884]]" xr:uid="{1D333314-0744-475D-BFED-C81F6AC6AACD}"/>
    <hyperlink ref="U130" r:id="rId450" location="rldoc=1&amp;rlfi=hd:;si:8231095990720416008,l,Chhza2F0aW5nIGNsYXNzZXMgaW4gZGVsaGlaKwoPc2thdGluZyBjbGFzc2VzIhhza2F0aW5nIGNsYXNzZXMgaW4gZGVsaGk;mv:[[28.819715199999997,77.3248241],[28.4662762,76.9409884]]" xr:uid="{4C8B072B-D00D-47F5-8B20-6121F2C494C5}"/>
    <hyperlink ref="C131" r:id="rId451" xr:uid="{14FDBD92-0667-45E4-A7B7-B56DEDFAE728}"/>
    <hyperlink ref="T131" r:id="rId452" location="rldoc=1&amp;rlfi=hd:;si:13520305897705443327,l,Chhza2F0aW5nIGNsYXNzZXMgaW4gZGVsaGlaKwoPc2thdGluZyBjbGFzc2VzIhhza2F0aW5nIGNsYXNzZXMgaW4gZGVsaGk;mv:[[28.819715199999997,77.3248241],[28.4662762,76.9409884]]" xr:uid="{BFEFD878-AF45-40CC-8FAB-5B0C2B0EA869}"/>
    <hyperlink ref="U131" r:id="rId453" location="rldoc=1&amp;rlfi=hd:;si:13520305897705443327,l,Chhza2F0aW5nIGNsYXNzZXMgaW4gZGVsaGlaKwoPc2thdGluZyBjbGFzc2VzIhhza2F0aW5nIGNsYXNzZXMgaW4gZGVsaGk;mv:[[28.819715199999997,77.3248241],[28.4662762,76.9409884]]" xr:uid="{E81A904F-09D2-453B-A57D-9EBEF5C62883}"/>
    <hyperlink ref="C132" r:id="rId454" xr:uid="{45E69FC8-6CF0-4318-807E-33E6601C3CCF}"/>
    <hyperlink ref="T132" r:id="rId455" xr:uid="{107C8247-2BE6-4946-B644-17C991BA75E7}"/>
    <hyperlink ref="U132" r:id="rId456" location="rlfi=hd:;si:15954398902397129879,l,Chhza2F0aW5nIGNsYXNzZXMgaW4gZGVsaGlaKwoPc2thdGluZyBjbGFzc2VzIhhza2F0aW5nIGNsYXNzZXMgaW4gZGVsaGk;mv:[[28.7261267,77.32019489999999],[28.4713057,77.0227716]]" xr:uid="{A5F64BFA-A73F-4EC5-BFAC-F32BCC79D066}"/>
    <hyperlink ref="C133" r:id="rId457" xr:uid="{403C9729-61F0-4030-ADBF-D89644B66855}"/>
    <hyperlink ref="T133" r:id="rId458" xr:uid="{7C528139-7AEE-45C0-B6F3-F4A4255A92BA}"/>
    <hyperlink ref="V133" r:id="rId459" xr:uid="{F4F31BBA-0327-4E82-854A-B5734AAF6FAD}"/>
    <hyperlink ref="C134" r:id="rId460" xr:uid="{DD33072F-961A-4D55-A359-A63931373313}"/>
    <hyperlink ref="T134" r:id="rId461" location="rlfi=hd:;si:12610714644513230950;mv:[[28.7261267,77.32019489999999],[28.4713057,77.0227716]]" xr:uid="{4C48126D-516F-4D8B-8F36-048BD9161E48}"/>
    <hyperlink ref="U134" r:id="rId462" location="rlfi=hd:;si:12610714644513230950;mv:[[28.7261267,77.32019489999999],[28.4713057,77.0227716]]" xr:uid="{470BC2D0-3B83-4265-9C37-829EACEAF9C2}"/>
    <hyperlink ref="C135" r:id="rId463" xr:uid="{3ED329E4-5653-4A20-83F6-C6FDF4E58858}"/>
    <hyperlink ref="T135" r:id="rId464" location="rldoc=1&amp;rlfi=hd:;si:14327695635141498843,l,Chhza2F0aW5nIGNsYXNzZXMgaW4gZGVsaGlaKwoPc2thdGluZyBjbGFzc2VzIhhza2F0aW5nIGNsYXNzZXMgaW4gZGVsaGk;mv:[[28.7261267,77.32019489999999],[28.4713057,77.0227716]]" xr:uid="{7BC3096E-3085-4432-B0B7-066AD3878382}"/>
    <hyperlink ref="U135" r:id="rId465" location="rldoc=1&amp;rlfi=hd:;si:14327695635141498843,l,Chhza2F0aW5nIGNsYXNzZXMgaW4gZGVsaGlaKwoPc2thdGluZyBjbGFzc2VzIhhza2F0aW5nIGNsYXNzZXMgaW4gZGVsaGk;mv:[[28.7261267,77.32019489999999],[28.4713057,77.0227716]]" xr:uid="{7F2FCCBC-0FC2-4E86-B42C-0697D27E9196}"/>
    <hyperlink ref="V135" r:id="rId466" xr:uid="{89EE524E-9707-40C9-A758-C8800D17BFBF}"/>
    <hyperlink ref="C136" r:id="rId467" xr:uid="{7A2AF62D-C87C-43FA-ACB6-37F002454EE4}"/>
    <hyperlink ref="T136" r:id="rId468" location="rldoc=1&amp;rlfi=hd:;si:1751250123253671192;mv:[[28.8211763,77.4297079],[28.4881697,76.9350516]];start:20" xr:uid="{75BBC60D-52B9-41EE-98CD-80BBA7A8C871}"/>
    <hyperlink ref="U136" r:id="rId469" location="rldoc=1&amp;rlfi=hd:;si:1751250123253671192;mv:[[28.8211763,77.4297079],[28.4881697,76.9350516]];start:20" xr:uid="{9B9440C4-38A7-4766-A2DD-1DDC2C59EF0D}"/>
    <hyperlink ref="C137" r:id="rId470" xr:uid="{F3B8AE60-CF59-4BEF-9D8C-4980404E9ADD}"/>
    <hyperlink ref="T137" r:id="rId471" location="rldoc=1&amp;rlfi=hd:;si:10965823289108334827,l,Chhza2F0aW5nIGNsYXNzZXMgaW4gZGVsaGlaKwoPc2thdGluZyBjbGFzc2VzIhhza2F0aW5nIGNsYXNzZXMgaW4gZGVsaGk;mv:[[28.8211763,77.4297079],[28.4881697,76.9350516]];start:20" xr:uid="{855BF32F-4C9F-4563-B256-B4B72D9F58E8}"/>
    <hyperlink ref="U137" r:id="rId472" location="rldoc=1&amp;rlfi=hd:;si:10965823289108334827,l,Chhza2F0aW5nIGNsYXNzZXMgaW4gZGVsaGlaKwoPc2thdGluZyBjbGFzc2VzIhhza2F0aW5nIGNsYXNzZXMgaW4gZGVsaGk;mv:[[28.8211763,77.4297079],[28.4881697,76.9350516]];start:20" xr:uid="{B7E612A9-86D7-4F54-9F83-367BE59093BA}"/>
    <hyperlink ref="C138" r:id="rId473" xr:uid="{8E6E531B-347E-40BA-B8BC-5A49E03E7BBA}"/>
    <hyperlink ref="T138" r:id="rId474" location="rldoc=1&amp;rlfi=hd:;si:3276487698838420727,l,Chhza2F0aW5nIGNsYXNzZXMgaW4gZGVsaGlI-pTEua2qgIAIWjMKD3NrYXRpbmcgY2xhc3NlcxAAEAEYABgDIhhza2F0aW5nIGNsYXNzZXMgaW4gZGVsaGk;mv:[[28.8211763,77.4297079],[28.4881697,76.9350516]];start:20" xr:uid="{2CE12963-3352-4295-B803-AF0D6E3FDAB1}"/>
    <hyperlink ref="U138" r:id="rId475" location="rldoc=1&amp;rlfi=hd:;si:3276487698838420727,l,Chhza2F0aW5nIGNsYXNzZXMgaW4gZGVsaGlI-pTEua2qgIAIWjMKD3NrYXRpbmcgY2xhc3NlcxAAEAEYABgDIhhza2F0aW5nIGNsYXNzZXMgaW4gZGVsaGk;mv:[[28.8211763,77.4297079],[28.4881697,76.9350516]];start:20" xr:uid="{16DCF1AF-F5BC-4AA5-AAAC-AFB756578D15}"/>
    <hyperlink ref="V138" r:id="rId476" xr:uid="{F4942E43-679B-4414-BB7C-11409FE8F002}"/>
    <hyperlink ref="C139" r:id="rId477" xr:uid="{944C94CF-431C-40FD-840D-BEAA31EA0D73}"/>
    <hyperlink ref="T139" r:id="rId478" location="rldoc=1&amp;rlfi=hd:;si:10512825352083861592;mv:[[28.8211763,77.4297079],[28.4881697,76.9350516]];start:20" xr:uid="{9757BEC9-D469-4E25-AE74-536F31BF956E}"/>
    <hyperlink ref="U139" r:id="rId479" location="rldoc=1&amp;rlfi=hd:;si:10512825352083861592;mv:[[28.8211763,77.4297079],[28.4881697,76.9350516]];start:20" xr:uid="{56EB0FFB-F951-4EFE-94DB-5FF3A2377F45}"/>
    <hyperlink ref="V139" r:id="rId480" xr:uid="{02EDEBE7-AE8D-4F83-A2A7-E944B1A6EBC6}"/>
    <hyperlink ref="C140" r:id="rId481" xr:uid="{518566E8-AEFE-4533-9888-9C74BA56B395}"/>
    <hyperlink ref="T140" r:id="rId482" location="rldoc=1&amp;rlfi=hd:;si:11144621257093280538;mv:[[28.8211763,77.4297079],[28.4881697,76.9350516]];start:20" xr:uid="{F45F1377-C6C4-4366-9B6F-4EBBD6D2FF82}"/>
    <hyperlink ref="U140" r:id="rId483" location="rldoc=1&amp;rlfi=hd:;si:11144621257093280538;mv:[[28.8211763,77.4297079],[28.4881697,76.9350516]];start:20" xr:uid="{5AAD3B09-1F3C-4DF4-B1F6-E88942842933}"/>
    <hyperlink ref="V140" r:id="rId484" xr:uid="{13DA9FF4-8537-4D2A-BADA-6E50D89844E8}"/>
    <hyperlink ref="C141" r:id="rId485" xr:uid="{BD349419-593E-42EC-B912-D28A31918F90}"/>
    <hyperlink ref="T141" r:id="rId486" location="rldoc=1&amp;rlfi=hd:;si:14161561878813426503,l,Chhza2F0aW5nIGNsYXNzZXMgaW4gZGVsaGlaKwoPc2thdGluZyBjbGFzc2VzIhhza2F0aW5nIGNsYXNzZXMgaW4gZGVsaGk;mv:[[28.8211763,77.4297079],[28.4881697,76.9350516]];start:20" xr:uid="{1C444CF3-AD2F-4227-A513-603BEC0722E5}"/>
    <hyperlink ref="U141" r:id="rId487" location="rldoc=1&amp;rlfi=hd:;si:14161561878813426503,l,Chhza2F0aW5nIGNsYXNzZXMgaW4gZGVsaGlaKwoPc2thdGluZyBjbGFzc2VzIhhza2F0aW5nIGNsYXNzZXMgaW4gZGVsaGk;mv:[[28.8211763,77.4297079],[28.4881697,76.9350516]];start:20" xr:uid="{0796012D-C51B-4706-99F4-CC2CE19180B0}"/>
    <hyperlink ref="C142" r:id="rId488" xr:uid="{2BCFEF8E-26CF-43DE-8FA9-D813898C1C96}"/>
    <hyperlink ref="T142" r:id="rId489" location="rldoc=1&amp;rlfi=hd:;si:7368272190781945859;mv:[[28.8211763,77.4297079],[28.4881697,76.9350516]];start:20" xr:uid="{CDFA6110-2E5E-4A8B-8201-9D106A7B5485}"/>
    <hyperlink ref="U142" r:id="rId490" location="rldoc=1&amp;rlfi=hd:;si:7368272190781945859;mv:[[28.8211763,77.4297079],[28.4881697,76.9350516]];start:20" xr:uid="{DC73C0A9-FDEC-4B9D-8D0C-20ECC11A3619}"/>
    <hyperlink ref="C143" r:id="rId491" xr:uid="{62B79408-B26F-4588-834C-829EED7C09BB}"/>
    <hyperlink ref="T143" r:id="rId492" location="rldoc=1&amp;rlfi=hd:;si:4666024185539985343;mv:[[28.8211763,77.4297079],[28.4881697,76.9350516]];start:20" xr:uid="{EFF302E5-7C84-4CCC-8E81-C81B89FE2D8A}"/>
    <hyperlink ref="U143" r:id="rId493" location="rldoc=1&amp;rlfi=hd:;si:4666024185539985343;mv:[[28.8211763,77.4297079],[28.4881697,76.9350516]];start:20" xr:uid="{4AFD650E-604B-4EAA-A6B1-E6EDCB26D735}"/>
    <hyperlink ref="C144" r:id="rId494" xr:uid="{12785C66-6F05-4A66-9489-BC28EF358A57}"/>
    <hyperlink ref="T144" r:id="rId495" location="rlfi=hd:;si:1971500512193385386,l,Chhza2F0aW5nIGNsYXNzZXMgaW4gZGVsaGlIr5Ob--aAgIAIWjEKD3NrYXRpbmcgY2xhc3NlcxAAEAEYAyIYc2thdGluZyBjbGFzc2VzIGluIGRlbGhp;mv:[[28.759171499999997,77.3908521],[28.4758188,77.1048382]];start:40" xr:uid="{15AF5F81-BCF3-4BFB-BA4E-314E6B31634B}"/>
    <hyperlink ref="U144" r:id="rId496" location="rlfi=hd:;si:1971500512193385386,l,Chhza2F0aW5nIGNsYXNzZXMgaW4gZGVsaGlIr5Ob--aAgIAIWjEKD3NrYXRpbmcgY2xhc3NlcxAAEAEYAyIYc2thdGluZyBjbGFzc2VzIGluIGRlbGhp;mv:[[28.759171499999997,77.3908521],[28.4758188,77.1048382]];start:40" xr:uid="{84D894F2-78BF-4C12-8CDA-D2C4D2533ACB}"/>
    <hyperlink ref="V144" r:id="rId497" xr:uid="{B278A9B0-CE38-4080-8971-139F91F6C05B}"/>
    <hyperlink ref="C145" r:id="rId498" xr:uid="{7E8F5445-DAFA-4996-B0BB-92BDC5032A57}"/>
    <hyperlink ref="T145" r:id="rId499" location="rlfi=hd:;si:14063690114138169838,l,Chhza2F0aW5nIGNsYXNzZXMgaW4gZGVsaGlaKwoPc2thdGluZyBjbGFzc2VzIhhza2F0aW5nIGNsYXNzZXMgaW4gZGVsaGk;mv:[[28.8197305,77.3248241],[28.466007299999998,76.9409884]]" xr:uid="{2D8CEDE5-E384-4083-9DA1-ACEC2FD3FCDA}"/>
    <hyperlink ref="U145" r:id="rId500" location="rlfi=hd:;si:14063690114138169838,l,Chhza2F0aW5nIGNsYXNzZXMgaW4gZGVsaGlaKwoPc2thdGluZyBjbGFzc2VzIhhza2F0aW5nIGNsYXNzZXMgaW4gZGVsaGk;mv:[[28.8197305,77.3248241],[28.466007299999998,76.9409884]]" xr:uid="{23B8A5DC-5AEC-41E3-9742-9034E0D2F140}"/>
    <hyperlink ref="C146" r:id="rId501" xr:uid="{6A9C9AE1-5513-4BB6-8A3D-2878C2529593}"/>
    <hyperlink ref="T146" r:id="rId502" xr:uid="{D736FD4D-110B-41F4-B837-844175E61E8A}"/>
    <hyperlink ref="U146" r:id="rId503" location="rlfi=hd:;si:1169129574842763838,l,Chhza2F0aW5nIGNsYXNzZXMgaW4gZGVsaGlaKwoPc2thdGluZyBjbGFzc2VzIhhza2F0aW5nIGNsYXNzZXMgaW4gZGVsaGk;mv:[[28.8197305,77.3248241],[28.466007299999998,76.9409884]]" xr:uid="{3C50E144-EA58-444C-B3B9-10302E9FA083}"/>
    <hyperlink ref="C147" r:id="rId504" xr:uid="{89294EEA-BB36-4961-AF40-BE6709722772}"/>
    <hyperlink ref="T147" r:id="rId505" xr:uid="{C077F18E-019A-48C3-B834-D261CB511F9C}"/>
    <hyperlink ref="V147" r:id="rId506" xr:uid="{3BCEC3AA-4E7B-4BED-B5BD-D743D7D774BA}"/>
    <hyperlink ref="C148" r:id="rId507" xr:uid="{3837BD86-1D9A-4015-AC7A-7B3DAAAEF651}"/>
    <hyperlink ref="T148" r:id="rId508" xr:uid="{49145671-01FD-483F-A402-E511F4E7B367}"/>
    <hyperlink ref="U148" r:id="rId509" location="rlfi=hd:;si:16838134583728398195,l,Chhza2F0aW5nIGNsYXNzZXMgaW4gZGVsaGlaKwoPc2thdGluZyBjbGFzc2VzIhhza2F0aW5nIGNsYXNzZXMgaW4gZGVsaGk;mv:[[28.8211763,77.42864449999999],[28.4881697,76.95383869999999]];start:20" xr:uid="{82390FD9-7A60-4245-BF09-C4967E51E961}"/>
    <hyperlink ref="V148" r:id="rId510" xr:uid="{E50B2E20-C0AD-42CB-A7F0-6451AF312FB3}"/>
    <hyperlink ref="C149" r:id="rId511" xr:uid="{BFF9CC48-9C05-4116-A4EB-3E450607F854}"/>
    <hyperlink ref="T149" r:id="rId512" xr:uid="{2F103090-C858-48DE-8794-7F63D64C4467}"/>
    <hyperlink ref="U149" r:id="rId513" location="rlfi=hd:;si:10869855787160373936,l,Chhza2F0aW5nIGNsYXNzZXMgaW4gZGVsaGlaKwoPc2thdGluZyBjbGFzc2VzIhhza2F0aW5nIGNsYXNzZXMgaW4gZGVsaGk;mv:[[28.8211763,77.42864449999999],[28.4881697,76.95383869999999]];start:20" xr:uid="{81ABE417-CAF6-4A56-9BE9-0BF63B9A898A}"/>
    <hyperlink ref="V149" r:id="rId514" xr:uid="{72AFD2D5-47DC-4A6B-BC18-427F0BB979D3}"/>
    <hyperlink ref="C150" r:id="rId515" xr:uid="{23F3A282-4C33-4651-872D-AACC4D4360A8}"/>
    <hyperlink ref="T150" r:id="rId516" location="rlfi=hd:;si:17341799364499503111,l,Chhza2F0aW5nIGNsYXNzZXMgaW4gZGVsaGlaKwoPc2thdGluZyBjbGFzc2VzIhhza2F0aW5nIGNsYXNzZXMgaW4gZGVsaGk;mv:[[28.8211763,77.42864449999999],[28.4881697,76.95383869999999]];start:20" xr:uid="{BACAAEA7-8FAC-4006-AD80-23D539CC6963}"/>
    <hyperlink ref="U150" r:id="rId517" location="rlfi=hd:;si:17341799364499503111,l,Chhza2F0aW5nIGNsYXNzZXMgaW4gZGVsaGlaKwoPc2thdGluZyBjbGFzc2VzIhhza2F0aW5nIGNsYXNzZXMgaW4gZGVsaGk;mv:[[28.8211763,77.42864449999999],[28.4881697,76.95383869999999]];start:20" xr:uid="{4B7DAA16-A1FA-476B-9F1C-BF0E6F3F3827}"/>
    <hyperlink ref="C151" r:id="rId518" xr:uid="{ECB944F0-9C26-4E57-8CA6-B1E604FB0191}"/>
    <hyperlink ref="T151" r:id="rId519" xr:uid="{AD88DDD1-9A93-4DBB-B3EE-807414A61F66}"/>
    <hyperlink ref="U151" r:id="rId520" location="rlfi=hd:;si:5444190952825308992;mv:[[28.8211763,77.42864449999999],[28.4881697,76.95383869999999]];start:20" xr:uid="{C203F4DF-50F6-4AA0-BB1A-C6AF57EDC7B7}"/>
    <hyperlink ref="C152" r:id="rId521" xr:uid="{269AEB96-A543-4C2E-BF3B-C0A29018FE71}"/>
    <hyperlink ref="T152" r:id="rId522" location="rlfi=hd:;si:16683058435678014231,l,Chhza2F0aW5nIGNsYXNzZXMgaW4gZGVsaGlaKwoPc2thdGluZyBjbGFzc2VzIhhza2F0aW5nIGNsYXNzZXMgaW4gZGVsaGk;mv:[[28.8211763,77.42864449999999],[28.4881697,76.95383869999999]];start:20" xr:uid="{A627C216-5ABF-4804-AB5F-3ECFBADF8D30}"/>
    <hyperlink ref="U152" r:id="rId523" location="rlfi=hd:;si:16683058435678014231,l,Chhza2F0aW5nIGNsYXNzZXMgaW4gZGVsaGlaKwoPc2thdGluZyBjbGFzc2VzIhhza2F0aW5nIGNsYXNzZXMgaW4gZGVsaGk;mv:[[28.8211763,77.42864449999999],[28.4881697,76.95383869999999]];start:20" xr:uid="{B58D57FD-3728-405F-A69C-860BEA28CC5A}"/>
    <hyperlink ref="C153" r:id="rId524" xr:uid="{297DAACD-0A40-4DDA-B8A1-3F002DB0D5AD}"/>
    <hyperlink ref="T153" r:id="rId525" location="rlfi=hd:;si:9944790832033111676;mv:[[28.759171499999997,77.3950111],[28.4758188,77.03136280000001]];start:40" xr:uid="{A4C220AF-2A16-4BF1-8979-A41E79BB1F69}"/>
    <hyperlink ref="U153" r:id="rId526" location="rlfi=hd:;si:9944790832033111676;mv:[[28.759171499999997,77.3950111],[28.4758188,77.03136280000001]];start:40" xr:uid="{32C49985-B630-44DC-BEBE-6DC23B9CC296}"/>
    <hyperlink ref="V153" r:id="rId527" xr:uid="{6A8E7125-FCEE-4002-8843-C05C45B4D4E0}"/>
    <hyperlink ref="C154" r:id="rId528" xr:uid="{57E295BF-C667-496F-8232-6F2479FCA2F5}"/>
    <hyperlink ref="F154" r:id="rId529" xr:uid="{46D7AC45-0DF0-445B-A489-3C1088BF81F7}"/>
    <hyperlink ref="T154" r:id="rId530" location="rlfi=hd:;si:16534124562405140739,l,Chhza2F0aW5nIGNsYXNzZXMgaW4gZGVsaGlaKwoPc2thdGluZyBjbGFzc2VzIhhza2F0aW5nIGNsYXNzZXMgaW4gZGVsaGk;mv:[[28.759171499999997,77.3950111],[28.4758188,77.03136280000001]];start:40" xr:uid="{042B5DAC-327C-4F5C-9750-5EBD0BC17BDC}"/>
    <hyperlink ref="U154" r:id="rId531" location="rlfi=hd:;si:16534124562405140739,l,Chhza2F0aW5nIGNsYXNzZXMgaW4gZGVsaGlaKwoPc2thdGluZyBjbGFzc2VzIhhza2F0aW5nIGNsYXNzZXMgaW4gZGVsaGk;mv:[[28.759171499999997,77.3950111],[28.4758188,77.03136280000001]];start:40" xr:uid="{164900E1-23A7-4A12-82B8-EC97F97FE6E7}"/>
    <hyperlink ref="V154" r:id="rId532" xr:uid="{C71BB250-461B-4054-97B9-F93F3D77DF2C}"/>
    <hyperlink ref="C155" r:id="rId533" xr:uid="{35BEF643-F24A-4E8A-A362-084651C3A074}"/>
    <hyperlink ref="T155" r:id="rId534" xr:uid="{97FA425A-310A-4D24-8DAF-C495F9A7DBEA}"/>
    <hyperlink ref="U155" r:id="rId535" location="rlfi=hd:;si:1958869981473424842,l,Chhza2F0aW5nIGNsYXNzZXMgaW4gZGVsaGlI1s3T2JyqgIAIWjEKD3NrYXRpbmcgY2xhc3NlcxAAEAEYAyIYc2thdGluZyBjbGFzc2VzIGluIGRlbGhp;mv:[[28.759171499999997,77.3950111],[28.4758188,77.03136280000001]];start:40" xr:uid="{931D3BAF-0F59-4AB4-9224-0D6E643FA87D}"/>
    <hyperlink ref="C156" r:id="rId536" xr:uid="{3911E527-300A-4C67-BF4F-296F5B1C8258}"/>
    <hyperlink ref="T156" r:id="rId537" location="rlfi=hd:;si:16740658498209610042,l,Chhza2F0aW5nIGNsYXNzZXMgaW4gZGVsaGlIz73HwOeAgIAIWjEKD3NrYXRpbmcgY2xhc3NlcxAAEAEYAyIYc2thdGluZyBjbGFzc2VzIGluIGRlbGhp;mv:[[28.759171499999997,77.3950111],[28.4758188,77.03136280000001]];start:40" xr:uid="{6892C757-9B91-4F5E-8E16-4E72A9EBAFA2}"/>
    <hyperlink ref="U156" r:id="rId538" location="rlfi=hd:;si:16740658498209610042,l,Chhza2F0aW5nIGNsYXNzZXMgaW4gZGVsaGlIz73HwOeAgIAIWjEKD3NrYXRpbmcgY2xhc3NlcxAAEAEYAyIYc2thdGluZyBjbGFzc2VzIGluIGRlbGhp;mv:[[28.759171499999997,77.3950111],[28.4758188,77.03136280000001]];start:40" xr:uid="{27EF715A-E1AE-444E-BE81-DD5C6E6ABFAB}"/>
    <hyperlink ref="V156" r:id="rId539" xr:uid="{AF138EDF-134D-463D-A247-1132FBAEB816}"/>
    <hyperlink ref="C157" r:id="rId540" xr:uid="{4E9B4BB7-EDAD-48A7-B3D5-0F596683D266}"/>
    <hyperlink ref="T157" r:id="rId541" location="rlfi=hd:;si:5829278886362123999,l,Chhza2F0aW5nIGNsYXNzZXMgaW4gZGVsaGlI3Yelv5mWgIAIWjEKD3NrYXRpbmcgY2xhc3NlcxAAEAEYAyIYc2thdGluZyBjbGFzc2VzIGluIGRlbGhp;mv:[[28.759171499999997,77.3950111],[28.4758188,77.03136280000001]];start:40" xr:uid="{296DDBAE-C605-400C-94C6-980BF2F27A99}"/>
    <hyperlink ref="U157" r:id="rId542" location="rlfi=hd:;si:5829278886362123999,l,Chhza2F0aW5nIGNsYXNzZXMgaW4gZGVsaGlI3Yelv5mWgIAIWjEKD3NrYXRpbmcgY2xhc3NlcxAAEAEYAyIYc2thdGluZyBjbGFzc2VzIGluIGRlbGhp;mv:[[28.759171499999997,77.3950111],[28.4758188,77.03136280000001]];start:40" xr:uid="{E644064C-D08D-4D2A-A20C-C3338CF86297}"/>
    <hyperlink ref="V157" r:id="rId543" xr:uid="{87CF2DBA-AF03-4C88-99A2-6F578236C00E}"/>
    <hyperlink ref="C158" r:id="rId544" xr:uid="{C2C65FC5-BC92-4B41-A489-50B778E4F147}"/>
    <hyperlink ref="T158" r:id="rId545" xr:uid="{49AB1DA3-113F-43D7-9256-49D2ABABE23E}"/>
    <hyperlink ref="U158" r:id="rId546" location="rlfi=hd:;si:16264707805947830987,l,Chhza2F0aW5nIGNsYXNzZXMgaW4gZGVsaGlIwejf-OmAgIAIWjEKD3NrYXRpbmcgY2xhc3NlcxAAEAEYAyIYc2thdGluZyBjbGFzc2VzIGluIGRlbGhp;mv:[[28.759171499999997,77.3950111],[28.4758188,77.03136280000001]];start:40" xr:uid="{D146FA92-ADE1-4A83-A48C-F0D3812522C4}"/>
    <hyperlink ref="V158" r:id="rId547" xr:uid="{189F7A9A-AC32-4E35-B9A6-25FD8A37597F}"/>
    <hyperlink ref="C159" r:id="rId548" xr:uid="{BA7E9AF1-8C74-4F63-8C59-4BE4A097E86F}"/>
    <hyperlink ref="T159" r:id="rId549" location="rlfi=hd:;si:4899588586161569481,l,Chhza2F0aW5nIGNsYXNzZXMgaW4gZGVsaGlaKwoPc2thdGluZyBjbGFzc2VzIhhza2F0aW5nIGNsYXNzZXMgaW4gZGVsaGk;mv:[[28.759171499999997,77.3950111],[28.4758188,77.03136280000001]];start:40" xr:uid="{66CB6757-311E-4422-B330-19E02C54651A}"/>
    <hyperlink ref="U159" r:id="rId550" location="rlfi=hd:;si:4899588586161569481,l,Chhza2F0aW5nIGNsYXNzZXMgaW4gZGVsaGlaKwoPc2thdGluZyBjbGFzc2VzIhhza2F0aW5nIGNsYXNzZXMgaW4gZGVsaGk;mv:[[28.759171499999997,77.3950111],[28.4758188,77.03136280000001]];start:40" xr:uid="{716E8400-F18E-422E-BCAC-570C0DA86719}"/>
    <hyperlink ref="V159" r:id="rId551" xr:uid="{E8D8FC38-4346-430C-B64B-A59603AB547B}"/>
    <hyperlink ref="C160" r:id="rId552" xr:uid="{689FE6AC-D090-4B5D-B5DF-3D1C7004F020}"/>
    <hyperlink ref="T160" r:id="rId553" location="rlfi=hd:;si:630071239046815120,l,Chhza2F0aW5nIGNsYXNzZXMgaW4gZGVsaGlIg4Td7IqrgIAIWjMKD3NrYXRpbmcgY2xhc3NlcxAAEAEYABgDIhhza2F0aW5nIGNsYXNzZXMgaW4gZGVsaGk;mv:[[28.759171499999997,77.3950111],[28.4758188,77.03136280000001]];start:40" xr:uid="{1054EE80-0D6D-40F4-AFBB-BA9DFD862118}"/>
    <hyperlink ref="U160" r:id="rId554" location="rlfi=hd:;si:630071239046815120,l,Chhza2F0aW5nIGNsYXNzZXMgaW4gZGVsaGlIg4Td7IqrgIAIWjMKD3NrYXRpbmcgY2xhc3NlcxAAEAEYABgDIhhza2F0aW5nIGNsYXNzZXMgaW4gZGVsaGk;mv:[[28.759171499999997,77.3950111],[28.4758188,77.03136280000001]];start:40" xr:uid="{E1B15AE0-FC90-4E7B-9588-6B148986D4A8}"/>
    <hyperlink ref="C161" r:id="rId555" xr:uid="{BE83C8A6-34C2-4671-968C-4B8E20AC39A8}"/>
    <hyperlink ref="F161" r:id="rId556" xr:uid="{D91D176D-C827-4D92-BE5F-86DA3230A6C2}"/>
    <hyperlink ref="T161" r:id="rId557" xr:uid="{157E2380-9D8C-4BB4-B64F-0D37BA8A5960}"/>
    <hyperlink ref="U161" r:id="rId558" location="rlfi=hd:;si:17444229726168194126;mv:[[28.759171499999997,77.3950111],[28.4758188,77.03136280000001]];start:40" xr:uid="{44C213F6-0F71-4971-9F24-8DDFFAC369F9}"/>
    <hyperlink ref="V161" r:id="rId559" xr:uid="{8CFE2EBE-F758-460F-ADDE-8C34D6C4FB48}"/>
    <hyperlink ref="C162" r:id="rId560" xr:uid="{0A4142A1-5C4B-4300-9C5F-D7CAAF1C446A}"/>
    <hyperlink ref="T162" r:id="rId561" location="rlfi=hd:;si:7861679644404749121,l,Chhza2F0aW5nIGNsYXNzZXMgaW4gZGVsaGlaKwoPc2thdGluZyBjbGFzc2VzIhhza2F0aW5nIGNsYXNzZXMgaW4gZGVsaGk;mv:[[28.759171499999997,77.3950111],[28.4758188,77.03136280000001]];start:40" xr:uid="{A03990B9-E26C-477E-B13E-3FDE6875108D}"/>
    <hyperlink ref="U162" r:id="rId562" location="rlfi=hd:;si:7861679644404749121,l,Chhza2F0aW5nIGNsYXNzZXMgaW4gZGVsaGlaKwoPc2thdGluZyBjbGFzc2VzIhhza2F0aW5nIGNsYXNzZXMgaW4gZGVsaGk;mv:[[28.759171499999997,77.3950111],[28.4758188,77.03136280000001]];start:40" xr:uid="{2FFF1BB9-317E-481D-AED7-FEB584A953DD}"/>
    <hyperlink ref="C163" r:id="rId563" xr:uid="{18088587-1D73-4D5D-B5B5-4D5D0A048CB7}"/>
    <hyperlink ref="T163" r:id="rId564" location="rlfi=hd:;si:248887767383535564,l,Chhza2F0aW5nIGNsYXNzZXMgaW4gZGVsaGlIjOWAi5iCgIAIWjEKD3NrYXRpbmcgY2xhc3NlcxAAEAEYAyIYc2thdGluZyBjbGFzc2VzIGluIGRlbGhp;mv:[[28.759171499999997,77.3950111],[28.4758188,77.03136280000001]];start:40" xr:uid="{36798E51-85F5-445A-8531-2F292C30EDE0}"/>
    <hyperlink ref="U163" r:id="rId565" location="rlfi=hd:;si:248887767383535564,l,Chhza2F0aW5nIGNsYXNzZXMgaW4gZGVsaGlIjOWAi5iCgIAIWjEKD3NrYXRpbmcgY2xhc3NlcxAAEAEYAyIYc2thdGluZyBjbGFzc2VzIGluIGRlbGhp;mv:[[28.759171499999997,77.3950111],[28.4758188,77.03136280000001]];start:40" xr:uid="{85CC7B6B-8058-463A-956B-9AFFDFE99BAB}"/>
    <hyperlink ref="V163" r:id="rId566" xr:uid="{A20F646D-C88E-48D4-8881-935B3A180679}"/>
    <hyperlink ref="C164" r:id="rId567" xr:uid="{88F32527-64C4-41C7-8509-23048E113316}"/>
    <hyperlink ref="T164" r:id="rId568" location="rlfi=hd:;si:6637607682974587563;mv:[[23.0912315,72.68661510000001],[22.968377999999998,72.4909694]]" xr:uid="{ECD16D05-658E-4203-BF6C-12F90F739CA3}"/>
    <hyperlink ref="U164" r:id="rId569" location="rlfi=hd:;si:6637607682974587563;mv:[[23.0912315,72.68661510000001],[22.968377999999998,72.4909694]]" xr:uid="{4BBA3C27-25DD-4CC4-92F4-3959B30590B1}"/>
    <hyperlink ref="C165" r:id="rId570" xr:uid="{5072A0ED-D981-471B-B1C3-F926780BA73D}"/>
    <hyperlink ref="T165" r:id="rId571" location="rlfi=hd:;si:14590020383646545655,l,Ch1za2F0aW5nIGNsYXNzZXMgaW4gQWhtZWRhYmFkLFovCg9za2F0aW5nIGNsYXNzZXMiHHNrYXRpbmcgY2xhc3NlcyBpbiBhaG1lZGFiYWQ;mv:[[23.0912315,72.68661510000001],[22.968377999999998,72.4909694]]" xr:uid="{C188BB58-C89C-4868-BF2B-B107E87A2B3C}"/>
    <hyperlink ref="U165" r:id="rId572" location="rlfi=hd:;si:14590020383646545655,l,Ch1za2F0aW5nIGNsYXNzZXMgaW4gQWhtZWRhYmFkLFovCg9za2F0aW5nIGNsYXNzZXMiHHNrYXRpbmcgY2xhc3NlcyBpbiBhaG1lZGFiYWQ;mv:[[23.0912315,72.68661510000001],[22.968377999999998,72.4909694]]" xr:uid="{5F246F84-FD2F-4188-81EE-7D23FD8D3B01}"/>
    <hyperlink ref="V165" r:id="rId573" xr:uid="{44D259FD-7F7D-4783-A253-7EC1AE8EBD06}"/>
    <hyperlink ref="C166" r:id="rId574" xr:uid="{AE58309B-B21B-426D-A0CC-2FE6104EF0C9}"/>
    <hyperlink ref="T166" r:id="rId575" location="rlfi=hd:;si:631085236235507351,l,Ch1za2F0aW5nIGNsYXNzZXMgaW4gQWhtZWRhYmFkLFovCg9za2F0aW5nIGNsYXNzZXMiHHNrYXRpbmcgY2xhc3NlcyBpbiBhaG1lZGFiYWQ;mv:[[23.0912315,72.68661510000001],[22.968377999999998,72.4909694]]" xr:uid="{AFE95775-7F26-4D4C-AABB-ADC0FD379CEF}"/>
    <hyperlink ref="U166" r:id="rId576" location="rlfi=hd:;si:631085236235507351,l,Ch1za2F0aW5nIGNsYXNzZXMgaW4gQWhtZWRhYmFkLFovCg9za2F0aW5nIGNsYXNzZXMiHHNrYXRpbmcgY2xhc3NlcyBpbiBhaG1lZGFiYWQ;mv:[[23.0912315,72.68661510000001],[22.968377999999998,72.4909694]]" xr:uid="{9DD3A832-4E21-4341-B932-11F35FFC861B}"/>
    <hyperlink ref="C167" r:id="rId577" xr:uid="{B1F6C8F1-8463-40D4-A95B-2DBFB10B9862}"/>
    <hyperlink ref="T167" r:id="rId578" location="rlfi=hd:;si:5973051197028984615;mv:[[23.0912315,72.68661510000001],[22.968377999999998,72.4909694]]" xr:uid="{3E5C90D6-D37F-4B5E-9D25-58859167F81F}"/>
    <hyperlink ref="U167" r:id="rId579" location="rlfi=hd:;si:5973051197028984615;mv:[[23.0912315,72.68661510000001],[22.968377999999998,72.4909694]]" xr:uid="{3ABD855A-F389-4ADD-9430-A1F88E2102BD}"/>
    <hyperlink ref="C168" r:id="rId580" xr:uid="{ED5A1B41-8B12-46F8-9E17-74AD4E8BFC60}"/>
    <hyperlink ref="T168" r:id="rId581" xr:uid="{92BF7C6F-B253-449C-8381-0CC870C8FEF8}"/>
    <hyperlink ref="U168" r:id="rId582" location="rlfi=hd:;si:4261027679443397388,l,Ch1za2F0aW5nIGNsYXNzZXMgaW4gQWhtZWRhYmFkLEi0ws3dkKuAgAhaNQoPc2thdGluZyBjbGFzc2VzEAAQARgDIhxza2F0aW5nIGNsYXNzZXMgaW4gYWhtZWRhYmFk;mv:[[23.0912315,72.68661510000001],[22.968377999999998,72.4909694]]" xr:uid="{4C9FF557-AE9A-44FD-82AF-9F396B259876}"/>
    <hyperlink ref="V168" r:id="rId583" location="rlfi=hd:;si:4261027679443397388,l,Ch1za2F0aW5nIGNsYXNzZXMgaW4gQWhtZWRhYmFkLEi0ws3dkKuAgAhaNQoPc2thdGluZyBjbGFzc2VzEAAQARgDIhxza2F0aW5nIGNsYXNzZXMgaW4gYWhtZWRhYmFk;mv:[[23.0912315,72.68661510000001],[22.968377999999998,72.4909694]]" xr:uid="{98F73E2C-8943-48C5-95EA-D025B3336434}"/>
    <hyperlink ref="C169" r:id="rId584" xr:uid="{347E2DBF-50F4-4EC3-963A-EE4EEE8AFA92}"/>
    <hyperlink ref="T169" r:id="rId585" location="rlfi=hd:;si:6760872780092364325,l,Ch1za2F0aW5nIGNsYXNzZXMgaW4gQWhtZWRhYmFkLFovCg9za2F0aW5nIGNsYXNzZXMiHHNrYXRpbmcgY2xhc3NlcyBpbiBhaG1lZGFiYWQ;mv:[[23.0912315,72.68661510000001],[22.968377999999998,72.4909694]]" xr:uid="{FD9D27B4-4167-410D-9EF7-A7695D260608}"/>
    <hyperlink ref="U169" r:id="rId586" location="rlfi=hd:;si:6760872780092364325,l,Ch1za2F0aW5nIGNsYXNzZXMgaW4gQWhtZWRhYmFkLFovCg9za2F0aW5nIGNsYXNzZXMiHHNrYXRpbmcgY2xhc3NlcyBpbiBhaG1lZGFiYWQ;mv:[[23.0912315,72.68661510000001],[22.968377999999998,72.4909694]]" xr:uid="{8DCCEBD5-2324-4CF6-980F-D12DC8244454}"/>
    <hyperlink ref="C170" r:id="rId587" xr:uid="{E5DE94F1-AAD5-4914-97DC-C3F0AA332EF4}"/>
    <hyperlink ref="F170" r:id="rId588" xr:uid="{6752D8FF-946F-4C91-B196-1EC70B271B78}"/>
    <hyperlink ref="T170" r:id="rId589" xr:uid="{5E13374E-7FF1-4132-890A-DD07FCDB116D}"/>
    <hyperlink ref="U170" r:id="rId590" location="rlfi=hd:;si:2472387939867769228,l,Ch1za2F0aW5nIGNsYXNzZXMgaW4gQWhtZWRhYmFkLFovCg9za2F0aW5nIGNsYXNzZXMiHHNrYXRpbmcgY2xhc3NlcyBpbiBhaG1lZGFiYWQ;mv:[[23.0912315,72.68661510000001],[22.968377999999998,72.4909694]]" xr:uid="{01F12601-3741-4C8D-98A8-E1E593C523D1}"/>
    <hyperlink ref="V170" r:id="rId591" xr:uid="{5CA7275D-7E27-4EC1-850A-3D64EFD95AD6}"/>
    <hyperlink ref="C171" r:id="rId592" xr:uid="{B9A29A11-C82E-41F3-8440-D2DA1790E314}"/>
    <hyperlink ref="T171" r:id="rId593" xr:uid="{F266B95E-0E9B-40F9-A13B-90B09A577A02}"/>
    <hyperlink ref="U171" r:id="rId594" location="rlfi=hd:;si:15657201677676258160,l,Ch1za2F0aW5nIGNsYXNzZXMgaW4gQWhtZWRhYmFkLFovCg9za2F0aW5nIGNsYXNzZXMiHHNrYXRpbmcgY2xhc3NlcyBpbiBhaG1lZGFiYWQ;mv:[[23.0912315,72.68661510000001],[22.968377999999998,72.4909694]]" xr:uid="{CCC4E4D0-6C64-4161-8F28-C99B815A8144}"/>
    <hyperlink ref="C172" r:id="rId595" xr:uid="{3EA696CB-C90B-43E4-8AA5-8CF73C2E8634}"/>
    <hyperlink ref="F172" r:id="rId596" xr:uid="{DD357812-F43E-4787-88E7-73081DA99927}"/>
    <hyperlink ref="T172" r:id="rId597" xr:uid="{F3769D5E-E6C7-4901-8032-E8745D3A736D}"/>
    <hyperlink ref="U172" r:id="rId598" location="rlfi=hd:;si:4383349213197468836,l,Chlza2F0aW5nIGNsYXNzZXMgaW4gUmFqa290SMb59r-rqoCACFo0Cg9za2F0aW5nIGNsYXNzZXMQABABGAAYAyIZc2thdGluZyBjbGFzc2VzIGluIHJhamtvdA;mv:[[22.304990699999998,70.8180227],[22.2769034,70.7478606]]" xr:uid="{E801C809-5354-4B0A-ACF5-11509B15CD01}"/>
    <hyperlink ref="V172" r:id="rId599" xr:uid="{88B68343-3BB9-4704-AFA6-EABB7B873CCF}"/>
    <hyperlink ref="C173" r:id="rId600" xr:uid="{E3B1FA0F-0ADF-4C1A-909C-008ED000F474}"/>
    <hyperlink ref="T173" r:id="rId601" location="rlfi=hd:;si:16594847604411496740,l,Chlza2F0aW5nIGNsYXNzZXMgaW4gUmFqa290WiwKD3NrYXRpbmcgY2xhc3NlcyIZc2thdGluZyBjbGFzc2VzIGluIHJhamtvdA;mv:[[22.304990699999998,70.8180227],[22.2769034,70.7478606]]" xr:uid="{EE189E6A-8FE8-476C-853F-9EFCD9BF55EC}"/>
    <hyperlink ref="U173" r:id="rId602" location="rlfi=hd:;si:16594847604411496740,l,Chlza2F0aW5nIGNsYXNzZXMgaW4gUmFqa290WiwKD3NrYXRpbmcgY2xhc3NlcyIZc2thdGluZyBjbGFzc2VzIGluIHJhamtvdA;mv:[[22.304990699999998,70.8180227],[22.2769034,70.7478606]]" xr:uid="{4F5A4D86-F6D7-4CED-87AE-64E4319A5CC0}"/>
    <hyperlink ref="C174" r:id="rId603" xr:uid="{2058A66F-235A-4657-89A1-9C8D03569A30}"/>
    <hyperlink ref="T174" r:id="rId604" location="rlfi=hd:;si:8734523972131069640;mv:[[22.304990699999998,70.8180227],[22.2769034,70.7478606]]" xr:uid="{D26101BE-597A-43B7-9B18-2571CEE1C823}"/>
    <hyperlink ref="U174" r:id="rId605" location="rlfi=hd:;si:8734523972131069640;mv:[[22.304990699999998,70.8180227],[22.2769034,70.7478606]]" xr:uid="{A42722BC-D2A1-451F-9E7B-BB5068118E13}"/>
    <hyperlink ref="C175" r:id="rId606" xr:uid="{B533F257-36B6-411D-949B-B34CF8851C8D}"/>
    <hyperlink ref="T175" r:id="rId607" xr:uid="{CCD13908-95C1-4A35-8675-6ED6AB03A503}"/>
    <hyperlink ref="U175" r:id="rId608" location="rlfi=hd:;si:13678400339483476378;mv:[[22.304990699999998,70.8180227],[22.2769034,70.7478606]]" xr:uid="{14D6C688-79EC-4665-9D17-F5FA27DCA675}"/>
    <hyperlink ref="C176" r:id="rId609" xr:uid="{4409254D-055F-4FB7-B379-70FA78E3D579}"/>
    <hyperlink ref="T176" r:id="rId610" location="rlfi=hd:;si:4841836474098997141,l,Chlza2F0aW5nIGNsYXNzZXMgaW4gUmFqa290WiwKD3NrYXRpbmcgY2xhc3NlcyIZc2thdGluZyBjbGFzc2VzIGluIHJhamtvdA;mv:[[22.304990699999998,70.8180227],[22.2769034,70.7478606]]" xr:uid="{69F06A4F-20FA-453E-A5DE-70E0D02D7C6E}"/>
    <hyperlink ref="U176" r:id="rId611" location="rlfi=hd:;si:4841836474098997141,l,Chlza2F0aW5nIGNsYXNzZXMgaW4gUmFqa290WiwKD3NrYXRpbmcgY2xhc3NlcyIZc2thdGluZyBjbGFzc2VzIGluIHJhamtvdA;mv:[[22.304990699999998,70.8180227],[22.2769034,70.7478606]]" xr:uid="{5B236377-E8C4-4713-B97F-2E54ADD1E630}"/>
    <hyperlink ref="C177" r:id="rId612" xr:uid="{69E54C41-A5E1-44DD-A34E-C261B965D03F}"/>
    <hyperlink ref="T177" r:id="rId613" location="rlfi=hd:;si:8518642988614532821;mv:[[23.529624480425614,74.00067585742184],[22.11959972068305,71.81714314257809]]" xr:uid="{DBF3089E-5ED7-4BF6-B208-6282D18F5BB0}"/>
    <hyperlink ref="U177" r:id="rId614" location="rlfi=hd:;si:8518642988614532821;mv:[[23.529624480425614,74.00067585742184],[22.11959972068305,71.81714314257809]]" xr:uid="{DC733C27-FF7B-496F-8E05-3D77AC64340E}"/>
    <hyperlink ref="C178" r:id="rId615" xr:uid="{71A722B6-BFB2-49B5-B867-5AC62DB5E544}"/>
    <hyperlink ref="T178" r:id="rId616" location="rlfi=hd:;si:539329932644955882,l,Chtza2F0aW5nIGNsYXNzZXMgaW4gVmFkb2RhcmFI9euKwueAgIAIWjYKD3NrYXRpbmcgY2xhc3NlcxAAEAEYABgDIhtza2F0aW5nIGNsYXNzZXMgaW4gdmFkb2RhcmE;mv:[[23.529624480425614,74.00067585742184],[22.11959972068305,71.81714314257809]]" xr:uid="{BB6ED165-F361-4C69-8DC9-3CDC5B70AABC}"/>
    <hyperlink ref="U178" r:id="rId617" location="rlfi=hd:;si:539329932644955882,l,Chtza2F0aW5nIGNsYXNzZXMgaW4gVmFkb2RhcmFI9euKwueAgIAIWjYKD3NrYXRpbmcgY2xhc3NlcxAAEAEYABgDIhtza2F0aW5nIGNsYXNzZXMgaW4gdmFkb2RhcmE;mv:[[23.529624480425614,74.00067585742184],[22.11959972068305,71.81714314257809]]" xr:uid="{A91B86C2-9896-4A01-A010-B7F4E48AF3C8}"/>
    <hyperlink ref="C179" r:id="rId618" xr:uid="{012D2A2F-B90F-4329-AD93-ED9A0E1361B0}"/>
    <hyperlink ref="T179" r:id="rId619" location="rlfi=hd:;si:3638003885535641899,l,Chtza2F0aW5nIGNsYXNzZXMgaW4gVmFkb2RhcmFaLgoPc2thdGluZyBjbGFzc2VzIhtza2F0aW5nIGNsYXNzZXMgaW4gdmFkb2RhcmE;mv:[[22.349773199999998,73.2452427],[22.188631299999997,73.1227414]]" xr:uid="{AD749FD2-66F9-442C-AEEB-564B6F33DDBA}"/>
    <hyperlink ref="U179" r:id="rId620" location="rlfi=hd:;si:3638003885535641899,l,Chtza2F0aW5nIGNsYXNzZXMgaW4gVmFkb2RhcmFaLgoPc2thdGluZyBjbGFzc2VzIhtza2F0aW5nIGNsYXNzZXMgaW4gdmFkb2RhcmE;mv:[[22.349773199999998,73.2452427],[22.188631299999997,73.1227414]]" xr:uid="{773DDD51-89DA-44A3-A144-0713C893BA72}"/>
    <hyperlink ref="C180" r:id="rId621" xr:uid="{BEB0090B-B309-432E-9B3E-2CEA1B24D900}"/>
    <hyperlink ref="T180" r:id="rId622" location="rlfi=hd:;si:7382659537155278375;mv:[[22.349773199999998,73.2452427],[22.188631299999997,73.1227414]]" xr:uid="{85D513DF-9B9E-441B-A0F1-A427A841EDAE}"/>
    <hyperlink ref="U180" r:id="rId623" location="rlfi=hd:;si:7382659537155278375;mv:[[22.349773199999998,73.2452427],[22.188631299999997,73.1227414]]" xr:uid="{BFDC33B7-3DF4-4BD5-9415-FDA73163AFAA}"/>
    <hyperlink ref="C181" r:id="rId624" xr:uid="{BF8133A6-19FE-4728-941E-459320C1B619}"/>
    <hyperlink ref="T181" r:id="rId625" location="rlfi=hd:;si:16452517263948674437,l,Chtza2F0aW5nIGNsYXNzZXMgaW4gVmFkb2RhcmFI4On_veWAgIAIWjQKD3NrYXRpbmcgY2xhc3NlcxAAEAEYAyIbc2thdGluZyBjbGFzc2VzIGluIHZhZG9kYXJh;mv:[[22.349773199999998,73.2452427],[22.188631299999997,73.1227414]]" xr:uid="{BBED09CE-2596-49F1-8413-07E8F00606EE}"/>
    <hyperlink ref="U181" r:id="rId626" location="rlfi=hd:;si:16452517263948674437,l,Chtza2F0aW5nIGNsYXNzZXMgaW4gVmFkb2RhcmFI4On_veWAgIAIWjQKD3NrYXRpbmcgY2xhc3NlcxAAEAEYAyIbc2thdGluZyBjbGFzc2VzIGluIHZhZG9kYXJh;mv:[[22.349773199999998,73.2452427],[22.188631299999997,73.1227414]]" xr:uid="{6AD25B9E-47DF-49EA-9C9F-42C5329BCCFA}"/>
    <hyperlink ref="V181" r:id="rId627" xr:uid="{B5669FBC-F2C8-4238-BBFA-1BBDD73E2B62}"/>
    <hyperlink ref="C182" r:id="rId628" xr:uid="{65496822-CA31-4110-BA4F-E558D2315AA1}"/>
    <hyperlink ref="T182" r:id="rId629" xr:uid="{CA3F31F0-68B6-4841-86E5-4C462928C23A}"/>
    <hyperlink ref="U182" r:id="rId630" location="rlfi=hd:;si:6127555494604144140,l,Chtza2F0aW5nIGNsYXNzZXMgaW4gVmFkb2RhcmFI17POmPuqgIAIWjQKD3NrYXRpbmcgY2xhc3NlcxAAEAEYAyIbc2thdGluZyBjbGFzc2VzIGluIHZhZG9kYXJh;mv:[[22.349773199999998,73.2452427],[22.188631299999997,73.1227414]]" xr:uid="{F640F51D-5B19-4476-9239-99A405124096}"/>
    <hyperlink ref="V182" r:id="rId631" xr:uid="{3D52DCF3-DFFD-418E-A123-5E7065A041D1}"/>
    <hyperlink ref="C183" r:id="rId632" xr:uid="{850A4905-98ED-4024-86FC-6DD2024CEB7E}"/>
    <hyperlink ref="T183" r:id="rId633" location="rlfi=hd:;si:8467109246182000562,l,Chtza2F0aW5nIGNsYXNzZXMgaW4gVmFkb2RhcmFaLgoPc2thdGluZyBjbGFzc2VzIhtza2F0aW5nIGNsYXNzZXMgaW4gdmFkb2RhcmE;mv:[[23.0178747,73.27626479999999],[22.216789799999997,72.5726282]];start:20" xr:uid="{DC174B8D-4D22-40DC-817D-FE687302618C}"/>
    <hyperlink ref="U183" r:id="rId634" location="rlfi=hd:;si:8467109246182000562,l,Chtza2F0aW5nIGNsYXNzZXMgaW4gVmFkb2RhcmFaLgoPc2thdGluZyBjbGFzc2VzIhtza2F0aW5nIGNsYXNzZXMgaW4gdmFkb2RhcmE;mv:[[23.0178747,73.27626479999999],[22.216789799999997,72.5726282]];start:20" xr:uid="{B66204DF-B5C4-4F32-854C-4F56E365D2AF}"/>
    <hyperlink ref="C184" r:id="rId635" xr:uid="{F9435D1A-270F-42FC-A206-CD6B7B73704A}"/>
    <hyperlink ref="F184" r:id="rId636" xr:uid="{0283EB92-D9B9-4E58-A40F-3BDB1609D5B6}"/>
    <hyperlink ref="T184" r:id="rId637" xr:uid="{286C8372-74DC-4054-B9F3-F737A9AA1CCA}"/>
    <hyperlink ref="U184" r:id="rId638" xr:uid="{A537972C-68E8-4831-B474-3B25A51AEAB7}"/>
    <hyperlink ref="V184" r:id="rId639" xr:uid="{B1A812A2-EE37-477B-9AEE-080168FE4754}"/>
    <hyperlink ref="C185" r:id="rId640" xr:uid="{6E31BAD0-F7AA-4F34-AA86-08F1F4048676}"/>
    <hyperlink ref="T185" r:id="rId641" location="rlfi=hd:;si:15624811252126970655;mv:[[23.1948617,73.3879037],[21.0594319,70.6023957]]" xr:uid="{76B24F65-1F65-4667-8116-0CC2AB076E33}"/>
    <hyperlink ref="U185" r:id="rId642" location="rlfi=hd:;si:15624811252126970655;mv:[[23.1948617,73.3879037],[21.0594319,70.6023957]]" xr:uid="{EA722BA6-CB2C-4C6F-BBCC-F92B172C3C19}"/>
    <hyperlink ref="C186" r:id="rId643" xr:uid="{FC05CE61-4A9F-445D-9162-D6F45BC0CAFC}"/>
    <hyperlink ref="T186" r:id="rId644" location="rlfi=hd:;si:9102533750837073183,l,Chpza2F0aW5nIGNsYXNzZXMgaW4gR3VqYXJhdFotCg9za2F0aW5nIGNsYXNzZXMiGnNrYXRpbmcgY2xhc3NlcyBpbiBndWphcmF0;mv:[[23.1948617,73.3879037],[21.0594319,70.6023957]]" xr:uid="{76F2E377-A1A4-4EA1-BBB7-B651BBEEA546}"/>
    <hyperlink ref="U186" r:id="rId645" location="rlfi=hd:;si:9102533750837073183,l,Chpza2F0aW5nIGNsYXNzZXMgaW4gR3VqYXJhdFotCg9za2F0aW5nIGNsYXNzZXMiGnNrYXRpbmcgY2xhc3NlcyBpbiBndWphcmF0;mv:[[23.1948617,73.3879037],[21.0594319,70.6023957]]" xr:uid="{DD80F270-F47C-46E8-B9B6-8C4974A140A9}"/>
    <hyperlink ref="C187" r:id="rId646" xr:uid="{D32228A6-5D33-4B00-8C9C-CE6D3A1A2165}"/>
    <hyperlink ref="T187" r:id="rId647" location="rlfi=hd:;si:9383842537212219656,l,Chpza2F0aW5nIGNsYXNzZXMgaW4gR3VqYXJhdFotCg9za2F0aW5nIGNsYXNzZXMiGnNrYXRpbmcgY2xhc3NlcyBpbiBndWphcmF0;mv:[[23.1948617,73.3879037],[21.0594319,70.6023957]]" xr:uid="{8396C64A-503B-4DD9-9717-0D1F733F1F60}"/>
    <hyperlink ref="U187" r:id="rId648" location="rlfi=hd:;si:9383842537212219656,l,Chpza2F0aW5nIGNsYXNzZXMgaW4gR3VqYXJhdFotCg9za2F0aW5nIGNsYXNzZXMiGnNrYXRpbmcgY2xhc3NlcyBpbiBndWphcmF0;mv:[[23.1948617,73.3879037],[21.0594319,70.6023957]]" xr:uid="{7A64653A-93AD-467C-B7F1-25E3E9A63D9D}"/>
    <hyperlink ref="C188" r:id="rId649" xr:uid="{D526CD68-00E4-4717-87F0-3C34583FD06E}"/>
    <hyperlink ref="T188" r:id="rId650" xr:uid="{7D6306F8-1E41-4FC9-BAB1-A8BB8A21031F}"/>
    <hyperlink ref="U188" r:id="rId651" location="rlfi=hd:;si:14440500884638521218,l,Chpza2F0aW5nIGNsYXNzZXMgaW4gR3VqYXJhdFotCg9za2F0aW5nIGNsYXNzZXMiGnNrYXRpbmcgY2xhc3NlcyBpbiBndWphcmF0;mv:[[23.2238079,73.3720311],[20.626196099999998,69.8807898]];start:20" xr:uid="{287F8DBE-520F-4E34-9693-BCAD5367B6C9}"/>
    <hyperlink ref="C189" r:id="rId652" xr:uid="{DE4F8B28-A885-4955-8D58-1D35EF19CE36}"/>
    <hyperlink ref="T189" r:id="rId653" location="rlfi=hd:;si:14939973539377683927,l,Chpza2F0aW5nIGNsYXNzZXMgaW4gR3VqYXJhdEiO4LWarI-AgAhaMwoPc2thdGluZyBjbGFzc2VzEAAQARgDIhpza2F0aW5nIGNsYXNzZXMgaW4gZ3VqYXJhdA;mv:[[23.2238079,73.3720311],[20.626196099999998,69.8807898]];start:20" xr:uid="{540D74AE-5645-4E57-9EA6-B1A14C35DF4C}"/>
    <hyperlink ref="U189" r:id="rId654" location="rlfi=hd:;si:14939973539377683927,l,Chpza2F0aW5nIGNsYXNzZXMgaW4gR3VqYXJhdEiO4LWarI-AgAhaMwoPc2thdGluZyBjbGFzc2VzEAAQARgDIhpza2F0aW5nIGNsYXNzZXMgaW4gZ3VqYXJhdA;mv:[[23.2238079,73.3720311],[20.626196099999998,69.8807898]];start:20" xr:uid="{74D253C6-0D09-409C-AC1F-54D788271185}"/>
    <hyperlink ref="V189" r:id="rId655" xr:uid="{53CFA7BA-CCCC-4363-956A-A84FC654C87A}"/>
    <hyperlink ref="C190" r:id="rId656" xr:uid="{509D1601-D201-48C2-93FE-215726824204}"/>
    <hyperlink ref="T190" r:id="rId657" xr:uid="{634F407F-22E7-415C-9127-47220AD2A08B}"/>
    <hyperlink ref="U190" r:id="rId658" location="rlfi=hd:;si:7460348033278462907;mv:[[23.2238079,73.3720311],[20.626196099999998,69.8807898]];start:20" xr:uid="{DE80580E-2CB6-42C2-9271-0A65F800207B}"/>
    <hyperlink ref="C191" r:id="rId659" xr:uid="{6827CD1B-BC4D-4BE3-9DA8-61E48C87055D}"/>
    <hyperlink ref="T191" r:id="rId660" location="rlfi=hd:;si:9378845897474835827,l,Chpza2F0aW5nIGNsYXNzZXMgaW4gR3VqYXJhdEipoLf56YCAgAhaNQoPc2thdGluZyBjbGFzc2VzEAAQARgAGAMiGnNrYXRpbmcgY2xhc3NlcyBpbiBndWphcmF0;mv:[[23.1948617,73.3879037],[21.0594319,70.6023957]]" xr:uid="{15F37D06-91E1-4B4F-8B31-B5CB0C35A17F}"/>
    <hyperlink ref="U191" r:id="rId661" location="rlfi=hd:;si:9378845897474835827,l,Chpza2F0aW5nIGNsYXNzZXMgaW4gR3VqYXJhdEipoLf56YCAgAhaNQoPc2thdGluZyBjbGFzc2VzEAAQARgAGAMiGnNrYXRpbmcgY2xhc3NlcyBpbiBndWphcmF0;mv:[[23.1948617,73.3879037],[21.0594319,70.6023957]]" xr:uid="{7140B067-C7A1-44BE-80D6-E2776F2FEB2A}"/>
    <hyperlink ref="C192" r:id="rId662" xr:uid="{CA497F31-157E-4948-9A36-C84253B630E7}"/>
    <hyperlink ref="T192" r:id="rId663" xr:uid="{CCAA2B27-6FCA-4D6D-8229-24874ACDCC66}"/>
    <hyperlink ref="U192" r:id="rId664" location="rlfi=hd:;si:8916878060801699424,l,Chpza2F0aW5nIGNsYXNzZXMgaW4gR3VqYXJhdFotCg9za2F0aW5nIGNsYXNzZXMiGnNrYXRpbmcgY2xhc3NlcyBpbiBndWphcmF0;mv:[[23.2238079,73.3720311],[20.626196099999998,69.8807898]];start:20" xr:uid="{EA92966C-632B-415D-A357-BFD7B0BA99C4}"/>
    <hyperlink ref="V192" r:id="rId665" xr:uid="{1A336FA3-6B6E-49A7-A646-9D80BB742EDF}"/>
    <hyperlink ref="C193" r:id="rId666" xr:uid="{5A469668-ABDD-4F5E-BA5C-7EB4D89689CA}"/>
    <hyperlink ref="T193" r:id="rId667" location="rlfi=hd:;si:12982374383484120302;mv:[[23.1948617,73.3879037],[21.0594319,70.6023957]]" xr:uid="{227FA2F3-C969-4EBA-A207-B347F8F60BD1}"/>
    <hyperlink ref="U193" r:id="rId668" location="rlfi=hd:;si:12982374383484120302;mv:[[23.1948617,73.3879037],[21.0594319,70.6023957]]" xr:uid="{C053BD2B-2990-4E74-B6EA-6AB705AA1705}"/>
    <hyperlink ref="C194" r:id="rId669" xr:uid="{9DC51F24-8CBF-4FC1-A6AB-9612C3705D02}"/>
    <hyperlink ref="T194" r:id="rId670" xr:uid="{D8A78271-D4F1-4CA1-A03B-B4E38F4FDEAD}"/>
    <hyperlink ref="U194" r:id="rId671" location="rlfi=hd:;si:14295610351793875356,l,Chpza2F0aW5nIGNsYXNzZXMgaW4gR3VqYXJhdFotCg9za2F0aW5nIGNsYXNzZXMiGnNrYXRpbmcgY2xhc3NlcyBpbiBndWphcmF0;mv:[[23.2238079,73.3720311],[20.626196099999998,69.8807898]];start:20" xr:uid="{DA9D1162-1640-4639-B1CD-2C432A45A01F}"/>
    <hyperlink ref="V194" r:id="rId672" xr:uid="{E4242150-B688-418D-B340-D649C39A203D}"/>
    <hyperlink ref="C195" r:id="rId673" xr:uid="{738A6BE5-3BEC-44FC-82CD-D334E2BB676D}"/>
    <hyperlink ref="T195" r:id="rId674" location="rlfi=hd:;si:15786737134292701573,l,Chpza2F0aW5nIGNsYXNzZXMgaW4gR3VqYXJhdFotCg9za2F0aW5nIGNsYXNzZXMiGnNrYXRpbmcgY2xhc3NlcyBpbiBndWphcmF0;mv:[[23.2238079,73.3720311],[20.626196099999998,69.8807898]];start:20" xr:uid="{3A0CFA19-F679-4766-B007-30F5D48BC6AA}"/>
    <hyperlink ref="U195" r:id="rId675" location="rlfi=hd:;si:15786737134292701573,l,Chpza2F0aW5nIGNsYXNzZXMgaW4gR3VqYXJhdFotCg9za2F0aW5nIGNsYXNzZXMiGnNrYXRpbmcgY2xhc3NlcyBpbiBndWphcmF0;mv:[[23.2238079,73.3720311],[20.626196099999998,69.8807898]];start:20" xr:uid="{5428D8F2-0ED5-43C0-96C9-00FD2D98B280}"/>
    <hyperlink ref="V195" r:id="rId676" xr:uid="{BF413B8B-31B3-40E1-A759-EE6A0265B0B1}"/>
    <hyperlink ref="C196" r:id="rId677" xr:uid="{D8734083-A593-48F9-8AAC-5078E3D5A389}"/>
    <hyperlink ref="F196" r:id="rId678" xr:uid="{0AD90B96-E12B-4FDB-A702-C73CF61EBE63}"/>
    <hyperlink ref="T196" r:id="rId679" xr:uid="{7E78D24A-1625-4195-A54C-E4D232C43FBF}"/>
    <hyperlink ref="U196" r:id="rId680" location="rlfi=hd:;si:3720481756533199390,l,Chpza2F0aW5nIGNsYXNzZXMgaW4gR3VqYXJhdFotCg9za2F0aW5nIGNsYXNzZXMiGnNrYXRpbmcgY2xhc3NlcyBpbiBndWphcmF0;mv:[[23.2238079,73.3720311],[20.626196099999998,69.8807898]];start:20" xr:uid="{A799D611-110B-455F-AEAC-9044A805DDE9}"/>
    <hyperlink ref="V196" r:id="rId681" xr:uid="{480E1677-9E42-448A-8693-68A766647E54}"/>
    <hyperlink ref="C197" r:id="rId682" xr:uid="{3736536C-FE60-402C-93FF-E17218AF6035}"/>
    <hyperlink ref="T197" r:id="rId683" xr:uid="{1E0A6630-5589-484A-9625-4DE965EA47F3}"/>
    <hyperlink ref="U197" r:id="rId684" location="rlfi=hd:;si:15877464066011913233,l,Chpza2F0aW5nIGNsYXNzZXMgaW4gR3VqYXJhdFotCg9za2F0aW5nIGNsYXNzZXMiGnNrYXRpbmcgY2xhc3NlcyBpbiBndWphcmF0;mv:[[23.2238079,73.3720311],[20.626196099999998,69.8807898]];start:20" xr:uid="{183F31C5-92AF-4EE1-8DDC-380A6B2E6F9B}"/>
    <hyperlink ref="C198" r:id="rId685" xr:uid="{2DDFA0F8-5F44-4F95-8BC5-A2F01D7106BE}"/>
    <hyperlink ref="T198" r:id="rId686" location="rlfi=hd:;si:2296685177488741012,l,Chpza2F0aW5nIGNsYXNzZXMgaW4gR3VqYXJhdFotCg9za2F0aW5nIGNsYXNzZXMiGnNrYXRpbmcgY2xhc3NlcyBpbiBndWphcmF0;mv:[[23.3684448,73.4039995],[21.011956599999998,69.4624767]];start:40" xr:uid="{5F23654C-BEB0-41F7-88C4-74D0557392ED}"/>
    <hyperlink ref="U198" r:id="rId687" location="rlfi=hd:;si:2296685177488741012,l,Chpza2F0aW5nIGNsYXNzZXMgaW4gR3VqYXJhdFotCg9za2F0aW5nIGNsYXNzZXMiGnNrYXRpbmcgY2xhc3NlcyBpbiBndWphcmF0;mv:[[23.3684448,73.4039995],[21.011956599999998,69.4624767]];start:40" xr:uid="{E479605C-D516-41C9-AD3D-F726F26C8BC9}"/>
    <hyperlink ref="V198" r:id="rId688" xr:uid="{69B4735F-C970-4D65-8859-1B78B79E96E5}"/>
    <hyperlink ref="C199" r:id="rId689" xr:uid="{7348F516-6486-49C7-B764-991D88AB76AB}"/>
    <hyperlink ref="T199" r:id="rId690" location="rlfi=hd:;si:7010883421108540701,l,Chpza2F0aW5nIGNsYXNzZXMgaW4gR3VqYXJhdFotCg9za2F0aW5nIGNsYXNzZXMiGnNrYXRpbmcgY2xhc3NlcyBpbiBndWphcmF0;mv:[[23.2238079,73.3720311],[20.626196099999998,69.8807898]];start:20" xr:uid="{3BED30B0-FAE2-4052-AA35-A27F225C88D3}"/>
    <hyperlink ref="U199" r:id="rId691" location="rlfi=hd:;si:7010883421108540701,l,Chpza2F0aW5nIGNsYXNzZXMgaW4gR3VqYXJhdFotCg9za2F0aW5nIGNsYXNzZXMiGnNrYXRpbmcgY2xhc3NlcyBpbiBndWphcmF0;mv:[[23.2238079,73.3720311],[20.626196099999998,69.8807898]];start:20" xr:uid="{EED1A383-82F0-4FBF-8F35-4A11BEB96276}"/>
    <hyperlink ref="V199" r:id="rId692" xr:uid="{6ECE7BFB-CD30-434D-8BF3-B2DC62CC94D4}"/>
    <hyperlink ref="C200" r:id="rId693" xr:uid="{C70CC75A-FCC8-45D3-839B-234B298DDBC0}"/>
    <hyperlink ref="T200" r:id="rId694" location="rlfi=hd:;si:15943998176716737970,l,Chpza2F0aW5nIGNsYXNzZXMgaW4gR3VqYXJhdFotCg9za2F0aW5nIGNsYXNzZXMiGnNrYXRpbmcgY2xhc3NlcyBpbiBndWphcmF0;mv:[[23.2238079,73.3720311],[20.626196099999998,69.8807898]];start:20" xr:uid="{F081F77E-DF0C-4822-AF28-77578147C60F}"/>
    <hyperlink ref="U200" r:id="rId695" location="rlfi=hd:;si:15943998176716737970,l,Chpza2F0aW5nIGNsYXNzZXMgaW4gR3VqYXJhdFotCg9za2F0aW5nIGNsYXNzZXMiGnNrYXRpbmcgY2xhc3NlcyBpbiBndWphcmF0;mv:[[23.2238079,73.3720311],[20.626196099999998,69.8807898]];start:20" xr:uid="{1089DD5D-0031-42DE-AF12-7AD7E90B9034}"/>
    <hyperlink ref="C201" r:id="rId696" xr:uid="{E2960B04-651C-4AEF-B2CB-00A0BB82B60B}"/>
    <hyperlink ref="T201" r:id="rId697" xr:uid="{7B7C1135-9E09-4256-9C85-3AF18F7B577D}"/>
    <hyperlink ref="U201" r:id="rId698" location="rlfi=hd:;si:4266227678240494316,l,Chpza2F0aW5nIGNsYXNzZXMgaW4gR3VqYXJhdFotCg9za2F0aW5nIGNsYXNzZXMiGnNrYXRpbmcgY2xhc3NlcyBpbiBndWphcmF0;mv:[[23.3684448,73.4039995],[21.011956599999998,69.4624767]];start:40" xr:uid="{841473D0-430D-4115-A289-C60C0D9C950F}"/>
    <hyperlink ref="V201" r:id="rId699" xr:uid="{EE6B656C-5A0A-4EA8-BFEC-097C23B28D14}"/>
    <hyperlink ref="C202" r:id="rId700" xr:uid="{5126A1B7-D730-405E-98EF-80C4EE9A90AE}"/>
    <hyperlink ref="T202" r:id="rId701" location="rlfi=hd:;si:3283904532994172527,l,Chlza2F0aW5nIGNsYXNzZXMgaW4gcHVuamFiWiwKD3NrYXRpbmcgY2xhc3NlcyIZc2thdGluZyBjbGFzc2VzIGluIHB1bmphYg;mv:[[31.7424241,76.8724629],[30.2576211,74.7433645]]" xr:uid="{A2751E00-F827-46B7-9783-6B8FFC46E308}"/>
    <hyperlink ref="U202" r:id="rId702" location="rlfi=hd:;si:3283904532994172527,l,Chlza2F0aW5nIGNsYXNzZXMgaW4gcHVuamFiWiwKD3NrYXRpbmcgY2xhc3NlcyIZc2thdGluZyBjbGFzc2VzIGluIHB1bmphYg;mv:[[31.7424241,76.8724629],[30.2576211,74.7433645]]" xr:uid="{57825EC2-D8EA-46FF-AFEF-5D18A96B474D}"/>
    <hyperlink ref="C203" r:id="rId703" xr:uid="{51EF821E-F3E3-48DC-B63B-1DDB0CB7A034}"/>
    <hyperlink ref="T203" r:id="rId704" xr:uid="{A35902BA-FC63-4AA6-85F6-571CD3416B20}"/>
    <hyperlink ref="U203" r:id="rId705" location="rlfi=hd:;si:17142927160486285761,l,Chlza2F0aW5nIGNsYXNzZXMgaW4gcHVuamFiWiwKD3NrYXRpbmcgY2xhc3NlcyIZc2thdGluZyBjbGFzc2VzIGluIHB1bmphYg;mv:[[31.747568399999995,76.8724629],[30.166738000000002,74.7433645]]" xr:uid="{916108A6-D906-46DD-8258-577BADF763DF}"/>
    <hyperlink ref="V203" r:id="rId706" xr:uid="{6B3BEB6B-EC5E-4B3A-85F7-8B6D67FD2C19}"/>
    <hyperlink ref="C204" r:id="rId707" xr:uid="{C97DBFA3-E3D3-4DBF-A37E-E234B5E6C2A3}"/>
    <hyperlink ref="T204" r:id="rId708" xr:uid="{C528BC5C-2F52-4081-89C8-DDEF01A54345}"/>
    <hyperlink ref="U204" r:id="rId709" location="rlfi=hd:;si:7577535060644310372;mv:[[31.7424241,76.8724629],[30.2576211,74.7433645]]" xr:uid="{7499F614-2F6C-4B4F-8704-FE7FF3DF7C28}"/>
    <hyperlink ref="C205" r:id="rId710" xr:uid="{BF6C9E97-2E9B-4FE1-8E8B-B39ECA6614FC}"/>
    <hyperlink ref="T205" r:id="rId711" xr:uid="{4A16DB75-80CD-44BD-B558-B6A39221D012}"/>
    <hyperlink ref="U205" r:id="rId712" xr:uid="{F554C946-B27B-4E0C-B24A-0CDBF535646D}"/>
    <hyperlink ref="C206" r:id="rId713" xr:uid="{382DAF4B-6C72-4685-972A-64E2B20C7A68}"/>
    <hyperlink ref="T206" r:id="rId714" xr:uid="{ADC2495E-3313-44C5-B6BD-60951EF6C702}"/>
    <hyperlink ref="U206" r:id="rId715" xr:uid="{C00AD23F-7E7F-4F1B-99B4-3697E0FF956E}"/>
    <hyperlink ref="V206" r:id="rId716" xr:uid="{AB47E982-E900-46EE-93AC-5470682A0D53}"/>
    <hyperlink ref="C207" r:id="rId717" xr:uid="{E711E010-1681-45D0-9156-348DBE5022F8}"/>
    <hyperlink ref="F207" r:id="rId718" xr:uid="{59E902D2-BC7C-46C6-A09A-47B98FDAB2C9}"/>
    <hyperlink ref="T207" r:id="rId719" location="rlfi=hd:;si:10586727263537778748,l,Chlza2F0aW5nIGNsYXNzZXMgaW4gcHVuamFiWiwKD3NrYXRpbmcgY2xhc3NlcyIZc2thdGluZyBjbGFzc2VzIGluIHB1bmphYg;mv:[[31.747568399999995,76.8724629],[30.166738000000002,74.7433645]]" xr:uid="{561AC11D-7343-49BB-A9BF-360DE4155374}"/>
    <hyperlink ref="U207" r:id="rId720" location="rlfi=hd:;si:10586727263537778748,l,Chlza2F0aW5nIGNsYXNzZXMgaW4gcHVuamFiWiwKD3NrYXRpbmcgY2xhc3NlcyIZc2thdGluZyBjbGFzc2VzIGluIHB1bmphYg;mv:[[31.747568399999995,76.8724629],[30.166738000000002,74.7433645]]" xr:uid="{35734958-4B9E-4C6C-8791-A8DE9FA60D73}"/>
    <hyperlink ref="V207" r:id="rId721" xr:uid="{66BB1E7E-832B-4099-AADC-8E71014F2130}"/>
    <hyperlink ref="C208" r:id="rId722" xr:uid="{C2F7FE44-C045-46DE-A8B4-09F18CAAF46D}"/>
    <hyperlink ref="T208" r:id="rId723" location="rlfi=hd:;si:9730919084368073949,l,Chlza2F0aW5nIGNsYXNzZXMgaW4gcHVuamFiWiwKD3NrYXRpbmcgY2xhc3NlcyIZc2thdGluZyBjbGFzc2VzIGluIHB1bmphYg;mv:[[31.747568399999995,76.8724629],[30.166738000000002,74.7433645]]" xr:uid="{8F6AD5EF-A620-4F00-AD53-67EE700E6207}"/>
    <hyperlink ref="U208" r:id="rId724" location="rlfi=hd:;si:9730919084368073949,l,Chlza2F0aW5nIGNsYXNzZXMgaW4gcHVuamFiWiwKD3NrYXRpbmcgY2xhc3NlcyIZc2thdGluZyBjbGFzc2VzIGluIHB1bmphYg;mv:[[31.747568399999995,76.8724629],[30.166738000000002,74.7433645]]" xr:uid="{11F30726-9FD0-40A3-8FBC-DC06FB6891AE}"/>
    <hyperlink ref="C209" r:id="rId725" xr:uid="{CB993660-907A-4B1C-827E-7EE1DA58CD16}"/>
    <hyperlink ref="T209" r:id="rId726" xr:uid="{44508E03-7284-4CED-B1CC-D867595BEF67}"/>
    <hyperlink ref="U209" r:id="rId727" xr:uid="{DA19A32A-D0D5-49A3-B3E9-BDD806F702AD}"/>
    <hyperlink ref="C210" r:id="rId728" xr:uid="{53E09F1E-4F19-49DE-AF62-50329998036C}"/>
    <hyperlink ref="T210" r:id="rId729" xr:uid="{43D844F6-0691-4432-8FCE-EE154BC55E94}"/>
    <hyperlink ref="U210" r:id="rId730" xr:uid="{8DA5117A-1E5B-4F2D-99FA-7F45D7DF8FB1}"/>
    <hyperlink ref="C211" r:id="rId731" xr:uid="{C193774A-CC52-4701-8B96-03908E15B775}"/>
    <hyperlink ref="T211" r:id="rId732" xr:uid="{DEB65C2F-AA84-441B-BC3B-1D29D1287C16}"/>
    <hyperlink ref="U211" r:id="rId733" xr:uid="{28DCD8CF-2409-408C-A966-8C2C4110473A}"/>
    <hyperlink ref="V211" r:id="rId734" xr:uid="{2D9CAA3B-ED3C-4BDC-99BC-7B1A54BE84D2}"/>
    <hyperlink ref="C212" r:id="rId735" xr:uid="{E8812B5B-EDEB-47FE-BF6E-634BA470B9E9}"/>
    <hyperlink ref="T212" r:id="rId736" location="rlfi=hd:;si:11435619115015431632,l,Chlza2F0aW5nIGNsYXNzZXMgaW4gcHVuamFiWiwKD3NrYXRpbmcgY2xhc3NlcyIZc2thdGluZyBjbGFzc2VzIGluIHB1bmphYg;mv:[[31.747568399999995,76.8724629],[30.166738000000002,74.7433645]]" xr:uid="{DB42FF04-DC92-40D7-B333-16232261E5E6}"/>
    <hyperlink ref="U212" r:id="rId737" location="rlfi=hd:;si:11435619115015431632,l,Chlza2F0aW5nIGNsYXNzZXMgaW4gcHVuamFiWiwKD3NrYXRpbmcgY2xhc3NlcyIZc2thdGluZyBjbGFzc2VzIGluIHB1bmphYg;mv:[[31.747568399999995,76.8724629],[30.166738000000002,74.7433645]]" xr:uid="{14FE643F-A08B-4C7B-A475-FCFE601296DA}"/>
    <hyperlink ref="C213" r:id="rId738" xr:uid="{9989F4AD-ABEB-40E2-A2D5-C68FF91D5AC8}"/>
    <hyperlink ref="T213" r:id="rId739" xr:uid="{09ED3C1C-88C2-4CB0-89C2-A30A3D49657A}"/>
    <hyperlink ref="U213" r:id="rId740" xr:uid="{8F871C7E-56A7-421C-9710-CB44579DF961}"/>
    <hyperlink ref="C214" r:id="rId741" xr:uid="{5052D230-FF79-4119-866C-4E49A940BBC2}"/>
    <hyperlink ref="T214" r:id="rId742" xr:uid="{986F43E2-52F4-4EDD-914C-356AE8D5B4D0}"/>
    <hyperlink ref="U214" r:id="rId743" xr:uid="{F7D9E904-B751-432E-A552-357EA3189EB9}"/>
    <hyperlink ref="C215" r:id="rId744" xr:uid="{8CDAD83C-AD33-4DF1-A0D7-C75C119B01A4}"/>
    <hyperlink ref="T215" r:id="rId745" location="rlfi=hd:;si:11363214868115970723,l,Chlza2F0aW5nIGNsYXNzZXMgaW4gcHVuamFiWiwKD3NrYXRpbmcgY2xhc3NlcyIZc2thdGluZyBjbGFzc2VzIGluIHB1bmphYg;mv:[[31.747568399999995,76.8724629],[30.166738000000002,74.7433645]]" xr:uid="{2813E1EC-CE60-4DD3-AE89-A83AAABEB8A1}"/>
    <hyperlink ref="U215" r:id="rId746" location="rlfi=hd:;si:11363214868115970723,l,Chlza2F0aW5nIGNsYXNzZXMgaW4gcHVuamFiWiwKD3NrYXRpbmcgY2xhc3NlcyIZc2thdGluZyBjbGFzc2VzIGluIHB1bmphYg;mv:[[31.747568399999995,76.8724629],[30.166738000000002,74.7433645]]" xr:uid="{3967B5A6-2DBB-48E3-9966-92F3EA2D637A}"/>
    <hyperlink ref="C216" r:id="rId747" xr:uid="{E6C866C3-C557-469E-A78F-6D2AA40BDF6B}"/>
    <hyperlink ref="T216" r:id="rId748" xr:uid="{CE26324E-8E1D-4DDB-8FE9-8D8C13B58781}"/>
    <hyperlink ref="U216" r:id="rId749" xr:uid="{C7CC1588-683B-45F6-BA9C-06C793BD60E4}"/>
    <hyperlink ref="V216" r:id="rId750" location="about" xr:uid="{0132F387-488E-4D1F-A25F-164C9D1A1DDC}"/>
    <hyperlink ref="C217" r:id="rId751" xr:uid="{700505D3-2460-4232-A21D-E82809FF5146}"/>
    <hyperlink ref="T217" r:id="rId752" xr:uid="{0D8C2850-E611-47C9-ADB3-DE25C18B36EA}"/>
    <hyperlink ref="U217" r:id="rId753" xr:uid="{91220113-9180-4FC9-B2EB-1EFA3AF5CB42}"/>
    <hyperlink ref="C218" r:id="rId754" xr:uid="{6B6D3770-1DAC-4B46-B9C9-01011E255938}"/>
    <hyperlink ref="F218" r:id="rId755" xr:uid="{B36F40CF-94A3-4F01-8F71-42DDDB03C65E}"/>
    <hyperlink ref="T218" r:id="rId756" xr:uid="{20D817BC-3313-4B57-9F6F-15BB37BA071B}"/>
    <hyperlink ref="U218" r:id="rId757" xr:uid="{980A7388-497D-47AE-A092-10F842E6A7A9}"/>
    <hyperlink ref="V218" r:id="rId758" xr:uid="{57A27875-E246-4C2C-BF41-5599585C8F2E}"/>
    <hyperlink ref="C219" r:id="rId759" xr:uid="{A6FEB9AB-419F-4F11-913F-3667F448F958}"/>
    <hyperlink ref="T219" r:id="rId760" xr:uid="{0567B319-9981-4948-BD84-E569EBD919E4}"/>
    <hyperlink ref="U219" r:id="rId761" xr:uid="{3AFC3E79-11A8-41E7-83D7-22B2094C15AB}"/>
    <hyperlink ref="C220" r:id="rId762" xr:uid="{996BE73C-0D74-48B4-B9B4-2285A0FDD64B}"/>
    <hyperlink ref="F220" r:id="rId763" xr:uid="{94807754-6301-4E12-8CE8-407FF6F0730A}"/>
    <hyperlink ref="T220" r:id="rId764" xr:uid="{09AF33C7-1C91-4592-BFD2-E444FA7C043C}"/>
    <hyperlink ref="U220" r:id="rId765" xr:uid="{E824A7EB-A38E-40AD-A745-81DDC0DBF422}"/>
    <hyperlink ref="V220" r:id="rId766" xr:uid="{A4B20F43-659A-4576-B36A-0CDB17D41BCC}"/>
    <hyperlink ref="C221" r:id="rId767" location="rlfi=hd:;si:11343752435658765920,l,Chlza2F0aW5nIGNsYXNzZXMgaW4gcHVuamFiWiwKD3NrYXRpbmcgY2xhc3NlcyIZc2thdGluZyBjbGFzc2VzIGluIHB1bmphYg;mv:[[31.783899400000003,76.9588389],[29.8830556,74.66983479999999]];start:20" xr:uid="{FE6627A8-DA6F-4FF6-A7F7-63A128CBF96A}"/>
    <hyperlink ref="F221" r:id="rId768" xr:uid="{5BE0A97A-078B-46D3-912F-0A74D6571DBA}"/>
    <hyperlink ref="T221" r:id="rId769" location="rlfi=hd:;si:11343752435658765920,l,Chlza2F0aW5nIGNsYXNzZXMgaW4gcHVuamFiWiwKD3NrYXRpbmcgY2xhc3NlcyIZc2thdGluZyBjbGFzc2VzIGluIHB1bmphYg;mv:[[31.783899400000003,76.9730312],[29.8830556,74.6690314]];start:20" xr:uid="{A57E87F6-BC1F-4C43-8076-9CE10144E287}"/>
    <hyperlink ref="U221" r:id="rId770" location="rlfi=hd:;si:11343752435658765920,l,Chlza2F0aW5nIGNsYXNzZXMgaW4gcHVuamFiWiwKD3NrYXRpbmcgY2xhc3NlcyIZc2thdGluZyBjbGFzc2VzIGluIHB1bmphYg;mv:[[31.783899400000003,76.9730312],[29.8830556,74.6690314]];start:20" xr:uid="{099D347A-47C8-47AC-81E9-7F4B6B284649}"/>
    <hyperlink ref="V221" r:id="rId771" xr:uid="{33E977F7-4E25-423C-9B9A-8885CE22B37C}"/>
    <hyperlink ref="C222" r:id="rId772" xr:uid="{31D8B5D1-F3FF-4EF6-8B53-B83C956F128F}"/>
    <hyperlink ref="T222" r:id="rId773" xr:uid="{E6CB0354-7D38-480D-B368-27FC0399B6D9}"/>
    <hyperlink ref="U222" r:id="rId774" location="rlfi=hd:;si:13302768060598768073,l,Chlza2F0aW5nIGNsYXNzZXMgdGVsYW5nYW5hWiwKD3NrYXRpbmcgY2xhc3NlcyIZc2thdGluZyBjbGFzc2VzIHRlbGFuZ2FuYQ;mv:[[17.5121392,78.6006364],[17.2913777,78.30972129999999]]" xr:uid="{FB18398F-EBF0-4A56-9C24-9EB7D31FA725}"/>
    <hyperlink ref="V222" r:id="rId775" xr:uid="{5C80DC51-130F-4BF1-AE1E-1BB98003AAAC}"/>
    <hyperlink ref="C223" r:id="rId776" xr:uid="{162D1B2A-CC72-4D72-A808-02978EA8FFAE}"/>
    <hyperlink ref="T223" r:id="rId777" location="rlfi=hd:;si:16755363733710682073;mv:[[17.5121392,78.6006364],[17.2913777,78.30972129999999]]" xr:uid="{9DD0E410-C2DD-44FA-B7DB-CD956E4C59FF}"/>
    <hyperlink ref="U223" r:id="rId778" location="rlfi=hd:;si:16755363733710682073;mv:[[17.5121392,78.6006364],[17.2913777,78.30972129999999]]" xr:uid="{603FBE16-01B2-4CE3-8B8A-62241FFC4EA4}"/>
    <hyperlink ref="C224" r:id="rId779" xr:uid="{4C09981A-A016-4F7D-9429-7447872661D5}"/>
    <hyperlink ref="T224" r:id="rId780" location="rlfi=hd:;si:10616952480698098637;mv:[[17.5121392,78.6006364],[17.2913777,78.30972129999999]]" xr:uid="{6E5AC75F-E30B-4D49-8EB9-D8C7A8D9BAC2}"/>
    <hyperlink ref="U224" r:id="rId781" location="rlfi=hd:;si:10616952480698098637;mv:[[17.5121392,78.6006364],[17.2913777,78.30972129999999]]" xr:uid="{F65DCA80-FF03-46C9-BB11-B076130C83CA}"/>
    <hyperlink ref="V224" r:id="rId782" xr:uid="{B740962B-F601-4DDB-8EE9-97DE3E542A63}"/>
    <hyperlink ref="C225" r:id="rId783" xr:uid="{450ADF87-0C63-4905-B9E8-2EBB388D1504}"/>
    <hyperlink ref="T225" r:id="rId784" xr:uid="{E922CDD5-0351-4962-B96D-18C79578F610}"/>
    <hyperlink ref="U225" r:id="rId785" location="rlfi=hd:;si:10616952480698098637;mv:[[17.5121392,78.6006364],[17.2913777,78.30972129999999]]" xr:uid="{3BEEB1F7-A01C-4FCB-B71D-B5072A1908FF}"/>
    <hyperlink ref="C226" r:id="rId786" xr:uid="{E26E4C5C-6DDD-4314-B6CC-4E3CE0F24480}"/>
    <hyperlink ref="T226" r:id="rId787" location="rlfi=hd:;si:7660041263003609180,l,Chlza2F0aW5nIGNsYXNzZXMgdGVsYW5nYW5hWiwKD3NrYXRpbmcgY2xhc3NlcyIZc2thdGluZyBjbGFzc2VzIHRlbGFuZ2FuYQ;mv:[[17.5121392,78.6006364],[17.2913777,78.30972129999999]]" xr:uid="{807360D6-F941-483A-86D8-71CD0D2402B4}"/>
    <hyperlink ref="U226" r:id="rId788" location="rlfi=hd:;si:7660041263003609180,l,Chlza2F0aW5nIGNsYXNzZXMgdGVsYW5nYW5hWiwKD3NrYXRpbmcgY2xhc3NlcyIZc2thdGluZyBjbGFzc2VzIHRlbGFuZ2FuYQ;mv:[[17.5121392,78.6006364],[17.2913777,78.30972129999999]]" xr:uid="{680F5AE6-72CA-4175-855A-AC29CFCEFD18}"/>
    <hyperlink ref="V226" r:id="rId789" xr:uid="{FFE9D7F7-63CA-4856-A967-A6C3CBDBE888}"/>
    <hyperlink ref="C227" r:id="rId790" xr:uid="{2D06281E-4B94-47D3-94DD-F3D9FF442C93}"/>
    <hyperlink ref="T227" r:id="rId791" xr:uid="{3279952C-6BB9-4C23-86A8-45C68E5F749D}"/>
    <hyperlink ref="U227" r:id="rId792" location="rlfi=hd:;si:10616952480698098637;mv:[[17.5121392,78.6006364],[17.2913777,78.30972129999999]]" xr:uid="{E4EBFBA7-D41E-4F11-B127-03FE001356DE}"/>
    <hyperlink ref="C228" r:id="rId793" xr:uid="{6006EA26-2E97-4D49-B161-178E4FFE4CD2}"/>
    <hyperlink ref="F228" r:id="rId794" xr:uid="{F229518E-DBDA-4A8B-A546-8BA6F41BF981}"/>
    <hyperlink ref="T228" r:id="rId795" xr:uid="{7F4FE7C7-0ED0-487E-88E5-653D62A36FD4}"/>
    <hyperlink ref="U228" r:id="rId796" location="rlfi=hd:;si:10470019887512244944,l,CiNza2F0aW5nIGNsYXNzZXMgaHlkZXJhYmFkIHRlbGFuZ2FuYVo2Cg9za2F0aW5nIGNsYXNzZXMiI3NrYXRpbmcgY2xhc3NlcyBoeWRlcmFiYWQgdGVsYW5nYW5h;mv:[[17.531765,78.6028303],[17.290266799999998,78.27096259999999]];start:20" xr:uid="{8566E41F-6149-4BD2-BE1F-1B771D6C73C9}"/>
    <hyperlink ref="V228" r:id="rId797" xr:uid="{05C251B6-A8C8-41D5-AD89-7BB6CB67CB54}"/>
    <hyperlink ref="C229" r:id="rId798" xr:uid="{FF5DB95D-4640-4625-B3B0-AADDB15B5592}"/>
    <hyperlink ref="T229" r:id="rId799" xr:uid="{FC3EC061-74B1-42BE-8169-AE065A41AAC6}"/>
    <hyperlink ref="U229" r:id="rId800" location="rlfi=hd:;si:5683001594579480180,l,Chlza2F0aW5nIGNsYXNzZXMgdGVsYW5nYW5hWiwKD3NrYXRpbmcgY2xhc3NlcyIZc2thdGluZyBjbGFzc2VzIHRlbGFuZ2FuYQ;mv:[[18.040308,79.6316425],[17.3522085,78.27980509999999]];start:20" xr:uid="{F34D8141-6E74-4A2F-B359-DD8E654746EC}"/>
    <hyperlink ref="C230" r:id="rId801" xr:uid="{B2865BE6-79B9-4A8F-B371-582A43FF4CA6}"/>
    <hyperlink ref="T230" r:id="rId802" location="rlfi=hd:;si:11190280126761512593,l,CiNza2F0aW5nIGNsYXNzZXMgaHlkZXJhYmFkIHRlbGFuZ2FuYVo2Cg9za2F0aW5nIGNsYXNzZXMiI3NrYXRpbmcgY2xhc3NlcyBoeWRlcmFiYWQgdGVsYW5nYW5h;mv:[[17.531765,78.6028303],[17.290266799999998,78.27096259999999]];start:20" xr:uid="{D674490D-51FD-4606-A885-B33F73D4DFCC}"/>
    <hyperlink ref="U230" r:id="rId803" location="rlfi=hd:;si:11190280126761512593,l,CiNza2F0aW5nIGNsYXNzZXMgaHlkZXJhYmFkIHRlbGFuZ2FuYVo2Cg9za2F0aW5nIGNsYXNzZXMiI3NrYXRpbmcgY2xhc3NlcyBoeWRlcmFiYWQgdGVsYW5nYW5h;mv:[[17.531765,78.6028303],[17.290266799999998,78.27096259999999]];start:20" xr:uid="{D220B557-1C6D-4090-A79F-588F34C774CF}"/>
    <hyperlink ref="C231" r:id="rId804" xr:uid="{D9D2F926-548C-4A28-B78B-7ADAB58B5030}"/>
    <hyperlink ref="T231" r:id="rId805" location="rlfi=hd:;si:8607641578494236957;mv:[[17.531765,78.6028303],[17.290266799999998,78.27096259999999]];start:20" xr:uid="{8EFAC008-32EA-421B-91FC-DEDC33419C27}"/>
    <hyperlink ref="U231" r:id="rId806" location="rlfi=hd:;si:8607641578494236957;mv:[[17.531765,78.6028303],[17.290266799999998,78.27096259999999]];start:20" xr:uid="{B26DD22C-008F-44BB-934B-2A03CA590A99}"/>
    <hyperlink ref="C232" r:id="rId807" xr:uid="{E476D0A4-DBBB-4449-8545-3726CBF91AB4}"/>
    <hyperlink ref="T232" r:id="rId808" xr:uid="{DC02B55A-92EA-4398-BB38-6C7CD45FEA71}"/>
    <hyperlink ref="U232" r:id="rId809" location="rlfi=hd:;si:9019373650172320604;mv:[[18.040308,79.6316425],[17.3522085,78.27980509999999]];start:20" xr:uid="{E5AF09D8-6D17-4E3A-BC8D-EC3E79A07F15}"/>
    <hyperlink ref="C233" r:id="rId810" xr:uid="{2189B7DA-8229-4E95-8205-485975E1785D}"/>
    <hyperlink ref="T233" r:id="rId811" location="rlfi=hd:;si:18400576398219248819;mv:[[17.531765,78.6028303],[17.290266799999998,78.27096259999999]];start:20" xr:uid="{CB6E31D7-E19F-41EE-9209-71E74929A218}"/>
    <hyperlink ref="U233" r:id="rId812" location="rlfi=hd:;si:18400576398219248819;mv:[[17.531765,78.6028303],[17.290266799999998,78.27096259999999]];start:20" xr:uid="{E822E7A1-B32F-4DC6-BC03-3362D7B5AE71}"/>
    <hyperlink ref="C234" r:id="rId813" xr:uid="{73CEE37D-1C16-4742-8D80-2C5A3AAC0D66}"/>
    <hyperlink ref="T234" r:id="rId814" location="rlfi=hd:;si:15571357958017906878;mv:[[17.531765,78.6028303],[17.290266799999998,78.27096259999999]];start:20" xr:uid="{2E9C1491-A539-4DB9-9641-AEA8C769D478}"/>
    <hyperlink ref="U234" r:id="rId815" location="rlfi=hd:;si:15571357958017906878;mv:[[17.531765,78.6028303],[17.290266799999998,78.27096259999999]];start:20" xr:uid="{236658A2-FD16-4D40-B32A-901D2DD97B31}"/>
    <hyperlink ref="C235" r:id="rId816" xr:uid="{34AE02C9-956C-4238-AFA1-6F432BD0CCD0}"/>
    <hyperlink ref="T235" r:id="rId817" location="rlfi=hd:;si:12395703643502173071,l,Chlza2F0aW5nIGNsYXNzZXMgdGVsYW5nYW5hWiwKD3NrYXRpbmcgY2xhc3NlcyIZc2thdGluZyBjbGFzc2VzIHRlbGFuZ2FuYQ;mv:[[18.040308,79.6316425],[17.3522085,78.27980509999999]];start:20" xr:uid="{EC5E1247-61F8-47C0-847C-52325AC3C759}"/>
    <hyperlink ref="U235" r:id="rId818" location="rlfi=hd:;si:12395703643502173071,l,Chlza2F0aW5nIGNsYXNzZXMgdGVsYW5nYW5hWiwKD3NrYXRpbmcgY2xhc3NlcyIZc2thdGluZyBjbGFzc2VzIHRlbGFuZ2FuYQ;mv:[[18.040308,79.6316425],[17.3522085,78.27980509999999]];start:20" xr:uid="{35C0EF72-B7E2-4338-877F-800506DB46BD}"/>
    <hyperlink ref="C236" r:id="rId819" xr:uid="{71F5F468-EE00-4DE4-BF48-C9B4094DF436}"/>
    <hyperlink ref="T236" r:id="rId820" xr:uid="{D6C89703-B47B-45D3-887B-806F2844355B}"/>
    <hyperlink ref="U236" r:id="rId821" location="rlfi=hd:;si:5460234636107123108,l,Chlza2F0aW5nIGNsYXNzZXMgdGVsYW5nYW5hWiwKD3NrYXRpbmcgY2xhc3NlcyIZc2thdGluZyBjbGFzc2VzIHRlbGFuZ2FuYQ;mv:[[18.040308,79.6316425],[17.3522085,78.27980509999999]];start:20" xr:uid="{44870D30-29FA-43E2-9498-2488F7B7F10A}"/>
    <hyperlink ref="V236" r:id="rId822" xr:uid="{DDA03A33-3FF2-4438-9A29-92167201E34F}"/>
    <hyperlink ref="C237" r:id="rId823" xr:uid="{9E1FF8E9-FDA9-4E41-A3B9-79D3599F8B9B}"/>
    <hyperlink ref="T237" r:id="rId824" location="rlfi=hd:;si:16428142393630419194,l,Chlza2F0aW5nIGNsYXNzZXMgdGVsYW5nYW5hGYzkc0oRnnC3WiwKD3NrYXRpbmcgY2xhc3NlcyIZc2thdGluZyBjbGFzc2VzIHRlbGFuZ2FuYQ;mv:[[18.040308,79.6316425],[17.3522085,78.27980509999999]];start:20" xr:uid="{1854185F-1E87-4C50-B4D3-558A252EE851}"/>
    <hyperlink ref="U237" r:id="rId825" location="rlfi=hd:;si:16428142393630419194,l,Chlza2F0aW5nIGNsYXNzZXMgdGVsYW5nYW5hGYzkc0oRnnC3WiwKD3NrYXRpbmcgY2xhc3NlcyIZc2thdGluZyBjbGFzc2VzIHRlbGFuZ2FuYQ;mv:[[18.040308,79.6316425],[17.3522085,78.27980509999999]];start:20" xr:uid="{ED3F866F-9EC2-44B9-919A-012C93D6E21B}"/>
    <hyperlink ref="V237" r:id="rId826" xr:uid="{009E021F-8383-4E8B-B3AE-1F059B32AFC9}"/>
    <hyperlink ref="C238" r:id="rId827" xr:uid="{6F196D9A-1AB3-4643-9EAC-ACA2629FD78F}"/>
    <hyperlink ref="T238" r:id="rId828" location="rlfi=hd:;si:8489159063123454902;mv:[[17.5121392,78.6006364],[17.2913777,78.30972129999999]]" xr:uid="{7EC6AB92-5403-4780-933B-E004D21A6E03}"/>
    <hyperlink ref="U238" r:id="rId829" location="rlfi=hd:;si:8489159063123454902;mv:[[17.5121392,78.6006364],[17.2913777,78.30972129999999]]" xr:uid="{725BA13C-CFE8-4381-939F-796328DC6AA0}"/>
    <hyperlink ref="C239" r:id="rId830" xr:uid="{B9B1DEBE-771B-4E35-A1C2-102E0AF0B741}"/>
    <hyperlink ref="T239" r:id="rId831" location="rlfi=hd:;si:13072580664355780176,l,Chlza2F0aW5nIGNsYXNzZXMgdGVsYW5nYW5hWiwKD3NrYXRpbmcgY2xhc3NlcyIZc2thdGluZyBjbGFzc2VzIHRlbGFuZ2FuYQ;mv:[[17.5121392,78.6006364],[17.2913777,78.30972129999999]]" xr:uid="{601AC9BE-F46E-43B6-AF57-55318E7D9B16}"/>
    <hyperlink ref="U239" r:id="rId832" location="rlfi=hd:;si:13072580664355780176,l,Chlza2F0aW5nIGNsYXNzZXMgdGVsYW5nYW5hWiwKD3NrYXRpbmcgY2xhc3NlcyIZc2thdGluZyBjbGFzc2VzIHRlbGFuZ2FuYQ;mv:[[17.5121392,78.6006364],[17.2913777,78.30972129999999]]" xr:uid="{0434C3AE-8A23-4A64-A34A-5827C2B52CA7}"/>
    <hyperlink ref="C240" r:id="rId833" xr:uid="{9D420A1B-802B-4F09-ADEC-8C5D270ABDA6}"/>
    <hyperlink ref="T240" r:id="rId834" location="rlfi=hd:;si:7165304832530076184,l,Chlza2F0aW5nIGNsYXNzZXMgdGVsYW5nYW5hWiwKD3NrYXRpbmcgY2xhc3NlcyIZc2thdGluZyBjbGFzc2VzIHRlbGFuZ2FuYQ;mv:[[17.5121392,78.6006364],[17.2913777,78.30972129999999]]" xr:uid="{78022136-C07E-4032-AA9B-63F3E6DAB314}"/>
    <hyperlink ref="U240" r:id="rId835" location="rlfi=hd:;si:7165304832530076184,l,Chlza2F0aW5nIGNsYXNzZXMgdGVsYW5nYW5hWiwKD3NrYXRpbmcgY2xhc3NlcyIZc2thdGluZyBjbGFzc2VzIHRlbGFuZ2FuYQ;mv:[[17.5121392,78.6006364],[17.2913777,78.30972129999999]]" xr:uid="{41259D62-7917-4108-A8FE-006F39A25FBF}"/>
    <hyperlink ref="C241" r:id="rId836" xr:uid="{D4A60F07-456D-40AA-A906-69B8F131939A}"/>
    <hyperlink ref="T241" r:id="rId837" location="rlfi=hd:;si:8710057532330925014;mv:[[17.5121392,78.6006364],[17.2913777,78.30972129999999]]" xr:uid="{05EE1A71-B1FC-4CCB-A6AC-A603F2FAA865}"/>
    <hyperlink ref="U241" r:id="rId838" location="rlfi=hd:;si:8710057532330925014;mv:[[17.5121392,78.6006364],[17.2913777,78.30972129999999]]" xr:uid="{1E7E48B6-77B1-411B-8C87-0D21AA6CBDFF}"/>
    <hyperlink ref="V241" r:id="rId839" xr:uid="{16A5467A-06D2-4EBE-A5D4-BA23CDFA8221}"/>
    <hyperlink ref="C242" r:id="rId840" xr:uid="{4EB59E4E-5945-4823-B3EF-57432F77278A}"/>
    <hyperlink ref="F242" r:id="rId841" xr:uid="{16E347DD-4134-433E-A824-3B633FD5642C}"/>
    <hyperlink ref="G242" r:id="rId842" display="https://www.ilove2skate.com/" xr:uid="{7FBEA808-9A24-48A2-AE72-CC60A18D1E6E}"/>
    <hyperlink ref="T242" r:id="rId843" location="rlfi=hd:;si:4811848892819512604;mv:[[17.5121392,78.6006364],[17.2913777,78.30972129999999]]" xr:uid="{974E08AC-3668-45B7-AA62-7E2A62057E6A}"/>
    <hyperlink ref="U242" r:id="rId844" location="rlfi=hd:;si:4811848892819512604;mv:[[17.5121392,78.6006364],[17.2913777,78.30972129999999]]" xr:uid="{654BB751-31BC-460B-9795-E5E7B9802941}"/>
    <hyperlink ref="V242" r:id="rId845" xr:uid="{840CB69F-F08C-439D-B6F4-2878E9236243}"/>
    <hyperlink ref="C243" r:id="rId846" xr:uid="{165A564A-B9FC-48E1-9F14-FC832AEB6A5C}"/>
    <hyperlink ref="T243" r:id="rId847" xr:uid="{0456EAB5-F12B-4D03-A884-7094D7CCF994}"/>
    <hyperlink ref="U243" r:id="rId848" location="rlfi=hd:;si:16281356310392344272,l,Chlza2F0aW5nIGNsYXNzZXMgdGVsYW5nYW5hWiwKD3NrYXRpbmcgY2xhc3NlcyIZc2thdGluZyBjbGFzc2VzIHRlbGFuZ2FuYQ;mv:[[17.5121392,78.6006364],[17.2913777,78.30972129999999]]" xr:uid="{CC1EFD48-49C4-48A1-8631-7A5DA8AA0CD5}"/>
    <hyperlink ref="C244" r:id="rId849" xr:uid="{688C96A3-C39A-4A5F-A189-57FE97EA9904}"/>
    <hyperlink ref="T244" r:id="rId850" location="rlfi=hd:;si:5532659116515842730,l,Chlza2F0aW5nIGNsYXNzZXMgdGVsYW5nYW5hWiwKD3NrYXRpbmcgY2xhc3NlcyIZc2thdGluZyBjbGFzc2VzIHRlbGFuZ2FuYQ;mv:[[17.5121392,78.6006364],[17.2913777,78.30972129999999]]" xr:uid="{2A53BFFC-21AF-4325-9388-6F2A578B5117}"/>
    <hyperlink ref="U244" r:id="rId851" location="rlfi=hd:;si:5532659116515842730,l,Chlza2F0aW5nIGNsYXNzZXMgdGVsYW5nYW5hWiwKD3NrYXRpbmcgY2xhc3NlcyIZc2thdGluZyBjbGFzc2VzIHRlbGFuZ2FuYQ;mv:[[17.5121392,78.6006364],[17.2913777,78.30972129999999]]" xr:uid="{2C5D0278-04AF-4E9C-B505-3D7F3C200F4C}"/>
    <hyperlink ref="V244" r:id="rId852" xr:uid="{0099A289-D151-4C15-8D89-E5B2BEC60824}"/>
    <hyperlink ref="C245" r:id="rId853" xr:uid="{DD12B3B4-F19A-4838-A14B-0889148D70CA}"/>
    <hyperlink ref="T245" r:id="rId854" location="rlfi=hd:;si:10792652521932786047;mv:[[17.5121392,78.6006364],[17.2913777,78.30972129999999]]" xr:uid="{A092FA09-2076-40DB-AD57-3A1FEDA0DA05}"/>
    <hyperlink ref="U245" r:id="rId855" location="rlfi=hd:;si:10792652521932786047;mv:[[17.5121392,78.6006364],[17.2913777,78.30972129999999]]" xr:uid="{EB295897-09C7-402C-A47B-1CBA1BD8A4F1}"/>
    <hyperlink ref="C246" r:id="rId856" xr:uid="{B6169AB7-7B2E-4573-ACFD-130FEAF22D98}"/>
    <hyperlink ref="T246" r:id="rId857" location="rlfi=hd:;si:888346053121663326,l,Chlza2F0aW5nIGNsYXNzZXMgdGVsYW5nYW5hWiwKD3NrYXRpbmcgY2xhc3NlcyIZc2thdGluZyBjbGFzc2VzIHRlbGFuZ2FuYQ;mv:[[17.5121392,78.6006364],[17.2913777,78.30972129999999]]" xr:uid="{384C0E1D-CCDC-49DA-858A-FD88D900FA69}"/>
    <hyperlink ref="U246" r:id="rId858" location="rlfi=hd:;si:888346053121663326,l,Chlza2F0aW5nIGNsYXNzZXMgdGVsYW5nYW5hWiwKD3NrYXRpbmcgY2xhc3NlcyIZc2thdGluZyBjbGFzc2VzIHRlbGFuZ2FuYQ;mv:[[17.5121392,78.6006364],[17.2913777,78.30972129999999]]" xr:uid="{457F9B89-84FA-432E-A006-CF075D5A96FE}"/>
    <hyperlink ref="V246" r:id="rId859" xr:uid="{DFB43299-9DB3-417A-86F2-B06234B1386C}"/>
    <hyperlink ref="C247" r:id="rId860" xr:uid="{CB0EC6A6-0BC9-48A7-909E-7E141786803A}"/>
    <hyperlink ref="T247" r:id="rId861" location="rlfi=hd:;si:4790865119641047323;mv:[[17.5121392,78.6006364],[17.2913777,78.30972129999999]]" xr:uid="{74FE660C-35C2-431C-87A3-491CE57C3778}"/>
    <hyperlink ref="U247" r:id="rId862" location="rlfi=hd:;si:4790865119641047323;mv:[[17.5121392,78.6006364],[17.2913777,78.30972129999999]]" xr:uid="{FA255182-A38B-4648-BE71-B64A0297616C}"/>
    <hyperlink ref="C248" r:id="rId863" xr:uid="{26705358-35A7-4822-A04C-96DF3EC5C370}"/>
    <hyperlink ref="T248" r:id="rId864" location="rlfi=hd:;si:2744081030830903797,l,Chlza2F0aW5nIGNsYXNzZXMgdGVsYW5nYW5hWiwKD3NrYXRpbmcgY2xhc3NlcyIZc2thdGluZyBjbGFzc2VzIHRlbGFuZ2FuYQ;mv:[[18.040308,79.6316425],[17.3522085,78.27980509999999]];start:20" xr:uid="{D2E0B91A-134A-4420-929B-F70498DC437A}"/>
    <hyperlink ref="U248" r:id="rId865" location="rlfi=hd:;si:2744081030830903797,l,Chlza2F0aW5nIGNsYXNzZXMgdGVsYW5nYW5hWiwKD3NrYXRpbmcgY2xhc3NlcyIZc2thdGluZyBjbGFzc2VzIHRlbGFuZ2FuYQ;mv:[[18.040308,79.6316425],[17.3522085,78.27980509999999]];start:20" xr:uid="{245CCECB-5426-48A2-8588-FAF42348BE6A}"/>
    <hyperlink ref="V248" r:id="rId866" xr:uid="{CCC54159-7CE4-4573-A16C-7912B1E57ED8}"/>
    <hyperlink ref="C249" r:id="rId867" xr:uid="{B50DC12E-3877-4A8E-A295-04C84608872B}"/>
    <hyperlink ref="T249" r:id="rId868" location="rlfi=hd:;si:14295548435048839940;mv:[[18.040308,79.6316425],[17.3522085,78.27980509999999]];start:20" xr:uid="{AD66CA96-B7DD-44A8-AE4E-F20A2059DF27}"/>
    <hyperlink ref="U249" r:id="rId869" location="rlfi=hd:;si:14295548435048839940;mv:[[18.040308,79.6316425],[17.3522085,78.27980509999999]];start:20" xr:uid="{55524E61-4243-424F-AFC7-772F9F127E36}"/>
    <hyperlink ref="C250" r:id="rId870" xr:uid="{5FA12570-484E-4F2E-87D2-E3D42B46081C}"/>
    <hyperlink ref="C251" r:id="rId871" xr:uid="{F2AEE2D2-717C-4EC1-BA9A-064771A8AEEE}"/>
    <hyperlink ref="F251" r:id="rId872" xr:uid="{2E29F177-9635-4579-BFC3-A8A667868A35}"/>
    <hyperlink ref="C252" r:id="rId873" xr:uid="{7629C6BD-F659-471B-AA07-D3326821E616}"/>
    <hyperlink ref="C253" r:id="rId874" xr:uid="{38DA700F-F23B-4539-A782-3198E306B417}"/>
    <hyperlink ref="C254" r:id="rId875" xr:uid="{8CB49E09-5B02-4791-9487-76E277624062}"/>
    <hyperlink ref="F254" r:id="rId876" xr:uid="{E3CC0E4A-A041-46F4-B6F1-8BFC27902121}"/>
    <hyperlink ref="C255" r:id="rId877" xr:uid="{EFCB18A5-97F9-431C-9DDD-1A059CB7637D}"/>
    <hyperlink ref="F255" r:id="rId878" xr:uid="{2731CABF-FBAF-4AC7-BF94-F32F16134F81}"/>
    <hyperlink ref="C256" r:id="rId879" xr:uid="{9EEA69A7-D7DF-41DE-8439-9915A8A4EE2F}"/>
    <hyperlink ref="T256" r:id="rId880" xr:uid="{E1D90544-5D43-4377-8CB4-421EE73188FB}"/>
    <hyperlink ref="U256" r:id="rId881" location="rldoc=1&amp;rlfi=hd:;si:7170803372052274055,l,Cidza2F0ZSBhY2FkZW15IGFuZCBjbHViIGluIHV0dGFyIHByYWRlc2haQQoWc2thdGUgYWNhZGVteSBhbmQgY2x1YiInc2thdGUgYWNhZGVteSBhbmQgY2x1YiBpbiB1dHRhciBwcmFkZXNo;mv:[[28.836419399999997,82.1398768],[25.256123000000002,76.9186836]]" xr:uid="{9A9114D6-DFCA-4CA9-A128-17FD3504D20B}"/>
    <hyperlink ref="V256" r:id="rId882" xr:uid="{510C3D89-8FA5-4A87-873E-DB2C9CAEE933}"/>
    <hyperlink ref="C257" r:id="rId883" xr:uid="{33D8C0AC-3766-460A-A1C2-73CA8FA062DD}"/>
    <hyperlink ref="T257" r:id="rId884" location="rldoc=1&amp;rlfi=hd:;si:222334658916029987;mv:[[28.836419399999997,82.1398768],[25.256123000000002,76.9186836]]" xr:uid="{0A1EF705-1B02-4972-9E80-8C049AE45F98}"/>
    <hyperlink ref="U257" r:id="rId885" location="rldoc=1&amp;rlfi=hd:;si:222334658916029987;mv:[[28.836419399999997,82.1398768],[25.256123000000002,76.9186836]]" xr:uid="{A81538FC-F86F-4E10-BACA-65BB908C4299}"/>
    <hyperlink ref="C258" r:id="rId886" xr:uid="{B1239D39-7033-41A5-B051-B4A709B97E6F}"/>
    <hyperlink ref="T258" r:id="rId887" xr:uid="{2A5DDA25-1AD3-4E79-BE6D-87B341B45A22}"/>
    <hyperlink ref="U258" r:id="rId888" location="rldoc=1&amp;rlfi=hd:;si:6432007029791359068,l,Cidza2F0ZSBhY2FkZW15IGFuZCBjbHViIGluIHV0dGFyIHByYWRlc2haQQoWc2thdGUgYWNhZGVteSBhbmQgY2x1YiInc2thdGUgYWNhZGVteSBhbmQgY2x1YiBpbiB1dHRhciBwcmFkZXNo;mv:[[28.836419399999997,82.1398768],[25.256123000000002,76.9186836]]" xr:uid="{E15E3B72-6FBB-42AF-9602-094C9E248BAE}"/>
    <hyperlink ref="V258" r:id="rId889" xr:uid="{C7F68982-B3A7-46F7-AE3B-02B10160F3C2}"/>
    <hyperlink ref="C259" r:id="rId890" xr:uid="{D0A67D3D-70F6-49F1-8C67-E5846FEE328B}"/>
    <hyperlink ref="T259" r:id="rId891" xr:uid="{3AB4DB4A-4B58-48DA-B205-E236D855595F}"/>
    <hyperlink ref="U259" r:id="rId892" location="rldoc=1&amp;rlfi=hd:;si:9450506151472075209,l,Cidza2F0ZSBhY2FkZW15IGFuZCBjbHViIGluIHV0dGFyIHByYWRlc2haQQoWc2thdGUgYWNhZGVteSBhbmQgY2x1YiInc2thdGUgYWNhZGVteSBhbmQgY2x1YiBpbiB1dHRhciBwcmFkZXNo;mv:[[28.836419399999997,82.1398768],[25.256123000000002,76.9186836]]" xr:uid="{F484FD16-B5E4-4C40-8C76-E40609E5A7D0}"/>
    <hyperlink ref="V259" r:id="rId893" xr:uid="{4C8BA798-CED8-42EE-8DB0-341C1382F667}"/>
    <hyperlink ref="C260" r:id="rId894" xr:uid="{1A3B5FE1-1DF2-4306-B69A-ED7496E13C52}"/>
    <hyperlink ref="T260" r:id="rId895" location="rldoc=1&amp;rlfi=hd:;si:11165559627517681154,l,Cidza2F0ZSBhY2FkZW15IGFuZCBjbHViIGluIHV0dGFyIHByYWRlc2haQQoWc2thdGUgYWNhZGVteSBhbmQgY2x1YiInc2thdGUgYWNhZGVteSBhbmQgY2x1YiBpbiB1dHRhciBwcmFkZXNo;mv:[[28.836419399999997,82.1398768],[25.256123000000002,76.9186836]]" xr:uid="{4A8F401F-B9F8-4F51-A51A-D22A6E9C534A}"/>
    <hyperlink ref="U260" r:id="rId896" location="rldoc=1&amp;rlfi=hd:;si:11165559627517681154,l,Cidza2F0ZSBhY2FkZW15IGFuZCBjbHViIGluIHV0dGFyIHByYWRlc2haQQoWc2thdGUgYWNhZGVteSBhbmQgY2x1YiInc2thdGUgYWNhZGVteSBhbmQgY2x1YiBpbiB1dHRhciBwcmFkZXNo;mv:[[28.836419399999997,82.1398768],[25.256123000000002,76.9186836]]" xr:uid="{77AC809F-89F1-414F-A4F5-07E7D34F0F7A}"/>
    <hyperlink ref="C261" r:id="rId897" xr:uid="{4A3BB1BD-296A-4C1C-A14B-67C59B42160D}"/>
    <hyperlink ref="T261" r:id="rId898" location="rldoc=1&amp;rlfi=hd:;si:17256408474711544888,l,Cidza2F0ZSBhY2FkZW15IGFuZCBjbHViIGluIHV0dGFyIHByYWRlc2hIqIuj-_eqgIAIWk8KFnNrYXRlIGFjYWRlbXkgYW5kIGNsdWIQABABEAIQAxgBGAUYBiInc2thdGUgYWNhZGVteSBhbmQgY2x1YiBpbiB1dHRhciBwcmFkZXNo;mv:[[28.836419399999997,82.1398768],[25.256123000000002,76.9186836]]" xr:uid="{BB161BEE-675E-4327-A26F-09434B228B62}"/>
    <hyperlink ref="U261" r:id="rId899" location="rldoc=1&amp;rlfi=hd:;si:17256408474711544888,l,Cidza2F0ZSBhY2FkZW15IGFuZCBjbHViIGluIHV0dGFyIHByYWRlc2hIqIuj-_eqgIAIWk8KFnNrYXRlIGFjYWRlbXkgYW5kIGNsdWIQABABEAIQAxgBGAUYBiInc2thdGUgYWNhZGVteSBhbmQgY2x1YiBpbiB1dHRhciBwcmFkZXNo;mv:[[28.836419399999997,82.1398768],[25.256123000000002,76.9186836]]" xr:uid="{DA575434-604D-4EC1-8749-FBE152D18901}"/>
    <hyperlink ref="V261" r:id="rId900" xr:uid="{F1063700-88E5-4B0F-B3F3-CB9F8360CF1A}"/>
    <hyperlink ref="C262" r:id="rId901" xr:uid="{F1DEB64A-B683-4F31-9C49-D0F4258377D8}"/>
    <hyperlink ref="T262" r:id="rId902" xr:uid="{F9457A65-4187-436B-8611-52EE59D27285}"/>
    <hyperlink ref="U262" r:id="rId903" location="rldoc=1&amp;rlfi=hd:;si:18104641464328069548,l,Cidza2F0ZSBhY2FkZW15IGFuZCBjbHViIGluIHV0dGFyIHByYWRlc2haQQoWc2thdGUgYWNhZGVteSBhbmQgY2x1YiInc2thdGUgYWNhZGVteSBhbmQgY2x1YiBpbiB1dHRhciBwcmFkZXNo;mv:[[28.836419399999997,82.1398768],[25.256123000000002,76.9186836]]" xr:uid="{B138A38E-0973-4A0F-B785-CA74488B679C}"/>
    <hyperlink ref="C263" r:id="rId904" xr:uid="{6ACD1B1C-D311-44B7-AE45-9D8E39A4C216}"/>
    <hyperlink ref="U263" r:id="rId905" location="rldoc=1&amp;rlfi=hd:;si:7516997301671957988,l,Cidza2F0ZSBhY2FkZW15IGFuZCBjbHViIGluIHV0dGFyIHByYWRlc2haQQoWc2thdGUgYWNhZGVteSBhbmQgY2x1YiInc2thdGUgYWNhZGVteSBhbmQgY2x1YiBpbiB1dHRhciBwcmFkZXNo;mv:[[28.836419399999997,82.1398768],[25.256123000000002,76.9186836]]" xr:uid="{2BF58BE6-5A97-418F-AF4A-72AA2E83999E}"/>
    <hyperlink ref="V263" r:id="rId906" xr:uid="{9967B2CD-A1A8-445F-A462-4B42F7B343A1}"/>
    <hyperlink ref="C264" r:id="rId907" xr:uid="{532AFBB1-CE8A-4643-93A4-A04CD776238B}"/>
    <hyperlink ref="T264" r:id="rId908" xr:uid="{57163C20-7610-4190-AB05-14A9840A4E69}"/>
    <hyperlink ref="U264" r:id="rId909" location="rldoc=1&amp;rlfi=hd:;si:3276487698838420727,l,Cidza2F0ZSBhY2FkZW15IGFuZCBjbHViIGluIHV0dGFyIHByYWRlc2hI-pTEua2qgIAIWk0KFnNrYXRlIGFjYWRlbXkgYW5kIGNsdWIQABABEAIQAxgAGAEiJ3NrYXRlIGFjYWRlbXkgYW5kIGNsdWIgaW4gdXR0YXIgcHJhZGVzaA;mv:[[28.836419399999997,82.1398768],[25.256123000000002,76.9186836]]" xr:uid="{9EF8A660-8337-45DC-9832-81B2859302CC}"/>
    <hyperlink ref="V264" r:id="rId910" xr:uid="{9FFC0D6D-2DB1-45CE-B105-DE18BAAA5199}"/>
    <hyperlink ref="C265" r:id="rId911" xr:uid="{B0E1FC0C-F57C-4DD6-837A-0C7C33559B7A}"/>
    <hyperlink ref="T265" r:id="rId912" xr:uid="{023398D8-AC58-4A9B-BCD1-21F7B1964E39}"/>
    <hyperlink ref="U265" r:id="rId913" location="rldoc=1&amp;rlfi=hd:;si:16264707805947830987,l,Cidza2F0ZSBhY2FkZW15IGFuZCBjbHViIGluIHV0dGFyIHByYWRlc2gZP-ZoH4f5ovFIwejf-OmAgIAIWk0KFnNrYXRlIGFjYWRlbXkgYW5kIGNsdWIQABABEAIQAxgFGAYiJ3NrYXRlIGFjYWRlbXkgYW5kIGNsdWIgaW4gdXR0YXIgcHJhZGVzaA;mv:[[28.836419399999997,82.1398768],[25.256123000000002,76.9186836]]" xr:uid="{E4FDA958-CAB4-430C-9CA6-F257341CD7CB}"/>
    <hyperlink ref="V265" r:id="rId914" xr:uid="{1C49187A-E069-4651-BF76-829E392A4985}"/>
    <hyperlink ref="C266" r:id="rId915" xr:uid="{CC93E8A9-B06A-48E9-AF15-B3977AB56965}"/>
    <hyperlink ref="T266" r:id="rId916" xr:uid="{8F43DD9C-96E9-4335-BB1B-515E3371C613}"/>
    <hyperlink ref="U266" r:id="rId917" location="rlfi=hd:;si:16265434678014267980;mv:[[28.836419399999997,82.1398768],[25.256123000000002,76.9186836]]" xr:uid="{0A1D3EF2-26E5-430D-B4F8-B22423DFEF69}"/>
    <hyperlink ref="C267" r:id="rId918" xr:uid="{0EEE6D85-E006-4E1F-9700-1082A604BF7D}"/>
    <hyperlink ref="T267" r:id="rId919" xr:uid="{432A0738-7C07-4E2D-AA09-C69F967EADA0}"/>
    <hyperlink ref="U267" r:id="rId920" location="rlfi=hd:;si:16757782594202630518;mv:[[28.836419399999997,82.1398768],[25.256123000000002,76.9186836]]" xr:uid="{64586042-DAA7-4537-A148-0C1679C1CC28}"/>
    <hyperlink ref="V267" r:id="rId921" xr:uid="{C0A89280-6EB9-4EC1-A948-96D2F1C7965B}"/>
    <hyperlink ref="C268" r:id="rId922" xr:uid="{1E3061AA-75A3-485B-A841-124694F422B0}"/>
    <hyperlink ref="T268" r:id="rId923" xr:uid="{5014BB78-0DE9-4D44-88E1-D92B32E9F8FF}"/>
    <hyperlink ref="U268" r:id="rId924" location="rlfi=hd:;si:12328628787606006037,l,Cidza2F0ZSBhY2FkZW15IGFuZCBjbHViIGluIHV0dGFyIHByYWRlc2haQQoWc2thdGUgYWNhZGVteSBhbmQgY2x1YiInc2thdGUgYWNhZGVteSBhbmQgY2x1YiBpbiB1dHRhciBwcmFkZXNo;mv:[[28.836419399999997,82.1398768],[25.256123000000002,76.9186836]]" xr:uid="{5632728D-9FA5-49F8-B784-E0D249761059}"/>
    <hyperlink ref="C269" r:id="rId925" xr:uid="{8A13D2BE-10A1-4C54-AB86-7918BC9FC123}"/>
    <hyperlink ref="T269" r:id="rId926" xr:uid="{3480E578-5B05-4425-ACD8-4B7AA7AA2AA5}"/>
    <hyperlink ref="U269" r:id="rId927" location="rlfi=hd:;si:17811516916960961082,l,Cidza2F0ZSBhY2FkZW15IGFuZCBjbHViIGluIHV0dGFyIHByYWRlc2haQQoWc2thdGUgYWNhZGVteSBhbmQgY2x1YiInc2thdGUgYWNhZGVteSBhbmQgY2x1YiBpbiB1dHRhciBwcmFkZXNo;mv:[[30.134919999999997,81.14979579999999],[26.667399999999997,77.15117099999999]];start:20" xr:uid="{A88192C4-4E01-494C-97A6-27152397EA66}"/>
    <hyperlink ref="C270" r:id="rId928" xr:uid="{56770BC2-3610-48F8-B401-DEEAFE843DA1}"/>
    <hyperlink ref="T270" r:id="rId929" xr:uid="{740FB0A5-5C5D-4DDA-BC01-0DF55588E6BB}"/>
    <hyperlink ref="U270" r:id="rId930" location="rlfi=hd:;si:9475376580401026591,l,Cidza2F0ZSBhY2FkZW15IGFuZCBjbHViIGluIHV0dGFyIHByYWRlc2haQQoWc2thdGUgYWNhZGVteSBhbmQgY2x1YiInc2thdGUgYWNhZGVteSBhbmQgY2x1YiBpbiB1dHRhciBwcmFkZXNo;mv:[[30.134919999999997,81.14979579999999],[26.667399999999997,77.15117099999999]];start:20" xr:uid="{A05D962C-3010-4019-A884-15434225D083}"/>
    <hyperlink ref="V270" r:id="rId931" xr:uid="{78A9395B-79C9-4454-8EA1-DB4C383209EE}"/>
    <hyperlink ref="C271" r:id="rId932" xr:uid="{A9FE14C7-D651-44C1-AD2D-6ED9FD125E84}"/>
    <hyperlink ref="T271" r:id="rId933" xr:uid="{BDB4359C-72EA-4F85-AB22-93F8AD1BA905}"/>
    <hyperlink ref="U271" r:id="rId934" location="rldoc=1&amp;rlfi=hd:;si:1550154220678411402,l,Cidza2F0ZSBhY2FkZW15IGFuZCBjbHViIGluIHV0dGFyIHByYWRlc2haQQoWc2thdGUgYWNhZGVteSBhbmQgY2x1YiInc2thdGUgYWNhZGVteSBhbmQgY2x1YiBpbiB1dHRhciBwcmFkZXNo;mv:[[30.134919999999997,81.14979579999999],[26.667399999999997,77.15117099999999]];start:20" xr:uid="{41E427D7-3197-4069-AB39-8734BA367E03}"/>
    <hyperlink ref="C272" r:id="rId935" xr:uid="{69004FB2-CEC8-479E-A008-CF72395AECD5}"/>
    <hyperlink ref="T272" r:id="rId936" xr:uid="{DC50AB92-E15F-43CE-B18A-D76B23FD28E4}"/>
    <hyperlink ref="U272" r:id="rId937" location="rlfi=hd:;si:10049157192350410675;mv:[[28.7845843,78.1229281],[27.1246404,77.2660779]]" xr:uid="{0326D3DC-9A3E-4162-8CA2-D45D0D1BAAEF}"/>
    <hyperlink ref="C273" r:id="rId938" xr:uid="{837BC025-5BA2-4AFF-8647-89D0C68E091C}"/>
    <hyperlink ref="T273" r:id="rId939" xr:uid="{D406CC1A-007D-49D5-895A-320B7F6A4EF7}"/>
    <hyperlink ref="U273" r:id="rId940" location="rlfi=hd:;si:4734611492259355124;mv:[[28.7845843,78.1229281],[27.1246404,77.2660779]]" xr:uid="{A05361E6-E7C0-4207-9F36-F85C0255D861}"/>
    <hyperlink ref="C274" r:id="rId941" xr:uid="{F681C37C-437F-4239-9A26-2AD681E5E64E}"/>
    <hyperlink ref="T274" r:id="rId942" xr:uid="{D863903C-F3BB-4153-B1CD-BF24BCCCC38D}"/>
    <hyperlink ref="U274" r:id="rId943" location="rldoc=1&amp;rlfi=hd:;si:1111944245187203575,l,CiBza2F0aW5nIGFjYWRlbXkgaW4gVXR0YXIgUHJhZGVzaFozCg9za2F0aW5nIGFjYWRlbXkiIHNrYXRpbmcgYWNhZGVteSBpbiB1dHRhciBwcmFkZXNo;mv:[[30.1584895,81.2524452],[26.251005499999998,76.8001914]];start:20" xr:uid="{11E79BD9-E425-4B2D-8199-EC6FACABBFC0}"/>
    <hyperlink ref="V274" r:id="rId944" xr:uid="{EE5928D3-8EB8-40F0-97A7-D28E5A281455}"/>
    <hyperlink ref="C275" r:id="rId945" xr:uid="{11520B92-848B-48DE-A24A-938A4E9501AD}"/>
    <hyperlink ref="U275" r:id="rId946" location="rldoc=1&amp;rlfi=hd:;si:15936655439713583756,l,CiBza2F0aW5nIGFjYWRlbXkgaW4gVXR0YXIgUHJhZGVzaFozCg9za2F0aW5nIGFjYWRlbXkiIHNrYXRpbmcgYWNhZGVteSBpbiB1dHRhciBwcmFkZXNo;mv:[[29.1954436,82.13201240000001],[25.235468599999997,77.0600106]];start:60" xr:uid="{CB87D6AE-6490-42D3-B688-6D7C65FF8104}"/>
    <hyperlink ref="C276" r:id="rId947" xr:uid="{79846B3D-00D1-4DE5-A858-5ABB64C99CB1}"/>
    <hyperlink ref="T276" r:id="rId948" xr:uid="{FB3F68F6-0972-4B9E-A4CC-B95A1B711653}"/>
    <hyperlink ref="U276" r:id="rId949" location="rlfi=hd:;si:2478952440656398690,l,CiBza2F0ZSBhY2FkZW15IGFuZCBjbHViIGluIGtFUkFMQVo6ChZza2F0ZSBhY2FkZW15IGFuZCBjbHViIiBza2F0ZSBhY2FkZW15IGFuZCBjbHViIGluIGtlcmFsYQ;mv:[[10.7995571,76.9771701],[8.349132899999999,76.1703234]]" xr:uid="{532D7499-2704-48E0-8E7A-B87754A5310D}"/>
    <hyperlink ref="V276" r:id="rId950" xr:uid="{7AE7F91C-9110-4EAC-82EA-38F9BBD381E2}"/>
    <hyperlink ref="C277" r:id="rId951" xr:uid="{9C965624-6AAB-4A79-9B2A-39C04812CE43}"/>
    <hyperlink ref="T277" r:id="rId952" xr:uid="{C80B5D98-999B-4E47-A4BC-9EA6B3328C25}"/>
    <hyperlink ref="U277" r:id="rId953" location="rlfi=hd:;si:10116842060753405480,l,CiBza2F0ZSBhY2FkZW15IGFuZCBjbHViIGluIGtFUkFMQVo6ChZza2F0ZSBhY2FkZW15IGFuZCBjbHViIiBza2F0ZSBhY2FkZW15IGFuZCBjbHViIGluIGtlcmFsYQ;mv:[[10.7995571,76.9771701],[8.349132899999999,76.1703234]]" xr:uid="{99FB85F6-1105-4F62-8A1B-71654A9A344B}"/>
    <hyperlink ref="C278" r:id="rId954" xr:uid="{E507226A-B81F-4522-8AC8-9B04FDEC83D6}"/>
    <hyperlink ref="T278" r:id="rId955" xr:uid="{ED538DE5-030C-45A9-995F-8703E508F57D}"/>
    <hyperlink ref="U278" r:id="rId956" location="rlfi=hd:;si:6461579811805861599,l,CiBza2F0ZSBhY2FkZW15IGFuZCBjbHViIGluIGtFUkFMQVo6ChZza2F0ZSBhY2FkZW15IGFuZCBjbHViIiBza2F0ZSBhY2FkZW15IGFuZCBjbHViIGluIGtlcmFsYQ;mv:[[10.7995571,76.9771701],[8.349132899999999,76.1703234]]" xr:uid="{BF18DF29-C45D-497C-BD21-CC7440D88AF0}"/>
    <hyperlink ref="C279" r:id="rId957" xr:uid="{1EC8A73E-1631-4462-A5F9-CD08BDBDE98A}"/>
    <hyperlink ref="U279" r:id="rId958" location="rldoc=1&amp;rlfi=hd:;si:8348064857752871937,l,CiBza2F0ZSBhY2FkZW15IGFuZCBjbHViIGluIGtFUkFMQVo6ChZza2F0ZSBhY2FkZW15IGFuZCBjbHViIiBza2F0ZSBhY2FkZW15IGFuZCBjbHViIGluIGtlcmFsYQ;mv:[[10.7995571,76.9771701],[8.349132899999999,76.1703234]]" xr:uid="{A136396C-556E-44EE-9CC6-DE3C6D73F876}"/>
    <hyperlink ref="V279" r:id="rId959" xr:uid="{45E57DCE-5B64-4BF3-8E33-3E490ABF14A0}"/>
    <hyperlink ref="C280" r:id="rId960" xr:uid="{0577541C-90B0-4876-B47C-0409556A9FF5}"/>
    <hyperlink ref="T280" r:id="rId961" xr:uid="{25049181-2564-4D80-B405-C1C3B993667B}"/>
    <hyperlink ref="U280" r:id="rId962" location="rldoc=1&amp;rlfi=hd:;si:10083804146519289649,l,CiBza2F0ZSBhY2FkZW15IGFuZCBjbHViIGluIGtFUkFMQVo6ChZza2F0ZSBhY2FkZW15IGFuZCBjbHViIiBza2F0ZSBhY2FkZW15IGFuZCBjbHViIGluIGtlcmFsYQ;mv:[[10.7995571,76.9771701],[8.349132899999999,76.1703234]]" xr:uid="{183F20A8-1575-49FA-B848-49CA969C0AF6}"/>
    <hyperlink ref="V280" r:id="rId963" xr:uid="{2D9E4724-2799-43B9-97F2-508E4CD09DA6}"/>
    <hyperlink ref="C281" r:id="rId964" xr:uid="{236CC39D-C81E-413D-B67F-BB87A83D57AC}"/>
    <hyperlink ref="T281" r:id="rId965" xr:uid="{F99C3F72-444C-4E8C-8425-C18A9F7DB3C2}"/>
    <hyperlink ref="U281" r:id="rId966" location="rlfi=hd:;si:13205115259908108000,l,ChpSb2xsZXIgc3RhciBza2F0aW5nIGtlcmFsYVoxChNyb2xsZXIgc3RhciBza2F0aW5nIhpyb2xsZXIgc3RhciBza2F0aW5nIGtlcmFsYQ;mv:[[10.0822997,76.9205738],[8.4768993,76.26658189999999]];tbs:lrf:!1m4!1u2!2m2!2m1!1e1!2m1!1e2!3sIAE,lf:1,lf_ui:2" xr:uid="{70B47DBB-4627-49B8-84C1-62F080A98535}"/>
    <hyperlink ref="C282" r:id="rId967" xr:uid="{84EDC23D-5485-4884-9B39-0B14A0A06CB5}"/>
    <hyperlink ref="T282" r:id="rId968" location="rlfi=hd:;si:14259287023621505225;mv:[[9.9766833,76.5572732],[9.5555711,76.5452912]]" xr:uid="{CECF0A57-52B3-4593-A937-A5ADDEA7A600}"/>
    <hyperlink ref="U282" r:id="rId969" location="rlfi=hd:;si:14259287023621505225;mv:[[9.9766833,76.5572732],[9.5555711,76.5452912]]" xr:uid="{1A0F7150-403D-40AE-82EB-84D1C239DC8E}"/>
    <hyperlink ref="C283" r:id="rId970" xr:uid="{2706084A-59CD-4DD7-9B09-DD0F6953DCBE}"/>
    <hyperlink ref="T283" r:id="rId971" location="rlfi=hd:;si:10126340257111711897;mv:[[12.870997812762289,81.63290432500001],[7.335514518334015,71.23983791875001],null,[10.115179616915592,76.43637112187501],7]" xr:uid="{750237BE-3893-49B9-A3FA-9ECB26A9E88D}"/>
    <hyperlink ref="U283" r:id="rId972" location="rlfi=hd:;si:10126340257111711897;mv:[[12.870997812762289,81.63290432500001],[7.335514518334015,71.23983791875001],null,[10.115179616915592,76.43637112187501],7]" xr:uid="{7ACAAD5D-0DFD-429A-8AF0-D465D53F2AD4}"/>
    <hyperlink ref="C284" r:id="rId973" xr:uid="{3648A352-0BF2-4D1E-814A-31A62A90E9A6}"/>
    <hyperlink ref="T284" r:id="rId974" xr:uid="{27CECACE-89AF-415A-A7E1-37A518FC66AE}"/>
    <hyperlink ref="U284" r:id="rId975" location="rldoc=1&amp;rlfi=hd:;si:2510236806267732803,l,Chdza2F0ZSBhY2FkZW15IGluIGtFUkFMQVooCg1za2F0ZSBhY2FkZW15Ihdza2F0ZSBhY2FkZW15IGluIGtlcmFsYQ;mv:[[12.870997812762289,81.63290432500001],[7.335514518334015,71.23983791875001],null,[10.115179616915592,76.43637112187501],7]" xr:uid="{04C3BC8C-C7A4-4A34-90A4-DED0711E7DE3}"/>
    <hyperlink ref="V284" r:id="rId976" xr:uid="{0CCA79EA-6FA4-46D4-A1DD-815A84579C48}"/>
    <hyperlink ref="C285" r:id="rId977" xr:uid="{129881ED-20FF-46C0-A8E4-12081359B644}"/>
    <hyperlink ref="T285" r:id="rId978" xr:uid="{B5942334-EDB7-4ECF-96F1-B68227A36541}"/>
    <hyperlink ref="U285" r:id="rId979" location="rldoc=1&amp;rlfi=hd:;si:13228349388485830695;mv:[[12.870997812762289,81.63290432500001],[7.335514518334015,71.23983791875001],null,[10.115179616915592,76.43637112187501],7]" xr:uid="{FC2BCF0C-4277-487A-AF7E-5224835E8CB8}"/>
    <hyperlink ref="C286" r:id="rId980" xr:uid="{20D40878-73BA-4007-916E-8F07443E0DCD}"/>
    <hyperlink ref="T286" r:id="rId981" xr:uid="{2B3110A6-3FFC-4A15-AEE4-5DC19531FBCF}"/>
    <hyperlink ref="U286" r:id="rId982" location="rldoc=1&amp;rlfi=hd:;si:12532487329665603994,l,Chdza2F0ZSBhY2FkZW15IGluIGtFUkFMQVooCg1za2F0ZSBhY2FkZW15Ihdza2F0ZSBhY2FkZW15IGluIGtlcmFsYQ;mv:[[12.870997812762289,81.63290432500001],[7.335514518334015,71.23983791875001],null,[10.115179616915592,76.43637112187501],7]" xr:uid="{FDEF4968-9C4C-4040-9857-6B84BD9559E0}"/>
    <hyperlink ref="C287" r:id="rId983" xr:uid="{A78068D4-2669-4197-B501-33B74B65323B}"/>
    <hyperlink ref="T287" r:id="rId984" xr:uid="{6A2AC621-2BBC-4022-AB22-98557CEF8D95}"/>
    <hyperlink ref="U287" r:id="rId985" location="rldoc=1&amp;rlfi=hd:;si:18164316322747459582,l,Chdza2F0ZSBhY2FkZW15IGluIGtFUkFMQVooCg1za2F0ZSBhY2FkZW15Ihdza2F0ZSBhY2FkZW15IGluIGtlcmFsYQ;mv:[[12.870997812762289,81.63290432500001],[7.335514518334015,71.23983791875001],null,[10.115179616915592,76.43637112187501],7]" xr:uid="{7E0BFDBD-F157-4A96-8DAC-671464457AE8}"/>
    <hyperlink ref="V287" r:id="rId986" xr:uid="{16ECCF2A-E716-40FD-B919-2122087BA331}"/>
    <hyperlink ref="C288" r:id="rId987" xr:uid="{522870B6-7177-457D-A64C-100ADC368A93}"/>
    <hyperlink ref="T288" r:id="rId988" xr:uid="{1890EB26-EA52-4E99-87C7-C31E7907B1C5}"/>
    <hyperlink ref="U288" r:id="rId989" location="rldoc=1&amp;rlfi=hd:;si:12198036121425728522,l,Chdza2F0ZSBhY2FkZW15IGluIGtFUkFMQVooCg1za2F0ZSBhY2FkZW15Ihdza2F0ZSBhY2FkZW15IGluIGtlcmFsYQ;mv:[[12.870997812762289,81.63290432500001],[7.335514518334015,71.23983791875001],null,[10.115179616915592,76.43637112187501],7]" xr:uid="{D91F6466-873B-450E-9406-FDD0C2526207}"/>
    <hyperlink ref="C289" r:id="rId990" xr:uid="{89B90662-A15E-4E56-AB96-70DE105A58E3}"/>
    <hyperlink ref="T289" r:id="rId991" xr:uid="{FD342762-8610-425B-BEA4-D9A1D8C387FE}"/>
    <hyperlink ref="U289" r:id="rId992" location="rldoc=1&amp;rlfi=hd:;si:14116348609893447700,l,Chdza2F0ZSBhY2FkZW15IGluIGtFUkFMQVooCg1za2F0ZSBhY2FkZW15Ihdza2F0ZSBhY2FkZW15IGluIGtlcmFsYQ;mv:[[12.870997812762289,81.63290432500001],[7.335514518334015,71.23983791875001],null,[10.115179616915592,76.43637112187501],7]" xr:uid="{7A6304B9-C9C8-45C0-8DA6-5525037FAB3E}"/>
    <hyperlink ref="V289" r:id="rId993" xr:uid="{BE7AF95F-848B-4B29-8D5B-AE2EA0A41433}"/>
    <hyperlink ref="C290" r:id="rId994" xr:uid="{00E79CDE-1565-4F41-9C58-EAADF48CA082}"/>
    <hyperlink ref="T290" r:id="rId995" xr:uid="{7C24CD60-6FC6-4E8D-9B19-8A54C23187D9}"/>
    <hyperlink ref="U290" r:id="rId996" location="rldoc=1&amp;rlfi=hd:;si:16216513329508607289,l,Chdza2F0ZSBhY2FkZW15IGluIGtFUkFMQVooCg1za2F0ZSBhY2FkZW15Ihdza2F0ZSBhY2FkZW15IGluIGtlcmFsYQ;mv:[[12.870997812762289,81.63290432500001],[7.335514518334015,71.23983791875001],null,[10.115179616915592,76.43637112187501],7]" xr:uid="{2EBDA4E9-2107-4E42-B396-61D4A53E9B6A}"/>
    <hyperlink ref="V290" r:id="rId997" xr:uid="{E6AF267F-8A88-4516-8251-22C0FBD1D7CB}"/>
    <hyperlink ref="C291" r:id="rId998" xr:uid="{AC3D19D7-D195-4EAC-A9F3-49677A2D9641}"/>
    <hyperlink ref="T291" r:id="rId999" xr:uid="{BF99316F-3C53-4A3C-8038-5AA1C7FDECB5}"/>
    <hyperlink ref="U291" r:id="rId1000" location="rlfi=hd:;si:13643234024660542373,l,ChtSb2xsZXIgU2thdGluZyBTdGFycyBLZXJhbGFaMwoUcm9sbGVyIHNrYXRpbmcgc3RhcnMiG3JvbGxlciBza2F0aW5nIHN0YXJzIGtlcmFsYQ;mv:[[10.0875944,77.0450121],[8.3833592,76.2595382]]" xr:uid="{D60D342B-7624-4DAF-B966-C7C7C7D5B847}"/>
    <hyperlink ref="C292" r:id="rId1001" xr:uid="{AB5D3C0D-2CD4-4A40-AD35-C7066EAC9422}"/>
    <hyperlink ref="T292" r:id="rId1002" location="rldoc=1&amp;rlfi=hd:;si:5003720409452300791,l,Chdza2F0ZSBhY2FkZW15IGluIGtFUkFMQVooCg1za2F0ZSBhY2FkZW15Ihdza2F0ZSBhY2FkZW15IGluIGtlcmFsYQ;mv:[[12.870997812762289,81.63290432500001],[7.335514518334015,71.23983791875001],null,[10.115179616915592,76.43637112187501],7];start:20" xr:uid="{AD1DD970-671D-41FE-AF2F-C149E8BBC4AB}"/>
    <hyperlink ref="U292" r:id="rId1003" location="rldoc=1&amp;rlfi=hd:;si:5003720409452300791,l,Chdza2F0ZSBhY2FkZW15IGluIGtFUkFMQVooCg1za2F0ZSBhY2FkZW15Ihdza2F0ZSBhY2FkZW15IGluIGtlcmFsYQ;mv:[[12.870997812762289,81.63290432500001],[7.335514518334015,71.23983791875001],null,[10.115179616915592,76.43637112187501],7];start:20" xr:uid="{EAC3E45B-8FFF-4E80-B3C2-1658F172C4C1}"/>
    <hyperlink ref="V292" r:id="rId1004" xr:uid="{3CE90BDF-AEE1-42B9-B33E-05229F04A625}"/>
    <hyperlink ref="C293" r:id="rId1005" xr:uid="{B359F04A-71E8-4FDE-B100-85BDB8A84E17}"/>
    <hyperlink ref="T293" r:id="rId1006" xr:uid="{F63B5864-D6C6-4E51-BE77-649F57A3405F}"/>
    <hyperlink ref="U293" r:id="rId1007" location="rldoc=1&amp;rlfi=hd:;si:5325225188437649460,l,Chdza2F0ZSBhY2FkZW15IGluIGtFUkFMQVooCg1za2F0ZSBhY2FkZW15Ihdza2F0ZSBhY2FkZW15IGluIGtlcmFsYQ;mv:[[12.870997812762289,81.63290432500001],[7.335514518334015,71.23983791875001],null,[10.115179616915592,76.43637112187501],7];start:20" xr:uid="{2C65E8B4-463B-4BAD-B4BB-9B358CB20E53}"/>
    <hyperlink ref="C294" r:id="rId1008" xr:uid="{E8971B16-CC22-4C3A-B812-1E282329F855}"/>
    <hyperlink ref="T294" r:id="rId1009" xr:uid="{87298BC1-8904-4C1D-BE5F-8B4920F57782}"/>
    <hyperlink ref="U294" r:id="rId1010" location="rldoc=1&amp;rlfi=hd:;si:12828700610633697829,l,Chdza2F0ZSBhY2FkZW15IGluIGtFUkFMQUiBmam3_KqAgAhaLgoNc2thdGUgYWNhZGVteRAAEAEYAyIXc2thdGUgYWNhZGVteSBpbiBrZXJhbGE;mv:[[12.870997812762289,81.63290432500001],[7.335514518334015,71.23983791875001],null,[10.115179616915592,76.43637112187501],7];start:20" xr:uid="{CCAB0B7F-65F3-4828-AF20-D0F05A041C15}"/>
    <hyperlink ref="V294" r:id="rId1011" xr:uid="{1E38562B-E8F4-454C-916E-64C13965DA28}"/>
    <hyperlink ref="C295" r:id="rId1012" xr:uid="{2E1DDBB1-2D80-4F74-B695-AFADC2DBF330}"/>
    <hyperlink ref="T295" r:id="rId1013" xr:uid="{C1339C6A-5944-454D-856E-C829C1818EBE}"/>
    <hyperlink ref="U295" r:id="rId1014" location="rldoc=1&amp;rlfi=hd:;si:4879252974633241137,l,Chdza2F0ZSBhY2FkZW15IGluIGtFUkFMQVooCg1za2F0ZSBhY2FkZW15Ihdza2F0ZSBhY2FkZW15IGluIGtlcmFsYQ;mv:[[12.870997812762289,81.63290432500001],[7.335514518334015,71.23983791875001],null,[10.115179616915592,76.43637112187501],7];start:20" xr:uid="{B7FF1135-F59F-4C71-843F-2D1704B571BC}"/>
    <hyperlink ref="V295" r:id="rId1015" xr:uid="{B51AE8E0-EF2E-4E91-81BA-4D667C4813AA}"/>
    <hyperlink ref="C296" r:id="rId1016" xr:uid="{9B0366AC-9023-4179-9AF4-E17271F81D07}"/>
    <hyperlink ref="T296" r:id="rId1017" xr:uid="{D727F1F5-F3E0-46F2-BB16-6B0381155C23}"/>
    <hyperlink ref="U296" r:id="rId1018" location="rldoc=1&amp;rlfi=hd:;si:173904039334174430,l,Chdza2F0ZSBhY2FkZW15IGluIGtFUkFMQVooCg1za2F0ZSBhY2FkZW15Ihdza2F0ZSBhY2FkZW15IGluIGtlcmFsYQ;mv:[[12.870997812762289,81.63290432500001],[7.335514518334015,71.23983791875001],null,[10.115179616915592,76.43637112187501],7];start:20" xr:uid="{12B561D7-7E8F-4E4D-9C90-9FBB420576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Rani</dc:creator>
  <cp:lastModifiedBy>S Rani</cp:lastModifiedBy>
  <dcterms:created xsi:type="dcterms:W3CDTF">2020-07-31T10:17:22Z</dcterms:created>
  <dcterms:modified xsi:type="dcterms:W3CDTF">2020-08-10T09:14:00Z</dcterms:modified>
</cp:coreProperties>
</file>