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it1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K8" i="1"/>
  <c r="H13" i="1" s="1"/>
  <c r="H16" i="1" s="1"/>
  <c r="H17" i="1" s="1"/>
  <c r="J9" i="1"/>
  <c r="H15" i="1"/>
  <c r="H14" i="1"/>
  <c r="H10" i="1"/>
  <c r="H9" i="1"/>
  <c r="B9" i="1"/>
  <c r="G10" i="1"/>
  <c r="G9" i="1"/>
  <c r="A9" i="1"/>
  <c r="J8" i="1"/>
  <c r="I8" i="1"/>
  <c r="I3" i="1"/>
  <c r="I4" i="1"/>
  <c r="I5" i="1"/>
  <c r="I6" i="1"/>
  <c r="I7" i="1"/>
  <c r="I2" i="1"/>
  <c r="H8" i="1"/>
  <c r="G8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3" i="1"/>
  <c r="E4" i="1"/>
  <c r="E5" i="1"/>
  <c r="E6" i="1"/>
  <c r="E7" i="1"/>
  <c r="E2" i="1"/>
  <c r="D2" i="1"/>
  <c r="C2" i="1"/>
</calcChain>
</file>

<file path=xl/sharedStrings.xml><?xml version="1.0" encoding="utf-8"?>
<sst xmlns="http://schemas.openxmlformats.org/spreadsheetml/2006/main" count="17" uniqueCount="17">
  <si>
    <t>X</t>
  </si>
  <si>
    <t>Y</t>
  </si>
  <si>
    <t>Xmean</t>
  </si>
  <si>
    <t>Ymean</t>
  </si>
  <si>
    <t>X-Xmean</t>
  </si>
  <si>
    <t>Y-Ymean</t>
  </si>
  <si>
    <t>X-Mean*X-Mean</t>
  </si>
  <si>
    <t>Y-Ymean*Y-Ymean</t>
  </si>
  <si>
    <t>X-Xmean*Y-Ymean</t>
  </si>
  <si>
    <t>Correlation coefficient</t>
  </si>
  <si>
    <t>R</t>
  </si>
  <si>
    <t>SY</t>
  </si>
  <si>
    <t>SX</t>
  </si>
  <si>
    <t>Price</t>
  </si>
  <si>
    <t>Coef(M)</t>
  </si>
  <si>
    <t>Intecept(B)</t>
  </si>
  <si>
    <t>Area(X)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</si>
</sst>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160" zoomScaleNormal="160" workbookViewId="0">
      <selection activeCell="E5" sqref="E5"/>
    </sheetView>
  </sheetViews>
  <sheetFormatPr defaultRowHeight="15" x14ac:dyDescent="0.25"/>
  <cols>
    <col min="5" max="6" width="13.28515625" bestFit="1" customWidth="1"/>
    <col min="7" max="7" width="16.140625" bestFit="1" customWidth="1"/>
    <col min="8" max="9" width="18.28515625" bestFit="1" customWidth="1"/>
    <col min="10" max="10" width="12.42578125" bestFit="1" customWidth="1"/>
    <col min="11" max="11" width="21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3" t="s">
        <v>8</v>
      </c>
    </row>
    <row r="2" spans="1:11" x14ac:dyDescent="0.25">
      <c r="A2" s="1">
        <v>400</v>
      </c>
      <c r="B2" s="1">
        <v>4000000</v>
      </c>
      <c r="C2" s="1">
        <f>AVERAGE(A2:A7)</f>
        <v>441.66666666666669</v>
      </c>
      <c r="D2" s="1">
        <f>AVERAGE(B2:B7)</f>
        <v>4616666.666666667</v>
      </c>
      <c r="E2" s="5">
        <f>A2-$C$2</f>
        <v>-41.666666666666686</v>
      </c>
      <c r="F2" s="7">
        <f>B2-$D$2</f>
        <v>-616666.66666666698</v>
      </c>
      <c r="G2" s="5">
        <f>E2*E2</f>
        <v>1736.1111111111127</v>
      </c>
      <c r="H2" s="5">
        <f>F2*F2</f>
        <v>380277777777.77814</v>
      </c>
      <c r="I2">
        <f>E2*F2</f>
        <v>25694444.44444447</v>
      </c>
    </row>
    <row r="3" spans="1:11" x14ac:dyDescent="0.25">
      <c r="A3" s="1">
        <v>450</v>
      </c>
      <c r="B3" s="1">
        <v>4600000</v>
      </c>
      <c r="C3" s="1"/>
      <c r="D3" s="1"/>
      <c r="E3" s="5">
        <f t="shared" ref="E3:E7" si="0">A3-$C$2</f>
        <v>8.3333333333333144</v>
      </c>
      <c r="F3" s="7">
        <f t="shared" ref="F3:F7" si="1">B3-$D$2</f>
        <v>-16666.666666666977</v>
      </c>
      <c r="G3" s="5">
        <f t="shared" ref="G3:G7" si="2">E3*E3</f>
        <v>69.44444444444413</v>
      </c>
      <c r="H3" s="5">
        <f t="shared" ref="H3:H7" si="3">F3*F3</f>
        <v>277777777.7777881</v>
      </c>
      <c r="I3">
        <f t="shared" ref="I3:I7" si="4">E3*F3</f>
        <v>-138888.88888889115</v>
      </c>
    </row>
    <row r="4" spans="1:11" x14ac:dyDescent="0.25">
      <c r="A4" s="1">
        <v>500</v>
      </c>
      <c r="B4" s="1">
        <v>5100000</v>
      </c>
      <c r="C4" s="1"/>
      <c r="D4" s="1"/>
      <c r="E4" s="5">
        <f t="shared" si="0"/>
        <v>58.333333333333314</v>
      </c>
      <c r="F4" s="7">
        <f t="shared" si="1"/>
        <v>483333.33333333302</v>
      </c>
      <c r="G4" s="5">
        <f t="shared" si="2"/>
        <v>3402.7777777777756</v>
      </c>
      <c r="H4" s="5">
        <f t="shared" si="3"/>
        <v>233611111111.11081</v>
      </c>
      <c r="I4">
        <f t="shared" si="4"/>
        <v>28194444.444444418</v>
      </c>
    </row>
    <row r="5" spans="1:11" x14ac:dyDescent="0.25">
      <c r="A5" s="1">
        <v>200</v>
      </c>
      <c r="B5" s="1">
        <v>2200000</v>
      </c>
      <c r="C5" s="1"/>
      <c r="D5" s="1"/>
      <c r="E5" s="5">
        <f t="shared" si="0"/>
        <v>-241.66666666666669</v>
      </c>
      <c r="F5" s="7">
        <f t="shared" si="1"/>
        <v>-2416666.666666667</v>
      </c>
      <c r="G5" s="5">
        <f t="shared" si="2"/>
        <v>58402.777777777788</v>
      </c>
      <c r="H5" s="5">
        <f t="shared" si="3"/>
        <v>5840277777777.7793</v>
      </c>
      <c r="I5">
        <f t="shared" si="4"/>
        <v>584027777.77777791</v>
      </c>
    </row>
    <row r="6" spans="1:11" x14ac:dyDescent="0.25">
      <c r="A6" s="1">
        <v>300</v>
      </c>
      <c r="B6" s="1">
        <v>3300000</v>
      </c>
      <c r="C6" s="1"/>
      <c r="D6" s="1"/>
      <c r="E6" s="5">
        <f t="shared" si="0"/>
        <v>-141.66666666666669</v>
      </c>
      <c r="F6" s="7">
        <f t="shared" si="1"/>
        <v>-1316666.666666667</v>
      </c>
      <c r="G6" s="5">
        <f t="shared" si="2"/>
        <v>20069.444444444449</v>
      </c>
      <c r="H6" s="5">
        <f t="shared" si="3"/>
        <v>1733611111111.1118</v>
      </c>
      <c r="I6">
        <f t="shared" si="4"/>
        <v>186527777.77777785</v>
      </c>
    </row>
    <row r="7" spans="1:11" x14ac:dyDescent="0.25">
      <c r="A7" s="1">
        <v>800</v>
      </c>
      <c r="B7" s="1">
        <v>8500000</v>
      </c>
      <c r="C7" s="1"/>
      <c r="D7" s="1"/>
      <c r="E7" s="5">
        <f t="shared" si="0"/>
        <v>358.33333333333331</v>
      </c>
      <c r="F7" s="7">
        <f t="shared" si="1"/>
        <v>3883333.333333333</v>
      </c>
      <c r="G7" s="5">
        <f t="shared" si="2"/>
        <v>128402.77777777777</v>
      </c>
      <c r="H7" s="5">
        <f t="shared" si="3"/>
        <v>15080277777777.775</v>
      </c>
      <c r="I7">
        <f t="shared" si="4"/>
        <v>1391527777.7777777</v>
      </c>
      <c r="K7" t="s">
        <v>9</v>
      </c>
    </row>
    <row r="8" spans="1:11" x14ac:dyDescent="0.25">
      <c r="G8" s="9">
        <f>SUM(G2:G7)</f>
        <v>212083.33333333334</v>
      </c>
      <c r="H8" s="9">
        <f>SUM(H2:H7)</f>
        <v>23268333333333.336</v>
      </c>
      <c r="I8" s="10">
        <f>SUM(I2:I7)</f>
        <v>2215833333.3333335</v>
      </c>
      <c r="J8" s="10">
        <f>G8*H8</f>
        <v>4.9348256944444457E+18</v>
      </c>
      <c r="K8">
        <f>I8/J9</f>
        <v>0.99747307753064851</v>
      </c>
    </row>
    <row r="9" spans="1:11" x14ac:dyDescent="0.25">
      <c r="A9">
        <f>_xlfn.STDEV.S(A2:A7)</f>
        <v>205.9530690877576</v>
      </c>
      <c r="B9">
        <f>_xlfn.STDEV.S(B2:B7)</f>
        <v>2157235.8857266088</v>
      </c>
      <c r="G9" s="8">
        <f>G8/5</f>
        <v>42416.666666666672</v>
      </c>
      <c r="H9" s="8">
        <f>H8/5</f>
        <v>4653666666666.667</v>
      </c>
      <c r="J9" s="10">
        <f>SQRT(J8)</f>
        <v>2221446757.0582118</v>
      </c>
    </row>
    <row r="10" spans="1:11" x14ac:dyDescent="0.25">
      <c r="G10">
        <f>SQRT(G9)</f>
        <v>205.95306908775763</v>
      </c>
      <c r="H10">
        <f>SQRT(H9)</f>
        <v>2157235.8857266088</v>
      </c>
    </row>
    <row r="13" spans="1:11" x14ac:dyDescent="0.25">
      <c r="G13" t="s">
        <v>10</v>
      </c>
      <c r="H13">
        <f>K8</f>
        <v>0.99747307753064851</v>
      </c>
    </row>
    <row r="14" spans="1:11" x14ac:dyDescent="0.25">
      <c r="G14" t="s">
        <v>11</v>
      </c>
      <c r="H14">
        <f>B9</f>
        <v>2157235.8857266088</v>
      </c>
    </row>
    <row r="15" spans="1:11" x14ac:dyDescent="0.25">
      <c r="G15" t="s">
        <v>12</v>
      </c>
      <c r="H15">
        <f>A9</f>
        <v>205.9530690877576</v>
      </c>
    </row>
    <row r="16" spans="1:11" x14ac:dyDescent="0.25">
      <c r="G16" s="10" t="s">
        <v>14</v>
      </c>
      <c r="H16" s="10">
        <f>H13*H14/H15</f>
        <v>10447.93713163065</v>
      </c>
    </row>
    <row r="17" spans="7:8" x14ac:dyDescent="0.25">
      <c r="G17" s="10" t="s">
        <v>15</v>
      </c>
      <c r="H17" s="10">
        <f>D2-H16*C2</f>
        <v>2161.1001964630559</v>
      </c>
    </row>
    <row r="18" spans="7:8" x14ac:dyDescent="0.25">
      <c r="G18" s="10" t="s">
        <v>16</v>
      </c>
      <c r="H18" s="10">
        <v>556</v>
      </c>
    </row>
    <row r="19" spans="7:8" x14ac:dyDescent="0.25">
      <c r="G19" s="10" t="s">
        <v>13</v>
      </c>
      <c r="H19" s="10">
        <f>H16*H18+H17</f>
        <v>5811214.1453831047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Niit1</dc:creator>
  <cp:lastModifiedBy>Niit1</cp:lastModifiedBy>
  <dcterms:created xsi:type="dcterms:W3CDTF">2020-08-27T11:54:06Z</dcterms:created>
  <dcterms:modified xsi:type="dcterms:W3CDTF">2020-08-27T12:27:40Z</dcterms:modified>
</cp:coreProperties>
</file>