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3040" windowHeight="9000" activeTab="6"/>
  </bookViews>
  <sheets>
    <sheet name="Dashboard" sheetId="15" r:id="rId1"/>
    <sheet name="Brokerage_" sheetId="7" r:id="rId2"/>
    <sheet name="Fees_Sheet" sheetId="8" r:id="rId3"/>
    <sheet name="Individual_Budget" sheetId="9" r:id="rId4"/>
    <sheet name="Invoice_sheet" sheetId="10" r:id="rId5"/>
    <sheet name="Meeting_Date" sheetId="11" r:id="rId6"/>
    <sheet name="Opportunity_Sheet" sheetId="12" r:id="rId7"/>
    <sheet name="brokerage" sheetId="1" state="hidden" r:id="rId8"/>
    <sheet name="Fees" sheetId="2" state="hidden" r:id="rId9"/>
    <sheet name="Individual Budgets" sheetId="3" state="hidden" r:id="rId10"/>
    <sheet name="Invoice" sheetId="4" state="hidden" r:id="rId11"/>
    <sheet name="meeting" sheetId="5" state="hidden" r:id="rId12"/>
    <sheet name="Opportunity" sheetId="6" state="hidden" r:id="rId13"/>
  </sheets>
  <definedNames>
    <definedName name="_xlnm._FilterDatabase" localSheetId="7" hidden="1">brokerage!$A$1:$Q$962</definedName>
    <definedName name="_xlcn.WorksheetConnection_Dataset.xlsxBrokerage_1" hidden="1">Brokerage_[]</definedName>
    <definedName name="_xlcn.WorksheetConnection_Dataset.xlsxFees_Sheet1" hidden="1">Fees_Sheet[]</definedName>
    <definedName name="_xlcn.WorksheetConnection_Dataset.xlsxIndividual_Budget1" hidden="1">Individual_Budget[]</definedName>
    <definedName name="_xlcn.WorksheetConnection_Dataset.xlsxInvoice_sheet1" hidden="1">Invoice_sheet[]</definedName>
    <definedName name="_xlcn.WorksheetConnection_Dataset.xlsxMeeting_date1" hidden="1">Meeting_date[]</definedName>
    <definedName name="_xlcn.WorksheetConnection_Dataset.xlsxOpportunit_Sheet1" hidden="1">Opportunit_Sheet[]</definedName>
    <definedName name="_xlcn.WorksheetConnection_Dataset.xlsxPerformance_Indicator1" hidden="1">Performance_Indicator[]</definedName>
    <definedName name="_xlcn.WorksheetConnection_Dataset.xlsxTable161" hidden="1">Table16[]</definedName>
    <definedName name="_xlcn.WorksheetConnection_Dataset.xlsxTable171" hidden="1">Individual_Budget!$L$21:$O$24</definedName>
    <definedName name="ExternalData_1" localSheetId="1" hidden="1">Brokerage_!$A$1:$Q$961</definedName>
    <definedName name="ExternalData_1" localSheetId="2" hidden="1">Fees_Sheet!$A$1:$I$10</definedName>
    <definedName name="ExternalData_1" localSheetId="3" hidden="1">Individual_Budget!$A$1:$G$11</definedName>
    <definedName name="ExternalData_1" localSheetId="4" hidden="1">Invoice_sheet!$A$1:$L$205</definedName>
    <definedName name="ExternalData_1" localSheetId="5" hidden="1">Meeting_Date!$A$1:$F$35</definedName>
    <definedName name="ExternalData_1" localSheetId="6" hidden="1">Opportunity_Sheet!$A$1:$M$50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Query - Brokerage_" description="Connection to the 'Brokerage_' query in the workbook." type="5" background="1" refreshedVersion="2" saveData="1">
    <dbPr connection="Provider=Microsoft.Mashup.OleDb.1;Data Source=$Workbook$;Location=Brokerage_;Extended Properties=&quot;&quot;" command="SELECT * FROM [Brokerage_]" commandType="2"/>
  </connection>
  <connection id="2" name="Query - Fees_Sheet" description="Connection to the 'Fees_Sheet' query in the workbook." type="5" background="1" refreshedVersion="2" saveData="1">
    <dbPr connection="Provider=Microsoft.Mashup.OleDb.1;Data Source=$Workbook$;Location=Fees_Sheet;Extended Properties=&quot;&quot;" command="SELECT * FROM [Fees_Sheet]" commandType="2"/>
  </connection>
  <connection id="3" name="Query - Individual_Budget" description="Connection to the 'Individual_Budget' query in the workbook." type="5" background="1" refreshedVersion="2" saveData="1">
    <dbPr connection="Provider=Microsoft.Mashup.OleDb.1;Data Source=$Workbook$;Location=Individual_Budget;Extended Properties=&quot;&quot;" command="SELECT * FROM [Individual_Budget]" commandType="2"/>
  </connection>
  <connection id="4" name="Query - Invoice_sheet" description="Connection to the 'Invoice_sheet' query in the workbook." type="5" background="1" refreshedVersion="2" saveData="1">
    <dbPr connection="Provider=Microsoft.Mashup.OleDb.1;Data Source=$Workbook$;Location=Invoice_sheet;Extended Properties=&quot;&quot;" command="SELECT * FROM [Invoice_sheet]" commandType="2"/>
  </connection>
  <connection id="5" name="Query - Meeting_date" description="Connection to the 'Meeting_date' query in the workbook." type="5" background="1" refreshedVersion="2" saveData="1">
    <dbPr connection="Provider=Microsoft.Mashup.OleDb.1;Data Source=$Workbook$;Location=Meeting_date;Extended Properties=&quot;&quot;" command="SELECT * FROM [Meeting_date]" commandType="2"/>
  </connection>
  <connection id="6" name="Query - Opportunit_Sheet" description="Connection to the 'Opportunit_Sheet' query in the workbook." type="5" background="1" refreshedVersion="2" saveData="1">
    <dbPr connection="Provider=Microsoft.Mashup.OleDb.1;Data Source=$Workbook$;Location=Opportunit_Sheet;Extended Properties=&quot;&quot;" command="SELECT * FROM [Opportunit_Sheet]" commandType="2"/>
  </connection>
  <connection id="7" name="WorksheetConnection_Dataset.xlsx!Brokerage_" type="5" refreshedVersion="2" saveData="1">
    <dbPr connection="" command="" commandType="2"/>
  </connection>
  <connection id="8" name="WorksheetConnection_Dataset.xlsx!Fees_Sheet" type="5" refreshedVersion="2" saveData="1">
    <dbPr connection="" command="" commandType="2"/>
  </connection>
  <connection id="9" name="WorksheetConnection_Dataset.xlsx!Individual_Budget" type="5" refreshedVersion="2" saveData="1">
    <dbPr connection="" command="" commandType="2"/>
  </connection>
  <connection id="10" name="WorksheetConnection_Dataset.xlsx!Invoice_sheet" type="5" refreshedVersion="2" saveData="1">
    <dbPr connection="" command="" commandType="2"/>
  </connection>
  <connection id="11" name="WorksheetConnection_Dataset.xlsx!Meeting_date" type="5" refreshedVersion="2" saveData="1">
    <dbPr connection="" command="" commandType="2"/>
  </connection>
  <connection id="12" name="WorksheetConnection_Dataset.xlsx!Opportunit_Sheet" type="5" refreshedVersion="2" saveData="1">
    <dbPr connection="" command="" commandType="2"/>
  </connection>
  <connection id="13" name="WorksheetConnection_Dataset.xlsx!Performance_Indicator" type="5" refreshedVersion="2" saveData="1">
    <dbPr connection="" command="" commandType="2"/>
  </connection>
  <connection id="14" name="WorksheetConnection_Dataset.xlsx!Table16" type="5" refreshedVersion="2" saveData="1">
    <dbPr connection="" command="" commandType="2"/>
  </connection>
  <connection id="15" name="WorksheetConnection_Dataset.xlsx!Table17" type="5" refreshedVersion="2" saveData="1">
    <dbPr connection="" command="" commandType="2"/>
  </connection>
</connections>
</file>

<file path=xl/sharedStrings.xml><?xml version="1.0" encoding="utf-8"?>
<sst xmlns="http://schemas.openxmlformats.org/spreadsheetml/2006/main" count="22924" uniqueCount="699">
  <si>
    <t>client_name</t>
  </si>
  <si>
    <t>policy_number</t>
  </si>
  <si>
    <t>policy_status</t>
  </si>
  <si>
    <t>policy_start_date</t>
  </si>
  <si>
    <t>policy_end_date</t>
  </si>
  <si>
    <t>product_group</t>
  </si>
  <si>
    <t>Account Id</t>
  </si>
  <si>
    <t>Account Exe ID</t>
  </si>
  <si>
    <t>branch_name</t>
  </si>
  <si>
    <t>solution_group</t>
  </si>
  <si>
    <t>income_class</t>
  </si>
  <si>
    <t>Amount</t>
  </si>
  <si>
    <t>income_due_date</t>
  </si>
  <si>
    <t>revenue_transaction_type</t>
  </si>
  <si>
    <t>renewal_status</t>
  </si>
  <si>
    <t>lapse_reason</t>
  </si>
  <si>
    <t>last_updated_date</t>
  </si>
  <si>
    <t>A</t>
  </si>
  <si>
    <t>2414 2022 4088 1000 000</t>
  </si>
  <si>
    <t>Active</t>
  </si>
  <si>
    <t>Marine</t>
  </si>
  <si>
    <t>Vinay</t>
  </si>
  <si>
    <t>Ahmedabad</t>
  </si>
  <si>
    <t>Renewal</t>
  </si>
  <si>
    <t>Brokerage</t>
  </si>
  <si>
    <t>Inception</t>
  </si>
  <si>
    <t>Amit</t>
  </si>
  <si>
    <t>Abhinav Shivam</t>
  </si>
  <si>
    <t>New</t>
  </si>
  <si>
    <t>B</t>
  </si>
  <si>
    <t>0655001825 01</t>
  </si>
  <si>
    <t>Inactive</t>
  </si>
  <si>
    <t>Fire</t>
  </si>
  <si>
    <t>Construction, Power &amp; Infrastructure</t>
  </si>
  <si>
    <t>Row Labels</t>
  </si>
  <si>
    <t>Sum of Amount</t>
  </si>
  <si>
    <t>Miscellaneous</t>
  </si>
  <si>
    <t>Liability</t>
  </si>
  <si>
    <t>Cross Sell</t>
  </si>
  <si>
    <t>C</t>
  </si>
  <si>
    <t>237164239 00</t>
  </si>
  <si>
    <t>Employee Benefits</t>
  </si>
  <si>
    <t>Mark</t>
  </si>
  <si>
    <t>Employee Benefits (EB)</t>
  </si>
  <si>
    <t>D</t>
  </si>
  <si>
    <t>4101190700000015-00</t>
  </si>
  <si>
    <t>Endorsement</t>
  </si>
  <si>
    <t xml:space="preserve">Brokerage </t>
  </si>
  <si>
    <t>Grand Total</t>
  </si>
  <si>
    <t>E</t>
  </si>
  <si>
    <t>Achieved</t>
  </si>
  <si>
    <t>2414 2022 1261 2200 000</t>
  </si>
  <si>
    <t xml:space="preserve">Cross Sell </t>
  </si>
  <si>
    <t>2414 2026 2374 7800 000</t>
  </si>
  <si>
    <t>Property / BI</t>
  </si>
  <si>
    <t>F</t>
  </si>
  <si>
    <t>LWC/I2568913/71/05/006144</t>
  </si>
  <si>
    <t>G</t>
  </si>
  <si>
    <t>0865074115 01</t>
  </si>
  <si>
    <t>Manish Sharma</t>
  </si>
  <si>
    <t>Small Medium Enterpries (SME)</t>
  </si>
  <si>
    <t>H</t>
  </si>
  <si>
    <t>Animesh Rawat</t>
  </si>
  <si>
    <t>Global Client Network (GNB Inward)</t>
  </si>
  <si>
    <t>OG-19-2202-1018-00000055</t>
  </si>
  <si>
    <t>OG-19-2202-3383-00000009</t>
  </si>
  <si>
    <t>I</t>
  </si>
  <si>
    <t>0830017443 01</t>
  </si>
  <si>
    <t>180876-0000-00</t>
  </si>
  <si>
    <t>180876-0000-01</t>
  </si>
  <si>
    <t>P0119200001/9999/100017</t>
  </si>
  <si>
    <t>Shivani Sharma</t>
  </si>
  <si>
    <t>J</t>
  </si>
  <si>
    <t>0865078325 00</t>
  </si>
  <si>
    <t>'0865078325 01</t>
  </si>
  <si>
    <t>0865080591 00</t>
  </si>
  <si>
    <t>0865081032 00</t>
  </si>
  <si>
    <t>'310304111710000871</t>
  </si>
  <si>
    <t>'310304591810000063</t>
  </si>
  <si>
    <t>K</t>
  </si>
  <si>
    <t>'310300111910000401</t>
  </si>
  <si>
    <t>L</t>
  </si>
  <si>
    <t>Ketan Jain</t>
  </si>
  <si>
    <t>M</t>
  </si>
  <si>
    <t>N</t>
  </si>
  <si>
    <t>0830018899Â 01</t>
  </si>
  <si>
    <t>OG-19-2202-1018-00000059</t>
  </si>
  <si>
    <t>O</t>
  </si>
  <si>
    <t>OG-19-2001-3315-00000015</t>
  </si>
  <si>
    <t>P</t>
  </si>
  <si>
    <t>4005/134645920/01/000</t>
  </si>
  <si>
    <t>4005/134645920/02/000</t>
  </si>
  <si>
    <t>4016/133979727/01/000</t>
  </si>
  <si>
    <t>4016/133979727/02/000</t>
  </si>
  <si>
    <t>0865078861 00</t>
  </si>
  <si>
    <t>4066/130374729/01/000</t>
  </si>
  <si>
    <t>q</t>
  </si>
  <si>
    <t>2002/160040691/00/000</t>
  </si>
  <si>
    <t>2002/160040691/01/000</t>
  </si>
  <si>
    <t>2002/E/107876781/03/000</t>
  </si>
  <si>
    <t>2002/E/1078781/02/000</t>
  </si>
  <si>
    <t>Juli</t>
  </si>
  <si>
    <t>R</t>
  </si>
  <si>
    <t>'14220011190100000062</t>
  </si>
  <si>
    <t>Raju Kumar</t>
  </si>
  <si>
    <t>o</t>
  </si>
  <si>
    <t>2690000138 04</t>
  </si>
  <si>
    <t>2690000337 03</t>
  </si>
  <si>
    <t>T</t>
  </si>
  <si>
    <t>Trade Credit &amp;amp; Political Risk</t>
  </si>
  <si>
    <t>OG-18-2202-3315-00000028</t>
  </si>
  <si>
    <t>U</t>
  </si>
  <si>
    <t>'23060036180200000022</t>
  </si>
  <si>
    <t>'2999202466609300000</t>
  </si>
  <si>
    <t>'2999203175548500000</t>
  </si>
  <si>
    <t>V</t>
  </si>
  <si>
    <t>141400/11/2018/737</t>
  </si>
  <si>
    <t>141400/11/2018/738</t>
  </si>
  <si>
    <t>141400/44/2018/101</t>
  </si>
  <si>
    <t>141400/44/2018/102</t>
  </si>
  <si>
    <t>141400/48/2018/2149</t>
  </si>
  <si>
    <t>141400/48/2018/2150</t>
  </si>
  <si>
    <t>141400/48/2018/2237</t>
  </si>
  <si>
    <t>141400/48/2018/2238</t>
  </si>
  <si>
    <t>141400/48/2018/2239</t>
  </si>
  <si>
    <t>LWC/I2548354/71/02/005537</t>
  </si>
  <si>
    <t>AA</t>
  </si>
  <si>
    <t>'91000036191500000014</t>
  </si>
  <si>
    <t>'91000036191700000002</t>
  </si>
  <si>
    <t>BB</t>
  </si>
  <si>
    <t>0668111383 05</t>
  </si>
  <si>
    <t>OG-19-2202-1018-00000053</t>
  </si>
  <si>
    <t>OG-19-2202-3383-00000008</t>
  </si>
  <si>
    <t>PROHLN000242106</t>
  </si>
  <si>
    <t>P0319200002/9999/100065</t>
  </si>
  <si>
    <t>S</t>
  </si>
  <si>
    <t>2018-F0541357-FRE</t>
  </si>
  <si>
    <t>'11120044170300000009</t>
  </si>
  <si>
    <t>Engineering</t>
  </si>
  <si>
    <t>'0000000008540162-01</t>
  </si>
  <si>
    <t>EE</t>
  </si>
  <si>
    <t>FM00104260000100</t>
  </si>
  <si>
    <t>Vididt Saha</t>
  </si>
  <si>
    <t>2412/202063061201000</t>
  </si>
  <si>
    <t>2018-C1742872-MLO</t>
  </si>
  <si>
    <t>0000000008502066-01</t>
  </si>
  <si>
    <t>4101190600000030-00</t>
  </si>
  <si>
    <t>OG-19-2202-0425-00000018</t>
  </si>
  <si>
    <t>OG-19-2202-3304-00000007</t>
  </si>
  <si>
    <t>OG-19-2202-3315-00000007-1</t>
  </si>
  <si>
    <t>OG-19-2202-3383-00000003</t>
  </si>
  <si>
    <t>OG-19-2202-4002-00000009</t>
  </si>
  <si>
    <t>OG-19-2202-4004-00000034</t>
  </si>
  <si>
    <t>OG-19-2202-4004-00000038</t>
  </si>
  <si>
    <t>OG-19-2202-4010-00000762</t>
  </si>
  <si>
    <t>OG-19-2202-4010-00000789</t>
  </si>
  <si>
    <t>OG-19-2202-9931-00001420</t>
  </si>
  <si>
    <t>OG-20-2202-0425-00000017</t>
  </si>
  <si>
    <t>OG-20-2202-3304-00000009</t>
  </si>
  <si>
    <t>OG-20-2202-3315-00000012</t>
  </si>
  <si>
    <t>OG-20-2202-3383-00000002</t>
  </si>
  <si>
    <t>OG-20-2202-4002-00000010</t>
  </si>
  <si>
    <t>OG-20-2202-4004-00000062</t>
  </si>
  <si>
    <t>OG-20-2202-4004-00000064</t>
  </si>
  <si>
    <t>OG-20-2202-4010-00000869</t>
  </si>
  <si>
    <t>OG-20-2202-4010-00000905</t>
  </si>
  <si>
    <t>OG-20-2202-9931-00032558</t>
  </si>
  <si>
    <t>0301004728-2019</t>
  </si>
  <si>
    <t>0600010004 01</t>
  </si>
  <si>
    <t>0600010004 02</t>
  </si>
  <si>
    <t>0640002231 03</t>
  </si>
  <si>
    <t>0640002231 04</t>
  </si>
  <si>
    <t>32099602-01</t>
  </si>
  <si>
    <t>APG/I2064820/71/11/006144</t>
  </si>
  <si>
    <t>APG/I2064820/71/11/006343</t>
  </si>
  <si>
    <t>GHS/Q0226519/71</t>
  </si>
  <si>
    <t>GHS/Q1166066/71</t>
  </si>
  <si>
    <t>LWC/I2328626/71/04/005537</t>
  </si>
  <si>
    <t>OG-18-2202-1018-00000028</t>
  </si>
  <si>
    <t>OG-19-2202-1018-00000047</t>
  </si>
  <si>
    <t>4016 X 166425941 00 000</t>
  </si>
  <si>
    <t>141400/48/2020/1134</t>
  </si>
  <si>
    <t>Lapse</t>
  </si>
  <si>
    <t>OTHR â€“ Other</t>
  </si>
  <si>
    <t>MERC â€“ Merged with new combined policy</t>
  </si>
  <si>
    <t>'0000000008539844-01</t>
  </si>
  <si>
    <t>00000000085/39886</t>
  </si>
  <si>
    <t>'0000000008539944-01</t>
  </si>
  <si>
    <t>00000000086/43966</t>
  </si>
  <si>
    <t>ABC</t>
  </si>
  <si>
    <t>'0300004329</t>
  </si>
  <si>
    <t>'0304001755</t>
  </si>
  <si>
    <t>'0655001664 03</t>
  </si>
  <si>
    <t>0830016972 02</t>
  </si>
  <si>
    <t>0830016972Â 01</t>
  </si>
  <si>
    <t>'12063453</t>
  </si>
  <si>
    <t xml:space="preserve">121400/36/17/17/00000005 </t>
  </si>
  <si>
    <t>121400/36/17/30/00000014</t>
  </si>
  <si>
    <t>'12140036180800000001</t>
  </si>
  <si>
    <t>'12140036181700000021</t>
  </si>
  <si>
    <t>'12140036183000000021</t>
  </si>
  <si>
    <t>'2302003268</t>
  </si>
  <si>
    <t>2018-F0513845-BSS</t>
  </si>
  <si>
    <t>2018-L0116737-FWC</t>
  </si>
  <si>
    <t>2018-L0116800-PBL</t>
  </si>
  <si>
    <t>2019-F0673106-BSS</t>
  </si>
  <si>
    <t>2019-L0138835-FWC</t>
  </si>
  <si>
    <t>2019-L0139704-PBL</t>
  </si>
  <si>
    <t>FGP-24-18-7001720-01-000</t>
  </si>
  <si>
    <t>FGP-24-19-7003140-02-000</t>
  </si>
  <si>
    <t>H0088766</t>
  </si>
  <si>
    <t>141100/48/2019/48</t>
  </si>
  <si>
    <t>GMAN â€“ Global Mandate</t>
  </si>
  <si>
    <t>GTL 3193894</t>
  </si>
  <si>
    <t>GTL3304779</t>
  </si>
  <si>
    <t>0260009050 00</t>
  </si>
  <si>
    <t>0000000008907502-01</t>
  </si>
  <si>
    <t>020P000098802000</t>
  </si>
  <si>
    <t>020P000098803000</t>
  </si>
  <si>
    <t>000000000086/4398</t>
  </si>
  <si>
    <t>'0000000008539756-01</t>
  </si>
  <si>
    <t>'0000000008539844</t>
  </si>
  <si>
    <t>'0000000008643898-01</t>
  </si>
  <si>
    <t>'99000044180400000024</t>
  </si>
  <si>
    <t>LW/00009151000100</t>
  </si>
  <si>
    <t>2412/202312723700000</t>
  </si>
  <si>
    <t>TT</t>
  </si>
  <si>
    <t>OG-18-2202-4091-00000964</t>
  </si>
  <si>
    <t>1213001118P112967501</t>
  </si>
  <si>
    <t>'310304111810000477</t>
  </si>
  <si>
    <t>OG-19-2202-4091-00000967</t>
  </si>
  <si>
    <t>YB00020403000100</t>
  </si>
  <si>
    <t>31030411/17/10000760</t>
  </si>
  <si>
    <t>31030/459/1710000154</t>
  </si>
  <si>
    <t>2999/202296981100000</t>
  </si>
  <si>
    <t>2999202758217600000"</t>
  </si>
  <si>
    <t>141100/48/2019/4225</t>
  </si>
  <si>
    <t>2002/132282540/02/000</t>
  </si>
  <si>
    <t>2018-B0100354-FBG</t>
  </si>
  <si>
    <t>2018-F0512344-FRE</t>
  </si>
  <si>
    <t>2018-F0512462-FLO</t>
  </si>
  <si>
    <t>2018-L0116963-CGL</t>
  </si>
  <si>
    <t>2412/2024 4046 0100 000</t>
  </si>
  <si>
    <t>0635003567 00</t>
  </si>
  <si>
    <t>4010/118287210/02/000</t>
  </si>
  <si>
    <t>4010/118433486/02/000</t>
  </si>
  <si>
    <t>4010/118434222/02/000</t>
  </si>
  <si>
    <t>XYZ</t>
  </si>
  <si>
    <t>Kumar Jha</t>
  </si>
  <si>
    <t>Gilbert</t>
  </si>
  <si>
    <t>0640002526 02</t>
  </si>
  <si>
    <t>1003/126704810/01/000</t>
  </si>
  <si>
    <t>1003/126704810/02/000</t>
  </si>
  <si>
    <t>2304001082-01</t>
  </si>
  <si>
    <t>2600010787 00</t>
  </si>
  <si>
    <t>2600011209 00</t>
  </si>
  <si>
    <t>2600015265 00</t>
  </si>
  <si>
    <t>4001/117090005/02/0000</t>
  </si>
  <si>
    <t>4001/117090005/03/000</t>
  </si>
  <si>
    <t>4001/122835467/01</t>
  </si>
  <si>
    <t>4001/122835467/02/000</t>
  </si>
  <si>
    <t xml:space="preserve">4001/122835467/02/000 </t>
  </si>
  <si>
    <t>4001/122835467/03/000</t>
  </si>
  <si>
    <t>4092/147 968178/00/000</t>
  </si>
  <si>
    <t>4092/151965577/01/000</t>
  </si>
  <si>
    <t>ER00004563000100</t>
  </si>
  <si>
    <t>OG-19-2202-1002-00001901</t>
  </si>
  <si>
    <t>OG-19-2202-1002-00001981</t>
  </si>
  <si>
    <t>OG-19-2202-4001-00011127</t>
  </si>
  <si>
    <t>OG-19-2202-4010-00002245</t>
  </si>
  <si>
    <t>'001P000202300000</t>
  </si>
  <si>
    <t>'001P000203500000</t>
  </si>
  <si>
    <t>111200/11/2018/98</t>
  </si>
  <si>
    <t>DRCT - Direct</t>
  </si>
  <si>
    <t>'11120036181000000012</t>
  </si>
  <si>
    <t>'11120044170300000014</t>
  </si>
  <si>
    <t>11120044180300000010'</t>
  </si>
  <si>
    <t>'11120044180300000011</t>
  </si>
  <si>
    <t>'11120044180300000012</t>
  </si>
  <si>
    <t>'11120044180800000002</t>
  </si>
  <si>
    <t>'11120044180800000003</t>
  </si>
  <si>
    <t>'11120044180800000006</t>
  </si>
  <si>
    <t>1210001119P104351661'</t>
  </si>
  <si>
    <t>'1213004416P107726014 / 1213002116P107726019</t>
  </si>
  <si>
    <t>1213004416P107726014  (SCE)/1213002116P107726019 ( MCE)</t>
  </si>
  <si>
    <t xml:space="preserve">1213004416P107744588 </t>
  </si>
  <si>
    <t>NOLN - No Longer Needed</t>
  </si>
  <si>
    <t>'1213004416P109402880</t>
  </si>
  <si>
    <t>141400/11/2018/484</t>
  </si>
  <si>
    <t>141400/48/2018/1288</t>
  </si>
  <si>
    <t>'23070044150300000010</t>
  </si>
  <si>
    <t>'23070044170300000002</t>
  </si>
  <si>
    <t>'42040044180300000018</t>
  </si>
  <si>
    <t>'42040044180300000033</t>
  </si>
  <si>
    <t>'42040044180300000057</t>
  </si>
  <si>
    <t>5004/118413988/00/000</t>
  </si>
  <si>
    <t>'500413128488100000</t>
  </si>
  <si>
    <t>SRE</t>
  </si>
  <si>
    <t>2002/174911788/00/000</t>
  </si>
  <si>
    <t>'2414201438068601000</t>
  </si>
  <si>
    <t>'310300111910000371</t>
  </si>
  <si>
    <t>OG-19-2202-1018-00000036</t>
  </si>
  <si>
    <t>YB00015574000102</t>
  </si>
  <si>
    <t>Energy</t>
  </si>
  <si>
    <t>YB00015574000103</t>
  </si>
  <si>
    <t>'2411 2020 9689 0500 000</t>
  </si>
  <si>
    <t>'310300111910000396</t>
  </si>
  <si>
    <t>'310300111910000397</t>
  </si>
  <si>
    <t>MD004600</t>
  </si>
  <si>
    <t>0865085175 00 00</t>
  </si>
  <si>
    <t>2002/160095852/00/000</t>
  </si>
  <si>
    <t>'21300031180100007178</t>
  </si>
  <si>
    <t>Motor</t>
  </si>
  <si>
    <t>'310300111910000395</t>
  </si>
  <si>
    <t>0301004265-1</t>
  </si>
  <si>
    <t>2412 2020 7182 9001 000</t>
  </si>
  <si>
    <t>4101191100000008-00</t>
  </si>
  <si>
    <t>OG-19-2202-4001-00004011</t>
  </si>
  <si>
    <t>OG-19-2202-4004-00000044</t>
  </si>
  <si>
    <t>OG-19-2202-4010-00000816</t>
  </si>
  <si>
    <t>OG-19-2202-4010-00000817</t>
  </si>
  <si>
    <t>OG-19-2202-4011-00000127</t>
  </si>
  <si>
    <t>OG-20-2202-4004-00000043</t>
  </si>
  <si>
    <t>OG-20-2202-4004-00000066</t>
  </si>
  <si>
    <t>OG-20-2202-4010-00000924</t>
  </si>
  <si>
    <t>0000000007919559-01</t>
  </si>
  <si>
    <t>2001/161822918/00/000</t>
  </si>
  <si>
    <t>COMP - Competition</t>
  </si>
  <si>
    <t>DDD</t>
  </si>
  <si>
    <t>0865082088 00</t>
  </si>
  <si>
    <t>4016/138636598/01/000</t>
  </si>
  <si>
    <t>2005/162167315/00/000</t>
  </si>
  <si>
    <t>0000000007404252-01</t>
  </si>
  <si>
    <t>0000000007404252-02</t>
  </si>
  <si>
    <t>0000000010619837-01</t>
  </si>
  <si>
    <t>1011/142530053/00/000</t>
  </si>
  <si>
    <t>1011/142530053/01/000</t>
  </si>
  <si>
    <t>4006/131284920/01/000</t>
  </si>
  <si>
    <t>4006/131284920/02/000</t>
  </si>
  <si>
    <t>4010/121054809/01/000</t>
  </si>
  <si>
    <t>4010/121054809/02/000</t>
  </si>
  <si>
    <t>4016 138636598 02 000</t>
  </si>
  <si>
    <t>5002/131802941/01/000</t>
  </si>
  <si>
    <t>5002/131802941/02/000</t>
  </si>
  <si>
    <t>LQX/I2508418/71/02/005537</t>
  </si>
  <si>
    <t>NBI Domestic</t>
  </si>
  <si>
    <t>NBI Export</t>
  </si>
  <si>
    <t>OG-18-2202-1018-00000036</t>
  </si>
  <si>
    <t>OG-18-2202-3383-00000005</t>
  </si>
  <si>
    <t>OG-19-2202-1018-00000052</t>
  </si>
  <si>
    <t>OG-19-2202-3383-00000007</t>
  </si>
  <si>
    <t>PROHLN000005719</t>
  </si>
  <si>
    <t>JCOM - Job Completed</t>
  </si>
  <si>
    <t>'2309003157</t>
  </si>
  <si>
    <t>'2309003157 01</t>
  </si>
  <si>
    <t>99000011170100000135'</t>
  </si>
  <si>
    <t>'99000011170100000412</t>
  </si>
  <si>
    <t>99000011180100000149'</t>
  </si>
  <si>
    <t>'99000011180100000284</t>
  </si>
  <si>
    <t>'99000011180100000303</t>
  </si>
  <si>
    <t>'99000011180100000339</t>
  </si>
  <si>
    <t>'99000011180100000340</t>
  </si>
  <si>
    <t>'99000011180100000352</t>
  </si>
  <si>
    <t>'99000011180100000353</t>
  </si>
  <si>
    <t>'99000011190100000078</t>
  </si>
  <si>
    <t>'99000011190100000079</t>
  </si>
  <si>
    <t>'99000011190100000121</t>
  </si>
  <si>
    <t>'99000021180100000013</t>
  </si>
  <si>
    <t>'99000036181500000054</t>
  </si>
  <si>
    <t>'99000044175800000017</t>
  </si>
  <si>
    <t>'99000044180300000004</t>
  </si>
  <si>
    <t>'99000044180300000009</t>
  </si>
  <si>
    <t>'99000044180300000022</t>
  </si>
  <si>
    <t>'99000044180300000047</t>
  </si>
  <si>
    <t>'99000044180300000048</t>
  </si>
  <si>
    <t>'99000044180300000053</t>
  </si>
  <si>
    <t>'99000044180300000056</t>
  </si>
  <si>
    <t>'99000044180300000064</t>
  </si>
  <si>
    <t>'99000044180300000074</t>
  </si>
  <si>
    <t>'99000044180300000076</t>
  </si>
  <si>
    <t>'99000044180300000078</t>
  </si>
  <si>
    <t>'99000044180700000011</t>
  </si>
  <si>
    <t>'99000044180700000012</t>
  </si>
  <si>
    <t>'99000044185800000014</t>
  </si>
  <si>
    <t>'99000044185900000001</t>
  </si>
  <si>
    <t>'99000044190300000004</t>
  </si>
  <si>
    <t>'99000044190300000023</t>
  </si>
  <si>
    <t>'99000044190300000046</t>
  </si>
  <si>
    <t>'99000044190700000001</t>
  </si>
  <si>
    <t>''99000044190700000001</t>
  </si>
  <si>
    <t>'99000044190700000002</t>
  </si>
  <si>
    <t>'99000044196500000008</t>
  </si>
  <si>
    <t>Policy Renewed</t>
  </si>
  <si>
    <t>'99000046182400000003</t>
  </si>
  <si>
    <t>'99000046182400000039</t>
  </si>
  <si>
    <t>'99000046182400000053</t>
  </si>
  <si>
    <t>'99000046182400000054</t>
  </si>
  <si>
    <t>'99000046182400000055</t>
  </si>
  <si>
    <t>'99000046192400000001</t>
  </si>
  <si>
    <t>'99000046192400000020</t>
  </si>
  <si>
    <t>'99000046192400000039</t>
  </si>
  <si>
    <t>'99000046192400000057</t>
  </si>
  <si>
    <t>'99000046192400000058</t>
  </si>
  <si>
    <t>'99000046192400000059</t>
  </si>
  <si>
    <t>'99000046192400000060</t>
  </si>
  <si>
    <t>"	99000048170300000007"</t>
  </si>
  <si>
    <t>HG00003377000100</t>
  </si>
  <si>
    <t>LAP</t>
  </si>
  <si>
    <t>0865000748 01</t>
  </si>
  <si>
    <t>0865000748 02</t>
  </si>
  <si>
    <t>Affinity</t>
  </si>
  <si>
    <t>LWC/I2688106/71/10/006144</t>
  </si>
  <si>
    <t>M6867997</t>
  </si>
  <si>
    <t>M7016785</t>
  </si>
  <si>
    <t>'310304491710000022</t>
  </si>
  <si>
    <t>OG-20-2202-3305-00000123</t>
  </si>
  <si>
    <t>Emerging Corporates Group (ECG)</t>
  </si>
  <si>
    <t>OG-19-2201-0420-00000001</t>
  </si>
  <si>
    <t>OG-19-2201-0425-00000001</t>
  </si>
  <si>
    <t>OG-19-2201-4001-00000061</t>
  </si>
  <si>
    <t>OG-19-2201-4001-00000063</t>
  </si>
  <si>
    <t>OG-19-2201-4005-00000001</t>
  </si>
  <si>
    <t>OG-20-2201-9931-00000664</t>
  </si>
  <si>
    <t>OG-19-2201-4011-00000002</t>
  </si>
  <si>
    <t>0000000007817932-01</t>
  </si>
  <si>
    <t>0000000007817932-02</t>
  </si>
  <si>
    <t>0526002817P114267969/0</t>
  </si>
  <si>
    <t>0526004217P114582552/0</t>
  </si>
  <si>
    <t>MCO/I3350570/71/01/006343</t>
  </si>
  <si>
    <t>PBI/I3352741/71/01/006343</t>
  </si>
  <si>
    <t>PFS/I3353707/71/01/006343</t>
  </si>
  <si>
    <t>4006/79486382/05/000</t>
  </si>
  <si>
    <t>4010/141353816/01/000</t>
  </si>
  <si>
    <t>4066/140501600/01/000</t>
  </si>
  <si>
    <t>4086/160357783/00/000</t>
  </si>
  <si>
    <t>H0048996</t>
  </si>
  <si>
    <t>H0056637</t>
  </si>
  <si>
    <t>020W000078800000</t>
  </si>
  <si>
    <t>0830017645 02</t>
  </si>
  <si>
    <t>OG-19-2202-0425-00000002</t>
  </si>
  <si>
    <t>OG-19-2202-0425-00000003</t>
  </si>
  <si>
    <t>OG-19-2202-1018-00000009</t>
  </si>
  <si>
    <t>OG-19-2202-4001-00007099</t>
  </si>
  <si>
    <t>OG-19-2202-4002-00000005</t>
  </si>
  <si>
    <t>OG-19-2202-4003-00000012</t>
  </si>
  <si>
    <t>OG-19-2202-4004-00000010</t>
  </si>
  <si>
    <t>OG-19-2202-4010-00000104</t>
  </si>
  <si>
    <t>OG-19-2202-4010-00000159</t>
  </si>
  <si>
    <t>OG-19-2202-4011-00000003</t>
  </si>
  <si>
    <t>OG-19-2202-9931-00000002</t>
  </si>
  <si>
    <t>OG-19-2202-9931-00000163</t>
  </si>
  <si>
    <t>2200130820 02</t>
  </si>
  <si>
    <t>4016/120415654/02/00</t>
  </si>
  <si>
    <t>4016/120415654/03/00</t>
  </si>
  <si>
    <t>AG00059046000100</t>
  </si>
  <si>
    <t>OG-19-2202-3315-00000009</t>
  </si>
  <si>
    <t>OG-20-2202-3315-00000009</t>
  </si>
  <si>
    <t>P0019200001/9999/100301</t>
  </si>
  <si>
    <t>P0218200001/9999/100262</t>
  </si>
  <si>
    <t>0830018887 01</t>
  </si>
  <si>
    <t>0830018888 01</t>
  </si>
  <si>
    <t>OG-19-2202-1018-00000060</t>
  </si>
  <si>
    <t>HCL</t>
  </si>
  <si>
    <t>'2200060187 06</t>
  </si>
  <si>
    <t>OG-19-2202-1005-00000153</t>
  </si>
  <si>
    <t>OG-19-2202-4097-00000073</t>
  </si>
  <si>
    <t>OG-19-2202-4097-00000077</t>
  </si>
  <si>
    <t>OG-19-2202-4097-00000079</t>
  </si>
  <si>
    <t>OG-20-2202-1005-00000171-2019</t>
  </si>
  <si>
    <t>OG-20-2202-4097-00000170</t>
  </si>
  <si>
    <t>OG-20-2202-4097-00000171</t>
  </si>
  <si>
    <t>OG-20-2202-4097-00000201</t>
  </si>
  <si>
    <t>'2411202761687800000</t>
  </si>
  <si>
    <t>ZZ</t>
  </si>
  <si>
    <t>ST20002720000101</t>
  </si>
  <si>
    <t>'ST20003045000100</t>
  </si>
  <si>
    <t>ST20003618000100</t>
  </si>
  <si>
    <t>ST20003619000100</t>
  </si>
  <si>
    <t>STS1086243000100</t>
  </si>
  <si>
    <t>100200080123/01/00</t>
  </si>
  <si>
    <t>10020080123/0000</t>
  </si>
  <si>
    <t>LPGPA0000000200</t>
  </si>
  <si>
    <t>LPGPA0000000200/01</t>
  </si>
  <si>
    <t>4025/136366502/02/000</t>
  </si>
  <si>
    <t>OG-19-2202-1018-00000054</t>
  </si>
  <si>
    <t>OG-19-2202-3383-00000010</t>
  </si>
  <si>
    <t>OG-19-2201-4001-00001050</t>
  </si>
  <si>
    <t>OG-19-2201-4001-00000973</t>
  </si>
  <si>
    <t>505373-01</t>
  </si>
  <si>
    <t>H0067187</t>
  </si>
  <si>
    <t>4016 X 185834560 00 000</t>
  </si>
  <si>
    <t>Salesperson ID</t>
  </si>
  <si>
    <t>Account Executive</t>
  </si>
  <si>
    <t>Nishant Sharma</t>
  </si>
  <si>
    <t>Fees</t>
  </si>
  <si>
    <t>GL Client Network (GNB Inward)</t>
  </si>
  <si>
    <t>Branch</t>
  </si>
  <si>
    <t>Sales person ID</t>
  </si>
  <si>
    <t>Employee Name</t>
  </si>
  <si>
    <t>New Role2</t>
  </si>
  <si>
    <t>New Budget</t>
  </si>
  <si>
    <t>Cross sell bugdet</t>
  </si>
  <si>
    <t>Renewal Budget</t>
  </si>
  <si>
    <t>Hunter &amp; Farmer</t>
  </si>
  <si>
    <t>Column Labels</t>
  </si>
  <si>
    <t>Servicer</t>
  </si>
  <si>
    <t>Sum of New Budget</t>
  </si>
  <si>
    <t>Sum of Cross sell bugdet</t>
  </si>
  <si>
    <t>Sum of Renewal Budget</t>
  </si>
  <si>
    <t>Total Sum of New Budget</t>
  </si>
  <si>
    <t>Total Sum of Cross sell bugdet</t>
  </si>
  <si>
    <t>Total Sum of Renewal Budget</t>
  </si>
  <si>
    <t>BH</t>
  </si>
  <si>
    <t>Servicer Claims</t>
  </si>
  <si>
    <t>Vidit Shah</t>
  </si>
  <si>
    <t>Farmer &amp; Servicer</t>
  </si>
  <si>
    <t>Sum of New</t>
  </si>
  <si>
    <t>Invoice</t>
  </si>
  <si>
    <t>Performance Indicator</t>
  </si>
  <si>
    <t>Sum of Cross Sell</t>
  </si>
  <si>
    <t>Target</t>
  </si>
  <si>
    <t xml:space="preserve">Target </t>
  </si>
  <si>
    <t>Achievement Category</t>
  </si>
  <si>
    <t>Cross sell</t>
  </si>
  <si>
    <t>Placed Achievement</t>
  </si>
  <si>
    <t>Invoice Achievement</t>
  </si>
  <si>
    <t>Sum of Renewal</t>
  </si>
  <si>
    <t>invoice_number</t>
  </si>
  <si>
    <t>invoice_date</t>
  </si>
  <si>
    <t>Neel Jain</t>
  </si>
  <si>
    <t>Divya Dhingra</t>
  </si>
  <si>
    <t>Count of invoice_date</t>
  </si>
  <si>
    <t>Shloka Shelat</t>
  </si>
  <si>
    <t>Ankita Shah</t>
  </si>
  <si>
    <t>Na</t>
  </si>
  <si>
    <t>Income Class</t>
  </si>
  <si>
    <t xml:space="preserve">Cross sell </t>
  </si>
  <si>
    <t>W</t>
  </si>
  <si>
    <t>Gautam Murkunde</t>
  </si>
  <si>
    <t>Shobhit Agarwal</t>
  </si>
  <si>
    <t>TBA</t>
  </si>
  <si>
    <t>global_attendees</t>
  </si>
  <si>
    <t>meeting_date</t>
  </si>
  <si>
    <t>Year</t>
  </si>
  <si>
    <t>Mahendra</t>
  </si>
  <si>
    <t>Years</t>
  </si>
  <si>
    <t>Count of meeting_date</t>
  </si>
  <si>
    <t>Akash</t>
  </si>
  <si>
    <t>Shivam</t>
  </si>
  <si>
    <t>Surya</t>
  </si>
  <si>
    <t>Muralidharan VS</t>
  </si>
  <si>
    <t>Srikanth Boddu</t>
  </si>
  <si>
    <t>Ganesh H</t>
  </si>
  <si>
    <t>Usha G</t>
  </si>
  <si>
    <t>Harsha</t>
  </si>
  <si>
    <t>jamuna</t>
  </si>
  <si>
    <t>Jeyaraman N, Srikanth Boddu</t>
  </si>
  <si>
    <t>Ankush</t>
  </si>
  <si>
    <t>Sanskriti</t>
  </si>
  <si>
    <t>Aditya</t>
  </si>
  <si>
    <t>Jeyaraman N, Chitra S</t>
  </si>
  <si>
    <t>Jeyaraman N</t>
  </si>
  <si>
    <t>opportunity_name</t>
  </si>
  <si>
    <t>opportunity_id</t>
  </si>
  <si>
    <t>Account Exe Id</t>
  </si>
  <si>
    <t>premium_amount</t>
  </si>
  <si>
    <t>revenue_amount</t>
  </si>
  <si>
    <t>closing_date</t>
  </si>
  <si>
    <t>stage</t>
  </si>
  <si>
    <t>branch</t>
  </si>
  <si>
    <t>specialty</t>
  </si>
  <si>
    <t>product_sub_group</t>
  </si>
  <si>
    <t>risk_details</t>
  </si>
  <si>
    <t>EL-Group Mediclaim</t>
  </si>
  <si>
    <t>OPP1900001042</t>
  </si>
  <si>
    <t>Qualify Opportunity</t>
  </si>
  <si>
    <t>Mediclaim</t>
  </si>
  <si>
    <t>Group Medical</t>
  </si>
  <si>
    <t>AL GPA</t>
  </si>
  <si>
    <t>OPP1900001047</t>
  </si>
  <si>
    <t>Group Personal Accident</t>
  </si>
  <si>
    <t>Stages</t>
  </si>
  <si>
    <t>Sum of revenue_amount</t>
  </si>
  <si>
    <t>Count of Account Executive</t>
  </si>
  <si>
    <t>BL - Marine STOP</t>
  </si>
  <si>
    <t>OPP1900001048</t>
  </si>
  <si>
    <t>Marine Hull</t>
  </si>
  <si>
    <t>Charterers' Liability Policy</t>
  </si>
  <si>
    <t>Negotiate</t>
  </si>
  <si>
    <t>II-Marine</t>
  </si>
  <si>
    <t>OPP1900001050</t>
  </si>
  <si>
    <t>Propose Solution</t>
  </si>
  <si>
    <t>PIL-Credit Insurance</t>
  </si>
  <si>
    <t>OPP1900001051</t>
  </si>
  <si>
    <t>Trade Credit Insurance</t>
  </si>
  <si>
    <t>PIL-CGL</t>
  </si>
  <si>
    <t>OPP1900001052</t>
  </si>
  <si>
    <t>Financial Lines</t>
  </si>
  <si>
    <t>Commercial General Liability</t>
  </si>
  <si>
    <t>PIL -Marine</t>
  </si>
  <si>
    <t>OPP1900001053</t>
  </si>
  <si>
    <t>SGL- GMC</t>
  </si>
  <si>
    <t>OPP1900001054</t>
  </si>
  <si>
    <t>Sandesh - Marine</t>
  </si>
  <si>
    <t>OPP1900001055</t>
  </si>
  <si>
    <t>Top 10 Open Opportunity</t>
  </si>
  <si>
    <t>Total Opportunity</t>
  </si>
  <si>
    <t>Total Open Opportunity</t>
  </si>
  <si>
    <t>VS.-Marine</t>
  </si>
  <si>
    <t>OPP1900001056</t>
  </si>
  <si>
    <t>BC - PDBI</t>
  </si>
  <si>
    <t>II -  GMC</t>
  </si>
  <si>
    <t>OPP1900001057</t>
  </si>
  <si>
    <t>BE-Mega policy</t>
  </si>
  <si>
    <t>II - GPA</t>
  </si>
  <si>
    <t>OPP1900001058</t>
  </si>
  <si>
    <t>CVP GMC</t>
  </si>
  <si>
    <t>G R -GMC</t>
  </si>
  <si>
    <t>OPP1900001072</t>
  </si>
  <si>
    <t>DB -Mega Policy</t>
  </si>
  <si>
    <t>DB- Cyber Liability</t>
  </si>
  <si>
    <t>OPP1900001138</t>
  </si>
  <si>
    <t>Cyber Liability Insurance</t>
  </si>
  <si>
    <t>DB -Terrorism Policy</t>
  </si>
  <si>
    <t>KB GMC</t>
  </si>
  <si>
    <t>OPP1900001222</t>
  </si>
  <si>
    <t>DS- Employees GMC</t>
  </si>
  <si>
    <t>EI- GMC</t>
  </si>
  <si>
    <t>OPP1900001364</t>
  </si>
  <si>
    <t>OPP1900001365</t>
  </si>
  <si>
    <t>Sin GMC</t>
  </si>
  <si>
    <t>OPP1900001366</t>
  </si>
  <si>
    <t>FM-Group Mediclaim</t>
  </si>
  <si>
    <t>OPP1900001390</t>
  </si>
  <si>
    <t>OP-GMC</t>
  </si>
  <si>
    <t>Stem GMC</t>
  </si>
  <si>
    <t>OPP1900001391</t>
  </si>
  <si>
    <t>OPP1900001392</t>
  </si>
  <si>
    <t>BVGMC</t>
  </si>
  <si>
    <t>OPP1900001393</t>
  </si>
  <si>
    <t>BV GPA</t>
  </si>
  <si>
    <t>OPP1900001394</t>
  </si>
  <si>
    <t>GL-CGL</t>
  </si>
  <si>
    <t>OPP1900001655</t>
  </si>
  <si>
    <t>GL-Crime</t>
  </si>
  <si>
    <t>OPP1900001656</t>
  </si>
  <si>
    <t>Commercial Crime Insurance</t>
  </si>
  <si>
    <t>OPP1900001803</t>
  </si>
  <si>
    <t>OPP1900001843</t>
  </si>
  <si>
    <t>Marine Cargo</t>
  </si>
  <si>
    <t>Marine Combo policy ( EXIM +Inland)</t>
  </si>
  <si>
    <t>ITNL - IAR (Operational Roads)</t>
  </si>
  <si>
    <t>OPP1900001906</t>
  </si>
  <si>
    <t>Constructions &amp;amp; Infrastructure</t>
  </si>
  <si>
    <t>Industrial All Risks</t>
  </si>
  <si>
    <t>Maine Open</t>
  </si>
  <si>
    <t>OPP1900001923</t>
  </si>
  <si>
    <t>BD PDBI</t>
  </si>
  <si>
    <t>OPP1900001937</t>
  </si>
  <si>
    <t>Fire &amp;amp; Special Perils</t>
  </si>
  <si>
    <t>CI-CAR/EAR Policy</t>
  </si>
  <si>
    <t>OPP1900001938</t>
  </si>
  <si>
    <t>Contractors All Risk</t>
  </si>
  <si>
    <t>Sandesh - PDBI</t>
  </si>
  <si>
    <t>OPP1900001939</t>
  </si>
  <si>
    <t>VS-PDBI</t>
  </si>
  <si>
    <t>OPP1900001940</t>
  </si>
  <si>
    <t>ag - Property Insurance</t>
  </si>
  <si>
    <t>OPP1900001941</t>
  </si>
  <si>
    <t>OPP1900001942</t>
  </si>
  <si>
    <t>OPP1900001943</t>
  </si>
  <si>
    <t>CP-PDBI</t>
  </si>
  <si>
    <t>OPP1900001944</t>
  </si>
  <si>
    <t>OPP1900001945</t>
  </si>
  <si>
    <t>OPP1900001946</t>
  </si>
  <si>
    <t>Crises Mgmt / Terr / Political Risks / K&amp;amp;R</t>
  </si>
  <si>
    <t>Terrorism</t>
  </si>
  <si>
    <t>Political Risks</t>
  </si>
  <si>
    <t>SABOTAGE &amp;amp; TERRORISM &amp;amp; Political Violence</t>
  </si>
  <si>
    <t>KG-CAR</t>
  </si>
  <si>
    <t>OPP1900001947</t>
  </si>
  <si>
    <t>G R -CAR</t>
  </si>
  <si>
    <t>OPP1900001950</t>
  </si>
  <si>
    <t>SI-CAR</t>
  </si>
  <si>
    <t>OPP1900001975</t>
  </si>
  <si>
    <t>GRTC-CAR</t>
  </si>
  <si>
    <t>OPP1900001976</t>
  </si>
  <si>
    <t>PDBI</t>
  </si>
  <si>
    <t>OPP1900002004</t>
  </si>
  <si>
    <t>Infra-CAR</t>
  </si>
  <si>
    <t>OPP1900002039</t>
  </si>
  <si>
    <t>OPP1900002070</t>
  </si>
  <si>
    <t>PI(Operational Road)</t>
  </si>
  <si>
    <t>OPP1900002092</t>
  </si>
  <si>
    <t>SFSP</t>
  </si>
  <si>
    <t>OPP1900002098</t>
  </si>
  <si>
    <t>VS.-D &amp; O</t>
  </si>
  <si>
    <t>OPP1900002104</t>
  </si>
  <si>
    <t>Director &amp;amp; Officers / Management  Liability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</si>
</sst>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  <numFmt numFmtId="181" formatCode="dd/mm/yyyy\ hh:mm"/>
    <numFmt numFmtId="182" formatCode="0.00&quot; %&quot;"/>
  </numFmts>
  <fonts count="20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/>
        <bgColor theme="4" tint="0.79998168889431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theme="4" tint="0.399975585192419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6" borderId="11" applyNumberFormat="0" applyFon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12" applyNumberFormat="0" applyFill="0" applyAlignment="0" applyProtection="0"/>
    <xf numFmtId="0" fontId="10" fillId="0" borderId="13" applyNumberFormat="0" applyFill="0" applyAlignment="0" applyProtection="0"/>
    <xf numFmtId="0" fontId="11" fillId="0" borderId="14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5" applyNumberFormat="0" applyAlignment="0" applyProtection="0"/>
    <xf numFmtId="0" fontId="13" fillId="8" borderId="16" applyNumberFormat="0" applyAlignment="0" applyProtection="0"/>
    <xf numFmtId="0" fontId="14" fillId="8" borderId="15" applyNumberFormat="0" applyAlignment="0" applyProtection="0"/>
    <xf numFmtId="0" fontId="3" fillId="9" borderId="17" applyNumberFormat="0" applyAlignment="0" applyProtection="0"/>
    <xf numFmtId="0" fontId="15" fillId="0" borderId="18" applyNumberFormat="0" applyFill="0" applyAlignment="0" applyProtection="0"/>
    <xf numFmtId="0" fontId="1" fillId="0" borderId="19" applyNumberFormat="0" applyFill="0" applyAlignment="0" applyProtection="0"/>
    <xf numFmtId="0" fontId="16" fillId="10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9" fillId="2" borderId="0" applyNumberFormat="0" applyBorder="0" applyAlignment="0" applyProtection="0"/>
    <xf numFmtId="0" fontId="0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19" fillId="16" borderId="0" applyNumberFormat="0" applyBorder="0" applyAlignment="0" applyProtection="0"/>
    <xf numFmtId="0" fontId="0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19" fillId="20" borderId="0" applyNumberFormat="0" applyBorder="0" applyAlignment="0" applyProtection="0"/>
    <xf numFmtId="0" fontId="0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19" fillId="24" borderId="0" applyNumberFormat="0" applyBorder="0" applyAlignment="0" applyProtection="0"/>
    <xf numFmtId="0" fontId="0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19" fillId="28" borderId="0" applyNumberFormat="0" applyBorder="0" applyAlignment="0" applyProtection="0"/>
    <xf numFmtId="0" fontId="0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19" fillId="32" borderId="0" applyNumberFormat="0" applyBorder="0" applyAlignment="0" applyProtection="0"/>
    <xf numFmtId="0" fontId="0" fillId="33" borderId="0" applyNumberFormat="0" applyBorder="0" applyAlignment="0" applyProtection="0"/>
    <xf numFmtId="0" fontId="0" fillId="34" borderId="0" applyNumberFormat="0" applyBorder="0" applyAlignment="0" applyProtection="0"/>
    <xf numFmtId="0" fontId="0" fillId="35" borderId="0" applyNumberFormat="0" applyBorder="0" applyAlignment="0" applyProtection="0"/>
  </cellStyleXfs>
  <cellXfs count="29">
    <xf numFmtId="0" fontId="0" fillId="0" borderId="0" xfId="0"/>
    <xf numFmtId="0" fontId="1" fillId="2" borderId="0" xfId="0" applyFont="1" applyFill="1"/>
    <xf numFmtId="180" fontId="0" fillId="0" borderId="0" xfId="0" applyNumberFormat="1"/>
    <xf numFmtId="0" fontId="1" fillId="0" borderId="0" xfId="0" applyFont="1"/>
    <xf numFmtId="0" fontId="1" fillId="3" borderId="1" xfId="0" applyFont="1" applyFill="1" applyBorder="1"/>
    <xf numFmtId="0" fontId="1" fillId="3" borderId="2" xfId="0" applyFont="1" applyFill="1" applyBorder="1"/>
    <xf numFmtId="2" fontId="1" fillId="3" borderId="2" xfId="0" applyNumberFormat="1" applyFont="1" applyFill="1" applyBorder="1"/>
    <xf numFmtId="2" fontId="1" fillId="3" borderId="3" xfId="0" applyNumberFormat="1" applyFont="1" applyFill="1" applyBorder="1"/>
    <xf numFmtId="0" fontId="1" fillId="0" borderId="4" xfId="0" applyFont="1" applyBorder="1"/>
    <xf numFmtId="0" fontId="1" fillId="0" borderId="5" xfId="0" applyFont="1" applyBorder="1"/>
    <xf numFmtId="0" fontId="0" fillId="0" borderId="5" xfId="0" applyBorder="1"/>
    <xf numFmtId="2" fontId="0" fillId="0" borderId="5" xfId="0" applyNumberFormat="1" applyBorder="1"/>
    <xf numFmtId="2" fontId="0" fillId="0" borderId="6" xfId="0" applyNumberFormat="1" applyBorder="1"/>
    <xf numFmtId="0" fontId="2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8" xfId="0" applyBorder="1"/>
    <xf numFmtId="2" fontId="0" fillId="0" borderId="8" xfId="0" applyNumberFormat="1" applyBorder="1"/>
    <xf numFmtId="2" fontId="0" fillId="0" borderId="9" xfId="0" applyNumberFormat="1" applyBorder="1"/>
    <xf numFmtId="181" fontId="0" fillId="0" borderId="0" xfId="0" applyNumberFormat="1"/>
    <xf numFmtId="0" fontId="0" fillId="0" borderId="0" xfId="0" applyAlignment="1">
      <alignment horizontal="left"/>
    </xf>
    <xf numFmtId="0" fontId="3" fillId="4" borderId="0" xfId="0" applyFont="1" applyFill="1" applyAlignment="1">
      <alignment horizontal="left"/>
    </xf>
    <xf numFmtId="0" fontId="3" fillId="4" borderId="0" xfId="0" applyFont="1" applyFill="1"/>
    <xf numFmtId="0" fontId="0" fillId="5" borderId="10" xfId="0" applyFill="1" applyBorder="1" applyAlignment="1">
      <alignment horizontal="left"/>
    </xf>
    <xf numFmtId="0" fontId="0" fillId="5" borderId="10" xfId="0" applyFill="1" applyBorder="1"/>
    <xf numFmtId="0" fontId="0" fillId="0" borderId="10" xfId="0" applyBorder="1" applyAlignment="1">
      <alignment horizontal="left"/>
    </xf>
    <xf numFmtId="0" fontId="0" fillId="0" borderId="10" xfId="0" applyBorder="1"/>
    <xf numFmtId="182" fontId="0" fillId="0" borderId="0" xfId="0" applyNumberFormat="1"/>
    <xf numFmtId="0" fontId="0" fillId="0" borderId="0" xfId="3" applyNumberFormat="1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2">
    <dxf>
      <numFmt numFmtId="0" formatCode="General"/>
    </dxf>
    <dxf>
      <numFmt numFmtId="0" formatCode="General"/>
    </dxf>
    <dxf>
      <numFmt numFmtId="181" formatCode="dd/mm/yyyy\ hh:mm"/>
    </dxf>
    <dxf>
      <numFmt numFmtId="181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81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181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81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81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81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181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181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80" formatCode="dd/mm/yyyy"/>
    </dxf>
    <dxf>
      <numFmt numFmtId="180" formatCode="dd/mm/yyyy"/>
    </dxf>
    <dxf>
      <numFmt numFmtId="180" formatCode="dd/mm/yyyy"/>
    </dxf>
    <dxf>
      <numFmt numFmtId="180" formatCode="dd/mm/yyyy"/>
    </dxf>
    <dxf>
      <numFmt numFmtId="180" formatCode="dd/mm/yyyy"/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180" formatCode="dd/mm/yyyy"/>
    </dxf>
    <dxf>
      <numFmt numFmtId="180" formatCode="dd/mm/yyyy"/>
    </dxf>
    <dxf>
      <numFmt numFmtId="180" formatCode="dd/mm/yyyy"/>
    </dxf>
    <dxf>
      <numFmt numFmtId="180" formatCode="dd/mm/yyyy"/>
    </dxf>
  </dxfs>
  <tableStyles count="0" defaultTableStyle="TableStyleMedium2" defaultPivotStyle="PivotStyleLight16"/>
  <colors>
    <mruColors>
      <color rgb="0034B6B3"/>
      <color rgb="00A0E1EA"/>
      <color rgb="001C727E"/>
      <color rgb="00578A9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9" Type="http://schemas.openxmlformats.org/officeDocument/2006/relationships/styles" Target="styles.xml"/><Relationship Id="rId38" Type="http://schemas.openxmlformats.org/officeDocument/2006/relationships/sharedStrings" Target="sharedStrings.xml"/><Relationship Id="rId37" Type="http://schemas.openxmlformats.org/officeDocument/2006/relationships/theme" Target="theme/theme1.xml"/><Relationship Id="rId36" Type="http://schemas.openxmlformats.org/officeDocument/2006/relationships/customXml" Target="../customXml/item22.xml"/><Relationship Id="rId35" Type="http://schemas.openxmlformats.org/officeDocument/2006/relationships/customXml" Target="../customXml/item21.xml"/><Relationship Id="rId34" Type="http://schemas.openxmlformats.org/officeDocument/2006/relationships/customXml" Target="../customXml/item20.xml"/><Relationship Id="rId33" Type="http://schemas.openxmlformats.org/officeDocument/2006/relationships/customXml" Target="../customXml/item19.xml"/><Relationship Id="rId32" Type="http://schemas.openxmlformats.org/officeDocument/2006/relationships/customXml" Target="../customXml/item18.xml"/><Relationship Id="rId31" Type="http://schemas.openxmlformats.org/officeDocument/2006/relationships/customXml" Target="../customXml/item17.xml"/><Relationship Id="rId30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9" Type="http://schemas.openxmlformats.org/officeDocument/2006/relationships/customXml" Target="../customXml/item15.xml"/><Relationship Id="rId28" Type="http://schemas.openxmlformats.org/officeDocument/2006/relationships/customXml" Target="../customXml/item14.xml"/><Relationship Id="rId27" Type="http://schemas.openxmlformats.org/officeDocument/2006/relationships/customXml" Target="../customXml/item13.xml"/><Relationship Id="rId26" Type="http://schemas.openxmlformats.org/officeDocument/2006/relationships/customXml" Target="../customXml/item12.xml"/><Relationship Id="rId25" Type="http://schemas.openxmlformats.org/officeDocument/2006/relationships/customXml" Target="../customXml/item11.xml"/><Relationship Id="rId24" Type="http://schemas.openxmlformats.org/officeDocument/2006/relationships/customXml" Target="../customXml/item10.xml"/><Relationship Id="rId23" Type="http://schemas.openxmlformats.org/officeDocument/2006/relationships/customXml" Target="../customXml/item9.xml"/><Relationship Id="rId22" Type="http://schemas.openxmlformats.org/officeDocument/2006/relationships/customXml" Target="../customXml/item8.xml"/><Relationship Id="rId21" Type="http://schemas.openxmlformats.org/officeDocument/2006/relationships/customXml" Target="../customXml/item7.xml"/><Relationship Id="rId20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9" Type="http://schemas.openxmlformats.org/officeDocument/2006/relationships/customXml" Target="../customXml/item5.xml"/><Relationship Id="rId18" Type="http://schemas.openxmlformats.org/officeDocument/2006/relationships/customXml" Target="../customXml/item4.xml"/><Relationship Id="rId17" Type="http://schemas.openxmlformats.org/officeDocument/2006/relationships/customXml" Target="../customXml/item3.xml"/><Relationship Id="rId16" Type="http://schemas.openxmlformats.org/officeDocument/2006/relationships/customXml" Target="../customXml/item2.xml"/><Relationship Id="rId15" Type="http://schemas.openxmlformats.org/officeDocument/2006/relationships/customXml" Target="../customXml/item1.xml"/><Relationship Id="rId14" Type="http://schemas.openxmlformats.org/officeDocument/2006/relationships/connections" Target="connections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NO.OF</a:t>
            </a:r>
            <a:r>
              <a:rPr lang="en-US" baseline="0">
                <a:solidFill>
                  <a:schemeClr val="tx1"/>
                </a:solidFill>
              </a:rPr>
              <a:t>.INVOICE BY ACCOUNT EXECUTIVE</a:t>
            </a:r>
            <a:endParaRPr lang="en-US" baseline="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Invoice_sheet!$V$6:$V$7</c:f>
              <c:strCache>
                <c:ptCount val="1"/>
                <c:pt idx="0">
                  <c:v>Column Labels Cross Sell</c:v>
                </c:pt>
              </c:strCache>
            </c:strRef>
          </c:tx>
          <c:spPr>
            <a:solidFill>
              <a:srgbClr val="34B6B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Invoice_sheet!$U$8:$U$14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10</c:v>
                </c:pt>
                <c:pt idx="5">
                  <c:v>13</c:v>
                </c:pt>
                <c:pt idx="6">
                  <c:v>Grand Total</c:v>
                </c:pt>
              </c:strCache>
            </c:strRef>
          </c:cat>
          <c:val>
            <c:numRef>
              <c:f>Invoice_sheet!$V$8:$V$14</c:f>
              <c:numCache>
                <c:formatCode>General</c:formatCode>
                <c:ptCount val="7"/>
                <c:pt idx="1">
                  <c:v>19</c:v>
                </c:pt>
                <c:pt idx="2">
                  <c:v>10</c:v>
                </c:pt>
                <c:pt idx="3">
                  <c:v>20</c:v>
                </c:pt>
                <c:pt idx="4">
                  <c:v>2</c:v>
                </c:pt>
                <c:pt idx="5">
                  <c:v>12</c:v>
                </c:pt>
                <c:pt idx="6">
                  <c:v>63</c:v>
                </c:pt>
              </c:numCache>
            </c:numRef>
          </c:val>
        </c:ser>
        <c:ser>
          <c:idx val="1"/>
          <c:order val="1"/>
          <c:tx>
            <c:strRef>
              <c:f>Invoice_sheet!$W$6:$W$7</c:f>
              <c:strCache>
                <c:ptCount val="1"/>
                <c:pt idx="0">
                  <c:v>Column Labels New</c:v>
                </c:pt>
              </c:strCache>
            </c:strRef>
          </c:tx>
          <c:spPr>
            <a:solidFill>
              <a:srgbClr val="A0E1EA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Invoice_sheet!$U$8:$U$14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10</c:v>
                </c:pt>
                <c:pt idx="5">
                  <c:v>13</c:v>
                </c:pt>
                <c:pt idx="6">
                  <c:v>Grand Total</c:v>
                </c:pt>
              </c:strCache>
            </c:strRef>
          </c:cat>
          <c:val>
            <c:numRef>
              <c:f>Invoice_sheet!$W$8:$W$14</c:f>
              <c:numCache>
                <c:formatCode>General</c:formatCode>
                <c:ptCount val="7"/>
                <c:pt idx="0">
                  <c:v>16</c:v>
                </c:pt>
                <c:pt idx="6">
                  <c:v>16</c:v>
                </c:pt>
              </c:numCache>
            </c:numRef>
          </c:val>
        </c:ser>
        <c:ser>
          <c:idx val="2"/>
          <c:order val="2"/>
          <c:tx>
            <c:strRef>
              <c:f>Invoice_sheet!$X$6:$X$7</c:f>
              <c:strCache>
                <c:ptCount val="1"/>
                <c:pt idx="0">
                  <c:v>Column Labels Renewal</c:v>
                </c:pt>
              </c:strCache>
            </c:strRef>
          </c:tx>
          <c:spPr>
            <a:solidFill>
              <a:srgbClr val="1C727E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Invoice_sheet!$U$8:$U$14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10</c:v>
                </c:pt>
                <c:pt idx="5">
                  <c:v>13</c:v>
                </c:pt>
                <c:pt idx="6">
                  <c:v>Grand Total</c:v>
                </c:pt>
              </c:strCache>
            </c:strRef>
          </c:cat>
          <c:val>
            <c:numRef>
              <c:f>Invoice_sheet!$X$8:$X$14</c:f>
              <c:numCache>
                <c:formatCode>General</c:formatCode>
                <c:ptCount val="7"/>
                <c:pt idx="0">
                  <c:v>97</c:v>
                </c:pt>
                <c:pt idx="6">
                  <c:v>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661748592"/>
        <c:axId val="661753272"/>
      </c:barChart>
      <c:catAx>
        <c:axId val="66174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61753272"/>
        <c:crosses val="autoZero"/>
        <c:auto val="1"/>
        <c:lblAlgn val="ctr"/>
        <c:lblOffset val="100"/>
        <c:noMultiLvlLbl val="0"/>
      </c:catAx>
      <c:valAx>
        <c:axId val="661753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6174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aa9e02d4-a0eb-492c-833f-86fc7550ce58}"/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Cross Sell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Individual_Budget!$S$21</c:f>
              <c:strCache>
                <c:ptCount val="1"/>
                <c:pt idx="0">
                  <c:v>Sum of Cross Sell</c:v>
                </c:pt>
              </c:strCache>
            </c:strRef>
          </c:tx>
          <c:spPr>
            <a:solidFill>
              <a:srgbClr val="1C727E"/>
            </a:solidFill>
            <a:ln>
              <a:noFill/>
            </a:ln>
            <a:effectLst/>
            <a:scene3d>
              <a:camera prst="orthographicFront"/>
              <a:lightRig rig="brightRoom" dir="t"/>
            </a:scene3d>
            <a:sp3d prstMaterial="flat">
              <a:bevelT w="50800" h="101600" prst="angle"/>
              <a:contourClr>
                <a:srgbClr val="000000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1C727E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invertIfNegative val="0"/>
            <c:bubble3D val="0"/>
            <c:spPr>
              <a:solidFill>
                <a:srgbClr val="1C727E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invertIfNegative val="0"/>
            <c:bubble3D val="0"/>
            <c:spPr>
              <a:solidFill>
                <a:srgbClr val="1C727E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2a9ec70d-d6b1-4070-8ff5-22bd39402eac}" type="VALUE">
                      <a:t>[VALUE]</a:t>
                    </a:fld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b98b1daa-16c8-4c06-bced-219bd1f137ed}" type="VALUE">
                      <a:t>[VALUE]</a:t>
                    </a:fld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33949e44-27de-45dc-afb2-5136a93d520b}" type="VALUE">
                      <a:t>[VALUE]</a:t>
                    </a:fld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Individual_Budget!$R$22:$R$25</c:f>
              <c:strCache>
                <c:ptCount val="4"/>
                <c:pt idx="0">
                  <c:v>Achieved</c:v>
                </c:pt>
                <c:pt idx="1">
                  <c:v>Invoice</c:v>
                </c:pt>
                <c:pt idx="2">
                  <c:v>Target</c:v>
                </c:pt>
                <c:pt idx="3">
                  <c:v>Grand Total</c:v>
                </c:pt>
              </c:strCache>
            </c:strRef>
          </c:cat>
          <c:val>
            <c:numRef>
              <c:f>Individual_Budget!$S$22:$S$25</c:f>
              <c:numCache>
                <c:formatCode>General</c:formatCode>
                <c:ptCount val="4"/>
                <c:pt idx="0">
                  <c:v>11789802.87</c:v>
                </c:pt>
                <c:pt idx="1">
                  <c:v>2853842</c:v>
                </c:pt>
                <c:pt idx="2">
                  <c:v>19673793</c:v>
                </c:pt>
                <c:pt idx="3">
                  <c:v>34317437.87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57753687"/>
        <c:axId val="57755847"/>
      </c:barChart>
      <c:catAx>
        <c:axId val="5775368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755847"/>
        <c:crosses val="autoZero"/>
        <c:auto val="1"/>
        <c:lblAlgn val="ctr"/>
        <c:lblOffset val="100"/>
        <c:noMultiLvlLbl val="0"/>
      </c:catAx>
      <c:valAx>
        <c:axId val="57755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753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68464309-fc1d-440e-aeaa-6dd5b51a5fc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Individual_Budget!$F$19</c:f>
              <c:strCache>
                <c:ptCount val="1"/>
                <c:pt idx="0">
                  <c:v>Sum of 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brightRoom" dir="t"/>
            </a:scene3d>
            <a:sp3d prstMaterial="flat">
              <a:bevelT w="50800" h="101600" prst="angle"/>
              <a:contourClr>
                <a:srgbClr val="000000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Individual_Budget!$E$20:$E$23</c:f>
              <c:strCache>
                <c:ptCount val="4"/>
                <c:pt idx="0">
                  <c:v>Achieved</c:v>
                </c:pt>
                <c:pt idx="1">
                  <c:v>Invoice</c:v>
                </c:pt>
                <c:pt idx="2">
                  <c:v>Target</c:v>
                </c:pt>
                <c:pt idx="3">
                  <c:v>Grand Total</c:v>
                </c:pt>
              </c:strCache>
            </c:strRef>
          </c:cat>
          <c:val>
            <c:numRef>
              <c:f>Individual_Budget!$F$20:$F$23</c:f>
              <c:numCache>
                <c:formatCode>General</c:formatCode>
                <c:ptCount val="4"/>
                <c:pt idx="0">
                  <c:v>3259920.09</c:v>
                </c:pt>
                <c:pt idx="1">
                  <c:v>569815</c:v>
                </c:pt>
                <c:pt idx="2">
                  <c:v>20083111</c:v>
                </c:pt>
                <c:pt idx="3">
                  <c:v>23912846.09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040022232"/>
        <c:axId val="2040013952"/>
      </c:barChart>
      <c:catAx>
        <c:axId val="20400222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40013952"/>
        <c:crosses val="autoZero"/>
        <c:auto val="1"/>
        <c:lblAlgn val="ctr"/>
        <c:lblOffset val="100"/>
        <c:noMultiLvlLbl val="0"/>
      </c:catAx>
      <c:valAx>
        <c:axId val="204001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40022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0b8555f-4ea3-4963-83b4-f9c50555ea9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Renewal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Individual_Budget!$M$32</c:f>
              <c:strCache>
                <c:ptCount val="1"/>
                <c:pt idx="0">
                  <c:v>Sum of Renewal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brightRoom" dir="t"/>
            </a:scene3d>
            <a:sp3d prstMaterial="flat">
              <a:bevelT w="50800" h="101600" prst="angle"/>
              <a:contourClr>
                <a:srgbClr val="000000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Individual_Budget!$L$33:$L$36</c:f>
              <c:strCache>
                <c:ptCount val="4"/>
                <c:pt idx="0">
                  <c:v>Achieved</c:v>
                </c:pt>
                <c:pt idx="1">
                  <c:v>Invoice</c:v>
                </c:pt>
                <c:pt idx="2">
                  <c:v>Target</c:v>
                </c:pt>
                <c:pt idx="3">
                  <c:v>Grand Total</c:v>
                </c:pt>
              </c:strCache>
            </c:strRef>
          </c:cat>
          <c:val>
            <c:numRef>
              <c:f>Individual_Budget!$M$33:$M$36</c:f>
              <c:numCache>
                <c:formatCode>General</c:formatCode>
                <c:ptCount val="4"/>
                <c:pt idx="0">
                  <c:v>18432664.72</c:v>
                </c:pt>
                <c:pt idx="1">
                  <c:v>8244310</c:v>
                </c:pt>
                <c:pt idx="2">
                  <c:v>12319455</c:v>
                </c:pt>
                <c:pt idx="3">
                  <c:v>38996429.72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284541176"/>
        <c:axId val="1284539376"/>
      </c:barChart>
      <c:catAx>
        <c:axId val="12845411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84539376"/>
        <c:crosses val="autoZero"/>
        <c:auto val="1"/>
        <c:lblAlgn val="ctr"/>
        <c:lblOffset val="100"/>
        <c:noMultiLvlLbl val="0"/>
      </c:catAx>
      <c:valAx>
        <c:axId val="128453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84541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a205aa19-11d4-4a9b-9f4e-c18dd4f36df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No.of invoice by account executive</a:t>
            </a:r>
            <a:endParaRPr lang="en-US"/>
          </a:p>
          <a:p>
            <a:pPr>
              <a:defRPr lang="en-US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Invoice_sheet!$V$6:$V$7</c:f>
              <c:strCache>
                <c:ptCount val="1"/>
                <c:pt idx="0">
                  <c:v>Column Labels Cross Sell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Invoice_sheet!$U$8:$U$14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10</c:v>
                </c:pt>
                <c:pt idx="5">
                  <c:v>13</c:v>
                </c:pt>
                <c:pt idx="6">
                  <c:v>Grand Total</c:v>
                </c:pt>
              </c:strCache>
            </c:strRef>
          </c:cat>
          <c:val>
            <c:numRef>
              <c:f>Invoice_sheet!$V$8:$V$14</c:f>
              <c:numCache>
                <c:formatCode>General</c:formatCode>
                <c:ptCount val="7"/>
                <c:pt idx="1">
                  <c:v>19</c:v>
                </c:pt>
                <c:pt idx="2">
                  <c:v>10</c:v>
                </c:pt>
                <c:pt idx="3">
                  <c:v>20</c:v>
                </c:pt>
                <c:pt idx="4">
                  <c:v>2</c:v>
                </c:pt>
                <c:pt idx="5">
                  <c:v>12</c:v>
                </c:pt>
                <c:pt idx="6">
                  <c:v>63</c:v>
                </c:pt>
              </c:numCache>
            </c:numRef>
          </c:val>
        </c:ser>
        <c:ser>
          <c:idx val="1"/>
          <c:order val="1"/>
          <c:tx>
            <c:strRef>
              <c:f>Invoice_sheet!$W$6:$W$7</c:f>
              <c:strCache>
                <c:ptCount val="1"/>
                <c:pt idx="0">
                  <c:v>Column Labels New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Invoice_sheet!$U$8:$U$14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10</c:v>
                </c:pt>
                <c:pt idx="5">
                  <c:v>13</c:v>
                </c:pt>
                <c:pt idx="6">
                  <c:v>Grand Total</c:v>
                </c:pt>
              </c:strCache>
            </c:strRef>
          </c:cat>
          <c:val>
            <c:numRef>
              <c:f>Invoice_sheet!$W$8:$W$14</c:f>
              <c:numCache>
                <c:formatCode>General</c:formatCode>
                <c:ptCount val="7"/>
                <c:pt idx="0">
                  <c:v>16</c:v>
                </c:pt>
                <c:pt idx="6">
                  <c:v>16</c:v>
                </c:pt>
              </c:numCache>
            </c:numRef>
          </c:val>
        </c:ser>
        <c:ser>
          <c:idx val="2"/>
          <c:order val="2"/>
          <c:tx>
            <c:strRef>
              <c:f>Invoice_sheet!$X$6:$X$7</c:f>
              <c:strCache>
                <c:ptCount val="1"/>
                <c:pt idx="0">
                  <c:v>Column Labels Renewal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Invoice_sheet!$U$8:$U$14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10</c:v>
                </c:pt>
                <c:pt idx="5">
                  <c:v>13</c:v>
                </c:pt>
                <c:pt idx="6">
                  <c:v>Grand Total</c:v>
                </c:pt>
              </c:strCache>
            </c:strRef>
          </c:cat>
          <c:val>
            <c:numRef>
              <c:f>Invoice_sheet!$X$8:$X$14</c:f>
              <c:numCache>
                <c:formatCode>General</c:formatCode>
                <c:ptCount val="7"/>
                <c:pt idx="0">
                  <c:v>97</c:v>
                </c:pt>
                <c:pt idx="6">
                  <c:v>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661748592"/>
        <c:axId val="661753272"/>
      </c:barChart>
      <c:catAx>
        <c:axId val="66174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661753272"/>
        <c:crosses val="autoZero"/>
        <c:auto val="1"/>
        <c:lblAlgn val="ctr"/>
        <c:lblOffset val="100"/>
        <c:noMultiLvlLbl val="0"/>
      </c:catAx>
      <c:valAx>
        <c:axId val="661753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66174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6426d071-62e6-466a-afcb-f4b56893b5eb}"/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 meeting count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Meeting_Date!$J$3</c:f>
              <c:strCache>
                <c:ptCount val="1"/>
                <c:pt idx="0">
                  <c:v>Count of meeting_date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Meeting_Date!$I$4:$I$6</c:f>
              <c:strCache>
                <c:ptCount val="3"/>
                <c:pt idx="0">
                  <c:v>2019</c:v>
                </c:pt>
                <c:pt idx="1">
                  <c:v>2020</c:v>
                </c:pt>
                <c:pt idx="2">
                  <c:v>Grand Total</c:v>
                </c:pt>
              </c:strCache>
            </c:strRef>
          </c:cat>
          <c:val>
            <c:numRef>
              <c:f>Meeting_Date!$J$4:$J$6</c:f>
              <c:numCache>
                <c:formatCode>General</c:formatCode>
                <c:ptCount val="3"/>
                <c:pt idx="0">
                  <c:v>3</c:v>
                </c:pt>
                <c:pt idx="1">
                  <c:v>31</c:v>
                </c:pt>
                <c:pt idx="2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0d76129-b2b5-4c6f-8a7d-0a4e3ad95fd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No.of meeting by Account Executive</a:t>
            </a:r>
            <a:endParaRPr lang="en-US"/>
          </a:p>
          <a:p>
            <a:pPr>
              <a:defRPr lang="en-US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Meeting_Date!$P$4</c:f>
              <c:strCache>
                <c:ptCount val="1"/>
                <c:pt idx="0">
                  <c:v>Count of meeting_date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Meeting_Date!$O$5:$O$14</c:f>
              <c:strCache>
                <c:ptCount val="10"/>
                <c:pt idx="0">
                  <c:v>Abhinav Shivam</c:v>
                </c:pt>
                <c:pt idx="1">
                  <c:v>Animesh Rawat</c:v>
                </c:pt>
                <c:pt idx="2">
                  <c:v>Gilbert</c:v>
                </c:pt>
                <c:pt idx="3">
                  <c:v>Ketan Jain</c:v>
                </c:pt>
                <c:pt idx="4">
                  <c:v>Manish Sharma</c:v>
                </c:pt>
                <c:pt idx="5">
                  <c:v>Mark</c:v>
                </c:pt>
                <c:pt idx="6">
                  <c:v>Raju Kumar</c:v>
                </c:pt>
                <c:pt idx="7">
                  <c:v>Shivani Sharma</c:v>
                </c:pt>
                <c:pt idx="8">
                  <c:v>Vinay</c:v>
                </c:pt>
                <c:pt idx="9">
                  <c:v>Grand Total</c:v>
                </c:pt>
              </c:strCache>
            </c:strRef>
          </c:cat>
          <c:val>
            <c:numRef>
              <c:f>Meeting_Date!$P$5:$P$14</c:f>
              <c:numCache>
                <c:formatCode>General</c:formatCode>
                <c:ptCount val="10"/>
                <c:pt idx="0">
                  <c:v>7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  <c:pt idx="9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263506440"/>
        <c:axId val="1263507160"/>
      </c:barChart>
      <c:catAx>
        <c:axId val="1263506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1263507160"/>
        <c:crosses val="autoZero"/>
        <c:auto val="1"/>
        <c:lblAlgn val="ctr"/>
        <c:lblOffset val="100"/>
        <c:noMultiLvlLbl val="0"/>
      </c:catAx>
      <c:valAx>
        <c:axId val="1263507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1263506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418d5e98-95a3-4e11-890d-ee92fc72e174}"/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Stages by Revenue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Opportunity_Sheet!$R$3</c:f>
              <c:strCache>
                <c:ptCount val="1"/>
                <c:pt idx="0">
                  <c:v>Sum of revenue_amount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Opportunity_Sheet!$Q$4:$Q$7</c:f>
              <c:strCache>
                <c:ptCount val="4"/>
                <c:pt idx="0">
                  <c:v>Negotiate</c:v>
                </c:pt>
                <c:pt idx="1">
                  <c:v>Propose Solution</c:v>
                </c:pt>
                <c:pt idx="2">
                  <c:v>Qualify Opportunity</c:v>
                </c:pt>
                <c:pt idx="3">
                  <c:v>Grand Total</c:v>
                </c:pt>
              </c:strCache>
            </c:strRef>
          </c:cat>
          <c:val>
            <c:numRef>
              <c:f>Opportunity_Sheet!$R$4:$R$7</c:f>
              <c:numCache>
                <c:formatCode>General</c:formatCode>
                <c:ptCount val="4"/>
                <c:pt idx="0">
                  <c:v>899000</c:v>
                </c:pt>
                <c:pt idx="1">
                  <c:v>60000</c:v>
                </c:pt>
                <c:pt idx="2">
                  <c:v>5919500</c:v>
                </c:pt>
                <c:pt idx="3">
                  <c:v>6878500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09555672"/>
        <c:axId val="1309556392"/>
      </c:barChart>
      <c:catAx>
        <c:axId val="1309555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1309556392"/>
        <c:crosses val="autoZero"/>
        <c:auto val="1"/>
        <c:lblAlgn val="ctr"/>
        <c:lblOffset val="100"/>
        <c:noMultiLvlLbl val="0"/>
      </c:catAx>
      <c:valAx>
        <c:axId val="130955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130955567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20e4ffdf-b1fb-4554-a7f5-8f1e3f383e55}"/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Open Opportunity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Opportunity_Sheet!$R$10</c:f>
              <c:strCache>
                <c:ptCount val="1"/>
                <c:pt idx="0">
                  <c:v>Sum of revenue_amount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Opportunity_Sheet!$Q$11:$Q$21</c:f>
              <c:strCache>
                <c:ptCount val="11"/>
                <c:pt idx="0">
                  <c:v>BC - PDBI</c:v>
                </c:pt>
                <c:pt idx="1">
                  <c:v>BE-Mega policy</c:v>
                </c:pt>
                <c:pt idx="2">
                  <c:v>CVP GMC</c:v>
                </c:pt>
                <c:pt idx="3">
                  <c:v>DB -Mega Policy</c:v>
                </c:pt>
                <c:pt idx="4">
                  <c:v>DB -Terrorism Policy</c:v>
                </c:pt>
                <c:pt idx="5">
                  <c:v>DS- Employees GMC</c:v>
                </c:pt>
                <c:pt idx="6">
                  <c:v>EL-Group Mediclaim</c:v>
                </c:pt>
                <c:pt idx="7">
                  <c:v>Fire</c:v>
                </c:pt>
                <c:pt idx="8">
                  <c:v>FM-Group Mediclaim</c:v>
                </c:pt>
                <c:pt idx="9">
                  <c:v>OP-GMC</c:v>
                </c:pt>
                <c:pt idx="10">
                  <c:v>Grand Total</c:v>
                </c:pt>
              </c:strCache>
            </c:strRef>
          </c:cat>
          <c:val>
            <c:numRef>
              <c:f>Opportunity_Sheet!$R$11:$R$21</c:f>
              <c:numCache>
                <c:formatCode>General</c:formatCode>
                <c:ptCount val="11"/>
                <c:pt idx="0">
                  <c:v>200000</c:v>
                </c:pt>
                <c:pt idx="1">
                  <c:v>300000</c:v>
                </c:pt>
                <c:pt idx="2">
                  <c:v>350000</c:v>
                </c:pt>
                <c:pt idx="3">
                  <c:v>400000</c:v>
                </c:pt>
                <c:pt idx="4">
                  <c:v>300000</c:v>
                </c:pt>
                <c:pt idx="5">
                  <c:v>300000</c:v>
                </c:pt>
                <c:pt idx="6">
                  <c:v>400000</c:v>
                </c:pt>
                <c:pt idx="7">
                  <c:v>500000</c:v>
                </c:pt>
                <c:pt idx="8">
                  <c:v>300000</c:v>
                </c:pt>
                <c:pt idx="9">
                  <c:v>250000</c:v>
                </c:pt>
                <c:pt idx="10">
                  <c:v>3300000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30183007"/>
        <c:axId val="630183727"/>
      </c:barChart>
      <c:catAx>
        <c:axId val="630183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630183727"/>
        <c:crossesAt val="0"/>
        <c:auto val="1"/>
        <c:lblAlgn val="ctr"/>
        <c:lblOffset val="100"/>
        <c:noMultiLvlLbl val="0"/>
      </c:catAx>
      <c:valAx>
        <c:axId val="630183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630183007"/>
        <c:crosses val="autoZero"/>
        <c:crossBetween val="between"/>
        <c:dispUnits>
          <c:builtInUnit val="hundre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003a22f1-f0a2-403d-a45e-3e64fd583cb8}"/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Opportunity_Sheet!$AB$16</c:f>
              <c:strCache>
                <c:ptCount val="1"/>
                <c:pt idx="0">
                  <c:v>Total Open Opportunity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</c:dPt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en-US"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5322580645161"/>
                      <c:h val="0.092523330417031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Opportunity_Sheet!$AB$17</c:f>
              <c:numCache>
                <c:formatCode>General</c:formatCode>
                <c:ptCount val="1"/>
                <c:pt idx="0">
                  <c:v>44</c:v>
                </c:pt>
              </c:numCache>
            </c:numRef>
          </c:cat>
          <c:val>
            <c:numRef>
              <c:f>Opportunity_Sheet!$AB$17</c:f>
              <c:numCache>
                <c:formatCode>General</c:formatCode>
                <c:ptCount val="1"/>
                <c:pt idx="0">
                  <c:v>44</c:v>
                </c:pt>
              </c:numCache>
            </c:numRef>
          </c:val>
        </c:ser>
        <c:ser>
          <c:idx val="1"/>
          <c:order val="1"/>
          <c:tx>
            <c:strRef>
              <c:f>Opportunity_Sheet!$AC$16</c:f>
              <c:strCache>
                <c:ptCount val="1"/>
                <c:pt idx="0">
                  <c:v>Total Opportunity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</c:dPt>
          <c:dLbls>
            <c:dLbl>
              <c:idx val="0"/>
              <c:layout>
                <c:manualLayout>
                  <c:x val="0.0120967741935484"/>
                  <c:y val="0.00429972295129775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en-US"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9354838709677"/>
                      <c:h val="0.0918635170603675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Opportunity_Sheet!$AB$17</c:f>
              <c:numCache>
                <c:formatCode>General</c:formatCode>
                <c:ptCount val="1"/>
                <c:pt idx="0">
                  <c:v>44</c:v>
                </c:pt>
              </c:numCache>
            </c:numRef>
          </c:cat>
          <c:val>
            <c:numRef>
              <c:f>Opportunity_Sheet!$AC$17</c:f>
              <c:numCache>
                <c:formatCode>General</c:formatCode>
                <c:ptCount val="1"/>
                <c:pt idx="0">
                  <c:v>49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31650776"/>
        <c:axId val="831649336"/>
      </c:barChart>
      <c:catAx>
        <c:axId val="831650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831649336"/>
        <c:crosses val="autoZero"/>
        <c:auto val="1"/>
        <c:lblAlgn val="ctr"/>
        <c:lblOffset val="100"/>
        <c:noMultiLvlLbl val="0"/>
      </c:catAx>
      <c:valAx>
        <c:axId val="831649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831650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7673672847346"/>
          <c:y val="0.371526684164479"/>
          <c:w val="0.324100520701041"/>
          <c:h val="0.3217614464858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6a940864-24c8-4f6a-b32a-e22c9280f504}"/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NO.OF.MEETINGS</a:t>
            </a:r>
            <a:r>
              <a:rPr lang="en-US" baseline="0">
                <a:solidFill>
                  <a:schemeClr val="tx1"/>
                </a:solidFill>
              </a:rPr>
              <a:t> BY ACCOUNT EXECUTIVE</a:t>
            </a:r>
            <a:endParaRPr 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17392000562406"/>
          <c:y val="0.278181127675325"/>
          <c:w val="0.758929750081041"/>
          <c:h val="0.56884933026939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Meeting_Date!$P$4</c:f>
              <c:strCache>
                <c:ptCount val="1"/>
                <c:pt idx="0">
                  <c:v>Count of meeting_date</c:v>
                </c:pt>
              </c:strCache>
            </c:strRef>
          </c:tx>
          <c:spPr>
            <a:solidFill>
              <a:srgbClr val="1C727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Meeting_Date!$O$5:$O$14</c:f>
              <c:strCache>
                <c:ptCount val="10"/>
                <c:pt idx="0">
                  <c:v>Abhinav Shivam</c:v>
                </c:pt>
                <c:pt idx="1">
                  <c:v>Animesh Rawat</c:v>
                </c:pt>
                <c:pt idx="2">
                  <c:v>Gilbert</c:v>
                </c:pt>
                <c:pt idx="3">
                  <c:v>Ketan Jain</c:v>
                </c:pt>
                <c:pt idx="4">
                  <c:v>Manish Sharma</c:v>
                </c:pt>
                <c:pt idx="5">
                  <c:v>Mark</c:v>
                </c:pt>
                <c:pt idx="6">
                  <c:v>Raju Kumar</c:v>
                </c:pt>
                <c:pt idx="7">
                  <c:v>Shivani Sharma</c:v>
                </c:pt>
                <c:pt idx="8">
                  <c:v>Vinay</c:v>
                </c:pt>
                <c:pt idx="9">
                  <c:v>Grand Total</c:v>
                </c:pt>
              </c:strCache>
            </c:strRef>
          </c:cat>
          <c:val>
            <c:numRef>
              <c:f>Meeting_Date!$P$5:$P$14</c:f>
              <c:numCache>
                <c:formatCode>General</c:formatCode>
                <c:ptCount val="10"/>
                <c:pt idx="0">
                  <c:v>7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  <c:pt idx="9">
                  <c:v>34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263506440"/>
        <c:axId val="1263507160"/>
      </c:barChart>
      <c:catAx>
        <c:axId val="1263506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263507160"/>
        <c:crosses val="autoZero"/>
        <c:auto val="1"/>
        <c:lblAlgn val="ctr"/>
        <c:lblOffset val="100"/>
        <c:noMultiLvlLbl val="0"/>
      </c:catAx>
      <c:valAx>
        <c:axId val="1263507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263506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7b5308e6-395e-486f-b88c-c1b6e615f9fc}"/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 b="1" i="0" baseline="0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STAGES BY REVENUE</a:t>
            </a:r>
            <a:endParaRPr 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Opportunity_Sheet!$R$3</c:f>
              <c:strCache>
                <c:ptCount val="1"/>
                <c:pt idx="0">
                  <c:v>Sum of revenue_amount</c:v>
                </c:pt>
              </c:strCache>
            </c:strRef>
          </c:tx>
          <c:spPr>
            <a:solidFill>
              <a:srgbClr val="1C727E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34B6B3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A0E1EA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en-US"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Opportunity_Sheet!$Q$4:$Q$7</c:f>
              <c:strCache>
                <c:ptCount val="4"/>
                <c:pt idx="0">
                  <c:v>Negotiate</c:v>
                </c:pt>
                <c:pt idx="1">
                  <c:v>Propose Solution</c:v>
                </c:pt>
                <c:pt idx="2">
                  <c:v>Qualify Opportunity</c:v>
                </c:pt>
                <c:pt idx="3">
                  <c:v>Grand Total</c:v>
                </c:pt>
              </c:strCache>
            </c:strRef>
          </c:cat>
          <c:val>
            <c:numRef>
              <c:f>Opportunity_Sheet!$R$4:$R$7</c:f>
              <c:numCache>
                <c:formatCode>General</c:formatCode>
                <c:ptCount val="4"/>
                <c:pt idx="0">
                  <c:v>899000</c:v>
                </c:pt>
                <c:pt idx="1">
                  <c:v>60000</c:v>
                </c:pt>
                <c:pt idx="2">
                  <c:v>5919500</c:v>
                </c:pt>
                <c:pt idx="3">
                  <c:v>6878500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09555672"/>
        <c:axId val="1309556392"/>
      </c:barChart>
      <c:catAx>
        <c:axId val="1309555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09556392"/>
        <c:crosses val="autoZero"/>
        <c:auto val="1"/>
        <c:lblAlgn val="ctr"/>
        <c:lblOffset val="100"/>
        <c:noMultiLvlLbl val="0"/>
      </c:catAx>
      <c:valAx>
        <c:axId val="130955639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0955567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3c87c9e6-2f7d-42ee-bf2b-defded48ba4a}"/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1400" b="1" i="0" u="none" strike="noStrike" kern="1200" baseline="0">
          <a:solidFill>
            <a:schemeClr val="tx2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TOP 10 OPEN</a:t>
            </a:r>
            <a:r>
              <a:rPr lang="en-US" b="1" baseline="0">
                <a:solidFill>
                  <a:schemeClr val="tx1"/>
                </a:solidFill>
              </a:rPr>
              <a:t> OPPORTUNITY</a:t>
            </a:r>
            <a:endParaRPr lang="en-US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Opportunity_Sheet!$R$10</c:f>
              <c:strCache>
                <c:ptCount val="1"/>
                <c:pt idx="0">
                  <c:v>Sum of revenue_amount</c:v>
                </c:pt>
              </c:strCache>
            </c:strRef>
          </c:tx>
          <c:spPr>
            <a:solidFill>
              <a:srgbClr val="1C727E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Opportunity_Sheet!$Q$11:$Q$21</c:f>
              <c:strCache>
                <c:ptCount val="11"/>
                <c:pt idx="0">
                  <c:v>BC - PDBI</c:v>
                </c:pt>
                <c:pt idx="1">
                  <c:v>BE-Mega policy</c:v>
                </c:pt>
                <c:pt idx="2">
                  <c:v>CVP GMC</c:v>
                </c:pt>
                <c:pt idx="3">
                  <c:v>DB -Mega Policy</c:v>
                </c:pt>
                <c:pt idx="4">
                  <c:v>DB -Terrorism Policy</c:v>
                </c:pt>
                <c:pt idx="5">
                  <c:v>DS- Employees GMC</c:v>
                </c:pt>
                <c:pt idx="6">
                  <c:v>EL-Group Mediclaim</c:v>
                </c:pt>
                <c:pt idx="7">
                  <c:v>Fire</c:v>
                </c:pt>
                <c:pt idx="8">
                  <c:v>FM-Group Mediclaim</c:v>
                </c:pt>
                <c:pt idx="9">
                  <c:v>OP-GMC</c:v>
                </c:pt>
                <c:pt idx="10">
                  <c:v>Grand Total</c:v>
                </c:pt>
              </c:strCache>
            </c:strRef>
          </c:cat>
          <c:val>
            <c:numRef>
              <c:f>Opportunity_Sheet!$R$11:$R$21</c:f>
              <c:numCache>
                <c:formatCode>General</c:formatCode>
                <c:ptCount val="11"/>
                <c:pt idx="0">
                  <c:v>200000</c:v>
                </c:pt>
                <c:pt idx="1">
                  <c:v>300000</c:v>
                </c:pt>
                <c:pt idx="2">
                  <c:v>350000</c:v>
                </c:pt>
                <c:pt idx="3">
                  <c:v>400000</c:v>
                </c:pt>
                <c:pt idx="4">
                  <c:v>300000</c:v>
                </c:pt>
                <c:pt idx="5">
                  <c:v>300000</c:v>
                </c:pt>
                <c:pt idx="6">
                  <c:v>400000</c:v>
                </c:pt>
                <c:pt idx="7">
                  <c:v>500000</c:v>
                </c:pt>
                <c:pt idx="8">
                  <c:v>300000</c:v>
                </c:pt>
                <c:pt idx="9">
                  <c:v>250000</c:v>
                </c:pt>
                <c:pt idx="10">
                  <c:v>3300000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630183007"/>
        <c:axId val="630183727"/>
      </c:barChart>
      <c:catAx>
        <c:axId val="63018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1" i="0" u="none" strike="noStrike" kern="12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defRPr>
            </a:pPr>
          </a:p>
        </c:txPr>
        <c:crossAx val="630183727"/>
        <c:crossesAt val="0"/>
        <c:auto val="1"/>
        <c:lblAlgn val="ctr"/>
        <c:lblOffset val="100"/>
        <c:noMultiLvlLbl val="0"/>
      </c:catAx>
      <c:valAx>
        <c:axId val="6301837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0183007"/>
        <c:crosses val="autoZero"/>
        <c:crossBetween val="between"/>
        <c:dispUnits>
          <c:builtInUnit val="hundre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6d7597c4-5d9c-4fdf-8c03-4c628ceab423}"/>
      </c:ext>
    </c:extLst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975371506915"/>
          <c:y val="0.0734102852324219"/>
          <c:w val="0.530626216531496"/>
          <c:h val="0.750574621407069"/>
        </c:manualLayout>
      </c:layout>
      <c:barChart>
        <c:barDir val="col"/>
        <c:grouping val="standard"/>
        <c:varyColors val="0"/>
        <c:ser>
          <c:idx val="0"/>
          <c:order val="0"/>
          <c:tx>
            <c:strRef>
              <c:f>Opportunity_Sheet!$AB$16</c:f>
              <c:strCache>
                <c:ptCount val="1"/>
                <c:pt idx="0">
                  <c:v>Total Open Opportunity</c:v>
                </c:pt>
              </c:strCache>
            </c:strRef>
          </c:tx>
          <c:spPr>
            <a:solidFill>
              <a:srgbClr val="A0E1EA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</c:dPt>
          <c:dLbls>
            <c:dLbl>
              <c:idx val="0"/>
              <c:layout>
                <c:manualLayout>
                  <c:x val="-0.00652498878035886"/>
                  <c:y val="0.021678995528493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fld id="{214b7382-4fa2-40b4-be8b-42d83e94594a}" type="VALUE">
                      <a:t>[VALUE]</a:t>
                    </a:fld>
                  </a:p>
                </c:rich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en-US"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5322566930586"/>
                      <c:h val="0.168399706053305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Opportunity_Sheet!$AB$17</c:f>
              <c:numCache>
                <c:formatCode>General</c:formatCode>
                <c:ptCount val="1"/>
                <c:pt idx="0">
                  <c:v>44</c:v>
                </c:pt>
              </c:numCache>
            </c:numRef>
          </c:cat>
          <c:val>
            <c:numRef>
              <c:f>Opportunity_Sheet!$AB$17</c:f>
              <c:numCache>
                <c:formatCode>General</c:formatCode>
                <c:ptCount val="1"/>
                <c:pt idx="0">
                  <c:v>44</c:v>
                </c:pt>
              </c:numCache>
            </c:numRef>
          </c:val>
        </c:ser>
        <c:ser>
          <c:idx val="1"/>
          <c:order val="1"/>
          <c:tx>
            <c:strRef>
              <c:f>Opportunity_Sheet!$AC$16</c:f>
              <c:strCache>
                <c:ptCount val="1"/>
                <c:pt idx="0">
                  <c:v>Total Opportunity</c:v>
                </c:pt>
              </c:strCache>
            </c:strRef>
          </c:tx>
          <c:spPr>
            <a:solidFill>
              <a:srgbClr val="1C727E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</c:dPt>
          <c:dLbls>
            <c:dLbl>
              <c:idx val="0"/>
              <c:layout>
                <c:manualLayout>
                  <c:x val="0.0218842729017473"/>
                  <c:y val="-0.044478214743253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fld id="{aecc3a6b-6894-4890-939e-c3c2713c2b2c}" type="VALUE">
                      <a:t>[VALUE]</a:t>
                    </a:fld>
                  </a:p>
                </c:rich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ctr">
                    <a:defRPr lang="en-US"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9354838709677"/>
                      <c:h val="0.0918635170603675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Opportunity_Sheet!$AB$17</c:f>
              <c:numCache>
                <c:formatCode>General</c:formatCode>
                <c:ptCount val="1"/>
                <c:pt idx="0">
                  <c:v>44</c:v>
                </c:pt>
              </c:numCache>
            </c:numRef>
          </c:cat>
          <c:val>
            <c:numRef>
              <c:f>Opportunity_Sheet!$AC$17</c:f>
              <c:numCache>
                <c:formatCode>General</c:formatCode>
                <c:ptCount val="1"/>
                <c:pt idx="0">
                  <c:v>49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31650776"/>
        <c:axId val="831649336"/>
      </c:barChart>
      <c:catAx>
        <c:axId val="831650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31649336"/>
        <c:crosses val="autoZero"/>
        <c:auto val="1"/>
        <c:lblAlgn val="ctr"/>
        <c:lblOffset val="100"/>
        <c:noMultiLvlLbl val="0"/>
      </c:catAx>
      <c:valAx>
        <c:axId val="831649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31650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7673672847346"/>
          <c:y val="0.371526684164479"/>
          <c:w val="0.324100520701041"/>
          <c:h val="0.4897737446880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25a41e3-90f5-4a0d-b4cf-08223fc42cc1}"/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1" i="0" u="none" strike="noStrike" kern="1200" cap="all" spc="5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Individual_Budget!$F$19</c:f>
              <c:strCache>
                <c:ptCount val="1"/>
                <c:pt idx="0">
                  <c:v>Sum of New</c:v>
                </c:pt>
              </c:strCache>
            </c:strRef>
          </c:tx>
          <c:spPr>
            <a:solidFill>
              <a:srgbClr val="1C727E"/>
            </a:solidFill>
            <a:ln>
              <a:noFill/>
            </a:ln>
            <a:effectLst/>
            <a:scene3d>
              <a:camera prst="orthographicFront"/>
              <a:lightRig rig="brightRoom" dir="t"/>
            </a:scene3d>
            <a:sp3d prstMaterial="flat">
              <a:bevelT w="50800" h="101600" prst="angle"/>
              <a:contourClr>
                <a:srgbClr val="000000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34B6B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invertIfNegative val="0"/>
            <c:bubble3D val="0"/>
            <c:spPr>
              <a:solidFill>
                <a:srgbClr val="A0E1EA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invertIfNegative val="0"/>
            <c:bubble3D val="0"/>
            <c:spPr>
              <a:solidFill>
                <a:srgbClr val="1C727E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numFmt formatCode="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en-US" sz="1400" b="1" i="0" u="none" strike="noStrike" kern="1200" cap="all" spc="5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Individual_Budget!$E$20:$E$23</c:f>
              <c:strCache>
                <c:ptCount val="4"/>
                <c:pt idx="0">
                  <c:v>Achieved</c:v>
                </c:pt>
                <c:pt idx="1">
                  <c:v>Invoice</c:v>
                </c:pt>
                <c:pt idx="2">
                  <c:v>Target</c:v>
                </c:pt>
                <c:pt idx="3">
                  <c:v>Grand Total</c:v>
                </c:pt>
              </c:strCache>
            </c:strRef>
          </c:cat>
          <c:val>
            <c:numRef>
              <c:f>Individual_Budget!$F$20:$F$23</c:f>
              <c:numCache>
                <c:formatCode>General</c:formatCode>
                <c:ptCount val="4"/>
                <c:pt idx="0">
                  <c:v>3259920.09</c:v>
                </c:pt>
                <c:pt idx="1">
                  <c:v>569815</c:v>
                </c:pt>
                <c:pt idx="2">
                  <c:v>20083111</c:v>
                </c:pt>
                <c:pt idx="3">
                  <c:v>23912846.09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040022232"/>
        <c:axId val="2040013952"/>
      </c:barChart>
      <c:catAx>
        <c:axId val="20400222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1" i="0" u="none" strike="noStrike" kern="1200" cap="all" spc="5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040013952"/>
        <c:crosses val="autoZero"/>
        <c:auto val="1"/>
        <c:lblAlgn val="ctr"/>
        <c:lblOffset val="100"/>
        <c:noMultiLvlLbl val="0"/>
      </c:catAx>
      <c:valAx>
        <c:axId val="204001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,&quot;M&quot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1" i="0" u="none" strike="noStrike" kern="1200" cap="all" spc="5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040022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9f7b4e69-b2bf-4178-ad82-c50b2dbb726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1400" b="1" i="0" u="none" strike="noStrike" kern="1200" cap="all" spc="50" baseline="0">
          <a:solidFill>
            <a:sysClr val="windowText" lastClr="000000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1" i="0" u="none" strike="noStrike" kern="1200" cap="all" spc="5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Cross Sell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Individual_Budget!$S$21</c:f>
              <c:strCache>
                <c:ptCount val="1"/>
                <c:pt idx="0">
                  <c:v>Sum of Cross Sell</c:v>
                </c:pt>
              </c:strCache>
            </c:strRef>
          </c:tx>
          <c:spPr>
            <a:solidFill>
              <a:srgbClr val="1C727E"/>
            </a:solidFill>
            <a:ln>
              <a:noFill/>
            </a:ln>
            <a:effectLst/>
            <a:scene3d>
              <a:camera prst="orthographicFront"/>
              <a:lightRig rig="brightRoom" dir="t"/>
            </a:scene3d>
            <a:sp3d prstMaterial="flat">
              <a:bevelT w="50800" h="101600" prst="angle"/>
              <a:contourClr>
                <a:srgbClr val="000000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34B6B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invertIfNegative val="0"/>
            <c:bubble3D val="0"/>
            <c:spPr>
              <a:solidFill>
                <a:srgbClr val="A0E1EA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invertIfNegative val="0"/>
            <c:bubble3D val="0"/>
            <c:spPr>
              <a:solidFill>
                <a:srgbClr val="1C727E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f6294127-ee6f-41a7-ba45-c7667c5af97b}" type="VALUE">
                      <a:t>[VALUE]</a:t>
                    </a:fld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11811814-dbad-4ebb-a233-4a43200d1cb6}" type="VALUE">
                      <a:t>[VALUE]</a:t>
                    </a:fld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e1141b45-b990-4d8d-b9bc-88ef51e9f58d}" type="VALUE">
                      <a:t>[VALUE]</a:t>
                    </a:fld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en-US" sz="1400" b="1" i="0" u="none" strike="noStrike" kern="1200" cap="all" spc="5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Individual_Budget!$R$22:$R$25</c:f>
              <c:strCache>
                <c:ptCount val="4"/>
                <c:pt idx="0">
                  <c:v>Achieved</c:v>
                </c:pt>
                <c:pt idx="1">
                  <c:v>Invoice</c:v>
                </c:pt>
                <c:pt idx="2">
                  <c:v>Target</c:v>
                </c:pt>
                <c:pt idx="3">
                  <c:v>Grand Total</c:v>
                </c:pt>
              </c:strCache>
            </c:strRef>
          </c:cat>
          <c:val>
            <c:numRef>
              <c:f>Individual_Budget!$S$22:$S$25</c:f>
              <c:numCache>
                <c:formatCode>General</c:formatCode>
                <c:ptCount val="4"/>
                <c:pt idx="0">
                  <c:v>11789802.87</c:v>
                </c:pt>
                <c:pt idx="1">
                  <c:v>2853842</c:v>
                </c:pt>
                <c:pt idx="2">
                  <c:v>19673793</c:v>
                </c:pt>
                <c:pt idx="3">
                  <c:v>34317437.87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57753687"/>
        <c:axId val="57755847"/>
      </c:barChart>
      <c:catAx>
        <c:axId val="5775368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1" i="0" u="none" strike="noStrike" kern="1200" cap="all" spc="5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57755847"/>
        <c:crosses val="autoZero"/>
        <c:auto val="1"/>
        <c:lblAlgn val="ctr"/>
        <c:lblOffset val="100"/>
        <c:noMultiLvlLbl val="0"/>
      </c:catAx>
      <c:valAx>
        <c:axId val="57755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,&quot;M&quot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1" i="0" u="none" strike="noStrike" kern="1200" cap="all" spc="5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57753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912d643c-ad9e-4a2a-9902-45175035bf1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1400" b="1" i="0" u="none" strike="noStrike" kern="1200" cap="all" spc="50" baseline="0">
          <a:solidFill>
            <a:sysClr val="windowText" lastClr="000000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1" i="0" u="none" strike="noStrike" kern="1200" cap="all" spc="5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Renewal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Individual_Budget!$M$32</c:f>
              <c:strCache>
                <c:ptCount val="1"/>
                <c:pt idx="0">
                  <c:v>Sum of Renewal</c:v>
                </c:pt>
              </c:strCache>
            </c:strRef>
          </c:tx>
          <c:spPr>
            <a:solidFill>
              <a:srgbClr val="1C727E"/>
            </a:solidFill>
            <a:ln>
              <a:noFill/>
            </a:ln>
            <a:effectLst/>
            <a:scene3d>
              <a:camera prst="orthographicFront"/>
              <a:lightRig rig="brightRoom" dir="t"/>
            </a:scene3d>
            <a:sp3d prstMaterial="flat">
              <a:bevelT w="50800" h="101600" prst="angle"/>
              <a:contourClr>
                <a:srgbClr val="000000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1C727E"/>
              </a:solidFill>
              <a:ln>
                <a:solidFill>
                  <a:srgbClr val="1C727E"/>
                </a:solidFill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invertIfNegative val="0"/>
            <c:bubble3D val="0"/>
            <c:spPr>
              <a:solidFill>
                <a:srgbClr val="A0E1EA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invertIfNegative val="0"/>
            <c:bubble3D val="0"/>
            <c:spPr>
              <a:solidFill>
                <a:srgbClr val="34B6B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numFmt formatCode="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en-US" sz="1400" b="1" i="0" u="none" strike="noStrike" kern="1200" cap="all" spc="5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Individual_Budget!$L$33:$L$36</c:f>
              <c:strCache>
                <c:ptCount val="4"/>
                <c:pt idx="0">
                  <c:v>Achieved</c:v>
                </c:pt>
                <c:pt idx="1">
                  <c:v>Invoice</c:v>
                </c:pt>
                <c:pt idx="2">
                  <c:v>Target</c:v>
                </c:pt>
                <c:pt idx="3">
                  <c:v>Grand Total</c:v>
                </c:pt>
              </c:strCache>
            </c:strRef>
          </c:cat>
          <c:val>
            <c:numRef>
              <c:f>Individual_Budget!$M$33:$M$36</c:f>
              <c:numCache>
                <c:formatCode>General</c:formatCode>
                <c:ptCount val="4"/>
                <c:pt idx="0">
                  <c:v>18432664.72</c:v>
                </c:pt>
                <c:pt idx="1">
                  <c:v>8244310</c:v>
                </c:pt>
                <c:pt idx="2">
                  <c:v>12319455</c:v>
                </c:pt>
                <c:pt idx="3">
                  <c:v>38996429.72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284541176"/>
        <c:axId val="1284539376"/>
      </c:barChart>
      <c:catAx>
        <c:axId val="12845411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1" i="0" u="none" strike="noStrike" kern="1200" cap="all" spc="5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284539376"/>
        <c:crosses val="autoZero"/>
        <c:auto val="1"/>
        <c:lblAlgn val="ctr"/>
        <c:lblOffset val="100"/>
        <c:noMultiLvlLbl val="0"/>
      </c:catAx>
      <c:valAx>
        <c:axId val="128453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,&quot;M&quot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1" i="0" u="none" strike="noStrike" kern="1200" cap="all" spc="5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284541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640d614e-387a-4c31-b06f-0df56ad9f31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1400" b="1" i="0" u="none" strike="noStrike" kern="1200" cap="all" spc="50" baseline="0">
          <a:solidFill>
            <a:sysClr val="windowText" lastClr="000000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1" i="0" u="none" strike="noStrike" kern="1200" cap="all" spc="5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 meeting count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Meeting_Date!$J$3</c:f>
              <c:strCache>
                <c:ptCount val="1"/>
                <c:pt idx="0">
                  <c:v>Count of meeting_date</c:v>
                </c:pt>
              </c:strCache>
            </c:strRef>
          </c:tx>
          <c:spPr>
            <a:solidFill>
              <a:srgbClr val="1C727E"/>
            </a:solidFill>
          </c:spPr>
          <c:explosion val="0"/>
          <c:dPt>
            <c:idx val="0"/>
            <c:bubble3D val="0"/>
            <c:spPr>
              <a:solidFill>
                <a:srgbClr val="A0E1EA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rgbClr val="1C727E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rgbClr val="1C727E"/>
              </a:solid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0.0348665463073576"/>
                  <c:y val="0.062480187632992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1400" b="1" i="0" u="none" strike="noStrike" kern="1200" cap="all" spc="5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t>4%</a:t>
                    </a:r>
                    <a:endParaRPr lang="en-US">
                      <a:solidFill>
                        <a:schemeClr val="tx1"/>
                      </a:solidFill>
                    </a:endParaRP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01345471716329"/>
                  <c:y val="-0.085455561267508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1400" b="1" i="0" u="none" strike="noStrike" kern="1200" cap="all" spc="5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t>46%</a:t>
                    </a:r>
                    <a:endParaRPr lang="en-US">
                      <a:solidFill>
                        <a:schemeClr val="tx1"/>
                      </a:solidFill>
                    </a:endParaRP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en-US" sz="1400" b="1" i="0" u="none" strike="noStrike" kern="1200" cap="all" spc="5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Meeting_Date!$I$4:$I$6</c:f>
              <c:strCache>
                <c:ptCount val="3"/>
                <c:pt idx="0">
                  <c:v>2019</c:v>
                </c:pt>
                <c:pt idx="1">
                  <c:v>2020</c:v>
                </c:pt>
                <c:pt idx="2">
                  <c:v>Grand Total</c:v>
                </c:pt>
              </c:strCache>
            </c:strRef>
          </c:cat>
          <c:val>
            <c:numRef>
              <c:f>Meeting_Date!$J$4:$J$6</c:f>
              <c:numCache>
                <c:formatCode>General</c:formatCode>
                <c:ptCount val="3"/>
                <c:pt idx="0">
                  <c:v>3</c:v>
                </c:pt>
                <c:pt idx="1">
                  <c:v>31</c:v>
                </c:pt>
                <c:pt idx="2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1" i="0" u="none" strike="noStrike" kern="1200" cap="all" spc="5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64027ac-bd57-415e-8c2e-e487c309284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1400" b="1" i="0" u="none" strike="noStrike" kern="1200" cap="all" spc="50" baseline="0">
          <a:solidFill>
            <a:sysClr val="windowText" lastClr="000000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566052</xdr:colOff>
      <xdr:row>5</xdr:row>
      <xdr:rowOff>147411</xdr:rowOff>
    </xdr:from>
    <xdr:to>
      <xdr:col>33</xdr:col>
      <xdr:colOff>589642</xdr:colOff>
      <xdr:row>56</xdr:row>
      <xdr:rowOff>115081</xdr:rowOff>
    </xdr:to>
    <xdr:sp>
      <xdr:nvSpPr>
        <xdr:cNvPr id="10" name="Rectangle 9"/>
        <xdr:cNvSpPr/>
      </xdr:nvSpPr>
      <xdr:spPr>
        <a:xfrm>
          <a:off x="3034665" y="1061720"/>
          <a:ext cx="17922875" cy="9294495"/>
        </a:xfrm>
        <a:prstGeom prst="rect">
          <a:avLst/>
        </a:prstGeom>
        <a:gradFill>
          <a:gsLst>
            <a:gs pos="53000">
              <a:schemeClr val="bg2">
                <a:alpha val="94000"/>
                <a:lumMod val="13000"/>
                <a:lumOff val="87000"/>
              </a:schemeClr>
            </a:gs>
            <a:gs pos="4000">
              <a:srgbClr val="34B6B3"/>
            </a:gs>
            <a:gs pos="77000">
              <a:srgbClr val="34B6B3">
                <a:alpha val="96000"/>
                <a:lumMod val="64000"/>
                <a:lumOff val="36000"/>
              </a:srgbClr>
            </a:gs>
            <a:gs pos="100000">
              <a:srgbClr val="34B6B3"/>
            </a:gs>
          </a:gsLst>
          <a:lin ang="5400000" scaled="1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>
              <a:latin typeface="Copperplate Gothic Bold" panose="020E0705020206020404" pitchFamily="34" charset="0"/>
            </a:rPr>
            <a:t>  </a:t>
          </a:r>
          <a:endParaRPr lang="en-IN" sz="4800" b="1">
            <a:solidFill>
              <a:srgbClr val="002060"/>
            </a:solidFill>
            <a:latin typeface="Copperplate Gothic Bold" panose="020E0705020206020404" pitchFamily="34" charset="0"/>
          </a:endParaRPr>
        </a:p>
      </xdr:txBody>
    </xdr:sp>
    <xdr:clientData/>
  </xdr:twoCellAnchor>
  <xdr:twoCellAnchor>
    <xdr:from>
      <xdr:col>5</xdr:col>
      <xdr:colOff>111033</xdr:colOff>
      <xdr:row>27</xdr:row>
      <xdr:rowOff>107733</xdr:rowOff>
    </xdr:from>
    <xdr:to>
      <xdr:col>12</xdr:col>
      <xdr:colOff>34016</xdr:colOff>
      <xdr:row>40</xdr:row>
      <xdr:rowOff>45358</xdr:rowOff>
    </xdr:to>
    <xdr:graphicFrame>
      <xdr:nvGraphicFramePr>
        <xdr:cNvPr id="15" name="Chart 14"/>
        <xdr:cNvGraphicFramePr/>
      </xdr:nvGraphicFramePr>
      <xdr:xfrm>
        <a:off x="3196590" y="5045075"/>
        <a:ext cx="4243705" cy="23152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90714</xdr:colOff>
      <xdr:row>41</xdr:row>
      <xdr:rowOff>11340</xdr:rowOff>
    </xdr:from>
    <xdr:to>
      <xdr:col>16</xdr:col>
      <xdr:colOff>578303</xdr:colOff>
      <xdr:row>55</xdr:row>
      <xdr:rowOff>124733</xdr:rowOff>
    </xdr:to>
    <xdr:graphicFrame>
      <xdr:nvGraphicFramePr>
        <xdr:cNvPr id="17" name="Chart 16"/>
        <xdr:cNvGraphicFramePr/>
      </xdr:nvGraphicFramePr>
      <xdr:xfrm>
        <a:off x="3176270" y="7508875"/>
        <a:ext cx="7277100" cy="2673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453571</xdr:colOff>
      <xdr:row>27</xdr:row>
      <xdr:rowOff>107748</xdr:rowOff>
    </xdr:from>
    <xdr:to>
      <xdr:col>33</xdr:col>
      <xdr:colOff>476250</xdr:colOff>
      <xdr:row>40</xdr:row>
      <xdr:rowOff>76200</xdr:rowOff>
    </xdr:to>
    <xdr:graphicFrame>
      <xdr:nvGraphicFramePr>
        <xdr:cNvPr id="18" name="Chart 17"/>
        <xdr:cNvGraphicFramePr/>
      </xdr:nvGraphicFramePr>
      <xdr:xfrm>
        <a:off x="15883890" y="5045075"/>
        <a:ext cx="4960620" cy="23463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46625</xdr:colOff>
      <xdr:row>41</xdr:row>
      <xdr:rowOff>26284</xdr:rowOff>
    </xdr:from>
    <xdr:to>
      <xdr:col>33</xdr:col>
      <xdr:colOff>510268</xdr:colOff>
      <xdr:row>55</xdr:row>
      <xdr:rowOff>158749</xdr:rowOff>
    </xdr:to>
    <xdr:graphicFrame>
      <xdr:nvGraphicFramePr>
        <xdr:cNvPr id="19" name="Chart 18"/>
        <xdr:cNvGraphicFramePr/>
      </xdr:nvGraphicFramePr>
      <xdr:xfrm>
        <a:off x="10539095" y="7524115"/>
        <a:ext cx="10339070" cy="2692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206966</xdr:colOff>
      <xdr:row>27</xdr:row>
      <xdr:rowOff>108639</xdr:rowOff>
    </xdr:from>
    <xdr:to>
      <xdr:col>18</xdr:col>
      <xdr:colOff>472626</xdr:colOff>
      <xdr:row>40</xdr:row>
      <xdr:rowOff>38921</xdr:rowOff>
    </xdr:to>
    <xdr:graphicFrame>
      <xdr:nvGraphicFramePr>
        <xdr:cNvPr id="20" name="Chart 19"/>
        <xdr:cNvGraphicFramePr/>
      </xdr:nvGraphicFramePr>
      <xdr:xfrm>
        <a:off x="7613015" y="5046345"/>
        <a:ext cx="3969385" cy="23075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210241</xdr:colOff>
      <xdr:row>6</xdr:row>
      <xdr:rowOff>40374</xdr:rowOff>
    </xdr:from>
    <xdr:to>
      <xdr:col>14</xdr:col>
      <xdr:colOff>560665</xdr:colOff>
      <xdr:row>12</xdr:row>
      <xdr:rowOff>84415</xdr:rowOff>
    </xdr:to>
    <xdr:sp>
      <xdr:nvSpPr>
        <xdr:cNvPr id="21" name="Rectangle: Rounded Corners 20"/>
        <xdr:cNvSpPr/>
      </xdr:nvSpPr>
      <xdr:spPr>
        <a:xfrm>
          <a:off x="6999605" y="1137285"/>
          <a:ext cx="2201545" cy="1141095"/>
        </a:xfrm>
        <a:prstGeom prst="roundRect">
          <a:avLst/>
        </a:prstGeom>
        <a:solidFill>
          <a:srgbClr val="A0E1EA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IN" sz="14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Cross sell Placed Achievement</a:t>
          </a:r>
          <a:endParaRPr lang="en-IN" sz="14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446101</xdr:colOff>
      <xdr:row>9</xdr:row>
      <xdr:rowOff>62497</xdr:rowOff>
    </xdr:from>
    <xdr:to>
      <xdr:col>14</xdr:col>
      <xdr:colOff>345504</xdr:colOff>
      <xdr:row>11</xdr:row>
      <xdr:rowOff>170995</xdr:rowOff>
    </xdr:to>
    <xdr:sp textlink="Individual_Budget!$M$27">
      <xdr:nvSpPr>
        <xdr:cNvPr id="22" name="TextBox 21"/>
        <xdr:cNvSpPr txBox="1"/>
      </xdr:nvSpPr>
      <xdr:spPr>
        <a:xfrm>
          <a:off x="7235190" y="1708150"/>
          <a:ext cx="1751330" cy="4743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6B377963-7BF2-47AE-A82A-CD5281E010C2}" type="TxLink">
            <a:rPr lang="en-US" sz="2400" b="0" i="0" u="none" strike="noStrike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rPr>
          </a:fld>
          <a:endParaRPr lang="en-US" sz="2400" b="0" i="0" u="none" strike="noStrike">
            <a:solidFill>
              <a:srgbClr val="000000"/>
            </a:solidFill>
            <a:latin typeface="Calibri" panose="020F0502020204030204"/>
            <a:ea typeface="Calibri" panose="020F0502020204030204"/>
            <a:cs typeface="Calibri" panose="020F0502020204030204"/>
          </a:endParaRPr>
        </a:p>
      </xdr:txBody>
    </xdr:sp>
    <xdr:clientData/>
  </xdr:twoCellAnchor>
  <xdr:twoCellAnchor>
    <xdr:from>
      <xdr:col>15</xdr:col>
      <xdr:colOff>32254</xdr:colOff>
      <xdr:row>6</xdr:row>
      <xdr:rowOff>41556</xdr:rowOff>
    </xdr:from>
    <xdr:to>
      <xdr:col>18</xdr:col>
      <xdr:colOff>419552</xdr:colOff>
      <xdr:row>12</xdr:row>
      <xdr:rowOff>103313</xdr:rowOff>
    </xdr:to>
    <xdr:sp>
      <xdr:nvSpPr>
        <xdr:cNvPr id="23" name="Rectangle: Rounded Corners 22"/>
        <xdr:cNvSpPr/>
      </xdr:nvSpPr>
      <xdr:spPr>
        <a:xfrm>
          <a:off x="9290050" y="1138555"/>
          <a:ext cx="2239010" cy="1158875"/>
        </a:xfrm>
        <a:prstGeom prst="roundRect">
          <a:avLst/>
        </a:prstGeom>
        <a:solidFill>
          <a:srgbClr val="A0E1EA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IN" sz="14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New Placed Achievement</a:t>
          </a:r>
          <a:endParaRPr lang="en-IN" sz="14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291486</xdr:colOff>
      <xdr:row>8</xdr:row>
      <xdr:rowOff>138194</xdr:rowOff>
    </xdr:from>
    <xdr:to>
      <xdr:col>18</xdr:col>
      <xdr:colOff>143033</xdr:colOff>
      <xdr:row>11</xdr:row>
      <xdr:rowOff>69810</xdr:rowOff>
    </xdr:to>
    <xdr:sp textlink="Individual_Budget!$N$27">
      <xdr:nvSpPr>
        <xdr:cNvPr id="24" name="TextBox 23"/>
        <xdr:cNvSpPr txBox="1"/>
      </xdr:nvSpPr>
      <xdr:spPr>
        <a:xfrm>
          <a:off x="9549765" y="1600835"/>
          <a:ext cx="1703070" cy="4800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E035282A-E741-4C37-98DA-430136FBA8FD}" type="TxLink">
            <a:rPr lang="en-US" sz="2400" b="0" i="0" u="none" strike="noStrike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rPr>
          </a:fld>
          <a:endParaRPr lang="en-US" sz="2400" b="0" i="0" u="none" strike="noStrike">
            <a:solidFill>
              <a:srgbClr val="000000"/>
            </a:solidFill>
            <a:latin typeface="Calibri" panose="020F0502020204030204"/>
            <a:ea typeface="Calibri" panose="020F0502020204030204"/>
            <a:cs typeface="Calibri" panose="020F0502020204030204"/>
          </a:endParaRPr>
        </a:p>
      </xdr:txBody>
    </xdr:sp>
    <xdr:clientData/>
  </xdr:twoCellAnchor>
  <xdr:twoCellAnchor>
    <xdr:from>
      <xdr:col>18</xdr:col>
      <xdr:colOff>495544</xdr:colOff>
      <xdr:row>6</xdr:row>
      <xdr:rowOff>44461</xdr:rowOff>
    </xdr:from>
    <xdr:to>
      <xdr:col>22</xdr:col>
      <xdr:colOff>306160</xdr:colOff>
      <xdr:row>12</xdr:row>
      <xdr:rowOff>108353</xdr:rowOff>
    </xdr:to>
    <xdr:sp>
      <xdr:nvSpPr>
        <xdr:cNvPr id="25" name="Rectangle: Rounded Corners 24"/>
        <xdr:cNvSpPr/>
      </xdr:nvSpPr>
      <xdr:spPr>
        <a:xfrm>
          <a:off x="11605260" y="1141730"/>
          <a:ext cx="2279650" cy="1160780"/>
        </a:xfrm>
        <a:prstGeom prst="roundRect">
          <a:avLst/>
        </a:prstGeom>
        <a:solidFill>
          <a:srgbClr val="A0E1EA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IN" sz="14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Cross Sell Invoice Achievement</a:t>
          </a:r>
          <a:endParaRPr lang="en-IN" sz="14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54339</xdr:colOff>
      <xdr:row>9</xdr:row>
      <xdr:rowOff>25303</xdr:rowOff>
    </xdr:from>
    <xdr:to>
      <xdr:col>22</xdr:col>
      <xdr:colOff>81344</xdr:colOff>
      <xdr:row>12</xdr:row>
      <xdr:rowOff>30825</xdr:rowOff>
    </xdr:to>
    <xdr:sp textlink="Individual_Budget!$M$28">
      <xdr:nvSpPr>
        <xdr:cNvPr id="26" name="TextBox 25"/>
        <xdr:cNvSpPr txBox="1"/>
      </xdr:nvSpPr>
      <xdr:spPr>
        <a:xfrm>
          <a:off x="11781155" y="1670685"/>
          <a:ext cx="1878965" cy="5543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613D5C51-66EC-4C6F-875D-A57FEC4F453C}" type="TxLink">
            <a:rPr lang="en-US" sz="2400" b="0" i="0" u="none" strike="noStrike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rPr>
          </a:fld>
          <a:endParaRPr lang="en-US" sz="2400" b="0" i="0" u="none" strike="noStrike">
            <a:solidFill>
              <a:srgbClr val="000000"/>
            </a:solidFill>
            <a:latin typeface="Calibri" panose="020F0502020204030204"/>
            <a:ea typeface="Calibri" panose="020F0502020204030204"/>
            <a:cs typeface="Calibri" panose="020F0502020204030204"/>
          </a:endParaRPr>
        </a:p>
      </xdr:txBody>
    </xdr:sp>
    <xdr:clientData/>
  </xdr:twoCellAnchor>
  <xdr:twoCellAnchor>
    <xdr:from>
      <xdr:col>22</xdr:col>
      <xdr:colOff>387762</xdr:colOff>
      <xdr:row>6</xdr:row>
      <xdr:rowOff>45414</xdr:rowOff>
    </xdr:from>
    <xdr:to>
      <xdr:col>26</xdr:col>
      <xdr:colOff>191508</xdr:colOff>
      <xdr:row>12</xdr:row>
      <xdr:rowOff>100794</xdr:rowOff>
    </xdr:to>
    <xdr:sp>
      <xdr:nvSpPr>
        <xdr:cNvPr id="27" name="Rectangle: Rounded Corners 26"/>
        <xdr:cNvSpPr/>
      </xdr:nvSpPr>
      <xdr:spPr>
        <a:xfrm>
          <a:off x="13966190" y="1142365"/>
          <a:ext cx="2272665" cy="1152525"/>
        </a:xfrm>
        <a:prstGeom prst="roundRect">
          <a:avLst/>
        </a:prstGeom>
        <a:solidFill>
          <a:srgbClr val="A0E1EA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IN" sz="14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New Invoice Achievement</a:t>
          </a:r>
          <a:endParaRPr lang="en-IN" sz="14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23</xdr:col>
      <xdr:colOff>44198</xdr:colOff>
      <xdr:row>9</xdr:row>
      <xdr:rowOff>15717</xdr:rowOff>
    </xdr:from>
    <xdr:to>
      <xdr:col>25</xdr:col>
      <xdr:colOff>561457</xdr:colOff>
      <xdr:row>11</xdr:row>
      <xdr:rowOff>88651</xdr:rowOff>
    </xdr:to>
    <xdr:sp textlink="Individual_Budget!$N$28">
      <xdr:nvSpPr>
        <xdr:cNvPr id="28" name="TextBox 27"/>
        <xdr:cNvSpPr txBox="1"/>
      </xdr:nvSpPr>
      <xdr:spPr>
        <a:xfrm>
          <a:off x="14239875" y="1661160"/>
          <a:ext cx="1751965" cy="4387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FE1F1002-2A47-46A5-B582-692D8BE9A4A1}" type="TxLink">
            <a:rPr lang="en-US" sz="2400" b="0" i="0" u="none" strike="noStrike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rPr>
          </a:fld>
          <a:endParaRPr lang="en-US" sz="2400" b="0" i="0" u="none" strike="noStrike">
            <a:solidFill>
              <a:srgbClr val="000000"/>
            </a:solidFill>
            <a:latin typeface="Calibri" panose="020F0502020204030204"/>
            <a:ea typeface="Calibri" panose="020F0502020204030204"/>
            <a:cs typeface="Calibri" panose="020F0502020204030204"/>
          </a:endParaRPr>
        </a:p>
      </xdr:txBody>
    </xdr:sp>
    <xdr:clientData/>
  </xdr:twoCellAnchor>
  <xdr:twoCellAnchor>
    <xdr:from>
      <xdr:col>26</xdr:col>
      <xdr:colOff>265535</xdr:colOff>
      <xdr:row>6</xdr:row>
      <xdr:rowOff>42509</xdr:rowOff>
    </xdr:from>
    <xdr:to>
      <xdr:col>29</xdr:col>
      <xdr:colOff>584604</xdr:colOff>
      <xdr:row>12</xdr:row>
      <xdr:rowOff>90715</xdr:rowOff>
    </xdr:to>
    <xdr:sp>
      <xdr:nvSpPr>
        <xdr:cNvPr id="34" name="Rectangle: Rounded Corners 33"/>
        <xdr:cNvSpPr/>
      </xdr:nvSpPr>
      <xdr:spPr>
        <a:xfrm>
          <a:off x="16313150" y="1139190"/>
          <a:ext cx="2170430" cy="1145540"/>
        </a:xfrm>
        <a:prstGeom prst="roundRect">
          <a:avLst/>
        </a:prstGeom>
        <a:solidFill>
          <a:srgbClr val="A0E1EA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IN" sz="14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Renewal</a:t>
          </a:r>
          <a:r>
            <a:rPr lang="en-IN" sz="1400" b="1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Placed Achievement</a:t>
          </a:r>
          <a:endParaRPr lang="en-IN" sz="14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563712</xdr:colOff>
      <xdr:row>9</xdr:row>
      <xdr:rowOff>6661</xdr:rowOff>
    </xdr:from>
    <xdr:to>
      <xdr:col>29</xdr:col>
      <xdr:colOff>402581</xdr:colOff>
      <xdr:row>11</xdr:row>
      <xdr:rowOff>157727</xdr:rowOff>
    </xdr:to>
    <xdr:sp textlink="Individual_Budget!$O$27">
      <xdr:nvSpPr>
        <xdr:cNvPr id="35" name="TextBox 34"/>
        <xdr:cNvSpPr txBox="1"/>
      </xdr:nvSpPr>
      <xdr:spPr>
        <a:xfrm>
          <a:off x="16610965" y="1652270"/>
          <a:ext cx="1690370" cy="5168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A3BC0B70-2D54-4F82-B110-70DF80EABCD4}" type="TxLink">
            <a:rPr lang="en-US" sz="2400" b="0" i="0" u="none" strike="noStrike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rPr>
          </a:fld>
          <a:endParaRPr lang="en-US" sz="2400" b="0" i="0" u="none" strike="noStrike">
            <a:solidFill>
              <a:srgbClr val="000000"/>
            </a:solidFill>
            <a:latin typeface="Calibri" panose="020F0502020204030204"/>
            <a:ea typeface="Calibri" panose="020F0502020204030204"/>
            <a:cs typeface="Calibri" panose="020F0502020204030204"/>
          </a:endParaRPr>
        </a:p>
      </xdr:txBody>
    </xdr:sp>
    <xdr:clientData/>
  </xdr:twoCellAnchor>
  <xdr:twoCellAnchor>
    <xdr:from>
      <xdr:col>30</xdr:col>
      <xdr:colOff>61207</xdr:colOff>
      <xdr:row>6</xdr:row>
      <xdr:rowOff>41742</xdr:rowOff>
    </xdr:from>
    <xdr:to>
      <xdr:col>33</xdr:col>
      <xdr:colOff>463651</xdr:colOff>
      <xdr:row>12</xdr:row>
      <xdr:rowOff>100794</xdr:rowOff>
    </xdr:to>
    <xdr:sp>
      <xdr:nvSpPr>
        <xdr:cNvPr id="36" name="Rectangle: Rounded Corners 35"/>
        <xdr:cNvSpPr/>
      </xdr:nvSpPr>
      <xdr:spPr>
        <a:xfrm>
          <a:off x="18577560" y="1138555"/>
          <a:ext cx="2254250" cy="1156335"/>
        </a:xfrm>
        <a:prstGeom prst="roundRect">
          <a:avLst/>
        </a:prstGeom>
        <a:solidFill>
          <a:srgbClr val="A0E1EA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IN" sz="14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Renewal Invoice Achievement</a:t>
          </a:r>
          <a:endParaRPr lang="en-IN" sz="14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en-IN" sz="14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30</xdr:col>
      <xdr:colOff>387358</xdr:colOff>
      <xdr:row>9</xdr:row>
      <xdr:rowOff>23222</xdr:rowOff>
    </xdr:from>
    <xdr:to>
      <xdr:col>33</xdr:col>
      <xdr:colOff>151638</xdr:colOff>
      <xdr:row>11</xdr:row>
      <xdr:rowOff>105781</xdr:rowOff>
    </xdr:to>
    <xdr:sp textlink="Individual_Budget!$O$28">
      <xdr:nvSpPr>
        <xdr:cNvPr id="37" name="TextBox 36"/>
        <xdr:cNvSpPr txBox="1"/>
      </xdr:nvSpPr>
      <xdr:spPr>
        <a:xfrm>
          <a:off x="18903950" y="1668780"/>
          <a:ext cx="1615440" cy="4483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777390C6-0A06-4C62-907A-6D35D2B324EB}" type="TxLink">
            <a:rPr lang="en-US" sz="2400" b="0" i="0" u="none" strike="noStrike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rPr>
          </a:fld>
          <a:endParaRPr lang="en-US" sz="2400" b="0" i="0" u="none" strike="noStrike">
            <a:solidFill>
              <a:srgbClr val="000000"/>
            </a:solidFill>
            <a:latin typeface="Calibri" panose="020F0502020204030204"/>
            <a:ea typeface="Calibri" panose="020F0502020204030204"/>
            <a:cs typeface="Calibri" panose="020F0502020204030204"/>
          </a:endParaRPr>
        </a:p>
      </xdr:txBody>
    </xdr:sp>
    <xdr:clientData/>
  </xdr:twoCellAnchor>
  <xdr:twoCellAnchor>
    <xdr:from>
      <xdr:col>14</xdr:col>
      <xdr:colOff>332241</xdr:colOff>
      <xdr:row>13</xdr:row>
      <xdr:rowOff>83236</xdr:rowOff>
    </xdr:from>
    <xdr:to>
      <xdr:col>24</xdr:col>
      <xdr:colOff>56696</xdr:colOff>
      <xdr:row>27</xdr:row>
      <xdr:rowOff>15682</xdr:rowOff>
    </xdr:to>
    <xdr:graphicFrame>
      <xdr:nvGraphicFramePr>
        <xdr:cNvPr id="2" name="Chart 1"/>
        <xdr:cNvGraphicFramePr/>
      </xdr:nvGraphicFramePr>
      <xdr:xfrm>
        <a:off x="8973185" y="2460625"/>
        <a:ext cx="5896610" cy="2492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99666</xdr:colOff>
      <xdr:row>13</xdr:row>
      <xdr:rowOff>67544</xdr:rowOff>
    </xdr:from>
    <xdr:to>
      <xdr:col>14</xdr:col>
      <xdr:colOff>204107</xdr:colOff>
      <xdr:row>26</xdr:row>
      <xdr:rowOff>158750</xdr:rowOff>
    </xdr:to>
    <xdr:graphicFrame>
      <xdr:nvGraphicFramePr>
        <xdr:cNvPr id="3" name="Chart 2"/>
        <xdr:cNvGraphicFramePr/>
      </xdr:nvGraphicFramePr>
      <xdr:xfrm>
        <a:off x="3185160" y="2444750"/>
        <a:ext cx="5659755" cy="246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164135</xdr:colOff>
      <xdr:row>13</xdr:row>
      <xdr:rowOff>63239</xdr:rowOff>
    </xdr:from>
    <xdr:to>
      <xdr:col>33</xdr:col>
      <xdr:colOff>532947</xdr:colOff>
      <xdr:row>27</xdr:row>
      <xdr:rowOff>22678</xdr:rowOff>
    </xdr:to>
    <xdr:graphicFrame>
      <xdr:nvGraphicFramePr>
        <xdr:cNvPr id="4" name="Chart 3"/>
        <xdr:cNvGraphicFramePr/>
      </xdr:nvGraphicFramePr>
      <xdr:xfrm>
        <a:off x="14977110" y="2440305"/>
        <a:ext cx="5923915" cy="251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586319</xdr:colOff>
      <xdr:row>27</xdr:row>
      <xdr:rowOff>112323</xdr:rowOff>
    </xdr:from>
    <xdr:to>
      <xdr:col>25</xdr:col>
      <xdr:colOff>340180</xdr:colOff>
      <xdr:row>40</xdr:row>
      <xdr:rowOff>56697</xdr:rowOff>
    </xdr:to>
    <xdr:graphicFrame>
      <xdr:nvGraphicFramePr>
        <xdr:cNvPr id="5" name="Chart 4"/>
        <xdr:cNvGraphicFramePr/>
      </xdr:nvGraphicFramePr>
      <xdr:xfrm>
        <a:off x="11696065" y="5049520"/>
        <a:ext cx="4074160" cy="23221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219225</xdr:colOff>
      <xdr:row>6</xdr:row>
      <xdr:rowOff>52917</xdr:rowOff>
    </xdr:from>
    <xdr:to>
      <xdr:col>11</xdr:col>
      <xdr:colOff>128511</xdr:colOff>
      <xdr:row>12</xdr:row>
      <xdr:rowOff>132291</xdr:rowOff>
    </xdr:to>
    <xdr:sp>
      <xdr:nvSpPr>
        <xdr:cNvPr id="6" name="Rectangle: Rounded Corners 5"/>
        <xdr:cNvSpPr/>
      </xdr:nvSpPr>
      <xdr:spPr>
        <a:xfrm>
          <a:off x="3305175" y="1149985"/>
          <a:ext cx="3612515" cy="1176655"/>
        </a:xfrm>
        <a:prstGeom prst="roundRect">
          <a:avLst/>
        </a:prstGeom>
        <a:solidFill>
          <a:srgbClr val="34B6B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IN" sz="3200" b="1">
              <a:solidFill>
                <a:srgbClr val="002060"/>
              </a:solidFill>
              <a:effectLst/>
              <a:latin typeface="Copperplate Gothic Bold" panose="020E0705020206020404" pitchFamily="34" charset="0"/>
              <a:ea typeface="+mn-ea"/>
              <a:cs typeface="+mn-cs"/>
            </a:rPr>
            <a:t>INSURANCE</a:t>
          </a:r>
          <a:r>
            <a:rPr lang="en-IN" sz="3200" b="1" baseline="0">
              <a:solidFill>
                <a:srgbClr val="002060"/>
              </a:solidFill>
              <a:effectLst/>
              <a:latin typeface="Copperplate Gothic Bold" panose="020E0705020206020404" pitchFamily="34" charset="0"/>
              <a:ea typeface="+mn-ea"/>
              <a:cs typeface="+mn-cs"/>
            </a:rPr>
            <a:t> </a:t>
          </a:r>
          <a:endParaRPr lang="en-IN" sz="3200">
            <a:solidFill>
              <a:srgbClr val="002060"/>
            </a:solidFill>
            <a:effectLst/>
            <a:latin typeface="Copperplate Gothic Bold" panose="020E0705020206020404" pitchFamily="34" charset="0"/>
          </a:endParaRPr>
        </a:p>
        <a:p>
          <a:r>
            <a:rPr lang="en-IN" sz="3200" b="1">
              <a:solidFill>
                <a:srgbClr val="002060"/>
              </a:solidFill>
              <a:effectLst/>
              <a:latin typeface="Copperplate Gothic Bold" panose="020E0705020206020404" pitchFamily="34" charset="0"/>
              <a:ea typeface="+mn-ea"/>
              <a:cs typeface="+mn-cs"/>
            </a:rPr>
            <a:t>  ANALYTICS </a:t>
          </a:r>
          <a:endParaRPr lang="en-IN" sz="3200">
            <a:solidFill>
              <a:srgbClr val="002060"/>
            </a:solidFill>
            <a:effectLst/>
            <a:latin typeface="Copperplate Gothic Bold" panose="020E0705020206020404" pitchFamily="34" charset="0"/>
          </a:endParaRPr>
        </a:p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315829</xdr:colOff>
      <xdr:row>25</xdr:row>
      <xdr:rowOff>164097</xdr:rowOff>
    </xdr:from>
    <xdr:to>
      <xdr:col>17</xdr:col>
      <xdr:colOff>755316</xdr:colOff>
      <xdr:row>40</xdr:row>
      <xdr:rowOff>113297</xdr:rowOff>
    </xdr:to>
    <xdr:graphicFrame>
      <xdr:nvGraphicFramePr>
        <xdr:cNvPr id="2" name="Chart 1"/>
        <xdr:cNvGraphicFramePr/>
      </xdr:nvGraphicFramePr>
      <xdr:xfrm>
        <a:off x="14371955" y="4735830"/>
        <a:ext cx="3761740" cy="2692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168275</xdr:colOff>
      <xdr:row>14</xdr:row>
      <xdr:rowOff>38100</xdr:rowOff>
    </xdr:from>
    <xdr:to>
      <xdr:col>3</xdr:col>
      <xdr:colOff>781050</xdr:colOff>
      <xdr:row>27</xdr:row>
      <xdr:rowOff>76200</xdr:rowOff>
    </xdr:to>
    <xdr:graphicFrame>
      <xdr:nvGraphicFramePr>
        <xdr:cNvPr id="3" name="Chart 2"/>
        <xdr:cNvGraphicFramePr/>
      </xdr:nvGraphicFramePr>
      <xdr:xfrm>
        <a:off x="922655" y="2598420"/>
        <a:ext cx="2850515" cy="2415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247650</xdr:colOff>
      <xdr:row>23</xdr:row>
      <xdr:rowOff>38100</xdr:rowOff>
    </xdr:from>
    <xdr:to>
      <xdr:col>9</xdr:col>
      <xdr:colOff>266700</xdr:colOff>
      <xdr:row>35</xdr:row>
      <xdr:rowOff>177800</xdr:rowOff>
    </xdr:to>
    <xdr:graphicFrame>
      <xdr:nvGraphicFramePr>
        <xdr:cNvPr id="6" name="Chart 5"/>
        <xdr:cNvGraphicFramePr/>
      </xdr:nvGraphicFramePr>
      <xdr:xfrm>
        <a:off x="5165725" y="4244340"/>
        <a:ext cx="3204210" cy="23342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25</xdr:col>
      <xdr:colOff>317012</xdr:colOff>
      <xdr:row>6</xdr:row>
      <xdr:rowOff>73758</xdr:rowOff>
    </xdr:from>
    <xdr:to>
      <xdr:col>31</xdr:col>
      <xdr:colOff>221762</xdr:colOff>
      <xdr:row>21</xdr:row>
      <xdr:rowOff>38832</xdr:rowOff>
    </xdr:to>
    <xdr:graphicFrame>
      <xdr:nvGraphicFramePr>
        <xdr:cNvPr id="2" name="Chart 1"/>
        <xdr:cNvGraphicFramePr/>
      </xdr:nvGraphicFramePr>
      <xdr:xfrm>
        <a:off x="25045670" y="1170940"/>
        <a:ext cx="3608070" cy="270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82550</xdr:colOff>
      <xdr:row>7</xdr:row>
      <xdr:rowOff>15875</xdr:rowOff>
    </xdr:from>
    <xdr:to>
      <xdr:col>10</xdr:col>
      <xdr:colOff>107950</xdr:colOff>
      <xdr:row>19</xdr:row>
      <xdr:rowOff>25400</xdr:rowOff>
    </xdr:to>
    <xdr:graphicFrame>
      <xdr:nvGraphicFramePr>
        <xdr:cNvPr id="2" name="Chart 1"/>
        <xdr:cNvGraphicFramePr/>
      </xdr:nvGraphicFramePr>
      <xdr:xfrm>
        <a:off x="7911465" y="1296035"/>
        <a:ext cx="2269490" cy="22040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18</xdr:row>
      <xdr:rowOff>0</xdr:rowOff>
    </xdr:from>
    <xdr:to>
      <xdr:col>28</xdr:col>
      <xdr:colOff>560070</xdr:colOff>
      <xdr:row>32</xdr:row>
      <xdr:rowOff>97155</xdr:rowOff>
    </xdr:to>
    <xdr:graphicFrame>
      <xdr:nvGraphicFramePr>
        <xdr:cNvPr id="4" name="Chart 3"/>
        <xdr:cNvGraphicFramePr/>
      </xdr:nvGraphicFramePr>
      <xdr:xfrm>
        <a:off x="18613755" y="3291840"/>
        <a:ext cx="4263390" cy="2657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298450</xdr:colOff>
      <xdr:row>1</xdr:row>
      <xdr:rowOff>98425</xdr:rowOff>
    </xdr:from>
    <xdr:to>
      <xdr:col>23</xdr:col>
      <xdr:colOff>508000</xdr:colOff>
      <xdr:row>16</xdr:row>
      <xdr:rowOff>57150</xdr:rowOff>
    </xdr:to>
    <xdr:graphicFrame>
      <xdr:nvGraphicFramePr>
        <xdr:cNvPr id="2" name="Chart 1"/>
        <xdr:cNvGraphicFramePr/>
      </xdr:nvGraphicFramePr>
      <xdr:xfrm>
        <a:off x="24759920" y="281305"/>
        <a:ext cx="3295650" cy="2701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146050</xdr:colOff>
      <xdr:row>16</xdr:row>
      <xdr:rowOff>79374</xdr:rowOff>
    </xdr:from>
    <xdr:to>
      <xdr:col>25</xdr:col>
      <xdr:colOff>6350</xdr:colOff>
      <xdr:row>31</xdr:row>
      <xdr:rowOff>82550</xdr:rowOff>
    </xdr:to>
    <xdr:graphicFrame>
      <xdr:nvGraphicFramePr>
        <xdr:cNvPr id="3" name="Chart 2"/>
        <xdr:cNvGraphicFramePr/>
      </xdr:nvGraphicFramePr>
      <xdr:xfrm>
        <a:off x="24607520" y="3004820"/>
        <a:ext cx="4180840" cy="2747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393700</xdr:colOff>
      <xdr:row>4</xdr:row>
      <xdr:rowOff>31750</xdr:rowOff>
    </xdr:from>
    <xdr:to>
      <xdr:col>34</xdr:col>
      <xdr:colOff>495300</xdr:colOff>
      <xdr:row>19</xdr:row>
      <xdr:rowOff>12700</xdr:rowOff>
    </xdr:to>
    <xdr:graphicFrame>
      <xdr:nvGraphicFramePr>
        <xdr:cNvPr id="4" name="Chart 3"/>
        <xdr:cNvGraphicFramePr/>
      </xdr:nvGraphicFramePr>
      <xdr:xfrm>
        <a:off x="33570545" y="763270"/>
        <a:ext cx="3187700" cy="2724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>
  <queryTableRefresh preserveSortFilterLayout="1" nextId="18">
    <queryTableFields count="17">
      <queryTableField id="1" name="client_name" tableColumnId="1"/>
      <queryTableField id="2" name="policy_number" tableColumnId="2"/>
      <queryTableField id="3" name="policy_status" tableColumnId="3"/>
      <queryTableField id="4" name="policy_start_date" tableColumnId="4"/>
      <queryTableField id="5" name="policy_end_date" tableColumnId="5"/>
      <queryTableField id="6" name="product_group" tableColumnId="6"/>
      <queryTableField id="7" name="Account Id" tableColumnId="7"/>
      <queryTableField id="8" name="Account Exe ID" tableColumnId="8"/>
      <queryTableField id="9" name="branch_name" tableColumnId="9"/>
      <queryTableField id="10" name="solution_group" tableColumnId="10"/>
      <queryTableField id="11" name="income_class" tableColumnId="11"/>
      <queryTableField id="12" name="Amount" tableColumnId="12"/>
      <queryTableField id="13" name="income_due_date" tableColumnId="13"/>
      <queryTableField id="14" name="revenue_transaction_type" tableColumnId="14"/>
      <queryTableField id="15" name="renewal_status" tableColumnId="15"/>
      <queryTableField id="16" name="lapse_reason" tableColumnId="16"/>
      <queryTableField id="17" name="last_updated_date" tableColumnId="17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16" applyNumberFormats="0" applyBorderFormats="0" applyFontFormats="1" applyPatternFormats="1" applyAlignmentFormats="0" applyWidthHeightFormats="0">
  <queryTableRefresh preserveSortFilterLayout="1" nextId="10">
    <queryTableFields count="9">
      <queryTableField id="1" name="client_name" tableColumnId="1"/>
      <queryTableField id="2" name="branch_name" tableColumnId="2"/>
      <queryTableField id="3" name="solution_group" tableColumnId="3"/>
      <queryTableField id="4" name="Salesperson ID" tableColumnId="4"/>
      <queryTableField id="5" name="Account Executive" tableColumnId="5"/>
      <queryTableField id="6" name="income_class" tableColumnId="6"/>
      <queryTableField id="7" name="Amount" tableColumnId="7"/>
      <queryTableField id="8" name="income_due_date" tableColumnId="8"/>
      <queryTableField id="9" name="revenue_transaction_type" tableColumnId="9"/>
    </queryTableFields>
  </queryTableRefresh>
</queryTable>
</file>

<file path=xl/queryTables/queryTable3.xml><?xml version="1.0" encoding="utf-8"?>
<queryTable xmlns="http://schemas.openxmlformats.org/spreadsheetml/2006/main" name="ExternalData_1" connectionId="3" autoFormatId="16" applyNumberFormats="0" applyBorderFormats="0" applyFontFormats="1" applyPatternFormats="1" applyAlignmentFormats="0" applyWidthHeightFormats="0">
  <queryTableRefresh preserveSortFilterLayout="1" nextId="8">
    <queryTableFields count="7">
      <queryTableField id="1" name="Branch" tableColumnId="1"/>
      <queryTableField id="2" name="Sales person ID" tableColumnId="2"/>
      <queryTableField id="3" name="Employee Name" tableColumnId="3"/>
      <queryTableField id="4" name="New Role2" tableColumnId="4"/>
      <queryTableField id="5" name="New Budget" tableColumnId="5"/>
      <queryTableField id="6" name="Cross sell bugdet" tableColumnId="6"/>
      <queryTableField id="7" name="Renewal Budget" tableColumnId="7"/>
    </queryTableFields>
  </queryTableRefresh>
</queryTable>
</file>

<file path=xl/queryTables/queryTable4.xml><?xml version="1.0" encoding="utf-8"?>
<queryTable xmlns="http://schemas.openxmlformats.org/spreadsheetml/2006/main" name="ExternalData_1" connectionId="4" autoFormatId="16" applyNumberFormats="0" applyBorderFormats="0" applyFontFormats="1" applyPatternFormats="1" applyAlignmentFormats="0" applyWidthHeightFormats="0">
  <queryTableRefresh preserveSortFilterLayout="1" nextId="13">
    <queryTableFields count="12">
      <queryTableField id="1" name="invoice_number" tableColumnId="1"/>
      <queryTableField id="2" name="invoice_date" tableColumnId="2"/>
      <queryTableField id="3" name="revenue_transaction_type" tableColumnId="3"/>
      <queryTableField id="4" name="branch_name" tableColumnId="4"/>
      <queryTableField id="5" name="solution_group" tableColumnId="5"/>
      <queryTableField id="6" name="Account Exe ID" tableColumnId="6"/>
      <queryTableField id="7" name="Account Executive" tableColumnId="7"/>
      <queryTableField id="8" name="income_class" tableColumnId="8"/>
      <queryTableField id="9" name="client_name" tableColumnId="9"/>
      <queryTableField id="10" name="policy_number" tableColumnId="10"/>
      <queryTableField id="11" name="Amount" tableColumnId="11"/>
      <queryTableField id="12" name="income_due_date" tableColumnId="12"/>
    </queryTableFields>
  </queryTableRefresh>
</queryTable>
</file>

<file path=xl/queryTables/queryTable5.xml><?xml version="1.0" encoding="utf-8"?>
<queryTable xmlns="http://schemas.openxmlformats.org/spreadsheetml/2006/main" name="ExternalData_1" connectionId="5" autoFormatId="16" applyNumberFormats="0" applyBorderFormats="0" applyFontFormats="1" applyPatternFormats="1" applyAlignmentFormats="0" applyWidthHeightFormats="0">
  <queryTableRefresh preserveSortFilterLayout="1" nextId="7">
    <queryTableFields count="6">
      <queryTableField id="1" name="Account Exe ID" tableColumnId="1"/>
      <queryTableField id="2" name="Account Executive" tableColumnId="2"/>
      <queryTableField id="3" name="branch_name" tableColumnId="3"/>
      <queryTableField id="4" name="global_attendees" tableColumnId="4"/>
      <queryTableField id="5" name="meeting_date" tableColumnId="5"/>
      <queryTableField id="6" name="Year" tableColumnId="6"/>
    </queryTableFields>
  </queryTableRefresh>
</queryTable>
</file>

<file path=xl/queryTables/queryTable6.xml><?xml version="1.0" encoding="utf-8"?>
<queryTable xmlns="http://schemas.openxmlformats.org/spreadsheetml/2006/main" name="ExternalData_1" connectionId="6" autoFormatId="16" applyNumberFormats="0" applyBorderFormats="0" applyFontFormats="1" applyPatternFormats="1" applyAlignmentFormats="0" applyWidthHeightFormats="0">
  <queryTableRefresh preserveSortFilterLayout="1" nextId="14">
    <queryTableFields count="13">
      <queryTableField id="1" name="opportunity_name" tableColumnId="1"/>
      <queryTableField id="2" name="opportunity_id" tableColumnId="2"/>
      <queryTableField id="3" name="Account Exe Id" tableColumnId="3"/>
      <queryTableField id="4" name="Account Executive" tableColumnId="4"/>
      <queryTableField id="5" name="premium_amount" tableColumnId="5"/>
      <queryTableField id="6" name="revenue_amount" tableColumnId="6"/>
      <queryTableField id="7" name="closing_date" tableColumnId="7"/>
      <queryTableField id="8" name="stage" tableColumnId="8"/>
      <queryTableField id="9" name="branch" tableColumnId="9"/>
      <queryTableField id="10" name="specialty" tableColumnId="10"/>
      <queryTableField id="11" name="product_group" tableColumnId="11"/>
      <queryTableField id="12" name="product_sub_group" tableColumnId="12"/>
      <queryTableField id="13" name="risk_details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id="2" name="Brokerage_" displayName="Brokerage_" ref="A1:Q962" tableType="queryTable" totalsRowCount="1">
  <autoFilter xmlns:etc="http://www.wps.cn/officeDocument/2017/etCustomData" ref="A1:Q961" etc:filterBottomFollowUsedRange="0"/>
  <tableColumns count="17">
    <tableColumn id="1" name="client_name" uniqueName="1" queryTableFieldId="1" dataDxfId="0"/>
    <tableColumn id="2" name="policy_number" uniqueName="2" queryTableFieldId="2"/>
    <tableColumn id="3" name="policy_status" uniqueName="3" queryTableFieldId="3" dataDxfId="1"/>
    <tableColumn id="4" name="policy_start_date" uniqueName="4" queryTableFieldId="4" dataDxfId="2"/>
    <tableColumn id="5" name="policy_end_date" uniqueName="5" queryTableFieldId="5" dataDxfId="3"/>
    <tableColumn id="6" name="product_group" uniqueName="6" queryTableFieldId="6" dataDxfId="4"/>
    <tableColumn id="7" name="Account Id" uniqueName="7" queryTableFieldId="7"/>
    <tableColumn id="8" name="Account Exe ID" uniqueName="8" queryTableFieldId="8" dataDxfId="5"/>
    <tableColumn id="9" name="branch_name" uniqueName="9" queryTableFieldId="9" dataDxfId="6"/>
    <tableColumn id="10" name="solution_group" uniqueName="10" queryTableFieldId="10" dataDxfId="7"/>
    <tableColumn id="11" name="income_class" uniqueName="11" queryTableFieldId="11" dataDxfId="8"/>
    <tableColumn id="12" name="Amount" uniqueName="12" queryTableFieldId="12" totalsRowFunction="custom">
      <totalsRowFormula>SUM(L3:L272)</totalsRowFormula>
    </tableColumn>
    <tableColumn id="13" name="income_due_date" uniqueName="13" queryTableFieldId="13" dataDxfId="9"/>
    <tableColumn id="14" name="revenue_transaction_type" uniqueName="14" queryTableFieldId="14" dataDxfId="10"/>
    <tableColumn id="15" name="renewal_status" uniqueName="15" queryTableFieldId="15" dataDxfId="11"/>
    <tableColumn id="16" name="lapse_reason" uniqueName="16" queryTableFieldId="16" dataDxfId="12"/>
    <tableColumn id="17" name="last_updated_date" uniqueName="17" queryTableFieldId="17" dataDxfId="1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2" name="Opportunit_Sheet" displayName="Opportunit_Sheet" ref="A1:M50" tableType="queryTable" totalsRowShown="0">
  <autoFilter xmlns:etc="http://www.wps.cn/officeDocument/2017/etCustomData" ref="A1:M50" etc:filterBottomFollowUsedRange="0"/>
  <tableColumns count="13">
    <tableColumn id="1" name="opportunity_name" uniqueName="1" queryTableFieldId="1" dataDxfId="36"/>
    <tableColumn id="2" name="opportunity_id" uniqueName="2" queryTableFieldId="2" dataDxfId="37"/>
    <tableColumn id="3" name="Account Exe Id" uniqueName="3" queryTableFieldId="3"/>
    <tableColumn id="4" name="Account Executive" uniqueName="4" queryTableFieldId="4" dataDxfId="38"/>
    <tableColumn id="5" name="premium_amount" uniqueName="5" queryTableFieldId="5"/>
    <tableColumn id="6" name="revenue_amount" uniqueName="6" queryTableFieldId="6"/>
    <tableColumn id="7" name="closing_date" uniqueName="7" queryTableFieldId="7" dataDxfId="39"/>
    <tableColumn id="8" name="stage" uniqueName="8" queryTableFieldId="8" dataDxfId="40"/>
    <tableColumn id="9" name="branch" uniqueName="9" queryTableFieldId="9" dataDxfId="41"/>
    <tableColumn id="10" name="specialty" uniqueName="10" queryTableFieldId="10" dataDxfId="42"/>
    <tableColumn id="11" name="product_group" uniqueName="11" queryTableFieldId="11" dataDxfId="43"/>
    <tableColumn id="12" name="product_sub_group" uniqueName="12" queryTableFieldId="12" dataDxfId="44"/>
    <tableColumn id="13" name="risk_details" uniqueName="13" queryTableFieldId="13" dataDxfId="45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id="16" name="Table16" displayName="Table16" ref="AA10:AB11" totalsRowShown="0">
  <autoFilter xmlns:etc="http://www.wps.cn/officeDocument/2017/etCustomData" ref="AA10:AB11" etc:filterBottomFollowUsedRange="0"/>
  <tableColumns count="2">
    <tableColumn id="1" name="Total Opportunity">
      <calculatedColumnFormula>GETPIVOTDATA("[Measures].[Count of Account Executive]",$AA$3)</calculatedColumnFormula>
    </tableColumn>
    <tableColumn id="2" name="Total Open Opportunity">
      <calculatedColumnFormula>GETPIVOTDATA("[Measures].[Count of Account Executive]",$AA$3,"[Opportunit_Sheet].[stage]","[Opportunit_Sheet].[stage].&amp;[Propose Solution]")+GETPIVOTDATA("[Measures].[Count of Account Executive]",$AA$3,"[Opportunit_Sheet].[stage]","[Opportunit_Sheet].[stage].&amp;[Qualify Opportunity]")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Table1" displayName="Table1" ref="A1:Q962" totalsRowShown="0">
  <autoFilter xmlns:etc="http://www.wps.cn/officeDocument/2017/etCustomData" ref="A1:Q962" etc:filterBottomFollowUsedRange="0"/>
  <tableColumns count="17">
    <tableColumn id="1" name="client_name"/>
    <tableColumn id="2" name="policy_number"/>
    <tableColumn id="3" name="policy_status"/>
    <tableColumn id="4" name="policy_start_date" dataDxfId="46"/>
    <tableColumn id="5" name="policy_end_date" dataDxfId="47"/>
    <tableColumn id="6" name="product_group"/>
    <tableColumn id="7" name="Account Id"/>
    <tableColumn id="8" name="Account Exe ID"/>
    <tableColumn id="9" name="branch_name"/>
    <tableColumn id="10" name="solution_group"/>
    <tableColumn id="11" name="income_class"/>
    <tableColumn id="12" name="Amount"/>
    <tableColumn id="13" name="income_due_date" dataDxfId="48"/>
    <tableColumn id="14" name="revenue_transaction_type"/>
    <tableColumn id="15" name="renewal_status"/>
    <tableColumn id="16" name="lapse_reason"/>
    <tableColumn id="17" name="last_updated_date" dataDxfId="4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3" name="Table3" displayName="Table3" ref="A1:I10" totalsRowShown="0">
  <autoFilter xmlns:etc="http://www.wps.cn/officeDocument/2017/etCustomData" ref="A1:I10" etc:filterBottomFollowUsedRange="0"/>
  <tableColumns count="9">
    <tableColumn id="1" name="client_name"/>
    <tableColumn id="2" name="branch_name"/>
    <tableColumn id="3" name="solution_group"/>
    <tableColumn id="4" name="Salesperson ID"/>
    <tableColumn id="5" name="Account Executive"/>
    <tableColumn id="6" name="income_class"/>
    <tableColumn id="7" name="Amount"/>
    <tableColumn id="8" name="income_due_date" dataDxfId="50"/>
    <tableColumn id="9" name="revenue_transaction_type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5" name="Table5" displayName="Table5" ref="A1:G11" totalsRowShown="0">
  <autoFilter xmlns:etc="http://www.wps.cn/officeDocument/2017/etCustomData" ref="A1:G11" etc:filterBottomFollowUsedRange="0"/>
  <tableColumns count="7">
    <tableColumn id="1" name="Branch" dataDxfId="51"/>
    <tableColumn id="2" name="Sales person ID" dataDxfId="52"/>
    <tableColumn id="3" name="Employee Name" dataDxfId="53"/>
    <tableColumn id="4" name="New Role2" dataDxfId="54"/>
    <tableColumn id="5" name="New Budget" dataDxfId="55"/>
    <tableColumn id="6" name="Cross sell bugdet" dataDxfId="56"/>
    <tableColumn id="7" name="Renewal Budget" dataDxfId="57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7" name="Table7" displayName="Table7" ref="A1:L205" totalsRowShown="0">
  <autoFilter xmlns:etc="http://www.wps.cn/officeDocument/2017/etCustomData" ref="A1:L205" etc:filterBottomFollowUsedRange="0"/>
  <tableColumns count="12">
    <tableColumn id="1" name="invoice_number"/>
    <tableColumn id="2" name="invoice_date" dataDxfId="58"/>
    <tableColumn id="3" name="revenue_transaction_type"/>
    <tableColumn id="4" name="branch_name"/>
    <tableColumn id="5" name="solution_group"/>
    <tableColumn id="6" name="Account Exe ID"/>
    <tableColumn id="7" name="Account Executive"/>
    <tableColumn id="8" name="income_class"/>
    <tableColumn id="9" name="client_name"/>
    <tableColumn id="10" name="policy_number"/>
    <tableColumn id="11" name="Amount"/>
    <tableColumn id="12" name="income_due_date" dataDxfId="59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9" name="Table9" displayName="Table9" ref="A1:E35" totalsRowShown="0">
  <autoFilter xmlns:etc="http://www.wps.cn/officeDocument/2017/etCustomData" ref="A1:E35" etc:filterBottomFollowUsedRange="0"/>
  <tableColumns count="5">
    <tableColumn id="1" name="Account Exe ID"/>
    <tableColumn id="2" name="Account Executive"/>
    <tableColumn id="3" name="branch_name"/>
    <tableColumn id="4" name="global_attendees"/>
    <tableColumn id="5" name="meeting_date" dataDxfId="60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1" name="Table11" displayName="Table11" ref="A1:M50" totalsRowShown="0">
  <autoFilter xmlns:etc="http://www.wps.cn/officeDocument/2017/etCustomData" ref="A1:M50" etc:filterBottomFollowUsedRange="0"/>
  <tableColumns count="13">
    <tableColumn id="1" name="opportunity_name"/>
    <tableColumn id="2" name="opportunity_id"/>
    <tableColumn id="3" name="Account Exe Id"/>
    <tableColumn id="4" name="Account Executive"/>
    <tableColumn id="5" name="premium_amount"/>
    <tableColumn id="6" name="revenue_amount"/>
    <tableColumn id="7" name="closing_date" dataDxfId="61"/>
    <tableColumn id="8" name="stage"/>
    <tableColumn id="9" name="branch"/>
    <tableColumn id="10" name="specialty"/>
    <tableColumn id="11" name="product_group"/>
    <tableColumn id="12" name="product_sub_group"/>
    <tableColumn id="13" name="risk_detail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3" name="Placed_Achievement" displayName="Placed_Achievement" ref="Z10:AA13" totalsRowShown="0">
  <autoFilter xmlns:etc="http://www.wps.cn/officeDocument/2017/etCustomData" ref="Z10:AA13" etc:filterBottomFollowUsedRange="0"/>
  <tableColumns count="2">
    <tableColumn id="1" name="income_class"/>
    <tableColumn id="2" name="Achieve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ees_Sheet" displayName="Fees_Sheet" ref="A1:I10" tableType="queryTable" totalsRowShown="0">
  <autoFilter xmlns:etc="http://www.wps.cn/officeDocument/2017/etCustomData" ref="A1:I10" etc:filterBottomFollowUsedRange="0"/>
  <tableColumns count="9">
    <tableColumn id="1" name="client_name" uniqueName="1" queryTableFieldId="1" dataDxfId="14"/>
    <tableColumn id="2" name="branch_name" uniqueName="2" queryTableFieldId="2" dataDxfId="15"/>
    <tableColumn id="3" name="solution_group" uniqueName="3" queryTableFieldId="3" dataDxfId="16"/>
    <tableColumn id="4" name="Salesperson ID" uniqueName="4" queryTableFieldId="4"/>
    <tableColumn id="5" name="Account Executive" uniqueName="5" queryTableFieldId="5" dataDxfId="17"/>
    <tableColumn id="6" name="income_class" uniqueName="6" queryTableFieldId="6" dataDxfId="18"/>
    <tableColumn id="7" name="Amount" uniqueName="7" queryTableFieldId="7"/>
    <tableColumn id="8" name="income_due_date" uniqueName="8" queryTableFieldId="8" dataDxfId="19"/>
    <tableColumn id="9" name="revenue_transaction_type" uniqueName="9" queryTableFieldId="9" dataDxfId="2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6" name="Individual_Budget" displayName="Individual_Budget" ref="A1:G12" tableType="queryTable" totalsRowCount="1">
  <autoFilter xmlns:etc="http://www.wps.cn/officeDocument/2017/etCustomData" ref="A1:G11" etc:filterBottomFollowUsedRange="0"/>
  <tableColumns count="7">
    <tableColumn id="1" name="Branch" uniqueName="1" queryTableFieldId="1" dataDxfId="21"/>
    <tableColumn id="2" name="Sales person ID" uniqueName="2" queryTableFieldId="2"/>
    <tableColumn id="3" name="Employee Name" uniqueName="3" queryTableFieldId="3" dataDxfId="22"/>
    <tableColumn id="4" name="New Role2" uniqueName="4" queryTableFieldId="4" dataDxfId="23"/>
    <tableColumn id="5" name="New Budget" uniqueName="5" queryTableFieldId="5"/>
    <tableColumn id="6" name="Cross sell bugdet" uniqueName="6" queryTableFieldId="6"/>
    <tableColumn id="7" name="Renewal Budget" uniqueName="7" queryTableFieldId="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18" name="Achievement_cat" displayName="Achievement_cat" ref="L26:O28" totalsRowShown="0">
  <autoFilter xmlns:etc="http://www.wps.cn/officeDocument/2017/etCustomData" ref="L26:O28" etc:filterBottomFollowUsedRange="0"/>
  <tableColumns count="4">
    <tableColumn id="1" name="Achievement Category"/>
    <tableColumn id="2" name="Cross sell">
      <calculatedColumnFormula>M23/M21*100</calculatedColumnFormula>
    </tableColumn>
    <tableColumn id="3" name="New">
      <calculatedColumnFormula>N23/N21*100</calculatedColumnFormula>
    </tableColumn>
    <tableColumn id="4" name="Renewal">
      <calculatedColumnFormula>O23/O21*100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9" name="Performance_Indicator" displayName="Performance_Indicator" ref="L21:O24" totalsRowShown="0">
  <autoFilter xmlns:etc="http://www.wps.cn/officeDocument/2017/etCustomData" ref="L21:O24" etc:filterBottomFollowUsedRange="0"/>
  <tableColumns count="4">
    <tableColumn id="1" name="Performance Indicator"/>
    <tableColumn id="2" name="Cross Sell"/>
    <tableColumn id="3" name="New"/>
    <tableColumn id="4" name="Renewal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Invoice_sheet" displayName="Invoice_sheet" ref="A1:L205" tableType="queryTable" totalsRowShown="0">
  <autoFilter xmlns:etc="http://www.wps.cn/officeDocument/2017/etCustomData" ref="A1:L205" etc:filterBottomFollowUsedRange="0"/>
  <tableColumns count="12">
    <tableColumn id="1" name="invoice_number" uniqueName="1" queryTableFieldId="1"/>
    <tableColumn id="2" name="invoice_date" uniqueName="2" queryTableFieldId="2" dataDxfId="24"/>
    <tableColumn id="3" name="revenue_transaction_type" uniqueName="3" queryTableFieldId="3" dataDxfId="25"/>
    <tableColumn id="4" name="branch_name" uniqueName="4" queryTableFieldId="4" dataDxfId="26"/>
    <tableColumn id="5" name="solution_group" uniqueName="5" queryTableFieldId="5" dataDxfId="27"/>
    <tableColumn id="6" name="Account Exe ID" uniqueName="6" queryTableFieldId="6"/>
    <tableColumn id="7" name="Account Executive" uniqueName="7" queryTableFieldId="7" dataDxfId="28"/>
    <tableColumn id="8" name="income_class" uniqueName="8" queryTableFieldId="8" dataDxfId="29"/>
    <tableColumn id="9" name="client_name" uniqueName="9" queryTableFieldId="9" dataDxfId="30"/>
    <tableColumn id="10" name="policy_number" uniqueName="10" queryTableFieldId="10"/>
    <tableColumn id="11" name="Amount" uniqueName="11" queryTableFieldId="11"/>
    <tableColumn id="12" name="income_due_date" uniqueName="12" queryTableFieldId="12" dataDxfId="31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14" name="Table14" displayName="Table14" ref="Q13:R16" totalsRowShown="0">
  <autoFilter xmlns:etc="http://www.wps.cn/officeDocument/2017/etCustomData" ref="Q13:R16" etc:filterBottomFollowUsedRange="0"/>
  <tableColumns count="2">
    <tableColumn id="1" name="Income Class"/>
    <tableColumn id="2" name="Invoice Achievemen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0" name="Meeting_date" displayName="Meeting_date" ref="A1:F35" tableType="queryTable" totalsRowShown="0">
  <autoFilter xmlns:etc="http://www.wps.cn/officeDocument/2017/etCustomData" ref="A1:F35" etc:filterBottomFollowUsedRange="0"/>
  <tableColumns count="6">
    <tableColumn id="1" name="Account Exe ID" uniqueName="1" queryTableFieldId="1"/>
    <tableColumn id="2" name="Account Executive" uniqueName="2" queryTableFieldId="2" dataDxfId="32"/>
    <tableColumn id="3" name="branch_name" uniqueName="3" queryTableFieldId="3" dataDxfId="33"/>
    <tableColumn id="4" name="global_attendees" uniqueName="4" queryTableFieldId="4" dataDxfId="34"/>
    <tableColumn id="5" name="meeting_date" uniqueName="5" queryTableFieldId="5" dataDxfId="35"/>
    <tableColumn id="6" name="Year" uniqueName="6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4" Type="http://schemas.openxmlformats.org/officeDocument/2006/relationships/table" Target="../tables/table6.xml"/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49" zoomScaleNormal="49" topLeftCell="E3" workbookViewId="0">
      <selection activeCell="N5" sqref="N5"/>
    </sheetView>
  </sheetViews>
  <sheetFormatPr defaultColWidth="9" defaultRowHeight="14.4"/>
  <sheetData/>
  <pageMargins left="0.7" right="0.7" top="0.75" bottom="0.75" header="0.3" footer="0.3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A1" sqref="A1:G1"/>
    </sheetView>
  </sheetViews>
  <sheetFormatPr defaultColWidth="9" defaultRowHeight="14.4" outlineLevelCol="6"/>
  <cols>
    <col min="1" max="1" width="15.7222222222222" customWidth="1"/>
    <col min="2" max="2" width="15.5462962962963" customWidth="1"/>
    <col min="3" max="3" width="17.8148148148148" customWidth="1"/>
    <col min="4" max="4" width="18.1759259259259" customWidth="1"/>
    <col min="5" max="5" width="13.5462962962963" customWidth="1"/>
    <col min="6" max="6" width="16.9074074074074" customWidth="1"/>
    <col min="7" max="7" width="16.2685185185185" customWidth="1"/>
  </cols>
  <sheetData>
    <row r="1" spans="1:7">
      <c r="A1" s="4" t="s">
        <v>496</v>
      </c>
      <c r="B1" s="5" t="s">
        <v>497</v>
      </c>
      <c r="C1" s="5" t="s">
        <v>498</v>
      </c>
      <c r="D1" s="5" t="s">
        <v>499</v>
      </c>
      <c r="E1" s="6" t="s">
        <v>500</v>
      </c>
      <c r="F1" s="6" t="s">
        <v>501</v>
      </c>
      <c r="G1" s="7" t="s">
        <v>502</v>
      </c>
    </row>
    <row r="2" spans="1:7">
      <c r="A2" s="8" t="s">
        <v>22</v>
      </c>
      <c r="B2" s="9">
        <v>1</v>
      </c>
      <c r="C2" s="9" t="s">
        <v>21</v>
      </c>
      <c r="D2" s="10" t="s">
        <v>503</v>
      </c>
      <c r="E2" s="11">
        <v>12788092</v>
      </c>
      <c r="F2" s="11">
        <v>250000</v>
      </c>
      <c r="G2" s="12">
        <v>1500000</v>
      </c>
    </row>
    <row r="3" spans="1:7">
      <c r="A3" s="8" t="s">
        <v>22</v>
      </c>
      <c r="B3" s="9">
        <v>2</v>
      </c>
      <c r="C3" s="10" t="s">
        <v>27</v>
      </c>
      <c r="D3" s="10" t="s">
        <v>505</v>
      </c>
      <c r="E3" s="11">
        <v>129902</v>
      </c>
      <c r="F3" s="11">
        <v>129000</v>
      </c>
      <c r="G3" s="12">
        <v>1289000</v>
      </c>
    </row>
    <row r="4" spans="1:7">
      <c r="A4" s="8" t="s">
        <v>22</v>
      </c>
      <c r="B4" s="9">
        <v>3</v>
      </c>
      <c r="C4" s="10" t="s">
        <v>62</v>
      </c>
      <c r="D4" s="10" t="s">
        <v>505</v>
      </c>
      <c r="E4" s="11">
        <v>1278023</v>
      </c>
      <c r="F4" s="11">
        <v>12365300</v>
      </c>
      <c r="G4" s="12">
        <v>12900</v>
      </c>
    </row>
    <row r="5" spans="1:7">
      <c r="A5" s="8" t="s">
        <v>22</v>
      </c>
      <c r="B5" s="9">
        <v>4</v>
      </c>
      <c r="C5" s="13" t="s">
        <v>249</v>
      </c>
      <c r="D5" s="10" t="s">
        <v>512</v>
      </c>
      <c r="E5" s="11">
        <v>1000000</v>
      </c>
      <c r="F5" s="11">
        <v>500000</v>
      </c>
      <c r="G5" s="12">
        <v>1010000</v>
      </c>
    </row>
    <row r="6" spans="1:7">
      <c r="A6" s="8" t="s">
        <v>22</v>
      </c>
      <c r="B6" s="9">
        <v>5</v>
      </c>
      <c r="C6" s="9" t="s">
        <v>101</v>
      </c>
      <c r="D6" s="10" t="s">
        <v>503</v>
      </c>
      <c r="E6" s="11">
        <v>1250000</v>
      </c>
      <c r="F6" s="11">
        <v>3500000</v>
      </c>
      <c r="G6" s="12">
        <v>750000</v>
      </c>
    </row>
    <row r="7" spans="1:7">
      <c r="A7" s="8" t="s">
        <v>22</v>
      </c>
      <c r="B7" s="9">
        <v>8</v>
      </c>
      <c r="C7" s="10" t="s">
        <v>248</v>
      </c>
      <c r="D7" s="10" t="s">
        <v>513</v>
      </c>
      <c r="E7" s="11">
        <v>1345000</v>
      </c>
      <c r="F7" s="11">
        <v>170034</v>
      </c>
      <c r="G7" s="12">
        <v>1298673</v>
      </c>
    </row>
    <row r="8" spans="1:7">
      <c r="A8" s="8" t="s">
        <v>22</v>
      </c>
      <c r="B8" s="9">
        <v>6</v>
      </c>
      <c r="C8" s="10" t="s">
        <v>82</v>
      </c>
      <c r="D8" s="10" t="s">
        <v>503</v>
      </c>
      <c r="E8" s="11">
        <v>500000</v>
      </c>
      <c r="F8" s="11">
        <v>1250000</v>
      </c>
      <c r="G8" s="12">
        <v>500000</v>
      </c>
    </row>
    <row r="9" spans="1:7">
      <c r="A9" s="8" t="s">
        <v>22</v>
      </c>
      <c r="B9" s="9">
        <v>9</v>
      </c>
      <c r="C9" s="9" t="s">
        <v>59</v>
      </c>
      <c r="D9" s="10" t="s">
        <v>503</v>
      </c>
      <c r="E9" s="11">
        <v>1350000</v>
      </c>
      <c r="F9" s="11">
        <v>750000</v>
      </c>
      <c r="G9" s="12">
        <v>750000</v>
      </c>
    </row>
    <row r="10" spans="1:7">
      <c r="A10" s="8" t="s">
        <v>22</v>
      </c>
      <c r="B10" s="9">
        <v>10</v>
      </c>
      <c r="C10" s="10" t="s">
        <v>42</v>
      </c>
      <c r="D10" s="10" t="s">
        <v>505</v>
      </c>
      <c r="E10" s="11">
        <v>19888</v>
      </c>
      <c r="F10" s="11">
        <v>128777</v>
      </c>
      <c r="G10" s="12">
        <v>198882</v>
      </c>
    </row>
    <row r="11" spans="1:7">
      <c r="A11" s="14" t="s">
        <v>22</v>
      </c>
      <c r="B11" s="15">
        <v>13</v>
      </c>
      <c r="C11" s="15" t="s">
        <v>514</v>
      </c>
      <c r="D11" s="16" t="s">
        <v>515</v>
      </c>
      <c r="E11" s="17">
        <v>12888</v>
      </c>
      <c r="F11" s="17">
        <v>1040000</v>
      </c>
      <c r="G11" s="18">
        <v>5010000</v>
      </c>
    </row>
  </sheetData>
  <pageMargins left="0.7" right="0.7" top="0.75" bottom="0.75" header="0.3" footer="0.3"/>
  <headerFooter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5"/>
  <sheetViews>
    <sheetView workbookViewId="0">
      <selection activeCell="A1" sqref="A1:L1"/>
    </sheetView>
  </sheetViews>
  <sheetFormatPr defaultColWidth="9" defaultRowHeight="14.4"/>
  <cols>
    <col min="1" max="1" width="16.2685185185185" customWidth="1"/>
    <col min="2" max="2" width="13.5462962962963" customWidth="1"/>
    <col min="3" max="3" width="24.9074074074074" customWidth="1"/>
    <col min="4" max="4" width="14.3611111111111" customWidth="1"/>
    <col min="5" max="5" width="15.5462962962963" customWidth="1"/>
    <col min="6" max="6" width="15.2685185185185" customWidth="1"/>
    <col min="7" max="7" width="19.9074074074074" customWidth="1"/>
    <col min="8" max="8" width="13.8148148148148" customWidth="1"/>
    <col min="9" max="9" width="13.0925925925926" customWidth="1"/>
    <col min="10" max="10" width="24.2685185185185" customWidth="1"/>
    <col min="11" max="11" width="11.0925925925926" customWidth="1"/>
    <col min="12" max="12" width="17.9074074074074" customWidth="1"/>
  </cols>
  <sheetData>
    <row r="1" spans="1:12">
      <c r="A1" s="1" t="s">
        <v>527</v>
      </c>
      <c r="B1" s="1" t="s">
        <v>528</v>
      </c>
      <c r="C1" s="1" t="s">
        <v>13</v>
      </c>
      <c r="D1" s="1" t="s">
        <v>8</v>
      </c>
      <c r="E1" s="1" t="s">
        <v>9</v>
      </c>
      <c r="F1" s="1" t="s">
        <v>7</v>
      </c>
      <c r="G1" s="1" t="s">
        <v>492</v>
      </c>
      <c r="H1" s="1" t="s">
        <v>10</v>
      </c>
      <c r="I1" s="1" t="s">
        <v>0</v>
      </c>
      <c r="J1" s="1" t="s">
        <v>1</v>
      </c>
      <c r="K1" s="1" t="s">
        <v>11</v>
      </c>
      <c r="L1" s="1" t="s">
        <v>12</v>
      </c>
    </row>
    <row r="2" spans="1:12">
      <c r="A2">
        <v>1900001087</v>
      </c>
      <c r="B2" s="2">
        <v>43566</v>
      </c>
      <c r="C2" t="s">
        <v>494</v>
      </c>
      <c r="D2" t="s">
        <v>22</v>
      </c>
      <c r="E2" t="s">
        <v>37</v>
      </c>
      <c r="G2" t="s">
        <v>529</v>
      </c>
      <c r="H2" t="s">
        <v>28</v>
      </c>
      <c r="I2" t="s">
        <v>66</v>
      </c>
      <c r="K2">
        <v>84746</v>
      </c>
      <c r="L2" s="2">
        <v>43565</v>
      </c>
    </row>
    <row r="3" spans="1:12">
      <c r="A3">
        <v>1900001106</v>
      </c>
      <c r="B3" s="2">
        <v>43602</v>
      </c>
      <c r="C3" t="s">
        <v>24</v>
      </c>
      <c r="D3" t="s">
        <v>22</v>
      </c>
      <c r="E3" t="s">
        <v>63</v>
      </c>
      <c r="G3" t="s">
        <v>530</v>
      </c>
      <c r="H3" t="s">
        <v>23</v>
      </c>
      <c r="I3" t="s">
        <v>83</v>
      </c>
      <c r="J3">
        <v>2.4142020928136e+18</v>
      </c>
      <c r="K3">
        <v>86724</v>
      </c>
      <c r="L3" s="2">
        <v>43466</v>
      </c>
    </row>
    <row r="4" spans="1:12">
      <c r="A4">
        <v>1900001110</v>
      </c>
      <c r="B4" s="2">
        <v>43602</v>
      </c>
      <c r="C4" t="s">
        <v>24</v>
      </c>
      <c r="D4" t="s">
        <v>22</v>
      </c>
      <c r="E4" t="s">
        <v>63</v>
      </c>
      <c r="G4" t="s">
        <v>530</v>
      </c>
      <c r="H4" t="s">
        <v>23</v>
      </c>
      <c r="I4" t="s">
        <v>135</v>
      </c>
      <c r="J4" t="s">
        <v>461</v>
      </c>
      <c r="K4">
        <v>148500</v>
      </c>
      <c r="L4" s="2">
        <v>43525</v>
      </c>
    </row>
    <row r="5" spans="1:12">
      <c r="A5">
        <v>1900001136</v>
      </c>
      <c r="B5" s="2">
        <v>43615</v>
      </c>
      <c r="C5" t="s">
        <v>24</v>
      </c>
      <c r="D5" t="s">
        <v>22</v>
      </c>
      <c r="E5" t="s">
        <v>63</v>
      </c>
      <c r="F5">
        <v>1</v>
      </c>
      <c r="G5" t="s">
        <v>21</v>
      </c>
      <c r="H5" t="s">
        <v>38</v>
      </c>
      <c r="I5" t="s">
        <v>115</v>
      </c>
      <c r="J5" t="s">
        <v>485</v>
      </c>
      <c r="K5">
        <v>12019</v>
      </c>
      <c r="L5" s="2">
        <v>43466</v>
      </c>
    </row>
    <row r="6" spans="1:12">
      <c r="A6">
        <v>1900001164</v>
      </c>
      <c r="B6" s="2">
        <v>43627</v>
      </c>
      <c r="C6" t="s">
        <v>24</v>
      </c>
      <c r="D6" t="s">
        <v>22</v>
      </c>
      <c r="E6" t="s">
        <v>63</v>
      </c>
      <c r="G6" t="s">
        <v>530</v>
      </c>
      <c r="H6" t="s">
        <v>23</v>
      </c>
      <c r="I6" t="s">
        <v>66</v>
      </c>
      <c r="J6" t="s">
        <v>218</v>
      </c>
      <c r="K6">
        <v>12500</v>
      </c>
      <c r="L6" s="2">
        <v>43522</v>
      </c>
    </row>
    <row r="7" spans="1:12">
      <c r="A7">
        <v>1900001165</v>
      </c>
      <c r="B7" s="2">
        <v>43627</v>
      </c>
      <c r="C7" t="s">
        <v>24</v>
      </c>
      <c r="D7" t="s">
        <v>22</v>
      </c>
      <c r="E7" t="s">
        <v>43</v>
      </c>
      <c r="G7" t="s">
        <v>532</v>
      </c>
      <c r="H7" t="s">
        <v>28</v>
      </c>
      <c r="I7" t="s">
        <v>66</v>
      </c>
      <c r="J7">
        <v>206314000000</v>
      </c>
      <c r="K7">
        <v>58300</v>
      </c>
      <c r="L7" s="2">
        <v>43512</v>
      </c>
    </row>
    <row r="8" spans="1:12">
      <c r="A8">
        <v>1900001167</v>
      </c>
      <c r="B8" s="2">
        <v>43629</v>
      </c>
      <c r="C8" t="s">
        <v>24</v>
      </c>
      <c r="D8" t="s">
        <v>22</v>
      </c>
      <c r="E8" t="s">
        <v>63</v>
      </c>
      <c r="F8">
        <v>1</v>
      </c>
      <c r="G8" t="s">
        <v>21</v>
      </c>
      <c r="H8" t="s">
        <v>38</v>
      </c>
      <c r="I8" t="s">
        <v>17</v>
      </c>
      <c r="J8" t="s">
        <v>65</v>
      </c>
      <c r="K8">
        <v>12019</v>
      </c>
      <c r="L8" s="2">
        <v>43466</v>
      </c>
    </row>
    <row r="9" spans="1:12">
      <c r="A9">
        <v>1900001168</v>
      </c>
      <c r="B9" s="2">
        <v>43629</v>
      </c>
      <c r="C9" t="s">
        <v>24</v>
      </c>
      <c r="D9" t="s">
        <v>22</v>
      </c>
      <c r="E9" t="s">
        <v>63</v>
      </c>
      <c r="F9">
        <v>1</v>
      </c>
      <c r="G9" t="s">
        <v>21</v>
      </c>
      <c r="H9" t="s">
        <v>38</v>
      </c>
      <c r="I9" t="s">
        <v>39</v>
      </c>
      <c r="J9" t="s">
        <v>132</v>
      </c>
      <c r="K9">
        <v>30048</v>
      </c>
      <c r="L9" s="2">
        <v>43466</v>
      </c>
    </row>
    <row r="10" spans="1:12">
      <c r="A10">
        <v>1900001169</v>
      </c>
      <c r="B10" s="2">
        <v>43629</v>
      </c>
      <c r="C10" t="s">
        <v>24</v>
      </c>
      <c r="D10" t="s">
        <v>22</v>
      </c>
      <c r="E10" t="s">
        <v>63</v>
      </c>
      <c r="G10" t="s">
        <v>530</v>
      </c>
      <c r="H10" t="s">
        <v>23</v>
      </c>
      <c r="I10" t="s">
        <v>89</v>
      </c>
      <c r="J10">
        <v>3.1242015891006e+18</v>
      </c>
      <c r="K10">
        <v>14394</v>
      </c>
      <c r="L10" s="2">
        <v>43467</v>
      </c>
    </row>
    <row r="11" spans="1:12">
      <c r="A11">
        <v>1900001282</v>
      </c>
      <c r="B11" s="2">
        <v>43659</v>
      </c>
      <c r="C11" t="s">
        <v>24</v>
      </c>
      <c r="D11" t="s">
        <v>22</v>
      </c>
      <c r="E11" t="s">
        <v>43</v>
      </c>
      <c r="G11" t="s">
        <v>533</v>
      </c>
      <c r="I11" t="s">
        <v>135</v>
      </c>
      <c r="J11" t="s">
        <v>435</v>
      </c>
      <c r="K11">
        <v>32392</v>
      </c>
      <c r="L11" s="2">
        <v>43595</v>
      </c>
    </row>
    <row r="12" spans="1:12">
      <c r="A12">
        <v>1900001293</v>
      </c>
      <c r="B12" s="2">
        <v>43662</v>
      </c>
      <c r="C12" t="s">
        <v>24</v>
      </c>
      <c r="D12" t="s">
        <v>22</v>
      </c>
      <c r="E12" t="s">
        <v>37</v>
      </c>
      <c r="F12">
        <v>13</v>
      </c>
      <c r="G12" t="s">
        <v>514</v>
      </c>
      <c r="H12" t="s">
        <v>38</v>
      </c>
      <c r="I12" t="s">
        <v>83</v>
      </c>
      <c r="J12" t="s">
        <v>270</v>
      </c>
      <c r="K12">
        <v>162500</v>
      </c>
      <c r="L12" s="2">
        <v>43560</v>
      </c>
    </row>
    <row r="13" spans="1:12">
      <c r="A13">
        <v>1900001294</v>
      </c>
      <c r="B13" s="2">
        <v>43662</v>
      </c>
      <c r="C13" t="s">
        <v>24</v>
      </c>
      <c r="D13" t="s">
        <v>22</v>
      </c>
      <c r="E13" t="s">
        <v>37</v>
      </c>
      <c r="F13">
        <v>13</v>
      </c>
      <c r="G13" t="s">
        <v>514</v>
      </c>
      <c r="H13" t="s">
        <v>38</v>
      </c>
      <c r="I13" t="s">
        <v>83</v>
      </c>
      <c r="J13" t="s">
        <v>271</v>
      </c>
      <c r="K13">
        <v>250000</v>
      </c>
      <c r="L13" s="2">
        <v>43573</v>
      </c>
    </row>
    <row r="14" spans="1:12">
      <c r="A14">
        <v>1900001304</v>
      </c>
      <c r="B14" s="2">
        <v>43663</v>
      </c>
      <c r="C14" t="s">
        <v>24</v>
      </c>
      <c r="D14" t="s">
        <v>22</v>
      </c>
      <c r="E14" t="s">
        <v>63</v>
      </c>
      <c r="F14">
        <v>1</v>
      </c>
      <c r="G14" t="s">
        <v>21</v>
      </c>
      <c r="H14" t="s">
        <v>38</v>
      </c>
      <c r="I14" t="s">
        <v>66</v>
      </c>
      <c r="J14">
        <v>2280082714</v>
      </c>
      <c r="K14">
        <v>2646</v>
      </c>
      <c r="L14" s="2">
        <v>43535</v>
      </c>
    </row>
    <row r="15" spans="1:12">
      <c r="A15">
        <v>1900001305</v>
      </c>
      <c r="B15" s="2">
        <v>43663</v>
      </c>
      <c r="C15" t="s">
        <v>24</v>
      </c>
      <c r="D15" t="s">
        <v>22</v>
      </c>
      <c r="E15" t="s">
        <v>63</v>
      </c>
      <c r="G15" t="s">
        <v>530</v>
      </c>
      <c r="I15" t="s">
        <v>55</v>
      </c>
      <c r="J15">
        <v>8502066</v>
      </c>
      <c r="K15">
        <v>18150</v>
      </c>
      <c r="L15" s="2">
        <v>43468</v>
      </c>
    </row>
    <row r="16" spans="1:12">
      <c r="A16">
        <v>1900001306</v>
      </c>
      <c r="B16" s="2">
        <v>43663</v>
      </c>
      <c r="C16" t="s">
        <v>24</v>
      </c>
      <c r="D16" t="s">
        <v>22</v>
      </c>
      <c r="E16" t="s">
        <v>37</v>
      </c>
      <c r="F16">
        <v>2</v>
      </c>
      <c r="G16" t="s">
        <v>27</v>
      </c>
      <c r="H16" t="s">
        <v>38</v>
      </c>
      <c r="I16" t="s">
        <v>81</v>
      </c>
      <c r="J16" t="s">
        <v>235</v>
      </c>
      <c r="K16">
        <v>60025</v>
      </c>
      <c r="L16" s="2">
        <v>43577</v>
      </c>
    </row>
    <row r="17" spans="1:12">
      <c r="A17">
        <v>1900001308</v>
      </c>
      <c r="B17" s="2">
        <v>43663</v>
      </c>
      <c r="C17" t="s">
        <v>24</v>
      </c>
      <c r="D17" t="s">
        <v>22</v>
      </c>
      <c r="E17" t="s">
        <v>33</v>
      </c>
      <c r="F17">
        <v>3</v>
      </c>
      <c r="G17" t="s">
        <v>62</v>
      </c>
      <c r="H17" t="s">
        <v>38</v>
      </c>
      <c r="I17" t="s">
        <v>57</v>
      </c>
      <c r="J17">
        <v>9.90000441903e+19</v>
      </c>
      <c r="K17">
        <v>134736</v>
      </c>
      <c r="L17" s="2">
        <v>43580</v>
      </c>
    </row>
    <row r="18" spans="1:12">
      <c r="A18">
        <v>1900001342</v>
      </c>
      <c r="B18" s="2">
        <v>43669</v>
      </c>
      <c r="C18" t="s">
        <v>24</v>
      </c>
      <c r="D18" t="s">
        <v>22</v>
      </c>
      <c r="E18" t="s">
        <v>43</v>
      </c>
      <c r="G18" t="s">
        <v>533</v>
      </c>
      <c r="H18" t="s">
        <v>23</v>
      </c>
      <c r="I18" t="s">
        <v>135</v>
      </c>
      <c r="J18" t="s">
        <v>435</v>
      </c>
      <c r="K18">
        <v>914999</v>
      </c>
      <c r="L18" s="2">
        <v>43466</v>
      </c>
    </row>
    <row r="19" spans="1:12">
      <c r="A19">
        <v>1900001354</v>
      </c>
      <c r="B19" s="2">
        <v>43670</v>
      </c>
      <c r="C19" t="s">
        <v>24</v>
      </c>
      <c r="D19" t="s">
        <v>22</v>
      </c>
      <c r="E19" t="s">
        <v>63</v>
      </c>
      <c r="F19">
        <v>1</v>
      </c>
      <c r="G19" t="s">
        <v>21</v>
      </c>
      <c r="H19" t="s">
        <v>38</v>
      </c>
      <c r="I19" t="s">
        <v>89</v>
      </c>
      <c r="J19">
        <v>3.1142027482102e+18</v>
      </c>
      <c r="K19">
        <v>2942</v>
      </c>
      <c r="L19" s="2">
        <v>43566</v>
      </c>
    </row>
    <row r="20" spans="1:12">
      <c r="A20">
        <v>1900001355</v>
      </c>
      <c r="B20" s="2">
        <v>43670</v>
      </c>
      <c r="C20" t="s">
        <v>24</v>
      </c>
      <c r="D20" t="s">
        <v>22</v>
      </c>
      <c r="E20" t="s">
        <v>63</v>
      </c>
      <c r="F20">
        <v>1</v>
      </c>
      <c r="G20" t="s">
        <v>21</v>
      </c>
      <c r="H20" t="s">
        <v>38</v>
      </c>
      <c r="I20" t="s">
        <v>83</v>
      </c>
      <c r="J20" t="s">
        <v>267</v>
      </c>
      <c r="K20">
        <v>6740</v>
      </c>
      <c r="L20" s="2">
        <v>43528</v>
      </c>
    </row>
    <row r="21" spans="1:12">
      <c r="A21">
        <v>1900001356</v>
      </c>
      <c r="B21" s="2">
        <v>43670</v>
      </c>
      <c r="C21" t="s">
        <v>24</v>
      </c>
      <c r="D21" t="s">
        <v>22</v>
      </c>
      <c r="E21" t="s">
        <v>63</v>
      </c>
      <c r="G21" t="s">
        <v>530</v>
      </c>
      <c r="H21" t="s">
        <v>23</v>
      </c>
      <c r="I21" t="s">
        <v>83</v>
      </c>
      <c r="J21" t="s">
        <v>266</v>
      </c>
      <c r="K21">
        <v>6740</v>
      </c>
      <c r="L21" s="2">
        <v>43513</v>
      </c>
    </row>
    <row r="22" spans="1:12">
      <c r="A22">
        <v>1900001361</v>
      </c>
      <c r="B22" s="2">
        <v>43673</v>
      </c>
      <c r="C22" t="s">
        <v>24</v>
      </c>
      <c r="D22" t="s">
        <v>22</v>
      </c>
      <c r="E22" t="s">
        <v>37</v>
      </c>
      <c r="F22">
        <v>3</v>
      </c>
      <c r="G22" t="s">
        <v>62</v>
      </c>
      <c r="H22" t="s">
        <v>38</v>
      </c>
      <c r="I22" t="s">
        <v>108</v>
      </c>
      <c r="J22">
        <v>41045707</v>
      </c>
      <c r="K22">
        <v>74250</v>
      </c>
      <c r="L22" s="2">
        <v>43556</v>
      </c>
    </row>
    <row r="23" spans="1:12">
      <c r="A23">
        <v>1900001376</v>
      </c>
      <c r="B23" s="2">
        <v>43675</v>
      </c>
      <c r="C23" t="s">
        <v>24</v>
      </c>
      <c r="D23" t="s">
        <v>22</v>
      </c>
      <c r="E23" t="s">
        <v>43</v>
      </c>
      <c r="G23" t="s">
        <v>533</v>
      </c>
      <c r="I23" t="s">
        <v>135</v>
      </c>
      <c r="J23" t="s">
        <v>436</v>
      </c>
      <c r="K23">
        <v>1614</v>
      </c>
      <c r="L23" s="2">
        <v>43535</v>
      </c>
    </row>
    <row r="24" spans="1:12">
      <c r="A24">
        <v>1900001377</v>
      </c>
      <c r="B24" s="2">
        <v>43675</v>
      </c>
      <c r="C24" t="s">
        <v>24</v>
      </c>
      <c r="D24" t="s">
        <v>22</v>
      </c>
      <c r="E24" t="s">
        <v>20</v>
      </c>
      <c r="F24">
        <v>13</v>
      </c>
      <c r="G24" t="s">
        <v>514</v>
      </c>
      <c r="H24" t="s">
        <v>38</v>
      </c>
      <c r="I24" t="s">
        <v>89</v>
      </c>
      <c r="J24" t="s">
        <v>367</v>
      </c>
      <c r="K24">
        <v>11540</v>
      </c>
      <c r="L24" s="2">
        <v>43494</v>
      </c>
    </row>
    <row r="25" spans="1:12">
      <c r="A25">
        <v>1900001385</v>
      </c>
      <c r="B25" s="2">
        <v>43677</v>
      </c>
      <c r="C25" t="s">
        <v>24</v>
      </c>
      <c r="D25" t="s">
        <v>22</v>
      </c>
      <c r="E25" t="s">
        <v>63</v>
      </c>
      <c r="G25" t="s">
        <v>530</v>
      </c>
      <c r="I25" t="s">
        <v>135</v>
      </c>
      <c r="J25" t="s">
        <v>457</v>
      </c>
      <c r="K25">
        <v>2140</v>
      </c>
      <c r="L25" s="2">
        <v>43495</v>
      </c>
    </row>
    <row r="26" spans="1:12">
      <c r="A26">
        <v>1900001388</v>
      </c>
      <c r="B26" s="2">
        <v>43677</v>
      </c>
      <c r="C26" t="s">
        <v>24</v>
      </c>
      <c r="D26" t="s">
        <v>22</v>
      </c>
      <c r="E26" t="s">
        <v>63</v>
      </c>
      <c r="G26" t="s">
        <v>530</v>
      </c>
      <c r="H26" t="s">
        <v>23</v>
      </c>
      <c r="I26" t="s">
        <v>55</v>
      </c>
      <c r="J26" t="s">
        <v>145</v>
      </c>
      <c r="K26">
        <v>45375</v>
      </c>
      <c r="L26" s="2">
        <v>43525</v>
      </c>
    </row>
    <row r="27" spans="1:12">
      <c r="A27">
        <v>1900001390</v>
      </c>
      <c r="B27" s="2">
        <v>43677</v>
      </c>
      <c r="C27" t="s">
        <v>24</v>
      </c>
      <c r="D27" t="s">
        <v>22</v>
      </c>
      <c r="E27" t="s">
        <v>63</v>
      </c>
      <c r="F27">
        <v>1</v>
      </c>
      <c r="G27" t="s">
        <v>21</v>
      </c>
      <c r="H27" t="s">
        <v>38</v>
      </c>
      <c r="I27" t="s">
        <v>83</v>
      </c>
      <c r="J27">
        <v>32119154</v>
      </c>
      <c r="K27">
        <v>11593</v>
      </c>
      <c r="L27" s="2">
        <v>43556</v>
      </c>
    </row>
    <row r="28" spans="1:12">
      <c r="A28">
        <v>1900001392</v>
      </c>
      <c r="B28" s="2">
        <v>43677</v>
      </c>
      <c r="C28" t="s">
        <v>24</v>
      </c>
      <c r="D28" t="s">
        <v>22</v>
      </c>
      <c r="E28" t="s">
        <v>43</v>
      </c>
      <c r="G28" t="s">
        <v>533</v>
      </c>
      <c r="I28" t="s">
        <v>135</v>
      </c>
      <c r="J28" t="s">
        <v>435</v>
      </c>
      <c r="K28">
        <v>46995</v>
      </c>
      <c r="L28" s="2">
        <v>43494</v>
      </c>
    </row>
    <row r="29" spans="1:12">
      <c r="A29">
        <v>1900001393</v>
      </c>
      <c r="B29" s="2">
        <v>43677</v>
      </c>
      <c r="C29" t="s">
        <v>24</v>
      </c>
      <c r="D29" t="s">
        <v>22</v>
      </c>
      <c r="E29" t="s">
        <v>63</v>
      </c>
      <c r="F29">
        <v>1</v>
      </c>
      <c r="G29" t="s">
        <v>21</v>
      </c>
      <c r="H29" t="s">
        <v>38</v>
      </c>
      <c r="I29" t="s">
        <v>83</v>
      </c>
      <c r="J29" t="s">
        <v>269</v>
      </c>
      <c r="K29">
        <v>529</v>
      </c>
      <c r="L29" s="2">
        <v>43514</v>
      </c>
    </row>
    <row r="30" spans="1:12">
      <c r="A30">
        <v>1900001394</v>
      </c>
      <c r="B30" s="2">
        <v>43677</v>
      </c>
      <c r="C30" t="s">
        <v>24</v>
      </c>
      <c r="D30" t="s">
        <v>22</v>
      </c>
      <c r="E30" t="s">
        <v>63</v>
      </c>
      <c r="G30" t="s">
        <v>530</v>
      </c>
      <c r="H30" t="s">
        <v>23</v>
      </c>
      <c r="I30" t="s">
        <v>29</v>
      </c>
      <c r="J30" t="s">
        <v>86</v>
      </c>
      <c r="K30">
        <v>18563</v>
      </c>
      <c r="L30" s="2">
        <v>43525</v>
      </c>
    </row>
    <row r="31" spans="1:12">
      <c r="A31">
        <v>1900001396</v>
      </c>
      <c r="B31" s="2">
        <v>43677</v>
      </c>
      <c r="C31" t="s">
        <v>24</v>
      </c>
      <c r="D31" t="s">
        <v>22</v>
      </c>
      <c r="E31" t="s">
        <v>43</v>
      </c>
      <c r="G31" t="s">
        <v>533</v>
      </c>
      <c r="I31" t="s">
        <v>135</v>
      </c>
      <c r="J31" t="s">
        <v>435</v>
      </c>
      <c r="K31">
        <v>27435</v>
      </c>
      <c r="L31" s="2">
        <v>43488</v>
      </c>
    </row>
    <row r="32" spans="1:12">
      <c r="A32">
        <v>1900001397</v>
      </c>
      <c r="B32" s="2">
        <v>43677</v>
      </c>
      <c r="C32" t="s">
        <v>24</v>
      </c>
      <c r="D32" t="s">
        <v>22</v>
      </c>
      <c r="E32" t="s">
        <v>43</v>
      </c>
      <c r="G32" t="s">
        <v>533</v>
      </c>
      <c r="H32" t="s">
        <v>23</v>
      </c>
      <c r="I32" t="s">
        <v>537</v>
      </c>
      <c r="J32" t="s">
        <v>488</v>
      </c>
      <c r="K32">
        <v>25336</v>
      </c>
      <c r="L32" s="2">
        <v>43522</v>
      </c>
    </row>
    <row r="33" spans="1:12">
      <c r="A33">
        <v>1900001398</v>
      </c>
      <c r="B33" s="2">
        <v>43677</v>
      </c>
      <c r="C33" t="s">
        <v>24</v>
      </c>
      <c r="D33" t="s">
        <v>22</v>
      </c>
      <c r="E33" t="s">
        <v>43</v>
      </c>
      <c r="G33" t="s">
        <v>533</v>
      </c>
      <c r="I33" t="s">
        <v>537</v>
      </c>
      <c r="J33" t="s">
        <v>489</v>
      </c>
      <c r="K33">
        <v>10772</v>
      </c>
      <c r="L33" s="2">
        <v>43538</v>
      </c>
    </row>
    <row r="34" spans="1:12">
      <c r="A34">
        <v>1900001403</v>
      </c>
      <c r="B34" s="2">
        <v>43677</v>
      </c>
      <c r="C34" t="s">
        <v>24</v>
      </c>
      <c r="D34" t="s">
        <v>22</v>
      </c>
      <c r="E34" t="s">
        <v>43</v>
      </c>
      <c r="G34" t="s">
        <v>533</v>
      </c>
      <c r="I34" t="s">
        <v>537</v>
      </c>
      <c r="J34" t="s">
        <v>489</v>
      </c>
      <c r="K34">
        <v>9283</v>
      </c>
      <c r="L34" s="2">
        <v>43573</v>
      </c>
    </row>
    <row r="35" spans="1:12">
      <c r="A35">
        <v>1900001404</v>
      </c>
      <c r="B35" s="2">
        <v>43677</v>
      </c>
      <c r="C35" t="s">
        <v>24</v>
      </c>
      <c r="D35" t="s">
        <v>22</v>
      </c>
      <c r="E35" t="s">
        <v>43</v>
      </c>
      <c r="G35" t="s">
        <v>533</v>
      </c>
      <c r="I35" t="s">
        <v>537</v>
      </c>
      <c r="J35" t="s">
        <v>489</v>
      </c>
      <c r="K35">
        <v>6903</v>
      </c>
      <c r="L35" s="2">
        <v>43615</v>
      </c>
    </row>
    <row r="36" spans="1:12">
      <c r="A36">
        <v>1900001405</v>
      </c>
      <c r="B36" s="2">
        <v>43677</v>
      </c>
      <c r="C36" t="s">
        <v>24</v>
      </c>
      <c r="D36" t="s">
        <v>22</v>
      </c>
      <c r="E36" t="s">
        <v>33</v>
      </c>
      <c r="G36" t="s">
        <v>514</v>
      </c>
      <c r="H36" t="s">
        <v>23</v>
      </c>
      <c r="I36" t="s">
        <v>89</v>
      </c>
      <c r="J36" t="s">
        <v>388</v>
      </c>
      <c r="K36">
        <v>90663</v>
      </c>
      <c r="L36" s="2">
        <v>43556</v>
      </c>
    </row>
    <row r="37" spans="1:12">
      <c r="A37">
        <v>1900001583</v>
      </c>
      <c r="B37" s="2">
        <v>43691</v>
      </c>
      <c r="C37" t="s">
        <v>24</v>
      </c>
      <c r="D37" t="s">
        <v>22</v>
      </c>
      <c r="E37" t="s">
        <v>43</v>
      </c>
      <c r="G37" t="s">
        <v>533</v>
      </c>
      <c r="H37" t="s">
        <v>23</v>
      </c>
      <c r="I37" t="s">
        <v>108</v>
      </c>
      <c r="J37" t="s">
        <v>479</v>
      </c>
      <c r="K37">
        <v>156000</v>
      </c>
      <c r="L37" s="2">
        <v>43469</v>
      </c>
    </row>
    <row r="38" spans="1:12">
      <c r="A38">
        <v>1900001602</v>
      </c>
      <c r="B38" s="2">
        <v>43694</v>
      </c>
      <c r="C38" t="s">
        <v>24</v>
      </c>
      <c r="D38" t="s">
        <v>22</v>
      </c>
      <c r="E38" t="s">
        <v>63</v>
      </c>
      <c r="F38">
        <v>1</v>
      </c>
      <c r="G38" t="s">
        <v>21</v>
      </c>
      <c r="H38" t="s">
        <v>38</v>
      </c>
      <c r="I38" t="s">
        <v>115</v>
      </c>
      <c r="J38" t="s">
        <v>484</v>
      </c>
      <c r="K38">
        <v>21157</v>
      </c>
      <c r="L38" s="2">
        <v>43466</v>
      </c>
    </row>
    <row r="39" spans="1:12">
      <c r="A39">
        <v>1900001603</v>
      </c>
      <c r="B39" s="2">
        <v>43694</v>
      </c>
      <c r="C39" t="s">
        <v>24</v>
      </c>
      <c r="D39" t="s">
        <v>22</v>
      </c>
      <c r="E39" t="s">
        <v>63</v>
      </c>
      <c r="F39">
        <v>1</v>
      </c>
      <c r="G39" t="s">
        <v>21</v>
      </c>
      <c r="H39" t="s">
        <v>38</v>
      </c>
      <c r="I39" t="s">
        <v>39</v>
      </c>
      <c r="J39" t="s">
        <v>131</v>
      </c>
      <c r="K39">
        <v>77787</v>
      </c>
      <c r="L39" s="2">
        <v>43466</v>
      </c>
    </row>
    <row r="40" spans="1:12">
      <c r="A40">
        <v>1900001604</v>
      </c>
      <c r="B40" s="2">
        <v>43694</v>
      </c>
      <c r="C40" t="s">
        <v>24</v>
      </c>
      <c r="D40" t="s">
        <v>22</v>
      </c>
      <c r="E40" t="s">
        <v>63</v>
      </c>
      <c r="F40">
        <v>1</v>
      </c>
      <c r="G40" t="s">
        <v>21</v>
      </c>
      <c r="H40" t="s">
        <v>38</v>
      </c>
      <c r="I40" t="s">
        <v>83</v>
      </c>
      <c r="J40" t="s">
        <v>268</v>
      </c>
      <c r="K40">
        <v>8468</v>
      </c>
      <c r="L40" s="2">
        <v>43514</v>
      </c>
    </row>
    <row r="41" spans="1:12">
      <c r="A41">
        <v>1900001605</v>
      </c>
      <c r="B41" s="2">
        <v>43694</v>
      </c>
      <c r="C41" t="s">
        <v>24</v>
      </c>
      <c r="D41" t="s">
        <v>22</v>
      </c>
      <c r="E41" t="s">
        <v>43</v>
      </c>
      <c r="G41" t="s">
        <v>533</v>
      </c>
      <c r="H41" t="s">
        <v>23</v>
      </c>
      <c r="I41" t="s">
        <v>17</v>
      </c>
      <c r="J41" t="s">
        <v>40</v>
      </c>
      <c r="K41">
        <v>1825</v>
      </c>
      <c r="L41" s="2">
        <v>43497</v>
      </c>
    </row>
    <row r="42" spans="1:12">
      <c r="A42">
        <v>1900001606</v>
      </c>
      <c r="B42" s="2">
        <v>43694</v>
      </c>
      <c r="C42" t="s">
        <v>24</v>
      </c>
      <c r="D42" t="s">
        <v>22</v>
      </c>
      <c r="E42" t="s">
        <v>43</v>
      </c>
      <c r="G42" t="s">
        <v>533</v>
      </c>
      <c r="H42" t="s">
        <v>23</v>
      </c>
      <c r="I42" t="s">
        <v>537</v>
      </c>
      <c r="J42" t="s">
        <v>489</v>
      </c>
      <c r="K42">
        <v>329250</v>
      </c>
      <c r="L42" s="2">
        <v>43524</v>
      </c>
    </row>
    <row r="43" spans="1:12">
      <c r="A43">
        <v>1900001607</v>
      </c>
      <c r="B43" s="2">
        <v>43694</v>
      </c>
      <c r="C43" t="s">
        <v>24</v>
      </c>
      <c r="D43" t="s">
        <v>22</v>
      </c>
      <c r="E43" t="s">
        <v>63</v>
      </c>
      <c r="G43" t="s">
        <v>530</v>
      </c>
      <c r="H43" t="s">
        <v>23</v>
      </c>
      <c r="I43" t="s">
        <v>83</v>
      </c>
      <c r="J43">
        <v>304003763</v>
      </c>
      <c r="K43">
        <v>344794</v>
      </c>
      <c r="L43" s="2">
        <v>43556</v>
      </c>
    </row>
    <row r="44" spans="1:12">
      <c r="A44">
        <v>1900001608</v>
      </c>
      <c r="B44" s="2">
        <v>43694</v>
      </c>
      <c r="C44" t="s">
        <v>24</v>
      </c>
      <c r="D44" t="s">
        <v>22</v>
      </c>
      <c r="E44" t="s">
        <v>63</v>
      </c>
      <c r="G44" t="s">
        <v>530</v>
      </c>
      <c r="H44" t="s">
        <v>23</v>
      </c>
      <c r="I44" t="s">
        <v>83</v>
      </c>
      <c r="J44" t="s">
        <v>253</v>
      </c>
      <c r="K44">
        <v>37500</v>
      </c>
      <c r="L44" s="2">
        <v>43556</v>
      </c>
    </row>
    <row r="45" spans="1:12">
      <c r="A45">
        <v>1900001609</v>
      </c>
      <c r="B45" s="2">
        <v>43694</v>
      </c>
      <c r="C45" t="s">
        <v>24</v>
      </c>
      <c r="D45" t="s">
        <v>22</v>
      </c>
      <c r="E45" t="s">
        <v>43</v>
      </c>
      <c r="G45" t="s">
        <v>533</v>
      </c>
      <c r="H45" t="s">
        <v>23</v>
      </c>
      <c r="I45" t="s">
        <v>135</v>
      </c>
      <c r="J45" t="s">
        <v>436</v>
      </c>
      <c r="K45">
        <v>49789</v>
      </c>
      <c r="L45" s="2">
        <v>43466</v>
      </c>
    </row>
    <row r="46" spans="1:12">
      <c r="A46">
        <v>1900001610</v>
      </c>
      <c r="B46" s="2">
        <v>43694</v>
      </c>
      <c r="C46" t="s">
        <v>24</v>
      </c>
      <c r="D46" t="s">
        <v>22</v>
      </c>
      <c r="E46" t="s">
        <v>63</v>
      </c>
      <c r="G46" t="s">
        <v>530</v>
      </c>
      <c r="H46" t="s">
        <v>23</v>
      </c>
      <c r="I46" t="s">
        <v>57</v>
      </c>
      <c r="J46" t="s">
        <v>168</v>
      </c>
      <c r="K46">
        <v>64</v>
      </c>
      <c r="L46" s="2">
        <v>43540</v>
      </c>
    </row>
    <row r="47" spans="1:12">
      <c r="A47">
        <v>1900001611</v>
      </c>
      <c r="B47" s="2">
        <v>43694</v>
      </c>
      <c r="C47" t="s">
        <v>24</v>
      </c>
      <c r="D47" t="s">
        <v>22</v>
      </c>
      <c r="E47" t="s">
        <v>63</v>
      </c>
      <c r="G47" t="s">
        <v>530</v>
      </c>
      <c r="H47" t="s">
        <v>23</v>
      </c>
      <c r="I47" t="s">
        <v>66</v>
      </c>
      <c r="J47" t="s">
        <v>216</v>
      </c>
      <c r="K47">
        <v>6250</v>
      </c>
      <c r="L47" s="2">
        <v>43520</v>
      </c>
    </row>
    <row r="48" spans="1:12">
      <c r="A48">
        <v>1900002041</v>
      </c>
      <c r="B48" s="2">
        <v>43705</v>
      </c>
      <c r="C48" t="s">
        <v>24</v>
      </c>
      <c r="D48" t="s">
        <v>22</v>
      </c>
      <c r="E48" t="s">
        <v>109</v>
      </c>
      <c r="G48" t="s">
        <v>538</v>
      </c>
      <c r="H48" t="s">
        <v>23</v>
      </c>
      <c r="I48" t="s">
        <v>108</v>
      </c>
      <c r="J48">
        <v>1.31000501801e+19</v>
      </c>
      <c r="K48">
        <v>124875</v>
      </c>
      <c r="L48" s="2">
        <v>43531</v>
      </c>
    </row>
    <row r="49" spans="1:12">
      <c r="A49">
        <v>1900002042</v>
      </c>
      <c r="B49" s="2">
        <v>43705</v>
      </c>
      <c r="C49" t="s">
        <v>24</v>
      </c>
      <c r="D49" t="s">
        <v>22</v>
      </c>
      <c r="E49" t="s">
        <v>37</v>
      </c>
      <c r="F49">
        <v>3</v>
      </c>
      <c r="G49" t="s">
        <v>62</v>
      </c>
      <c r="H49" t="s">
        <v>38</v>
      </c>
      <c r="I49" t="s">
        <v>135</v>
      </c>
      <c r="J49">
        <v>43190133</v>
      </c>
      <c r="K49">
        <v>7783</v>
      </c>
      <c r="L49" s="2">
        <v>43627</v>
      </c>
    </row>
    <row r="50" spans="1:12">
      <c r="A50">
        <v>1900002043</v>
      </c>
      <c r="B50" s="2">
        <v>43705</v>
      </c>
      <c r="C50" t="s">
        <v>24</v>
      </c>
      <c r="D50" t="s">
        <v>22</v>
      </c>
      <c r="E50" t="s">
        <v>37</v>
      </c>
      <c r="F50">
        <v>3</v>
      </c>
      <c r="G50" t="s">
        <v>62</v>
      </c>
      <c r="H50" t="s">
        <v>38</v>
      </c>
      <c r="I50" t="s">
        <v>135</v>
      </c>
      <c r="J50">
        <v>43189992</v>
      </c>
      <c r="K50">
        <v>7835</v>
      </c>
      <c r="L50" s="2">
        <v>43626</v>
      </c>
    </row>
    <row r="51" spans="1:12">
      <c r="A51">
        <v>1900002044</v>
      </c>
      <c r="B51" s="2">
        <v>43705</v>
      </c>
      <c r="C51" t="s">
        <v>24</v>
      </c>
      <c r="D51" t="s">
        <v>22</v>
      </c>
      <c r="E51" t="s">
        <v>37</v>
      </c>
      <c r="G51" t="s">
        <v>532</v>
      </c>
      <c r="H51" t="s">
        <v>28</v>
      </c>
      <c r="I51" t="s">
        <v>55</v>
      </c>
      <c r="J51">
        <v>41045400</v>
      </c>
      <c r="K51">
        <v>70125</v>
      </c>
      <c r="L51" s="2">
        <v>43543</v>
      </c>
    </row>
    <row r="52" spans="1:12">
      <c r="A52">
        <v>1900002045</v>
      </c>
      <c r="B52" s="2">
        <v>43705</v>
      </c>
      <c r="C52" t="s">
        <v>24</v>
      </c>
      <c r="D52" t="s">
        <v>22</v>
      </c>
      <c r="E52" t="s">
        <v>37</v>
      </c>
      <c r="G52" t="s">
        <v>532</v>
      </c>
      <c r="H52" t="s">
        <v>28</v>
      </c>
      <c r="I52" t="s">
        <v>55</v>
      </c>
      <c r="J52">
        <v>41045403</v>
      </c>
      <c r="K52">
        <v>70125</v>
      </c>
      <c r="L52" s="2">
        <v>43543</v>
      </c>
    </row>
    <row r="53" spans="1:12">
      <c r="A53">
        <v>1900002046</v>
      </c>
      <c r="B53" s="2">
        <v>43705</v>
      </c>
      <c r="C53" t="s">
        <v>24</v>
      </c>
      <c r="D53" t="s">
        <v>22</v>
      </c>
      <c r="E53" t="s">
        <v>54</v>
      </c>
      <c r="G53" t="s">
        <v>514</v>
      </c>
      <c r="H53" t="s">
        <v>23</v>
      </c>
      <c r="I53" t="s">
        <v>89</v>
      </c>
      <c r="J53" t="s">
        <v>398</v>
      </c>
      <c r="K53">
        <v>60229</v>
      </c>
      <c r="L53" s="2">
        <v>43556</v>
      </c>
    </row>
    <row r="54" spans="1:12">
      <c r="A54">
        <v>1900002047</v>
      </c>
      <c r="B54" s="2">
        <v>43705</v>
      </c>
      <c r="C54" t="s">
        <v>24</v>
      </c>
      <c r="D54" t="s">
        <v>22</v>
      </c>
      <c r="E54" t="s">
        <v>54</v>
      </c>
      <c r="G54" t="s">
        <v>514</v>
      </c>
      <c r="H54" t="s">
        <v>23</v>
      </c>
      <c r="I54" t="s">
        <v>89</v>
      </c>
      <c r="J54" t="s">
        <v>359</v>
      </c>
      <c r="K54">
        <v>98931</v>
      </c>
      <c r="L54" s="2">
        <v>43481</v>
      </c>
    </row>
    <row r="55" spans="1:12">
      <c r="A55">
        <v>1900002048</v>
      </c>
      <c r="B55" s="2">
        <v>43705</v>
      </c>
      <c r="C55" t="s">
        <v>24</v>
      </c>
      <c r="D55" t="s">
        <v>22</v>
      </c>
      <c r="E55" t="s">
        <v>63</v>
      </c>
      <c r="F55">
        <v>1</v>
      </c>
      <c r="G55" t="s">
        <v>21</v>
      </c>
      <c r="H55" t="s">
        <v>38</v>
      </c>
      <c r="I55" t="s">
        <v>17</v>
      </c>
      <c r="J55" t="s">
        <v>64</v>
      </c>
      <c r="K55">
        <v>21769</v>
      </c>
      <c r="L55" s="2">
        <v>43466</v>
      </c>
    </row>
    <row r="56" spans="1:12">
      <c r="A56">
        <v>1900002049</v>
      </c>
      <c r="B56" s="2">
        <v>43705</v>
      </c>
      <c r="C56" t="s">
        <v>24</v>
      </c>
      <c r="D56" t="s">
        <v>22</v>
      </c>
      <c r="E56" t="s">
        <v>63</v>
      </c>
      <c r="G56" t="s">
        <v>530</v>
      </c>
      <c r="H56" t="s">
        <v>23</v>
      </c>
      <c r="I56" t="s">
        <v>57</v>
      </c>
      <c r="J56" t="s">
        <v>171</v>
      </c>
      <c r="K56">
        <v>65369</v>
      </c>
      <c r="L56" s="2">
        <v>43572</v>
      </c>
    </row>
    <row r="57" spans="1:12">
      <c r="A57">
        <v>1900002050</v>
      </c>
      <c r="B57" s="2">
        <v>43705</v>
      </c>
      <c r="C57" t="s">
        <v>24</v>
      </c>
      <c r="D57" t="s">
        <v>22</v>
      </c>
      <c r="E57" t="s">
        <v>63</v>
      </c>
      <c r="G57" t="s">
        <v>530</v>
      </c>
      <c r="H57" t="s">
        <v>23</v>
      </c>
      <c r="I57" t="s">
        <v>44</v>
      </c>
      <c r="J57">
        <v>304003761</v>
      </c>
      <c r="K57">
        <v>5206</v>
      </c>
      <c r="L57" s="2">
        <v>43556</v>
      </c>
    </row>
    <row r="58" spans="1:12">
      <c r="A58">
        <v>1900002051</v>
      </c>
      <c r="B58" s="2">
        <v>43705</v>
      </c>
      <c r="C58" t="s">
        <v>24</v>
      </c>
      <c r="D58" t="s">
        <v>22</v>
      </c>
      <c r="E58" t="s">
        <v>63</v>
      </c>
      <c r="G58" t="s">
        <v>530</v>
      </c>
      <c r="H58" t="s">
        <v>23</v>
      </c>
      <c r="I58" t="s">
        <v>84</v>
      </c>
      <c r="J58" t="s">
        <v>314</v>
      </c>
      <c r="K58">
        <v>23750</v>
      </c>
      <c r="L58" s="2">
        <v>43533</v>
      </c>
    </row>
    <row r="59" spans="1:12">
      <c r="A59">
        <v>1900002052</v>
      </c>
      <c r="B59" s="2">
        <v>43705</v>
      </c>
      <c r="C59" t="s">
        <v>24</v>
      </c>
      <c r="D59" t="s">
        <v>22</v>
      </c>
      <c r="E59" t="s">
        <v>63</v>
      </c>
      <c r="G59" t="s">
        <v>530</v>
      </c>
      <c r="H59" t="s">
        <v>23</v>
      </c>
      <c r="I59" t="s">
        <v>57</v>
      </c>
      <c r="J59" t="s">
        <v>169</v>
      </c>
      <c r="K59">
        <v>1557</v>
      </c>
      <c r="L59" s="2">
        <v>43571</v>
      </c>
    </row>
    <row r="60" spans="1:12">
      <c r="A60">
        <v>1900002072</v>
      </c>
      <c r="B60" s="2">
        <v>43705</v>
      </c>
      <c r="C60" t="s">
        <v>24</v>
      </c>
      <c r="D60" t="s">
        <v>22</v>
      </c>
      <c r="E60" t="s">
        <v>33</v>
      </c>
      <c r="F60">
        <v>13</v>
      </c>
      <c r="G60" t="s">
        <v>514</v>
      </c>
      <c r="H60" t="s">
        <v>38</v>
      </c>
      <c r="I60" t="s">
        <v>89</v>
      </c>
      <c r="J60" t="s">
        <v>385</v>
      </c>
      <c r="K60">
        <v>40960</v>
      </c>
      <c r="L60" s="2">
        <v>43575</v>
      </c>
    </row>
    <row r="61" spans="1:12">
      <c r="A61">
        <v>1900002229</v>
      </c>
      <c r="B61" s="2">
        <v>43708</v>
      </c>
      <c r="C61" t="s">
        <v>24</v>
      </c>
      <c r="D61" t="s">
        <v>22</v>
      </c>
      <c r="E61" t="s">
        <v>33</v>
      </c>
      <c r="G61" t="s">
        <v>514</v>
      </c>
      <c r="H61" t="s">
        <v>23</v>
      </c>
      <c r="I61" t="s">
        <v>89</v>
      </c>
      <c r="J61" t="s">
        <v>382</v>
      </c>
      <c r="K61">
        <v>12055</v>
      </c>
      <c r="L61" s="2">
        <v>43510</v>
      </c>
    </row>
    <row r="62" spans="1:12">
      <c r="A62">
        <v>1900002230</v>
      </c>
      <c r="B62" s="2">
        <v>43708</v>
      </c>
      <c r="C62" t="s">
        <v>24</v>
      </c>
      <c r="D62" t="s">
        <v>22</v>
      </c>
      <c r="E62" t="s">
        <v>54</v>
      </c>
      <c r="G62" t="s">
        <v>514</v>
      </c>
      <c r="H62" t="s">
        <v>23</v>
      </c>
      <c r="I62" t="s">
        <v>89</v>
      </c>
      <c r="J62" t="s">
        <v>361</v>
      </c>
      <c r="K62">
        <v>131090</v>
      </c>
      <c r="L62" s="2">
        <v>43522</v>
      </c>
    </row>
    <row r="63" spans="1:12">
      <c r="A63">
        <v>1900002232</v>
      </c>
      <c r="B63" s="2">
        <v>43708</v>
      </c>
      <c r="C63" t="s">
        <v>24</v>
      </c>
      <c r="D63" t="s">
        <v>22</v>
      </c>
      <c r="E63" t="s">
        <v>33</v>
      </c>
      <c r="G63" t="s">
        <v>514</v>
      </c>
      <c r="H63" t="s">
        <v>23</v>
      </c>
      <c r="I63" t="s">
        <v>89</v>
      </c>
      <c r="J63" t="s">
        <v>383</v>
      </c>
      <c r="K63">
        <v>27069</v>
      </c>
      <c r="L63" s="2">
        <v>43510</v>
      </c>
    </row>
    <row r="64" spans="1:12">
      <c r="A64">
        <v>1900002265</v>
      </c>
      <c r="B64" s="2">
        <v>43708</v>
      </c>
      <c r="C64" t="s">
        <v>24</v>
      </c>
      <c r="D64" t="s">
        <v>22</v>
      </c>
      <c r="E64" t="s">
        <v>63</v>
      </c>
      <c r="G64" t="s">
        <v>530</v>
      </c>
      <c r="H64" t="s">
        <v>23</v>
      </c>
      <c r="I64" t="s">
        <v>83</v>
      </c>
      <c r="J64" t="s">
        <v>264</v>
      </c>
      <c r="K64">
        <v>215165</v>
      </c>
      <c r="L64" s="2">
        <v>43556</v>
      </c>
    </row>
    <row r="65" spans="1:12">
      <c r="A65">
        <v>1900002331</v>
      </c>
      <c r="B65" s="2">
        <v>43711</v>
      </c>
      <c r="C65" t="s">
        <v>24</v>
      </c>
      <c r="D65" t="s">
        <v>22</v>
      </c>
      <c r="E65" t="s">
        <v>63</v>
      </c>
      <c r="G65" t="s">
        <v>530</v>
      </c>
      <c r="H65" t="s">
        <v>23</v>
      </c>
      <c r="I65" t="s">
        <v>89</v>
      </c>
      <c r="J65" t="s">
        <v>343</v>
      </c>
      <c r="K65">
        <v>870</v>
      </c>
      <c r="L65" s="2">
        <v>43611</v>
      </c>
    </row>
    <row r="66" spans="1:12">
      <c r="A66">
        <v>1900002384</v>
      </c>
      <c r="B66" s="2">
        <v>43713</v>
      </c>
      <c r="C66" t="s">
        <v>24</v>
      </c>
      <c r="D66" t="s">
        <v>22</v>
      </c>
      <c r="E66" t="s">
        <v>109</v>
      </c>
      <c r="G66" t="s">
        <v>538</v>
      </c>
      <c r="I66" t="s">
        <v>83</v>
      </c>
      <c r="J66">
        <v>2000010048</v>
      </c>
      <c r="K66">
        <v>8174</v>
      </c>
      <c r="L66" s="2">
        <v>43664</v>
      </c>
    </row>
    <row r="67" spans="1:12">
      <c r="A67">
        <v>1900002387</v>
      </c>
      <c r="B67" s="2">
        <v>43713</v>
      </c>
      <c r="C67" t="s">
        <v>24</v>
      </c>
      <c r="D67" t="s">
        <v>22</v>
      </c>
      <c r="E67" t="s">
        <v>43</v>
      </c>
      <c r="G67" t="s">
        <v>533</v>
      </c>
      <c r="H67" t="s">
        <v>23</v>
      </c>
      <c r="I67" t="s">
        <v>135</v>
      </c>
      <c r="J67" t="s">
        <v>453</v>
      </c>
      <c r="K67">
        <v>22246</v>
      </c>
      <c r="L67" s="2">
        <v>43660</v>
      </c>
    </row>
    <row r="68" spans="1:12">
      <c r="A68">
        <v>1900002458</v>
      </c>
      <c r="B68" s="2">
        <v>43717</v>
      </c>
      <c r="C68" t="s">
        <v>24</v>
      </c>
      <c r="D68" t="s">
        <v>22</v>
      </c>
      <c r="E68" t="s">
        <v>37</v>
      </c>
      <c r="G68" t="s">
        <v>532</v>
      </c>
      <c r="H68" t="s">
        <v>28</v>
      </c>
      <c r="I68" t="s">
        <v>89</v>
      </c>
      <c r="J68">
        <v>43187020</v>
      </c>
      <c r="K68">
        <v>7451</v>
      </c>
      <c r="L68" s="2">
        <v>43577</v>
      </c>
    </row>
    <row r="69" spans="1:12">
      <c r="A69">
        <v>1900002464</v>
      </c>
      <c r="B69" s="2">
        <v>43717</v>
      </c>
      <c r="C69" t="s">
        <v>24</v>
      </c>
      <c r="D69" t="s">
        <v>22</v>
      </c>
      <c r="E69" t="s">
        <v>43</v>
      </c>
      <c r="G69" t="s">
        <v>533</v>
      </c>
      <c r="I69" t="s">
        <v>537</v>
      </c>
      <c r="J69" t="s">
        <v>489</v>
      </c>
      <c r="K69">
        <v>7110</v>
      </c>
      <c r="L69" s="2">
        <v>43675</v>
      </c>
    </row>
    <row r="70" spans="1:12">
      <c r="A70">
        <v>1900002472</v>
      </c>
      <c r="B70" s="2">
        <v>43717</v>
      </c>
      <c r="C70" t="s">
        <v>24</v>
      </c>
      <c r="D70" t="s">
        <v>22</v>
      </c>
      <c r="E70" t="s">
        <v>63</v>
      </c>
      <c r="G70" t="s">
        <v>530</v>
      </c>
      <c r="H70" t="s">
        <v>23</v>
      </c>
      <c r="I70" t="s">
        <v>89</v>
      </c>
      <c r="J70" t="s">
        <v>338</v>
      </c>
      <c r="K70">
        <v>692</v>
      </c>
      <c r="L70" s="2">
        <v>43600</v>
      </c>
    </row>
    <row r="71" spans="1:12">
      <c r="A71">
        <v>1900002635</v>
      </c>
      <c r="B71" s="2">
        <v>43725</v>
      </c>
      <c r="C71" t="s">
        <v>24</v>
      </c>
      <c r="D71" t="s">
        <v>22</v>
      </c>
      <c r="E71" t="s">
        <v>109</v>
      </c>
      <c r="G71" t="s">
        <v>538</v>
      </c>
      <c r="H71" t="s">
        <v>23</v>
      </c>
      <c r="I71" t="s">
        <v>89</v>
      </c>
      <c r="J71" t="s">
        <v>345</v>
      </c>
      <c r="K71">
        <v>65051</v>
      </c>
      <c r="L71" s="2">
        <v>43466</v>
      </c>
    </row>
    <row r="72" spans="1:12">
      <c r="A72">
        <v>1900002636</v>
      </c>
      <c r="B72" s="2">
        <v>43725</v>
      </c>
      <c r="C72" t="s">
        <v>24</v>
      </c>
      <c r="D72" t="s">
        <v>22</v>
      </c>
      <c r="E72" t="s">
        <v>63</v>
      </c>
      <c r="G72" t="s">
        <v>530</v>
      </c>
      <c r="H72" t="s">
        <v>23</v>
      </c>
      <c r="I72" t="s">
        <v>83</v>
      </c>
      <c r="J72" t="s">
        <v>258</v>
      </c>
      <c r="K72">
        <v>1005</v>
      </c>
      <c r="L72" s="2">
        <v>43586</v>
      </c>
    </row>
    <row r="73" spans="1:12">
      <c r="A73">
        <v>1900002637</v>
      </c>
      <c r="B73" s="2">
        <v>43725</v>
      </c>
      <c r="C73" t="s">
        <v>24</v>
      </c>
      <c r="D73" t="s">
        <v>22</v>
      </c>
      <c r="E73" t="s">
        <v>43</v>
      </c>
      <c r="G73" t="s">
        <v>533</v>
      </c>
      <c r="I73" t="s">
        <v>537</v>
      </c>
      <c r="J73" t="s">
        <v>489</v>
      </c>
      <c r="K73">
        <v>6259</v>
      </c>
      <c r="L73" s="2">
        <v>43637</v>
      </c>
    </row>
    <row r="74" spans="1:12">
      <c r="A74">
        <v>1900002638</v>
      </c>
      <c r="B74" s="2">
        <v>43725</v>
      </c>
      <c r="C74" t="s">
        <v>24</v>
      </c>
      <c r="D74" t="s">
        <v>22</v>
      </c>
      <c r="E74" t="s">
        <v>43</v>
      </c>
      <c r="G74" t="s">
        <v>533</v>
      </c>
      <c r="I74" t="s">
        <v>135</v>
      </c>
      <c r="J74" t="s">
        <v>435</v>
      </c>
      <c r="K74">
        <v>9941</v>
      </c>
      <c r="L74" s="2">
        <v>43656</v>
      </c>
    </row>
    <row r="75" spans="1:12">
      <c r="A75">
        <v>1900002639</v>
      </c>
      <c r="B75" s="2">
        <v>43725</v>
      </c>
      <c r="C75" t="s">
        <v>24</v>
      </c>
      <c r="D75" t="s">
        <v>22</v>
      </c>
      <c r="E75" t="s">
        <v>63</v>
      </c>
      <c r="F75">
        <v>1</v>
      </c>
      <c r="G75" t="s">
        <v>21</v>
      </c>
      <c r="H75" t="s">
        <v>38</v>
      </c>
      <c r="I75" t="s">
        <v>83</v>
      </c>
      <c r="J75" t="s">
        <v>256</v>
      </c>
      <c r="K75">
        <v>9990</v>
      </c>
      <c r="L75" s="2">
        <v>43608</v>
      </c>
    </row>
    <row r="76" spans="1:12">
      <c r="A76">
        <v>1900002640</v>
      </c>
      <c r="B76" s="2">
        <v>43725</v>
      </c>
      <c r="C76" t="s">
        <v>24</v>
      </c>
      <c r="D76" t="s">
        <v>22</v>
      </c>
      <c r="E76" t="s">
        <v>43</v>
      </c>
      <c r="G76" t="s">
        <v>533</v>
      </c>
      <c r="H76" t="s">
        <v>23</v>
      </c>
      <c r="I76" t="s">
        <v>29</v>
      </c>
      <c r="J76" t="s">
        <v>93</v>
      </c>
      <c r="K76">
        <v>74673</v>
      </c>
      <c r="L76" s="2">
        <v>43645</v>
      </c>
    </row>
    <row r="77" spans="1:12">
      <c r="A77">
        <v>1900002880</v>
      </c>
      <c r="B77" s="2">
        <v>43728</v>
      </c>
      <c r="C77" t="s">
        <v>24</v>
      </c>
      <c r="D77" t="s">
        <v>22</v>
      </c>
      <c r="E77" t="s">
        <v>63</v>
      </c>
      <c r="G77" t="s">
        <v>530</v>
      </c>
      <c r="H77" t="s">
        <v>23</v>
      </c>
      <c r="I77" t="s">
        <v>57</v>
      </c>
      <c r="J77" t="s">
        <v>170</v>
      </c>
      <c r="K77">
        <v>4362</v>
      </c>
      <c r="L77" s="2">
        <v>43557</v>
      </c>
    </row>
    <row r="78" spans="1:12">
      <c r="A78">
        <v>1900003129</v>
      </c>
      <c r="B78" s="2">
        <v>43738</v>
      </c>
      <c r="C78" t="s">
        <v>24</v>
      </c>
      <c r="D78" t="s">
        <v>22</v>
      </c>
      <c r="E78" t="s">
        <v>54</v>
      </c>
      <c r="G78" t="s">
        <v>514</v>
      </c>
      <c r="H78" t="s">
        <v>23</v>
      </c>
      <c r="I78" t="s">
        <v>89</v>
      </c>
      <c r="J78" t="s">
        <v>360</v>
      </c>
      <c r="K78">
        <v>1610</v>
      </c>
      <c r="L78" s="2">
        <v>43510</v>
      </c>
    </row>
    <row r="79" spans="1:12">
      <c r="A79">
        <v>1900003131</v>
      </c>
      <c r="B79" s="2">
        <v>43738</v>
      </c>
      <c r="C79" t="s">
        <v>24</v>
      </c>
      <c r="D79" t="s">
        <v>22</v>
      </c>
      <c r="E79" t="s">
        <v>63</v>
      </c>
      <c r="G79" t="s">
        <v>530</v>
      </c>
      <c r="H79" t="s">
        <v>23</v>
      </c>
      <c r="I79" t="s">
        <v>83</v>
      </c>
      <c r="J79">
        <v>3.1142011248202e+18</v>
      </c>
      <c r="K79">
        <v>20166</v>
      </c>
      <c r="L79" s="2">
        <v>43647</v>
      </c>
    </row>
    <row r="80" spans="1:12">
      <c r="A80">
        <v>1900003209</v>
      </c>
      <c r="B80" s="2">
        <v>43748</v>
      </c>
      <c r="C80" t="s">
        <v>24</v>
      </c>
      <c r="D80" t="s">
        <v>22</v>
      </c>
      <c r="E80" t="s">
        <v>43</v>
      </c>
      <c r="G80" t="s">
        <v>533</v>
      </c>
      <c r="H80" t="s">
        <v>23</v>
      </c>
      <c r="I80" t="s">
        <v>29</v>
      </c>
      <c r="J80" t="s">
        <v>91</v>
      </c>
      <c r="K80">
        <v>8605</v>
      </c>
      <c r="L80" s="2">
        <v>43645</v>
      </c>
    </row>
    <row r="81" spans="1:12">
      <c r="A81">
        <v>1900003210</v>
      </c>
      <c r="B81" s="2">
        <v>43748</v>
      </c>
      <c r="C81" t="s">
        <v>24</v>
      </c>
      <c r="D81" t="s">
        <v>22</v>
      </c>
      <c r="E81" t="s">
        <v>43</v>
      </c>
      <c r="G81" t="s">
        <v>533</v>
      </c>
      <c r="H81" t="s">
        <v>23</v>
      </c>
      <c r="I81" t="s">
        <v>55</v>
      </c>
      <c r="J81" t="s">
        <v>146</v>
      </c>
      <c r="K81">
        <v>52500</v>
      </c>
      <c r="L81" s="2">
        <v>43602</v>
      </c>
    </row>
    <row r="82" spans="1:12">
      <c r="A82">
        <v>1900003211</v>
      </c>
      <c r="B82" s="2">
        <v>43748</v>
      </c>
      <c r="C82" t="s">
        <v>24</v>
      </c>
      <c r="D82" t="s">
        <v>22</v>
      </c>
      <c r="E82" t="s">
        <v>37</v>
      </c>
      <c r="F82">
        <v>13</v>
      </c>
      <c r="G82" t="s">
        <v>514</v>
      </c>
      <c r="H82" t="s">
        <v>38</v>
      </c>
      <c r="I82" t="s">
        <v>89</v>
      </c>
      <c r="J82" t="s">
        <v>368</v>
      </c>
      <c r="K82">
        <v>21875</v>
      </c>
      <c r="L82" s="2">
        <v>43497</v>
      </c>
    </row>
    <row r="83" spans="1:12">
      <c r="A83">
        <v>1900003212</v>
      </c>
      <c r="B83" s="2">
        <v>43748</v>
      </c>
      <c r="C83" t="s">
        <v>24</v>
      </c>
      <c r="D83" t="s">
        <v>22</v>
      </c>
      <c r="E83" t="s">
        <v>43</v>
      </c>
      <c r="G83" t="s">
        <v>533</v>
      </c>
      <c r="I83" t="s">
        <v>135</v>
      </c>
      <c r="J83" t="s">
        <v>435</v>
      </c>
      <c r="K83">
        <v>93906</v>
      </c>
      <c r="L83" s="2">
        <v>43531</v>
      </c>
    </row>
    <row r="84" spans="1:12">
      <c r="A84">
        <v>1900003213</v>
      </c>
      <c r="B84" s="2">
        <v>43748</v>
      </c>
      <c r="C84" t="s">
        <v>24</v>
      </c>
      <c r="D84" t="s">
        <v>22</v>
      </c>
      <c r="E84" t="s">
        <v>43</v>
      </c>
      <c r="G84" t="s">
        <v>533</v>
      </c>
      <c r="H84" t="s">
        <v>23</v>
      </c>
      <c r="I84" t="s">
        <v>135</v>
      </c>
      <c r="J84">
        <v>54407334</v>
      </c>
      <c r="K84">
        <v>23387</v>
      </c>
      <c r="L84" s="2">
        <v>43466</v>
      </c>
    </row>
    <row r="85" spans="1:12">
      <c r="A85">
        <v>1900003214</v>
      </c>
      <c r="B85" s="2">
        <v>43748</v>
      </c>
      <c r="C85" t="s">
        <v>24</v>
      </c>
      <c r="D85" t="s">
        <v>22</v>
      </c>
      <c r="E85" t="s">
        <v>43</v>
      </c>
      <c r="G85" t="s">
        <v>533</v>
      </c>
      <c r="H85" t="s">
        <v>23</v>
      </c>
      <c r="I85" t="s">
        <v>135</v>
      </c>
      <c r="J85" t="s">
        <v>454</v>
      </c>
      <c r="K85">
        <v>3347</v>
      </c>
      <c r="L85" s="2">
        <v>43556</v>
      </c>
    </row>
    <row r="86" spans="1:12">
      <c r="A86">
        <v>1900003404</v>
      </c>
      <c r="B86" s="2">
        <v>43755</v>
      </c>
      <c r="C86" t="s">
        <v>24</v>
      </c>
      <c r="D86" t="s">
        <v>22</v>
      </c>
      <c r="E86" t="s">
        <v>37</v>
      </c>
      <c r="F86">
        <v>2</v>
      </c>
      <c r="G86" t="s">
        <v>27</v>
      </c>
      <c r="H86" t="s">
        <v>38</v>
      </c>
      <c r="I86" t="s">
        <v>81</v>
      </c>
      <c r="J86">
        <v>2.9992028733098e+18</v>
      </c>
      <c r="K86">
        <v>60025</v>
      </c>
      <c r="L86" s="2">
        <v>43654</v>
      </c>
    </row>
    <row r="87" spans="1:12">
      <c r="A87">
        <v>1900003405</v>
      </c>
      <c r="B87" s="2">
        <v>43755</v>
      </c>
      <c r="C87" t="s">
        <v>24</v>
      </c>
      <c r="D87" t="s">
        <v>22</v>
      </c>
      <c r="E87" t="s">
        <v>20</v>
      </c>
      <c r="G87" t="s">
        <v>514</v>
      </c>
      <c r="H87" t="s">
        <v>23</v>
      </c>
      <c r="I87" t="s">
        <v>49</v>
      </c>
      <c r="J87" t="s">
        <v>143</v>
      </c>
      <c r="K87">
        <v>13613</v>
      </c>
      <c r="L87" s="2">
        <v>43472</v>
      </c>
    </row>
    <row r="88" spans="1:12">
      <c r="A88">
        <v>1900003406</v>
      </c>
      <c r="B88" s="2">
        <v>43755</v>
      </c>
      <c r="C88" t="s">
        <v>24</v>
      </c>
      <c r="D88" t="s">
        <v>22</v>
      </c>
      <c r="E88" t="s">
        <v>43</v>
      </c>
      <c r="G88" t="s">
        <v>539</v>
      </c>
      <c r="H88" t="s">
        <v>28</v>
      </c>
      <c r="I88" t="s">
        <v>17</v>
      </c>
      <c r="J88" t="s">
        <v>45</v>
      </c>
      <c r="K88">
        <v>79834</v>
      </c>
      <c r="L88" s="2">
        <v>43641</v>
      </c>
    </row>
    <row r="89" spans="1:12">
      <c r="A89">
        <v>1900003407</v>
      </c>
      <c r="B89" s="2">
        <v>43755</v>
      </c>
      <c r="C89" t="s">
        <v>24</v>
      </c>
      <c r="D89" t="s">
        <v>22</v>
      </c>
      <c r="E89" t="s">
        <v>37</v>
      </c>
      <c r="F89">
        <v>2</v>
      </c>
      <c r="G89" t="s">
        <v>27</v>
      </c>
      <c r="H89" t="s">
        <v>38</v>
      </c>
      <c r="I89" t="s">
        <v>81</v>
      </c>
      <c r="J89">
        <v>2.9992028732742e+18</v>
      </c>
      <c r="K89">
        <v>60025</v>
      </c>
      <c r="L89" s="2">
        <v>43654</v>
      </c>
    </row>
    <row r="90" spans="1:12">
      <c r="A90">
        <v>1900003928</v>
      </c>
      <c r="B90" s="2">
        <v>43781</v>
      </c>
      <c r="C90" t="s">
        <v>24</v>
      </c>
      <c r="D90" t="s">
        <v>22</v>
      </c>
      <c r="E90" t="s">
        <v>37</v>
      </c>
      <c r="F90">
        <v>10</v>
      </c>
      <c r="G90" t="s">
        <v>42</v>
      </c>
      <c r="H90" t="s">
        <v>38</v>
      </c>
      <c r="I90" t="s">
        <v>83</v>
      </c>
      <c r="J90">
        <v>14055133</v>
      </c>
      <c r="K90">
        <v>63000</v>
      </c>
      <c r="L90" s="2">
        <v>43672</v>
      </c>
    </row>
    <row r="91" spans="1:12">
      <c r="A91">
        <v>1900003930</v>
      </c>
      <c r="B91" s="2">
        <v>43781</v>
      </c>
      <c r="C91" t="s">
        <v>494</v>
      </c>
      <c r="D91" t="s">
        <v>22</v>
      </c>
      <c r="E91" t="s">
        <v>33</v>
      </c>
      <c r="F91">
        <v>2</v>
      </c>
      <c r="G91" t="s">
        <v>27</v>
      </c>
      <c r="H91" t="s">
        <v>38</v>
      </c>
      <c r="I91" t="s">
        <v>89</v>
      </c>
      <c r="K91">
        <v>100000</v>
      </c>
      <c r="L91" s="2">
        <v>43663</v>
      </c>
    </row>
    <row r="92" spans="1:12">
      <c r="A92">
        <v>1900003931</v>
      </c>
      <c r="B92" s="2">
        <v>43781</v>
      </c>
      <c r="C92" t="s">
        <v>494</v>
      </c>
      <c r="D92" t="s">
        <v>22</v>
      </c>
      <c r="E92" t="s">
        <v>33</v>
      </c>
      <c r="F92">
        <v>2</v>
      </c>
      <c r="G92" t="s">
        <v>27</v>
      </c>
      <c r="H92" t="s">
        <v>38</v>
      </c>
      <c r="I92" t="s">
        <v>89</v>
      </c>
      <c r="K92">
        <v>100000</v>
      </c>
      <c r="L92" s="2">
        <v>43486</v>
      </c>
    </row>
    <row r="93" spans="1:12">
      <c r="A93">
        <v>1900004171</v>
      </c>
      <c r="B93" s="2">
        <v>43795</v>
      </c>
      <c r="C93" t="s">
        <v>494</v>
      </c>
      <c r="D93" t="s">
        <v>22</v>
      </c>
      <c r="E93" t="s">
        <v>63</v>
      </c>
      <c r="G93" t="s">
        <v>530</v>
      </c>
      <c r="H93" t="s">
        <v>23</v>
      </c>
      <c r="I93" t="s">
        <v>135</v>
      </c>
      <c r="K93">
        <v>254336</v>
      </c>
      <c r="L93" s="2">
        <v>43490</v>
      </c>
    </row>
    <row r="94" spans="1:12">
      <c r="A94">
        <v>1900004173</v>
      </c>
      <c r="B94" s="2">
        <v>43795</v>
      </c>
      <c r="C94" t="s">
        <v>494</v>
      </c>
      <c r="D94" t="s">
        <v>22</v>
      </c>
      <c r="E94" t="s">
        <v>63</v>
      </c>
      <c r="G94" t="s">
        <v>530</v>
      </c>
      <c r="H94" t="s">
        <v>23</v>
      </c>
      <c r="I94" t="s">
        <v>57</v>
      </c>
      <c r="K94">
        <v>266949</v>
      </c>
      <c r="L94" s="2">
        <v>43490</v>
      </c>
    </row>
    <row r="95" spans="1:12">
      <c r="A95">
        <v>1900004220</v>
      </c>
      <c r="B95" s="2">
        <v>43802</v>
      </c>
      <c r="C95" t="s">
        <v>24</v>
      </c>
      <c r="D95" t="s">
        <v>22</v>
      </c>
      <c r="E95" t="s">
        <v>43</v>
      </c>
      <c r="G95" t="s">
        <v>533</v>
      </c>
      <c r="H95" t="s">
        <v>23</v>
      </c>
      <c r="I95" t="s">
        <v>537</v>
      </c>
      <c r="J95">
        <v>54445288</v>
      </c>
      <c r="K95">
        <v>11111</v>
      </c>
      <c r="L95" s="2">
        <v>43524</v>
      </c>
    </row>
    <row r="96" spans="1:12">
      <c r="A96">
        <v>1900004221</v>
      </c>
      <c r="B96" s="2">
        <v>43802</v>
      </c>
      <c r="C96" t="s">
        <v>24</v>
      </c>
      <c r="D96" t="s">
        <v>22</v>
      </c>
      <c r="E96" t="s">
        <v>33</v>
      </c>
      <c r="F96">
        <v>3</v>
      </c>
      <c r="G96" t="s">
        <v>62</v>
      </c>
      <c r="H96" t="s">
        <v>38</v>
      </c>
      <c r="I96" t="s">
        <v>135</v>
      </c>
      <c r="J96">
        <v>9.90000441903e+19</v>
      </c>
      <c r="K96">
        <v>3008</v>
      </c>
      <c r="L96" s="2">
        <v>43567</v>
      </c>
    </row>
    <row r="97" spans="1:12">
      <c r="A97">
        <v>1900004376</v>
      </c>
      <c r="B97" s="2">
        <v>43804</v>
      </c>
      <c r="C97" t="s">
        <v>24</v>
      </c>
      <c r="D97" t="s">
        <v>22</v>
      </c>
      <c r="E97" t="s">
        <v>37</v>
      </c>
      <c r="F97">
        <v>3</v>
      </c>
      <c r="G97" t="s">
        <v>62</v>
      </c>
      <c r="H97" t="s">
        <v>38</v>
      </c>
      <c r="I97" t="s">
        <v>57</v>
      </c>
      <c r="J97">
        <v>43193940</v>
      </c>
      <c r="K97">
        <v>6184</v>
      </c>
      <c r="L97" s="2">
        <v>43684</v>
      </c>
    </row>
    <row r="98" spans="1:12">
      <c r="A98">
        <v>1900004378</v>
      </c>
      <c r="B98" s="2">
        <v>43804</v>
      </c>
      <c r="C98" t="s">
        <v>24</v>
      </c>
      <c r="D98" t="s">
        <v>22</v>
      </c>
      <c r="E98" t="s">
        <v>54</v>
      </c>
      <c r="G98" t="s">
        <v>532</v>
      </c>
      <c r="H98" t="s">
        <v>28</v>
      </c>
      <c r="I98" t="s">
        <v>79</v>
      </c>
      <c r="J98" t="s">
        <v>231</v>
      </c>
      <c r="K98">
        <v>1568</v>
      </c>
      <c r="L98" s="2">
        <v>43504</v>
      </c>
    </row>
    <row r="99" spans="1:12">
      <c r="A99">
        <v>1900004380</v>
      </c>
      <c r="B99" s="2">
        <v>43804</v>
      </c>
      <c r="C99" t="s">
        <v>24</v>
      </c>
      <c r="D99" t="s">
        <v>22</v>
      </c>
      <c r="E99" t="s">
        <v>43</v>
      </c>
      <c r="G99" t="s">
        <v>533</v>
      </c>
      <c r="I99" t="s">
        <v>135</v>
      </c>
      <c r="J99" t="s">
        <v>435</v>
      </c>
      <c r="K99">
        <v>18901</v>
      </c>
      <c r="L99" s="2">
        <v>43722</v>
      </c>
    </row>
    <row r="100" spans="1:12">
      <c r="A100">
        <v>1900004382</v>
      </c>
      <c r="B100" s="2">
        <v>43804</v>
      </c>
      <c r="C100" t="s">
        <v>24</v>
      </c>
      <c r="D100" t="s">
        <v>22</v>
      </c>
      <c r="E100" t="s">
        <v>43</v>
      </c>
      <c r="G100" t="s">
        <v>533</v>
      </c>
      <c r="I100" t="s">
        <v>135</v>
      </c>
      <c r="J100" t="s">
        <v>435</v>
      </c>
      <c r="K100">
        <v>27682</v>
      </c>
      <c r="L100" s="2">
        <v>43691</v>
      </c>
    </row>
    <row r="101" spans="1:12">
      <c r="A101">
        <v>1900004383</v>
      </c>
      <c r="B101" s="2">
        <v>43804</v>
      </c>
      <c r="C101" t="s">
        <v>24</v>
      </c>
      <c r="D101" t="s">
        <v>22</v>
      </c>
      <c r="E101" t="s">
        <v>43</v>
      </c>
      <c r="G101" t="s">
        <v>533</v>
      </c>
      <c r="I101" t="s">
        <v>537</v>
      </c>
      <c r="J101" t="s">
        <v>489</v>
      </c>
      <c r="K101">
        <v>5501</v>
      </c>
      <c r="L101" s="2">
        <v>43759</v>
      </c>
    </row>
    <row r="102" spans="1:12">
      <c r="A102">
        <v>1900004384</v>
      </c>
      <c r="B102" s="2">
        <v>43804</v>
      </c>
      <c r="C102" t="s">
        <v>24</v>
      </c>
      <c r="D102" t="s">
        <v>22</v>
      </c>
      <c r="E102" t="s">
        <v>43</v>
      </c>
      <c r="G102" t="s">
        <v>533</v>
      </c>
      <c r="H102" t="s">
        <v>23</v>
      </c>
      <c r="I102" t="s">
        <v>89</v>
      </c>
      <c r="J102" t="s">
        <v>341</v>
      </c>
      <c r="K102">
        <v>123750</v>
      </c>
      <c r="L102" s="2">
        <v>43738</v>
      </c>
    </row>
    <row r="103" spans="1:12">
      <c r="A103">
        <v>1900004404</v>
      </c>
      <c r="B103" s="2">
        <v>43805</v>
      </c>
      <c r="C103" t="s">
        <v>24</v>
      </c>
      <c r="D103" t="s">
        <v>22</v>
      </c>
      <c r="E103" t="s">
        <v>63</v>
      </c>
      <c r="G103" t="s">
        <v>530</v>
      </c>
      <c r="H103" t="s">
        <v>23</v>
      </c>
      <c r="I103" t="s">
        <v>55</v>
      </c>
      <c r="J103" t="s">
        <v>157</v>
      </c>
      <c r="K103">
        <v>825</v>
      </c>
      <c r="L103" s="2">
        <v>43647</v>
      </c>
    </row>
    <row r="104" spans="1:12">
      <c r="A104">
        <v>1900004408</v>
      </c>
      <c r="B104" s="2">
        <v>43805</v>
      </c>
      <c r="C104" t="s">
        <v>24</v>
      </c>
      <c r="D104" t="s">
        <v>22</v>
      </c>
      <c r="E104" t="s">
        <v>63</v>
      </c>
      <c r="G104" t="s">
        <v>530</v>
      </c>
      <c r="H104" t="s">
        <v>23</v>
      </c>
      <c r="I104" t="s">
        <v>55</v>
      </c>
      <c r="J104" t="s">
        <v>166</v>
      </c>
      <c r="K104">
        <v>1556</v>
      </c>
      <c r="L104" s="2">
        <v>43647</v>
      </c>
    </row>
    <row r="105" spans="1:12">
      <c r="A105">
        <v>1900004411</v>
      </c>
      <c r="B105" s="2">
        <v>43805</v>
      </c>
      <c r="C105" t="s">
        <v>24</v>
      </c>
      <c r="D105" t="s">
        <v>22</v>
      </c>
      <c r="E105" t="s">
        <v>63</v>
      </c>
      <c r="G105" t="s">
        <v>530</v>
      </c>
      <c r="H105" t="s">
        <v>23</v>
      </c>
      <c r="I105" t="s">
        <v>55</v>
      </c>
      <c r="J105" t="s">
        <v>163</v>
      </c>
      <c r="K105">
        <v>12350</v>
      </c>
      <c r="L105" s="2">
        <v>43647</v>
      </c>
    </row>
    <row r="106" spans="1:12">
      <c r="A106">
        <v>1900004474</v>
      </c>
      <c r="B106" s="2">
        <v>43808</v>
      </c>
      <c r="C106" t="s">
        <v>24</v>
      </c>
      <c r="D106" t="s">
        <v>22</v>
      </c>
      <c r="E106" t="s">
        <v>20</v>
      </c>
      <c r="F106">
        <v>3</v>
      </c>
      <c r="G106" t="s">
        <v>62</v>
      </c>
      <c r="H106" t="s">
        <v>38</v>
      </c>
      <c r="I106" t="s">
        <v>84</v>
      </c>
      <c r="J106" t="s">
        <v>315</v>
      </c>
      <c r="K106">
        <v>15593</v>
      </c>
      <c r="L106" s="2">
        <v>43477</v>
      </c>
    </row>
    <row r="107" spans="1:12">
      <c r="A107">
        <v>1900004500</v>
      </c>
      <c r="B107" s="2">
        <v>43808</v>
      </c>
      <c r="C107" t="s">
        <v>24</v>
      </c>
      <c r="D107" t="s">
        <v>22</v>
      </c>
      <c r="E107" t="s">
        <v>33</v>
      </c>
      <c r="F107">
        <v>3</v>
      </c>
      <c r="G107" t="s">
        <v>62</v>
      </c>
      <c r="H107" t="s">
        <v>38</v>
      </c>
      <c r="I107" t="s">
        <v>135</v>
      </c>
      <c r="J107">
        <v>9.90000441903e+17</v>
      </c>
      <c r="K107">
        <v>2212</v>
      </c>
      <c r="L107" s="2">
        <v>43565</v>
      </c>
    </row>
    <row r="108" spans="1:12">
      <c r="A108">
        <v>1900004501</v>
      </c>
      <c r="B108" s="2">
        <v>43808</v>
      </c>
      <c r="C108" t="s">
        <v>24</v>
      </c>
      <c r="D108" t="s">
        <v>22</v>
      </c>
      <c r="E108" t="s">
        <v>43</v>
      </c>
      <c r="F108">
        <v>3</v>
      </c>
      <c r="G108" t="s">
        <v>62</v>
      </c>
      <c r="H108" t="s">
        <v>38</v>
      </c>
      <c r="I108" t="s">
        <v>84</v>
      </c>
      <c r="J108">
        <v>54522170</v>
      </c>
      <c r="K108">
        <v>9056</v>
      </c>
      <c r="L108" s="2">
        <v>43655</v>
      </c>
    </row>
    <row r="109" spans="1:12">
      <c r="A109">
        <v>1900004503</v>
      </c>
      <c r="B109" s="2">
        <v>43809</v>
      </c>
      <c r="C109" t="s">
        <v>24</v>
      </c>
      <c r="D109" t="s">
        <v>22</v>
      </c>
      <c r="E109" t="s">
        <v>63</v>
      </c>
      <c r="G109" t="s">
        <v>530</v>
      </c>
      <c r="H109" t="s">
        <v>23</v>
      </c>
      <c r="I109" t="s">
        <v>55</v>
      </c>
      <c r="J109" t="s">
        <v>158</v>
      </c>
      <c r="K109">
        <v>1897</v>
      </c>
      <c r="L109" s="2">
        <v>43647</v>
      </c>
    </row>
    <row r="110" spans="1:12">
      <c r="A110">
        <v>1900004505</v>
      </c>
      <c r="B110" s="2">
        <v>43809</v>
      </c>
      <c r="C110" t="s">
        <v>24</v>
      </c>
      <c r="D110" t="s">
        <v>22</v>
      </c>
      <c r="E110" t="s">
        <v>63</v>
      </c>
      <c r="G110" t="s">
        <v>530</v>
      </c>
      <c r="H110" t="s">
        <v>23</v>
      </c>
      <c r="I110" t="s">
        <v>55</v>
      </c>
      <c r="J110" t="s">
        <v>160</v>
      </c>
      <c r="K110">
        <v>42500</v>
      </c>
      <c r="L110" s="2">
        <v>43647</v>
      </c>
    </row>
    <row r="111" spans="1:12">
      <c r="A111">
        <v>1900004507</v>
      </c>
      <c r="B111" s="2">
        <v>43809</v>
      </c>
      <c r="C111" t="s">
        <v>24</v>
      </c>
      <c r="D111" t="s">
        <v>22</v>
      </c>
      <c r="E111" t="s">
        <v>63</v>
      </c>
      <c r="G111" t="s">
        <v>530</v>
      </c>
      <c r="H111" t="s">
        <v>23</v>
      </c>
      <c r="I111" t="s">
        <v>55</v>
      </c>
      <c r="J111" t="s">
        <v>161</v>
      </c>
      <c r="K111">
        <v>10917</v>
      </c>
      <c r="L111" s="2">
        <v>43647</v>
      </c>
    </row>
    <row r="112" spans="1:12">
      <c r="A112">
        <v>1900004518</v>
      </c>
      <c r="B112" s="2">
        <v>43809</v>
      </c>
      <c r="C112" t="s">
        <v>24</v>
      </c>
      <c r="D112" t="s">
        <v>22</v>
      </c>
      <c r="E112" t="s">
        <v>63</v>
      </c>
      <c r="G112" t="s">
        <v>530</v>
      </c>
      <c r="H112" t="s">
        <v>23</v>
      </c>
      <c r="I112" t="s">
        <v>55</v>
      </c>
      <c r="J112" t="s">
        <v>164</v>
      </c>
      <c r="K112">
        <v>3375</v>
      </c>
      <c r="L112" s="2">
        <v>43647</v>
      </c>
    </row>
    <row r="113" spans="1:12">
      <c r="A113">
        <v>1900004535</v>
      </c>
      <c r="B113" s="2">
        <v>43809</v>
      </c>
      <c r="C113" t="s">
        <v>494</v>
      </c>
      <c r="D113" t="s">
        <v>22</v>
      </c>
      <c r="E113" t="s">
        <v>63</v>
      </c>
      <c r="G113" t="s">
        <v>530</v>
      </c>
      <c r="H113" t="s">
        <v>23</v>
      </c>
      <c r="I113" t="s">
        <v>89</v>
      </c>
      <c r="J113" t="s">
        <v>336</v>
      </c>
      <c r="K113">
        <v>320175</v>
      </c>
      <c r="L113" s="2">
        <v>43805</v>
      </c>
    </row>
    <row r="114" spans="1:12">
      <c r="A114">
        <v>1900004535</v>
      </c>
      <c r="B114" s="2">
        <v>43809</v>
      </c>
      <c r="C114" t="s">
        <v>494</v>
      </c>
      <c r="D114" t="s">
        <v>22</v>
      </c>
      <c r="E114" t="s">
        <v>63</v>
      </c>
      <c r="G114" t="s">
        <v>530</v>
      </c>
      <c r="H114" t="s">
        <v>23</v>
      </c>
      <c r="I114" t="s">
        <v>89</v>
      </c>
      <c r="J114">
        <v>3.1242015891006e+18</v>
      </c>
      <c r="K114">
        <v>320175</v>
      </c>
      <c r="L114" s="2">
        <v>43805</v>
      </c>
    </row>
    <row r="115" spans="1:12">
      <c r="A115">
        <v>1900004535</v>
      </c>
      <c r="B115" s="2">
        <v>43809</v>
      </c>
      <c r="C115" t="s">
        <v>494</v>
      </c>
      <c r="D115" t="s">
        <v>22</v>
      </c>
      <c r="E115" t="s">
        <v>63</v>
      </c>
      <c r="G115" t="s">
        <v>530</v>
      </c>
      <c r="H115" t="s">
        <v>23</v>
      </c>
      <c r="I115" t="s">
        <v>89</v>
      </c>
      <c r="J115" t="s">
        <v>349</v>
      </c>
      <c r="K115">
        <v>320175</v>
      </c>
      <c r="L115" s="2">
        <v>43805</v>
      </c>
    </row>
    <row r="116" spans="1:12">
      <c r="A116">
        <v>1900004538</v>
      </c>
      <c r="B116" s="2">
        <v>43809</v>
      </c>
      <c r="C116" t="s">
        <v>494</v>
      </c>
      <c r="D116" t="s">
        <v>22</v>
      </c>
      <c r="E116" t="s">
        <v>63</v>
      </c>
      <c r="G116" t="s">
        <v>530</v>
      </c>
      <c r="H116" t="s">
        <v>23</v>
      </c>
      <c r="I116" t="s">
        <v>135</v>
      </c>
      <c r="J116" t="s">
        <v>456</v>
      </c>
      <c r="K116">
        <v>168593</v>
      </c>
      <c r="L116" s="2">
        <v>43613</v>
      </c>
    </row>
    <row r="117" spans="1:12">
      <c r="A117">
        <v>1900004538</v>
      </c>
      <c r="B117" s="2">
        <v>43809</v>
      </c>
      <c r="C117" t="s">
        <v>494</v>
      </c>
      <c r="D117" t="s">
        <v>22</v>
      </c>
      <c r="E117" t="s">
        <v>63</v>
      </c>
      <c r="G117" t="s">
        <v>530</v>
      </c>
      <c r="H117" t="s">
        <v>23</v>
      </c>
      <c r="I117" t="s">
        <v>135</v>
      </c>
      <c r="J117" t="s">
        <v>457</v>
      </c>
      <c r="K117">
        <v>168593</v>
      </c>
      <c r="L117" s="2">
        <v>43613</v>
      </c>
    </row>
    <row r="118" spans="1:12">
      <c r="A118">
        <v>1900004894</v>
      </c>
      <c r="B118" s="2">
        <v>43818</v>
      </c>
      <c r="C118" t="s">
        <v>24</v>
      </c>
      <c r="D118" t="s">
        <v>22</v>
      </c>
      <c r="E118" t="s">
        <v>63</v>
      </c>
      <c r="G118" t="s">
        <v>530</v>
      </c>
      <c r="H118" t="s">
        <v>23</v>
      </c>
      <c r="I118" t="s">
        <v>108</v>
      </c>
      <c r="J118">
        <v>43196279</v>
      </c>
      <c r="K118">
        <v>2970</v>
      </c>
      <c r="L118" s="2">
        <v>43730</v>
      </c>
    </row>
    <row r="119" spans="1:12">
      <c r="A119">
        <v>1900004898</v>
      </c>
      <c r="B119" s="2">
        <v>43818</v>
      </c>
      <c r="C119" t="s">
        <v>24</v>
      </c>
      <c r="D119" t="s">
        <v>22</v>
      </c>
      <c r="E119" t="s">
        <v>63</v>
      </c>
      <c r="F119">
        <v>1</v>
      </c>
      <c r="G119" t="s">
        <v>21</v>
      </c>
      <c r="H119" t="s">
        <v>38</v>
      </c>
      <c r="I119" t="s">
        <v>39</v>
      </c>
      <c r="J119">
        <v>3.1142029633601e+18</v>
      </c>
      <c r="K119">
        <v>7022</v>
      </c>
      <c r="L119" s="2">
        <v>43703</v>
      </c>
    </row>
    <row r="120" spans="1:12">
      <c r="A120">
        <v>1900004909</v>
      </c>
      <c r="B120" s="2">
        <v>43818</v>
      </c>
      <c r="C120" t="s">
        <v>24</v>
      </c>
      <c r="D120" t="s">
        <v>22</v>
      </c>
      <c r="E120" t="s">
        <v>63</v>
      </c>
      <c r="G120" t="s">
        <v>530</v>
      </c>
      <c r="H120" t="s">
        <v>23</v>
      </c>
      <c r="I120" t="s">
        <v>57</v>
      </c>
      <c r="J120" t="s">
        <v>167</v>
      </c>
      <c r="K120">
        <v>202350</v>
      </c>
      <c r="L120" s="2">
        <v>43738</v>
      </c>
    </row>
    <row r="121" spans="1:12">
      <c r="A121">
        <v>1900004912</v>
      </c>
      <c r="B121" s="2">
        <v>43818</v>
      </c>
      <c r="C121" t="s">
        <v>24</v>
      </c>
      <c r="D121" t="s">
        <v>22</v>
      </c>
      <c r="E121" t="s">
        <v>63</v>
      </c>
      <c r="F121">
        <v>1</v>
      </c>
      <c r="G121" t="s">
        <v>21</v>
      </c>
      <c r="H121" t="s">
        <v>38</v>
      </c>
      <c r="I121" t="s">
        <v>57</v>
      </c>
      <c r="J121">
        <v>3.213400201191e+23</v>
      </c>
      <c r="K121">
        <v>87500</v>
      </c>
      <c r="L121" s="2">
        <v>43677</v>
      </c>
    </row>
    <row r="122" spans="1:12">
      <c r="A122">
        <v>1900004917</v>
      </c>
      <c r="B122" s="2">
        <v>43818</v>
      </c>
      <c r="C122" t="s">
        <v>24</v>
      </c>
      <c r="D122" t="s">
        <v>22</v>
      </c>
      <c r="E122" t="s">
        <v>63</v>
      </c>
      <c r="F122">
        <v>1</v>
      </c>
      <c r="G122" t="s">
        <v>21</v>
      </c>
      <c r="H122" t="s">
        <v>38</v>
      </c>
      <c r="I122" t="s">
        <v>57</v>
      </c>
      <c r="J122">
        <v>22515779</v>
      </c>
      <c r="K122">
        <v>44260</v>
      </c>
      <c r="L122" s="2">
        <v>43738</v>
      </c>
    </row>
    <row r="123" spans="1:12">
      <c r="A123">
        <v>1900004919</v>
      </c>
      <c r="B123" s="2">
        <v>43818</v>
      </c>
      <c r="C123" t="s">
        <v>24</v>
      </c>
      <c r="D123" t="s">
        <v>22</v>
      </c>
      <c r="E123" t="s">
        <v>54</v>
      </c>
      <c r="G123" t="s">
        <v>539</v>
      </c>
      <c r="H123" t="s">
        <v>28</v>
      </c>
      <c r="I123" t="s">
        <v>57</v>
      </c>
      <c r="J123">
        <v>9.90000461901e+19</v>
      </c>
      <c r="K123">
        <v>11550</v>
      </c>
      <c r="L123" s="2">
        <v>43716</v>
      </c>
    </row>
    <row r="124" spans="1:12">
      <c r="A124">
        <v>1900004920</v>
      </c>
      <c r="B124" s="2">
        <v>43818</v>
      </c>
      <c r="C124" t="s">
        <v>24</v>
      </c>
      <c r="D124" t="s">
        <v>22</v>
      </c>
      <c r="E124" t="s">
        <v>60</v>
      </c>
      <c r="G124" t="s">
        <v>539</v>
      </c>
      <c r="H124" t="s">
        <v>28</v>
      </c>
      <c r="I124" t="s">
        <v>57</v>
      </c>
      <c r="J124">
        <v>9.90000111903e+19</v>
      </c>
      <c r="K124">
        <v>43033</v>
      </c>
      <c r="L124" s="2">
        <v>43716</v>
      </c>
    </row>
    <row r="125" spans="1:12">
      <c r="A125">
        <v>1900004922</v>
      </c>
      <c r="B125" s="2">
        <v>43818</v>
      </c>
      <c r="C125" t="s">
        <v>24</v>
      </c>
      <c r="D125" t="s">
        <v>22</v>
      </c>
      <c r="E125" t="s">
        <v>54</v>
      </c>
      <c r="G125" t="s">
        <v>539</v>
      </c>
      <c r="H125" t="s">
        <v>28</v>
      </c>
      <c r="I125" t="s">
        <v>57</v>
      </c>
      <c r="J125">
        <v>9.90000461901e+19</v>
      </c>
      <c r="K125">
        <v>7700</v>
      </c>
      <c r="L125" s="2">
        <v>43716</v>
      </c>
    </row>
    <row r="126" spans="1:12">
      <c r="A126">
        <v>1900004923</v>
      </c>
      <c r="B126" s="2">
        <v>43818</v>
      </c>
      <c r="C126" t="s">
        <v>24</v>
      </c>
      <c r="D126" t="s">
        <v>22</v>
      </c>
      <c r="E126" t="s">
        <v>60</v>
      </c>
      <c r="G126" t="s">
        <v>539</v>
      </c>
      <c r="H126" t="s">
        <v>28</v>
      </c>
      <c r="I126" t="s">
        <v>57</v>
      </c>
      <c r="J126">
        <v>9.90000111903e+19</v>
      </c>
      <c r="K126">
        <v>72139</v>
      </c>
      <c r="L126" s="2">
        <v>43716</v>
      </c>
    </row>
    <row r="127" spans="1:12">
      <c r="A127">
        <v>1900004928</v>
      </c>
      <c r="B127" s="2">
        <v>43818</v>
      </c>
      <c r="C127" t="s">
        <v>24</v>
      </c>
      <c r="D127" t="s">
        <v>22</v>
      </c>
      <c r="E127" t="s">
        <v>33</v>
      </c>
      <c r="F127">
        <v>3</v>
      </c>
      <c r="G127" t="s">
        <v>62</v>
      </c>
      <c r="H127" t="s">
        <v>38</v>
      </c>
      <c r="I127" t="s">
        <v>57</v>
      </c>
      <c r="J127">
        <v>9.90000441903e+19</v>
      </c>
      <c r="K127">
        <v>32585</v>
      </c>
      <c r="L127" s="2">
        <v>43719</v>
      </c>
    </row>
    <row r="128" spans="1:12">
      <c r="A128">
        <v>1900004933</v>
      </c>
      <c r="B128" s="2">
        <v>43818</v>
      </c>
      <c r="C128" t="s">
        <v>24</v>
      </c>
      <c r="D128" t="s">
        <v>22</v>
      </c>
      <c r="E128" t="s">
        <v>33</v>
      </c>
      <c r="F128">
        <v>3</v>
      </c>
      <c r="G128" t="s">
        <v>62</v>
      </c>
      <c r="H128" t="s">
        <v>38</v>
      </c>
      <c r="I128" t="s">
        <v>57</v>
      </c>
      <c r="J128">
        <v>9.90000441903e+19</v>
      </c>
      <c r="K128">
        <v>8045</v>
      </c>
      <c r="L128" s="2">
        <v>43730</v>
      </c>
    </row>
    <row r="129" spans="1:12">
      <c r="A129">
        <v>1900004983</v>
      </c>
      <c r="B129" s="2">
        <v>43818</v>
      </c>
      <c r="C129" t="s">
        <v>24</v>
      </c>
      <c r="D129" t="s">
        <v>22</v>
      </c>
      <c r="E129" t="s">
        <v>63</v>
      </c>
      <c r="G129" t="s">
        <v>530</v>
      </c>
      <c r="H129" t="s">
        <v>23</v>
      </c>
      <c r="I129" t="s">
        <v>89</v>
      </c>
      <c r="J129" t="s">
        <v>334</v>
      </c>
      <c r="K129">
        <v>26968</v>
      </c>
      <c r="L129" s="2">
        <v>43763</v>
      </c>
    </row>
    <row r="130" spans="1:12">
      <c r="A130">
        <v>1900004984</v>
      </c>
      <c r="B130" s="2">
        <v>43818</v>
      </c>
      <c r="C130" t="s">
        <v>24</v>
      </c>
      <c r="D130" t="s">
        <v>22</v>
      </c>
      <c r="E130" t="s">
        <v>63</v>
      </c>
      <c r="G130" t="s">
        <v>530</v>
      </c>
      <c r="H130" t="s">
        <v>23</v>
      </c>
      <c r="I130" t="s">
        <v>89</v>
      </c>
      <c r="J130" t="s">
        <v>333</v>
      </c>
      <c r="K130">
        <v>2437</v>
      </c>
      <c r="L130" s="2">
        <v>43764</v>
      </c>
    </row>
    <row r="131" spans="1:12">
      <c r="A131">
        <v>1900004985</v>
      </c>
      <c r="B131" s="2">
        <v>43818</v>
      </c>
      <c r="C131" t="s">
        <v>24</v>
      </c>
      <c r="D131" t="s">
        <v>22</v>
      </c>
      <c r="E131" t="s">
        <v>63</v>
      </c>
      <c r="G131" t="s">
        <v>530</v>
      </c>
      <c r="H131" t="s">
        <v>23</v>
      </c>
      <c r="I131" t="s">
        <v>89</v>
      </c>
      <c r="J131" t="s">
        <v>349</v>
      </c>
      <c r="K131">
        <v>53278</v>
      </c>
      <c r="L131" s="2">
        <v>43466</v>
      </c>
    </row>
    <row r="132" spans="1:12">
      <c r="A132">
        <v>1900004986</v>
      </c>
      <c r="B132" s="2">
        <v>43818</v>
      </c>
      <c r="C132" t="s">
        <v>24</v>
      </c>
      <c r="D132" t="s">
        <v>22</v>
      </c>
      <c r="E132" t="s">
        <v>63</v>
      </c>
      <c r="G132" t="s">
        <v>530</v>
      </c>
      <c r="H132" t="s">
        <v>23</v>
      </c>
      <c r="I132" t="s">
        <v>89</v>
      </c>
      <c r="J132" t="s">
        <v>350</v>
      </c>
      <c r="K132">
        <v>30048</v>
      </c>
      <c r="L132" s="2">
        <v>43466</v>
      </c>
    </row>
    <row r="133" spans="1:12">
      <c r="A133">
        <v>1900004987</v>
      </c>
      <c r="B133" s="2">
        <v>43818</v>
      </c>
      <c r="C133" t="s">
        <v>24</v>
      </c>
      <c r="D133" t="s">
        <v>22</v>
      </c>
      <c r="E133" t="s">
        <v>63</v>
      </c>
      <c r="G133" t="s">
        <v>530</v>
      </c>
      <c r="H133" t="s">
        <v>23</v>
      </c>
      <c r="I133" t="s">
        <v>89</v>
      </c>
      <c r="J133">
        <v>3.1142029974273e+18</v>
      </c>
      <c r="K133">
        <v>12500</v>
      </c>
      <c r="L133" s="2">
        <v>43727</v>
      </c>
    </row>
    <row r="134" spans="1:12">
      <c r="A134">
        <v>1900005036</v>
      </c>
      <c r="B134" s="2">
        <v>43819</v>
      </c>
      <c r="C134" t="s">
        <v>24</v>
      </c>
      <c r="D134" t="s">
        <v>22</v>
      </c>
      <c r="E134" t="s">
        <v>63</v>
      </c>
      <c r="F134">
        <v>1</v>
      </c>
      <c r="G134" t="s">
        <v>21</v>
      </c>
      <c r="H134" t="s">
        <v>38</v>
      </c>
      <c r="I134" t="s">
        <v>83</v>
      </c>
      <c r="J134" t="s">
        <v>265</v>
      </c>
      <c r="K134">
        <v>3854</v>
      </c>
      <c r="L134" s="2">
        <v>43585</v>
      </c>
    </row>
    <row r="135" spans="1:12">
      <c r="A135">
        <v>1900005300</v>
      </c>
      <c r="B135" s="2">
        <v>43823</v>
      </c>
      <c r="C135" t="s">
        <v>494</v>
      </c>
      <c r="D135" t="s">
        <v>22</v>
      </c>
      <c r="E135" t="s">
        <v>63</v>
      </c>
      <c r="G135" t="s">
        <v>530</v>
      </c>
      <c r="H135" t="s">
        <v>23</v>
      </c>
      <c r="I135" t="s">
        <v>83</v>
      </c>
      <c r="J135">
        <v>304003763</v>
      </c>
      <c r="K135">
        <v>132392</v>
      </c>
      <c r="L135" s="2">
        <v>43819</v>
      </c>
    </row>
    <row r="136" spans="1:12">
      <c r="A136">
        <v>1900005300</v>
      </c>
      <c r="B136" s="2">
        <v>43823</v>
      </c>
      <c r="C136" t="s">
        <v>494</v>
      </c>
      <c r="D136" t="s">
        <v>22</v>
      </c>
      <c r="E136" t="s">
        <v>63</v>
      </c>
      <c r="G136" t="s">
        <v>530</v>
      </c>
      <c r="H136" t="s">
        <v>23</v>
      </c>
      <c r="I136" t="s">
        <v>83</v>
      </c>
      <c r="J136" t="s">
        <v>252</v>
      </c>
      <c r="K136">
        <v>132392</v>
      </c>
      <c r="L136" s="2">
        <v>43819</v>
      </c>
    </row>
    <row r="137" spans="1:12">
      <c r="A137">
        <v>1900005300</v>
      </c>
      <c r="B137" s="2">
        <v>43823</v>
      </c>
      <c r="C137" t="s">
        <v>494</v>
      </c>
      <c r="D137" t="s">
        <v>22</v>
      </c>
      <c r="E137" t="s">
        <v>63</v>
      </c>
      <c r="G137" t="s">
        <v>530</v>
      </c>
      <c r="H137" t="s">
        <v>23</v>
      </c>
      <c r="I137" t="s">
        <v>83</v>
      </c>
      <c r="J137">
        <v>2.4142020928136e+18</v>
      </c>
      <c r="K137">
        <v>132392</v>
      </c>
      <c r="L137" s="2">
        <v>43819</v>
      </c>
    </row>
    <row r="138" spans="1:12">
      <c r="A138">
        <v>1900005300</v>
      </c>
      <c r="B138" s="2">
        <v>43823</v>
      </c>
      <c r="C138" t="s">
        <v>494</v>
      </c>
      <c r="D138" t="s">
        <v>22</v>
      </c>
      <c r="E138" t="s">
        <v>63</v>
      </c>
      <c r="G138" t="s">
        <v>530</v>
      </c>
      <c r="H138" t="s">
        <v>23</v>
      </c>
      <c r="I138" t="s">
        <v>83</v>
      </c>
      <c r="J138" t="s">
        <v>264</v>
      </c>
      <c r="K138">
        <v>132392</v>
      </c>
      <c r="L138" s="2">
        <v>43819</v>
      </c>
    </row>
    <row r="139" spans="1:12">
      <c r="A139">
        <v>1900005324</v>
      </c>
      <c r="B139" s="2">
        <v>43823</v>
      </c>
      <c r="C139" t="s">
        <v>24</v>
      </c>
      <c r="D139" t="s">
        <v>22</v>
      </c>
      <c r="E139" t="s">
        <v>33</v>
      </c>
      <c r="F139">
        <v>3</v>
      </c>
      <c r="G139" t="s">
        <v>62</v>
      </c>
      <c r="H139" t="s">
        <v>38</v>
      </c>
      <c r="I139" t="s">
        <v>135</v>
      </c>
      <c r="J139">
        <v>9.90000441903e+19</v>
      </c>
      <c r="K139">
        <v>26805</v>
      </c>
      <c r="L139" s="2">
        <v>43788</v>
      </c>
    </row>
    <row r="140" spans="1:12">
      <c r="A140">
        <v>1900005325</v>
      </c>
      <c r="B140" s="2">
        <v>43823</v>
      </c>
      <c r="C140" t="s">
        <v>24</v>
      </c>
      <c r="D140" t="s">
        <v>22</v>
      </c>
      <c r="E140" t="s">
        <v>43</v>
      </c>
      <c r="G140" t="s">
        <v>532</v>
      </c>
      <c r="H140" t="s">
        <v>23</v>
      </c>
      <c r="I140" t="s">
        <v>135</v>
      </c>
      <c r="J140">
        <v>43191791</v>
      </c>
      <c r="K140">
        <v>956</v>
      </c>
      <c r="L140" s="2">
        <v>43649</v>
      </c>
    </row>
    <row r="141" spans="1:12">
      <c r="A141">
        <v>1900005329</v>
      </c>
      <c r="B141" s="2">
        <v>43823</v>
      </c>
      <c r="C141" t="s">
        <v>24</v>
      </c>
      <c r="D141" t="s">
        <v>22</v>
      </c>
      <c r="E141" t="s">
        <v>63</v>
      </c>
      <c r="F141">
        <v>1</v>
      </c>
      <c r="G141" t="s">
        <v>21</v>
      </c>
      <c r="H141" t="s">
        <v>38</v>
      </c>
      <c r="I141" t="s">
        <v>17</v>
      </c>
      <c r="J141">
        <v>3.1142029634362e+18</v>
      </c>
      <c r="K141">
        <v>2089</v>
      </c>
      <c r="L141" s="2">
        <v>43703</v>
      </c>
    </row>
    <row r="142" spans="1:12">
      <c r="A142">
        <v>1900005331</v>
      </c>
      <c r="B142" s="2">
        <v>43823</v>
      </c>
      <c r="C142" t="s">
        <v>24</v>
      </c>
      <c r="D142" t="s">
        <v>22</v>
      </c>
      <c r="E142" t="s">
        <v>63</v>
      </c>
      <c r="G142" t="s">
        <v>530</v>
      </c>
      <c r="H142" t="s">
        <v>23</v>
      </c>
      <c r="I142" t="s">
        <v>108</v>
      </c>
      <c r="J142" t="s">
        <v>468</v>
      </c>
      <c r="K142">
        <v>8580</v>
      </c>
      <c r="L142" s="2">
        <v>43729</v>
      </c>
    </row>
    <row r="143" spans="1:12">
      <c r="A143">
        <v>1900005394</v>
      </c>
      <c r="B143" s="2">
        <v>43824</v>
      </c>
      <c r="C143" t="s">
        <v>24</v>
      </c>
      <c r="D143" t="s">
        <v>22</v>
      </c>
      <c r="E143" t="s">
        <v>63</v>
      </c>
      <c r="G143" t="s">
        <v>530</v>
      </c>
      <c r="H143" t="s">
        <v>23</v>
      </c>
      <c r="I143" t="s">
        <v>55</v>
      </c>
      <c r="J143" t="s">
        <v>162</v>
      </c>
      <c r="K143">
        <v>60713</v>
      </c>
      <c r="L143" s="2">
        <v>43647</v>
      </c>
    </row>
    <row r="144" spans="1:12">
      <c r="A144">
        <v>1900005395</v>
      </c>
      <c r="B144" s="2">
        <v>43824</v>
      </c>
      <c r="C144" t="s">
        <v>24</v>
      </c>
      <c r="D144" t="s">
        <v>22</v>
      </c>
      <c r="E144" t="s">
        <v>20</v>
      </c>
      <c r="G144" t="s">
        <v>530</v>
      </c>
      <c r="H144" t="s">
        <v>23</v>
      </c>
      <c r="I144" t="s">
        <v>57</v>
      </c>
      <c r="J144">
        <v>22531899</v>
      </c>
      <c r="K144">
        <v>50160</v>
      </c>
      <c r="L144" s="2">
        <v>43765</v>
      </c>
    </row>
    <row r="145" spans="1:12">
      <c r="A145">
        <v>1900005396</v>
      </c>
      <c r="B145" s="2">
        <v>43824</v>
      </c>
      <c r="C145" t="s">
        <v>24</v>
      </c>
      <c r="D145" t="s">
        <v>22</v>
      </c>
      <c r="E145" t="s">
        <v>63</v>
      </c>
      <c r="G145" t="s">
        <v>530</v>
      </c>
      <c r="I145" t="s">
        <v>57</v>
      </c>
      <c r="J145" t="s">
        <v>179</v>
      </c>
      <c r="K145">
        <v>71765</v>
      </c>
      <c r="L145" s="2">
        <v>43764</v>
      </c>
    </row>
    <row r="146" spans="1:12">
      <c r="A146">
        <v>1900005439</v>
      </c>
      <c r="B146" s="2">
        <v>43824</v>
      </c>
      <c r="C146" t="s">
        <v>24</v>
      </c>
      <c r="D146" t="s">
        <v>22</v>
      </c>
      <c r="E146" t="s">
        <v>33</v>
      </c>
      <c r="F146">
        <v>13</v>
      </c>
      <c r="G146" t="s">
        <v>514</v>
      </c>
      <c r="H146" t="s">
        <v>38</v>
      </c>
      <c r="I146" t="s">
        <v>89</v>
      </c>
      <c r="J146" t="s">
        <v>374</v>
      </c>
      <c r="K146">
        <v>62399</v>
      </c>
      <c r="L146" s="2">
        <v>43783</v>
      </c>
    </row>
    <row r="147" spans="1:12">
      <c r="A147">
        <v>1900005516</v>
      </c>
      <c r="B147" s="2">
        <v>43825</v>
      </c>
      <c r="C147" t="s">
        <v>24</v>
      </c>
      <c r="D147" t="s">
        <v>22</v>
      </c>
      <c r="E147" t="s">
        <v>37</v>
      </c>
      <c r="F147">
        <v>10</v>
      </c>
      <c r="G147" t="s">
        <v>42</v>
      </c>
      <c r="H147" t="s">
        <v>38</v>
      </c>
      <c r="I147" t="s">
        <v>87</v>
      </c>
      <c r="J147">
        <v>2280014070</v>
      </c>
      <c r="K147">
        <v>27530</v>
      </c>
      <c r="L147" s="2">
        <v>43533</v>
      </c>
    </row>
    <row r="148" spans="1:12">
      <c r="A148">
        <v>1900005526</v>
      </c>
      <c r="B148" s="2">
        <v>43825</v>
      </c>
      <c r="C148" t="s">
        <v>24</v>
      </c>
      <c r="D148" t="s">
        <v>22</v>
      </c>
      <c r="E148" t="s">
        <v>43</v>
      </c>
      <c r="G148" t="s">
        <v>533</v>
      </c>
      <c r="H148" t="s">
        <v>23</v>
      </c>
      <c r="I148" t="s">
        <v>17</v>
      </c>
      <c r="J148" t="s">
        <v>69</v>
      </c>
      <c r="K148">
        <v>60000</v>
      </c>
      <c r="L148" s="2">
        <v>43556</v>
      </c>
    </row>
    <row r="149" spans="1:12">
      <c r="A149">
        <v>1900005527</v>
      </c>
      <c r="B149" s="2">
        <v>43825</v>
      </c>
      <c r="C149" t="s">
        <v>24</v>
      </c>
      <c r="D149" t="s">
        <v>22</v>
      </c>
      <c r="E149" t="s">
        <v>63</v>
      </c>
      <c r="G149" t="s">
        <v>530</v>
      </c>
      <c r="H149" t="s">
        <v>23</v>
      </c>
      <c r="I149" t="s">
        <v>39</v>
      </c>
      <c r="J149">
        <v>1.203004619248e+19</v>
      </c>
      <c r="K149">
        <v>77400</v>
      </c>
      <c r="L149" s="2">
        <v>43687</v>
      </c>
    </row>
    <row r="150" spans="1:12">
      <c r="A150">
        <v>1900005528</v>
      </c>
      <c r="B150" s="2">
        <v>43825</v>
      </c>
      <c r="C150" t="s">
        <v>24</v>
      </c>
      <c r="D150" t="s">
        <v>22</v>
      </c>
      <c r="E150" t="s">
        <v>63</v>
      </c>
      <c r="G150" t="s">
        <v>530</v>
      </c>
      <c r="H150" t="s">
        <v>23</v>
      </c>
      <c r="I150" t="s">
        <v>39</v>
      </c>
      <c r="J150">
        <v>1.203004619248e+19</v>
      </c>
      <c r="K150">
        <v>302812</v>
      </c>
      <c r="L150" s="2">
        <v>43687</v>
      </c>
    </row>
    <row r="151" spans="1:12">
      <c r="A151">
        <v>1900005529</v>
      </c>
      <c r="B151" s="2">
        <v>43825</v>
      </c>
      <c r="C151" t="s">
        <v>24</v>
      </c>
      <c r="D151" t="s">
        <v>22</v>
      </c>
      <c r="E151" t="s">
        <v>54</v>
      </c>
      <c r="G151" t="s">
        <v>514</v>
      </c>
      <c r="H151" t="s">
        <v>23</v>
      </c>
      <c r="I151" t="s">
        <v>61</v>
      </c>
      <c r="J151" t="s">
        <v>192</v>
      </c>
      <c r="K151">
        <v>275569</v>
      </c>
      <c r="L151" s="2">
        <v>43525</v>
      </c>
    </row>
    <row r="152" spans="1:12">
      <c r="A152">
        <v>1900005530</v>
      </c>
      <c r="B152" s="2">
        <v>43825</v>
      </c>
      <c r="C152" t="s">
        <v>24</v>
      </c>
      <c r="D152" t="s">
        <v>22</v>
      </c>
      <c r="E152" t="s">
        <v>37</v>
      </c>
      <c r="G152" t="s">
        <v>514</v>
      </c>
      <c r="H152" t="s">
        <v>23</v>
      </c>
      <c r="I152" t="s">
        <v>61</v>
      </c>
      <c r="J152" t="s">
        <v>191</v>
      </c>
      <c r="K152">
        <v>320000</v>
      </c>
      <c r="L152" s="2">
        <v>43496</v>
      </c>
    </row>
    <row r="153" spans="1:12">
      <c r="A153">
        <v>1900005531</v>
      </c>
      <c r="B153" s="2">
        <v>43825</v>
      </c>
      <c r="C153" t="s">
        <v>24</v>
      </c>
      <c r="D153" t="s">
        <v>22</v>
      </c>
      <c r="E153" t="s">
        <v>43</v>
      </c>
      <c r="G153" t="s">
        <v>533</v>
      </c>
      <c r="H153" t="s">
        <v>23</v>
      </c>
      <c r="I153" t="s">
        <v>135</v>
      </c>
      <c r="J153">
        <v>3393</v>
      </c>
      <c r="K153">
        <v>114752</v>
      </c>
      <c r="L153" s="2">
        <v>43770</v>
      </c>
    </row>
    <row r="154" spans="1:12">
      <c r="A154">
        <v>1900005532</v>
      </c>
      <c r="B154" s="2">
        <v>43825</v>
      </c>
      <c r="C154" t="s">
        <v>24</v>
      </c>
      <c r="D154" t="s">
        <v>22</v>
      </c>
      <c r="E154" t="s">
        <v>43</v>
      </c>
      <c r="G154" t="s">
        <v>533</v>
      </c>
      <c r="I154" t="s">
        <v>135</v>
      </c>
      <c r="J154" t="s">
        <v>436</v>
      </c>
      <c r="K154">
        <v>49027</v>
      </c>
      <c r="L154" s="2">
        <v>43500</v>
      </c>
    </row>
    <row r="155" spans="1:12">
      <c r="A155">
        <v>1900005555</v>
      </c>
      <c r="B155" s="2">
        <v>43825</v>
      </c>
      <c r="C155" t="s">
        <v>24</v>
      </c>
      <c r="D155" t="s">
        <v>22</v>
      </c>
      <c r="E155" t="s">
        <v>33</v>
      </c>
      <c r="F155">
        <v>13</v>
      </c>
      <c r="G155" t="s">
        <v>514</v>
      </c>
      <c r="H155" t="s">
        <v>38</v>
      </c>
      <c r="I155" t="s">
        <v>89</v>
      </c>
      <c r="J155" t="s">
        <v>380</v>
      </c>
      <c r="K155">
        <v>153332</v>
      </c>
      <c r="L155" s="2">
        <v>43757</v>
      </c>
    </row>
    <row r="156" spans="1:12">
      <c r="A156">
        <v>1900005760</v>
      </c>
      <c r="B156" s="2">
        <v>43827</v>
      </c>
      <c r="C156" t="s">
        <v>24</v>
      </c>
      <c r="D156" t="s">
        <v>22</v>
      </c>
      <c r="E156" t="s">
        <v>20</v>
      </c>
      <c r="G156" t="s">
        <v>539</v>
      </c>
      <c r="H156" t="s">
        <v>28</v>
      </c>
      <c r="I156" t="s">
        <v>189</v>
      </c>
      <c r="J156">
        <v>2.4142027811737e+18</v>
      </c>
      <c r="K156">
        <v>23591</v>
      </c>
      <c r="L156" s="2">
        <v>43586</v>
      </c>
    </row>
    <row r="157" spans="1:12">
      <c r="A157">
        <v>1900005761</v>
      </c>
      <c r="B157" s="2">
        <v>43827</v>
      </c>
      <c r="C157" t="s">
        <v>24</v>
      </c>
      <c r="D157" t="s">
        <v>22</v>
      </c>
      <c r="E157" t="s">
        <v>63</v>
      </c>
      <c r="G157" t="s">
        <v>530</v>
      </c>
      <c r="H157" t="s">
        <v>23</v>
      </c>
      <c r="I157" t="s">
        <v>55</v>
      </c>
      <c r="J157" t="s">
        <v>159</v>
      </c>
      <c r="K157">
        <v>19181</v>
      </c>
      <c r="L157" s="2">
        <v>43679</v>
      </c>
    </row>
    <row r="158" spans="1:12">
      <c r="A158">
        <v>1900005767</v>
      </c>
      <c r="B158" s="2">
        <v>43827</v>
      </c>
      <c r="C158" t="s">
        <v>24</v>
      </c>
      <c r="D158" t="s">
        <v>22</v>
      </c>
      <c r="E158" t="s">
        <v>60</v>
      </c>
      <c r="G158" t="s">
        <v>539</v>
      </c>
      <c r="H158" t="s">
        <v>28</v>
      </c>
      <c r="I158" t="s">
        <v>57</v>
      </c>
      <c r="J158">
        <v>2.30600111803e+19</v>
      </c>
      <c r="K158">
        <v>8228</v>
      </c>
      <c r="L158" s="2">
        <v>43524</v>
      </c>
    </row>
    <row r="159" spans="1:12">
      <c r="A159">
        <v>1900005768</v>
      </c>
      <c r="B159" s="2">
        <v>43827</v>
      </c>
      <c r="C159" t="s">
        <v>24</v>
      </c>
      <c r="D159" t="s">
        <v>22</v>
      </c>
      <c r="E159" t="s">
        <v>60</v>
      </c>
      <c r="G159" t="s">
        <v>539</v>
      </c>
      <c r="I159" t="s">
        <v>57</v>
      </c>
      <c r="J159">
        <v>2.30600111803e+19</v>
      </c>
      <c r="K159">
        <v>5241</v>
      </c>
      <c r="L159" s="2">
        <v>43658</v>
      </c>
    </row>
    <row r="160" spans="1:12">
      <c r="A160">
        <v>1900005769</v>
      </c>
      <c r="B160" s="2">
        <v>43827</v>
      </c>
      <c r="C160" t="s">
        <v>24</v>
      </c>
      <c r="D160" t="s">
        <v>22</v>
      </c>
      <c r="E160" t="s">
        <v>60</v>
      </c>
      <c r="G160" t="s">
        <v>539</v>
      </c>
      <c r="I160" t="s">
        <v>57</v>
      </c>
      <c r="J160">
        <v>9.90000461908e+19</v>
      </c>
      <c r="K160">
        <v>13154</v>
      </c>
      <c r="L160" s="2">
        <v>43748</v>
      </c>
    </row>
    <row r="161" spans="1:12">
      <c r="A161">
        <v>1900005770</v>
      </c>
      <c r="B161" s="2">
        <v>43827</v>
      </c>
      <c r="C161" t="s">
        <v>24</v>
      </c>
      <c r="D161" t="s">
        <v>22</v>
      </c>
      <c r="E161" t="s">
        <v>60</v>
      </c>
      <c r="G161" t="s">
        <v>539</v>
      </c>
      <c r="H161" t="s">
        <v>28</v>
      </c>
      <c r="I161" t="s">
        <v>57</v>
      </c>
      <c r="J161">
        <v>9.90000461908e+19</v>
      </c>
      <c r="K161">
        <v>14461</v>
      </c>
      <c r="L161" s="2">
        <v>43716</v>
      </c>
    </row>
    <row r="162" spans="1:12">
      <c r="A162">
        <v>1900005771</v>
      </c>
      <c r="B162" s="2">
        <v>43827</v>
      </c>
      <c r="C162" t="s">
        <v>24</v>
      </c>
      <c r="D162" t="s">
        <v>22</v>
      </c>
      <c r="E162" t="s">
        <v>63</v>
      </c>
      <c r="G162" t="s">
        <v>530</v>
      </c>
      <c r="H162" t="s">
        <v>23</v>
      </c>
      <c r="I162" t="s">
        <v>61</v>
      </c>
      <c r="J162" t="s">
        <v>206</v>
      </c>
      <c r="K162">
        <v>2853</v>
      </c>
      <c r="L162" s="2">
        <v>43639</v>
      </c>
    </row>
    <row r="163" spans="1:12">
      <c r="A163">
        <v>1900005772</v>
      </c>
      <c r="B163" s="2">
        <v>43827</v>
      </c>
      <c r="C163" t="s">
        <v>24</v>
      </c>
      <c r="D163" t="s">
        <v>22</v>
      </c>
      <c r="E163" t="s">
        <v>63</v>
      </c>
      <c r="G163" t="s">
        <v>530</v>
      </c>
      <c r="H163" t="s">
        <v>23</v>
      </c>
      <c r="I163" t="s">
        <v>61</v>
      </c>
      <c r="J163" t="s">
        <v>207</v>
      </c>
      <c r="K163">
        <v>495</v>
      </c>
      <c r="L163" s="2">
        <v>43639</v>
      </c>
    </row>
    <row r="164" spans="1:12">
      <c r="A164">
        <v>1900005773</v>
      </c>
      <c r="B164" s="2">
        <v>43827</v>
      </c>
      <c r="C164" t="s">
        <v>24</v>
      </c>
      <c r="D164" t="s">
        <v>22</v>
      </c>
      <c r="E164" t="s">
        <v>63</v>
      </c>
      <c r="G164" t="s">
        <v>530</v>
      </c>
      <c r="I164" t="s">
        <v>61</v>
      </c>
      <c r="J164" t="s">
        <v>202</v>
      </c>
      <c r="K164">
        <v>5891</v>
      </c>
      <c r="L164" s="2">
        <v>43500</v>
      </c>
    </row>
    <row r="165" spans="1:12">
      <c r="A165">
        <v>1900005774</v>
      </c>
      <c r="B165" s="2">
        <v>43827</v>
      </c>
      <c r="C165" t="s">
        <v>24</v>
      </c>
      <c r="D165" t="s">
        <v>22</v>
      </c>
      <c r="E165" t="s">
        <v>54</v>
      </c>
      <c r="F165">
        <v>3</v>
      </c>
      <c r="G165" t="s">
        <v>62</v>
      </c>
      <c r="H165" t="s">
        <v>38</v>
      </c>
      <c r="I165" t="s">
        <v>84</v>
      </c>
      <c r="J165" t="s">
        <v>322</v>
      </c>
      <c r="K165">
        <v>4596</v>
      </c>
      <c r="L165" s="2">
        <v>43601</v>
      </c>
    </row>
    <row r="166" spans="1:12">
      <c r="A166">
        <v>1900005775</v>
      </c>
      <c r="B166" s="2">
        <v>43827</v>
      </c>
      <c r="C166" t="s">
        <v>24</v>
      </c>
      <c r="D166" t="s">
        <v>22</v>
      </c>
      <c r="E166" t="s">
        <v>33</v>
      </c>
      <c r="F166">
        <v>3</v>
      </c>
      <c r="G166" t="s">
        <v>62</v>
      </c>
      <c r="H166" t="s">
        <v>38</v>
      </c>
      <c r="I166" t="s">
        <v>135</v>
      </c>
      <c r="J166">
        <v>9.90000441803e+19</v>
      </c>
      <c r="K166">
        <v>21443</v>
      </c>
      <c r="L166" s="2">
        <v>43649</v>
      </c>
    </row>
    <row r="167" spans="1:12">
      <c r="A167">
        <v>1900005776</v>
      </c>
      <c r="B167" s="2">
        <v>43827</v>
      </c>
      <c r="C167" t="s">
        <v>24</v>
      </c>
      <c r="D167" t="s">
        <v>22</v>
      </c>
      <c r="E167" t="s">
        <v>33</v>
      </c>
      <c r="F167">
        <v>3</v>
      </c>
      <c r="G167" t="s">
        <v>62</v>
      </c>
      <c r="H167" t="s">
        <v>38</v>
      </c>
      <c r="I167" t="s">
        <v>135</v>
      </c>
      <c r="J167">
        <v>9.90000441803e+19</v>
      </c>
      <c r="K167">
        <v>21442</v>
      </c>
      <c r="L167" s="2">
        <v>43758</v>
      </c>
    </row>
    <row r="168" spans="1:12">
      <c r="A168">
        <v>1900005777</v>
      </c>
      <c r="B168" s="2">
        <v>43827</v>
      </c>
      <c r="C168" t="s">
        <v>24</v>
      </c>
      <c r="D168" t="s">
        <v>22</v>
      </c>
      <c r="E168" t="s">
        <v>33</v>
      </c>
      <c r="F168">
        <v>3</v>
      </c>
      <c r="G168" t="s">
        <v>62</v>
      </c>
      <c r="H168" t="s">
        <v>38</v>
      </c>
      <c r="I168" t="s">
        <v>135</v>
      </c>
      <c r="J168">
        <v>9.90000441803e+19</v>
      </c>
      <c r="K168">
        <v>21443</v>
      </c>
      <c r="L168" s="2">
        <v>43540</v>
      </c>
    </row>
    <row r="169" spans="1:12">
      <c r="A169">
        <v>1900005778</v>
      </c>
      <c r="B169" s="2">
        <v>43827</v>
      </c>
      <c r="C169" t="s">
        <v>24</v>
      </c>
      <c r="D169" t="s">
        <v>22</v>
      </c>
      <c r="E169" t="s">
        <v>33</v>
      </c>
      <c r="F169">
        <v>3</v>
      </c>
      <c r="G169" t="s">
        <v>62</v>
      </c>
      <c r="H169" t="s">
        <v>38</v>
      </c>
      <c r="I169" t="s">
        <v>135</v>
      </c>
      <c r="J169">
        <v>9.90000441803e+19</v>
      </c>
      <c r="K169">
        <v>17949</v>
      </c>
      <c r="L169" s="2">
        <v>43649</v>
      </c>
    </row>
    <row r="170" spans="1:12">
      <c r="A170">
        <v>1900005779</v>
      </c>
      <c r="B170" s="2">
        <v>43827</v>
      </c>
      <c r="C170" t="s">
        <v>24</v>
      </c>
      <c r="D170" t="s">
        <v>22</v>
      </c>
      <c r="E170" t="s">
        <v>33</v>
      </c>
      <c r="F170">
        <v>3</v>
      </c>
      <c r="G170" t="s">
        <v>62</v>
      </c>
      <c r="H170" t="s">
        <v>38</v>
      </c>
      <c r="I170" t="s">
        <v>135</v>
      </c>
      <c r="J170">
        <v>9.90000441803e+19</v>
      </c>
      <c r="K170">
        <v>17949</v>
      </c>
      <c r="L170" s="2">
        <v>43540</v>
      </c>
    </row>
    <row r="171" spans="1:12">
      <c r="A171">
        <v>1900005780</v>
      </c>
      <c r="B171" s="2">
        <v>43827</v>
      </c>
      <c r="C171" t="s">
        <v>24</v>
      </c>
      <c r="D171" t="s">
        <v>22</v>
      </c>
      <c r="E171" t="s">
        <v>54</v>
      </c>
      <c r="G171" t="s">
        <v>532</v>
      </c>
      <c r="H171" t="s">
        <v>28</v>
      </c>
      <c r="I171" t="s">
        <v>135</v>
      </c>
      <c r="J171" t="s">
        <v>430</v>
      </c>
      <c r="K171">
        <v>7889</v>
      </c>
      <c r="L171" s="2">
        <v>43477</v>
      </c>
    </row>
    <row r="172" spans="1:12">
      <c r="A172">
        <v>1900005781</v>
      </c>
      <c r="B172" s="2">
        <v>43827</v>
      </c>
      <c r="C172" t="s">
        <v>24</v>
      </c>
      <c r="D172" t="s">
        <v>22</v>
      </c>
      <c r="E172" t="s">
        <v>37</v>
      </c>
      <c r="F172">
        <v>3</v>
      </c>
      <c r="G172" t="s">
        <v>62</v>
      </c>
      <c r="H172" t="s">
        <v>38</v>
      </c>
      <c r="I172" t="s">
        <v>135</v>
      </c>
      <c r="J172">
        <v>3.1142031258439e+18</v>
      </c>
      <c r="K172">
        <v>8198</v>
      </c>
      <c r="L172" s="2">
        <v>43763</v>
      </c>
    </row>
    <row r="173" spans="1:12">
      <c r="A173">
        <v>1900005782</v>
      </c>
      <c r="B173" s="2">
        <v>43827</v>
      </c>
      <c r="C173" t="s">
        <v>24</v>
      </c>
      <c r="D173" t="s">
        <v>22</v>
      </c>
      <c r="E173" t="s">
        <v>43</v>
      </c>
      <c r="G173" t="s">
        <v>533</v>
      </c>
      <c r="I173" t="s">
        <v>135</v>
      </c>
      <c r="J173" t="s">
        <v>435</v>
      </c>
      <c r="K173">
        <v>18697</v>
      </c>
      <c r="L173" s="2">
        <v>43535</v>
      </c>
    </row>
    <row r="174" spans="1:12">
      <c r="A174">
        <v>1900005783</v>
      </c>
      <c r="B174" s="2">
        <v>43827</v>
      </c>
      <c r="C174" t="s">
        <v>24</v>
      </c>
      <c r="D174" t="s">
        <v>22</v>
      </c>
      <c r="E174" t="s">
        <v>43</v>
      </c>
      <c r="G174" t="s">
        <v>533</v>
      </c>
      <c r="I174" t="s">
        <v>135</v>
      </c>
      <c r="J174" t="s">
        <v>435</v>
      </c>
      <c r="K174">
        <v>17140</v>
      </c>
      <c r="L174" s="2">
        <v>43749</v>
      </c>
    </row>
    <row r="175" spans="1:12">
      <c r="A175">
        <v>1900005784</v>
      </c>
      <c r="B175" s="2">
        <v>43827</v>
      </c>
      <c r="C175" t="s">
        <v>24</v>
      </c>
      <c r="D175" t="s">
        <v>22</v>
      </c>
      <c r="E175" t="s">
        <v>43</v>
      </c>
      <c r="G175" t="s">
        <v>533</v>
      </c>
      <c r="I175" t="s">
        <v>135</v>
      </c>
      <c r="J175" t="s">
        <v>435</v>
      </c>
      <c r="K175">
        <v>8561</v>
      </c>
      <c r="L175" s="2">
        <v>43783</v>
      </c>
    </row>
    <row r="176" spans="1:12">
      <c r="A176">
        <v>1900005785</v>
      </c>
      <c r="B176" s="2">
        <v>43827</v>
      </c>
      <c r="C176" t="s">
        <v>24</v>
      </c>
      <c r="D176" t="s">
        <v>22</v>
      </c>
      <c r="E176" t="s">
        <v>37</v>
      </c>
      <c r="G176" t="s">
        <v>532</v>
      </c>
      <c r="H176" t="s">
        <v>23</v>
      </c>
      <c r="I176" t="s">
        <v>108</v>
      </c>
      <c r="J176">
        <v>43191787</v>
      </c>
      <c r="K176">
        <v>6213</v>
      </c>
      <c r="L176" s="2">
        <v>43649</v>
      </c>
    </row>
    <row r="177" spans="1:12">
      <c r="A177">
        <v>1900005786</v>
      </c>
      <c r="B177" s="2">
        <v>43827</v>
      </c>
      <c r="C177" t="s">
        <v>24</v>
      </c>
      <c r="D177" t="s">
        <v>22</v>
      </c>
      <c r="E177" t="s">
        <v>63</v>
      </c>
      <c r="G177" t="s">
        <v>530</v>
      </c>
      <c r="H177" t="s">
        <v>23</v>
      </c>
      <c r="I177" t="s">
        <v>108</v>
      </c>
      <c r="J177" t="s">
        <v>471</v>
      </c>
      <c r="K177">
        <v>8625</v>
      </c>
      <c r="L177" s="2">
        <v>43729</v>
      </c>
    </row>
    <row r="178" spans="1:12">
      <c r="A178">
        <v>1900005787</v>
      </c>
      <c r="B178" s="2">
        <v>43827</v>
      </c>
      <c r="C178" t="s">
        <v>24</v>
      </c>
      <c r="D178" t="s">
        <v>22</v>
      </c>
      <c r="E178" t="s">
        <v>63</v>
      </c>
      <c r="G178" t="s">
        <v>530</v>
      </c>
      <c r="H178" t="s">
        <v>23</v>
      </c>
      <c r="I178" t="s">
        <v>108</v>
      </c>
      <c r="J178" t="s">
        <v>469</v>
      </c>
      <c r="K178">
        <v>4579</v>
      </c>
      <c r="L178" s="2">
        <v>43729</v>
      </c>
    </row>
    <row r="179" spans="1:12">
      <c r="A179">
        <v>1900005788</v>
      </c>
      <c r="B179" s="2">
        <v>43827</v>
      </c>
      <c r="C179" t="s">
        <v>24</v>
      </c>
      <c r="D179" t="s">
        <v>22</v>
      </c>
      <c r="E179" t="s">
        <v>63</v>
      </c>
      <c r="G179" t="s">
        <v>530</v>
      </c>
      <c r="I179" t="s">
        <v>108</v>
      </c>
      <c r="J179" t="s">
        <v>464</v>
      </c>
      <c r="K179">
        <v>1980</v>
      </c>
      <c r="L179" s="2">
        <v>43630</v>
      </c>
    </row>
    <row r="180" spans="1:12">
      <c r="A180">
        <v>1900005789</v>
      </c>
      <c r="B180" s="2">
        <v>43827</v>
      </c>
      <c r="C180" t="s">
        <v>24</v>
      </c>
      <c r="D180" t="s">
        <v>22</v>
      </c>
      <c r="E180" t="s">
        <v>63</v>
      </c>
      <c r="G180" t="s">
        <v>530</v>
      </c>
      <c r="H180" t="s">
        <v>23</v>
      </c>
      <c r="I180" t="s">
        <v>108</v>
      </c>
      <c r="J180" t="s">
        <v>470</v>
      </c>
      <c r="K180">
        <v>3330</v>
      </c>
      <c r="L180" s="2">
        <v>43729</v>
      </c>
    </row>
    <row r="181" spans="1:12">
      <c r="A181">
        <v>1900005910</v>
      </c>
      <c r="B181" s="2">
        <v>43830</v>
      </c>
      <c r="C181" t="s">
        <v>24</v>
      </c>
      <c r="D181" t="s">
        <v>22</v>
      </c>
      <c r="E181" t="s">
        <v>33</v>
      </c>
      <c r="F181">
        <v>2</v>
      </c>
      <c r="G181" t="s">
        <v>27</v>
      </c>
      <c r="H181" t="s">
        <v>38</v>
      </c>
      <c r="I181" t="s">
        <v>89</v>
      </c>
      <c r="J181" t="s">
        <v>373</v>
      </c>
      <c r="K181">
        <v>90282</v>
      </c>
      <c r="L181" s="2">
        <v>43523</v>
      </c>
    </row>
    <row r="182" spans="1:12">
      <c r="A182">
        <v>1900005911</v>
      </c>
      <c r="B182" s="2">
        <v>43830</v>
      </c>
      <c r="C182" t="s">
        <v>24</v>
      </c>
      <c r="D182" t="s">
        <v>22</v>
      </c>
      <c r="E182" t="s">
        <v>33</v>
      </c>
      <c r="F182">
        <v>13</v>
      </c>
      <c r="G182" t="s">
        <v>514</v>
      </c>
      <c r="H182" t="s">
        <v>38</v>
      </c>
      <c r="I182" t="s">
        <v>89</v>
      </c>
      <c r="J182" t="s">
        <v>374</v>
      </c>
      <c r="K182">
        <v>68639</v>
      </c>
      <c r="L182" s="2">
        <v>43599</v>
      </c>
    </row>
    <row r="183" spans="1:12">
      <c r="A183">
        <v>1900005912</v>
      </c>
      <c r="B183" s="2">
        <v>43830</v>
      </c>
      <c r="C183" t="s">
        <v>24</v>
      </c>
      <c r="D183" t="s">
        <v>22</v>
      </c>
      <c r="E183" t="s">
        <v>33</v>
      </c>
      <c r="F183">
        <v>2</v>
      </c>
      <c r="G183" t="s">
        <v>27</v>
      </c>
      <c r="H183" t="s">
        <v>38</v>
      </c>
      <c r="I183" t="s">
        <v>89</v>
      </c>
      <c r="J183" t="s">
        <v>373</v>
      </c>
      <c r="K183">
        <v>90282</v>
      </c>
      <c r="L183" s="2">
        <v>43704</v>
      </c>
    </row>
    <row r="184" spans="1:12">
      <c r="A184">
        <v>1900005913</v>
      </c>
      <c r="B184" s="2">
        <v>43830</v>
      </c>
      <c r="C184" t="s">
        <v>24</v>
      </c>
      <c r="D184" t="s">
        <v>22</v>
      </c>
      <c r="E184" t="s">
        <v>33</v>
      </c>
      <c r="F184">
        <v>2</v>
      </c>
      <c r="G184" t="s">
        <v>27</v>
      </c>
      <c r="H184" t="s">
        <v>38</v>
      </c>
      <c r="I184" t="s">
        <v>89</v>
      </c>
      <c r="J184" t="s">
        <v>373</v>
      </c>
      <c r="K184">
        <v>90282</v>
      </c>
      <c r="L184" s="2">
        <v>43612</v>
      </c>
    </row>
    <row r="185" spans="1:12">
      <c r="A185">
        <v>1900005915</v>
      </c>
      <c r="B185" s="2">
        <v>43830</v>
      </c>
      <c r="C185" t="s">
        <v>24</v>
      </c>
      <c r="D185" t="s">
        <v>22</v>
      </c>
      <c r="E185" t="s">
        <v>33</v>
      </c>
      <c r="F185">
        <v>13</v>
      </c>
      <c r="G185" t="s">
        <v>514</v>
      </c>
      <c r="H185" t="s">
        <v>38</v>
      </c>
      <c r="I185" t="s">
        <v>89</v>
      </c>
      <c r="J185" t="s">
        <v>379</v>
      </c>
      <c r="K185">
        <v>67102</v>
      </c>
      <c r="L185" s="2">
        <v>43551</v>
      </c>
    </row>
    <row r="186" spans="1:12">
      <c r="A186">
        <v>1900005959</v>
      </c>
      <c r="B186" s="2">
        <v>43830</v>
      </c>
      <c r="C186" t="s">
        <v>24</v>
      </c>
      <c r="D186" t="s">
        <v>22</v>
      </c>
      <c r="E186" t="s">
        <v>37</v>
      </c>
      <c r="G186" t="s">
        <v>514</v>
      </c>
      <c r="H186" t="s">
        <v>23</v>
      </c>
      <c r="I186" t="s">
        <v>61</v>
      </c>
      <c r="J186" t="s">
        <v>190</v>
      </c>
      <c r="K186">
        <v>125000</v>
      </c>
      <c r="L186" s="2">
        <v>43496</v>
      </c>
    </row>
    <row r="187" spans="1:12">
      <c r="A187">
        <v>1900005960</v>
      </c>
      <c r="B187" s="2">
        <v>43830</v>
      </c>
      <c r="C187" t="s">
        <v>24</v>
      </c>
      <c r="D187" t="s">
        <v>22</v>
      </c>
      <c r="E187" t="s">
        <v>109</v>
      </c>
      <c r="G187" t="s">
        <v>538</v>
      </c>
      <c r="H187" t="s">
        <v>23</v>
      </c>
      <c r="I187" t="s">
        <v>83</v>
      </c>
      <c r="J187" t="s">
        <v>540</v>
      </c>
      <c r="K187">
        <v>115781</v>
      </c>
      <c r="L187" s="2">
        <v>43674</v>
      </c>
    </row>
    <row r="188" spans="1:12">
      <c r="A188">
        <v>1900005961</v>
      </c>
      <c r="B188" s="2">
        <v>43830</v>
      </c>
      <c r="C188" t="s">
        <v>24</v>
      </c>
      <c r="D188" t="s">
        <v>22</v>
      </c>
      <c r="E188" t="s">
        <v>37</v>
      </c>
      <c r="G188" t="s">
        <v>514</v>
      </c>
      <c r="H188" t="s">
        <v>23</v>
      </c>
      <c r="I188" t="s">
        <v>39</v>
      </c>
      <c r="J188" t="s">
        <v>112</v>
      </c>
      <c r="K188">
        <v>137500</v>
      </c>
      <c r="L188" s="2">
        <v>43466</v>
      </c>
    </row>
    <row r="189" spans="1:12">
      <c r="A189">
        <v>1900005962</v>
      </c>
      <c r="B189" s="2">
        <v>43830</v>
      </c>
      <c r="C189" t="s">
        <v>24</v>
      </c>
      <c r="D189" t="s">
        <v>22</v>
      </c>
      <c r="E189" t="s">
        <v>33</v>
      </c>
      <c r="F189">
        <v>2</v>
      </c>
      <c r="G189" t="s">
        <v>27</v>
      </c>
      <c r="H189" t="s">
        <v>38</v>
      </c>
      <c r="I189" t="s">
        <v>89</v>
      </c>
      <c r="J189" t="s">
        <v>380</v>
      </c>
      <c r="K189">
        <v>208093</v>
      </c>
      <c r="L189" s="2">
        <v>43549</v>
      </c>
    </row>
    <row r="190" spans="1:12">
      <c r="A190">
        <v>1900005964</v>
      </c>
      <c r="B190" s="2">
        <v>43830</v>
      </c>
      <c r="C190" t="s">
        <v>24</v>
      </c>
      <c r="D190" t="s">
        <v>22</v>
      </c>
      <c r="E190" t="s">
        <v>33</v>
      </c>
      <c r="F190">
        <v>2</v>
      </c>
      <c r="G190" t="s">
        <v>27</v>
      </c>
      <c r="H190" t="s">
        <v>38</v>
      </c>
      <c r="I190" t="s">
        <v>89</v>
      </c>
      <c r="J190" t="s">
        <v>380</v>
      </c>
      <c r="K190">
        <v>153332</v>
      </c>
      <c r="L190" s="2">
        <v>43653</v>
      </c>
    </row>
    <row r="191" spans="1:12">
      <c r="A191">
        <v>1900005965</v>
      </c>
      <c r="B191" s="2">
        <v>43830</v>
      </c>
      <c r="C191" t="s">
        <v>24</v>
      </c>
      <c r="D191" t="s">
        <v>22</v>
      </c>
      <c r="E191" t="s">
        <v>37</v>
      </c>
      <c r="G191" t="s">
        <v>514</v>
      </c>
      <c r="H191" t="s">
        <v>23</v>
      </c>
      <c r="I191" t="s">
        <v>39</v>
      </c>
      <c r="J191" t="s">
        <v>128</v>
      </c>
      <c r="K191">
        <v>131250</v>
      </c>
      <c r="L191" s="2">
        <v>43608</v>
      </c>
    </row>
    <row r="192" spans="1:12">
      <c r="A192">
        <v>2000001072</v>
      </c>
      <c r="B192" s="2">
        <v>43833</v>
      </c>
      <c r="C192" t="s">
        <v>24</v>
      </c>
      <c r="D192" t="s">
        <v>22</v>
      </c>
      <c r="E192" t="s">
        <v>20</v>
      </c>
      <c r="G192" t="s">
        <v>539</v>
      </c>
      <c r="I192" t="s">
        <v>135</v>
      </c>
      <c r="J192">
        <v>2.4142025629034e+18</v>
      </c>
      <c r="K192">
        <v>56100</v>
      </c>
      <c r="L192" s="2">
        <v>43532</v>
      </c>
    </row>
    <row r="193" spans="1:12">
      <c r="A193">
        <v>2000001076</v>
      </c>
      <c r="B193" s="2">
        <v>43833</v>
      </c>
      <c r="C193" t="s">
        <v>24</v>
      </c>
      <c r="D193" t="s">
        <v>22</v>
      </c>
      <c r="E193" t="s">
        <v>20</v>
      </c>
      <c r="G193" t="s">
        <v>514</v>
      </c>
      <c r="H193" t="s">
        <v>23</v>
      </c>
      <c r="I193" t="s">
        <v>61</v>
      </c>
      <c r="J193" t="s">
        <v>193</v>
      </c>
      <c r="K193">
        <v>50333</v>
      </c>
      <c r="L193" s="2">
        <v>43525</v>
      </c>
    </row>
    <row r="194" spans="1:12">
      <c r="A194">
        <v>2000001082</v>
      </c>
      <c r="B194" s="2">
        <v>43833</v>
      </c>
      <c r="C194" t="s">
        <v>24</v>
      </c>
      <c r="D194" t="s">
        <v>22</v>
      </c>
      <c r="E194" t="s">
        <v>37</v>
      </c>
      <c r="G194" t="s">
        <v>514</v>
      </c>
      <c r="H194" t="s">
        <v>23</v>
      </c>
      <c r="I194" t="s">
        <v>108</v>
      </c>
      <c r="J194">
        <v>41046110</v>
      </c>
      <c r="K194">
        <v>74250</v>
      </c>
      <c r="L194" s="2">
        <v>43564</v>
      </c>
    </row>
    <row r="195" spans="1:12">
      <c r="A195">
        <v>2000001083</v>
      </c>
      <c r="B195" s="2">
        <v>43833</v>
      </c>
      <c r="C195" t="s">
        <v>24</v>
      </c>
      <c r="D195" t="s">
        <v>22</v>
      </c>
      <c r="E195" t="s">
        <v>43</v>
      </c>
      <c r="G195" t="s">
        <v>532</v>
      </c>
      <c r="H195" t="s">
        <v>23</v>
      </c>
      <c r="I195" t="s">
        <v>84</v>
      </c>
      <c r="J195" t="s">
        <v>316</v>
      </c>
      <c r="K195">
        <v>48929</v>
      </c>
      <c r="L195" s="2">
        <v>43779</v>
      </c>
    </row>
    <row r="196" spans="1:12">
      <c r="A196">
        <v>2000001086</v>
      </c>
      <c r="B196" s="2">
        <v>43833</v>
      </c>
      <c r="C196" t="s">
        <v>24</v>
      </c>
      <c r="D196" t="s">
        <v>22</v>
      </c>
      <c r="E196" t="s">
        <v>63</v>
      </c>
      <c r="F196">
        <v>1</v>
      </c>
      <c r="G196" t="s">
        <v>21</v>
      </c>
      <c r="H196" t="s">
        <v>38</v>
      </c>
      <c r="I196" t="s">
        <v>89</v>
      </c>
      <c r="J196">
        <v>1.11200441808e+19</v>
      </c>
      <c r="K196">
        <v>49401</v>
      </c>
      <c r="L196" s="2">
        <v>43468</v>
      </c>
    </row>
    <row r="197" spans="1:12">
      <c r="A197">
        <v>2000001563</v>
      </c>
      <c r="B197" s="2">
        <v>43846</v>
      </c>
      <c r="C197" t="s">
        <v>24</v>
      </c>
      <c r="D197" t="s">
        <v>22</v>
      </c>
      <c r="E197" t="s">
        <v>20</v>
      </c>
      <c r="G197" t="s">
        <v>532</v>
      </c>
      <c r="H197" t="s">
        <v>28</v>
      </c>
      <c r="I197" t="s">
        <v>135</v>
      </c>
      <c r="J197" t="s">
        <v>428</v>
      </c>
      <c r="K197">
        <v>9075</v>
      </c>
      <c r="L197" s="2">
        <v>43477</v>
      </c>
    </row>
    <row r="198" spans="1:12">
      <c r="A198">
        <v>2000001567</v>
      </c>
      <c r="B198" s="2">
        <v>43846</v>
      </c>
      <c r="C198" t="s">
        <v>24</v>
      </c>
      <c r="D198" t="s">
        <v>22</v>
      </c>
      <c r="E198" t="s">
        <v>33</v>
      </c>
      <c r="F198">
        <v>13</v>
      </c>
      <c r="G198" t="s">
        <v>514</v>
      </c>
      <c r="H198" t="s">
        <v>38</v>
      </c>
      <c r="I198" t="s">
        <v>83</v>
      </c>
      <c r="J198" t="s">
        <v>277</v>
      </c>
      <c r="K198">
        <v>24072</v>
      </c>
      <c r="L198" s="2">
        <v>43537</v>
      </c>
    </row>
    <row r="199" spans="1:12">
      <c r="A199">
        <v>2000001570</v>
      </c>
      <c r="B199" s="2">
        <v>43846</v>
      </c>
      <c r="C199" t="s">
        <v>24</v>
      </c>
      <c r="D199" t="s">
        <v>22</v>
      </c>
      <c r="E199" t="s">
        <v>43</v>
      </c>
      <c r="G199" t="s">
        <v>533</v>
      </c>
      <c r="H199" t="s">
        <v>23</v>
      </c>
      <c r="I199" t="s">
        <v>108</v>
      </c>
      <c r="J199" t="s">
        <v>482</v>
      </c>
      <c r="K199">
        <v>5550</v>
      </c>
      <c r="L199" s="2">
        <v>43469</v>
      </c>
    </row>
    <row r="200" spans="1:12">
      <c r="A200">
        <v>2000001575</v>
      </c>
      <c r="B200" s="2">
        <v>43846</v>
      </c>
      <c r="C200" t="s">
        <v>24</v>
      </c>
      <c r="D200" t="s">
        <v>22</v>
      </c>
      <c r="E200" t="s">
        <v>54</v>
      </c>
      <c r="F200">
        <v>13</v>
      </c>
      <c r="G200" t="s">
        <v>514</v>
      </c>
      <c r="H200" t="s">
        <v>38</v>
      </c>
      <c r="I200" t="s">
        <v>89</v>
      </c>
      <c r="J200" t="s">
        <v>400</v>
      </c>
      <c r="K200">
        <v>10938</v>
      </c>
      <c r="L200" s="2">
        <v>43628</v>
      </c>
    </row>
    <row r="201" spans="1:12">
      <c r="A201">
        <v>2000001579</v>
      </c>
      <c r="B201" s="2">
        <v>43846</v>
      </c>
      <c r="C201" t="s">
        <v>24</v>
      </c>
      <c r="D201" t="s">
        <v>22</v>
      </c>
      <c r="E201" t="s">
        <v>416</v>
      </c>
      <c r="F201">
        <v>3</v>
      </c>
      <c r="G201" t="s">
        <v>62</v>
      </c>
      <c r="H201" t="s">
        <v>38</v>
      </c>
      <c r="I201" t="s">
        <v>135</v>
      </c>
      <c r="J201">
        <v>2280038722</v>
      </c>
      <c r="K201">
        <v>2789</v>
      </c>
      <c r="L201" s="2">
        <v>43661</v>
      </c>
    </row>
    <row r="202" spans="1:12">
      <c r="A202">
        <v>2000001583</v>
      </c>
      <c r="B202" s="2">
        <v>43846</v>
      </c>
      <c r="C202" t="s">
        <v>24</v>
      </c>
      <c r="D202" t="s">
        <v>22</v>
      </c>
      <c r="E202" t="s">
        <v>20</v>
      </c>
      <c r="G202" t="s">
        <v>539</v>
      </c>
      <c r="I202" t="s">
        <v>135</v>
      </c>
      <c r="J202">
        <v>2.4142025629034e+18</v>
      </c>
      <c r="K202">
        <v>14025</v>
      </c>
      <c r="L202" s="2">
        <v>43760</v>
      </c>
    </row>
    <row r="203" spans="1:12">
      <c r="A203">
        <v>2000001589</v>
      </c>
      <c r="B203" s="2">
        <v>43846</v>
      </c>
      <c r="C203" t="s">
        <v>24</v>
      </c>
      <c r="D203" t="s">
        <v>22</v>
      </c>
      <c r="E203" t="s">
        <v>63</v>
      </c>
      <c r="G203" t="s">
        <v>530</v>
      </c>
      <c r="H203" t="s">
        <v>23</v>
      </c>
      <c r="I203" t="s">
        <v>57</v>
      </c>
      <c r="J203" t="s">
        <v>172</v>
      </c>
      <c r="K203">
        <v>1112</v>
      </c>
      <c r="L203" s="2">
        <v>43488</v>
      </c>
    </row>
    <row r="204" spans="1:12">
      <c r="A204">
        <v>2000001598</v>
      </c>
      <c r="B204" s="2">
        <v>43846</v>
      </c>
      <c r="C204" t="s">
        <v>24</v>
      </c>
      <c r="D204" t="s">
        <v>22</v>
      </c>
      <c r="E204" t="s">
        <v>43</v>
      </c>
      <c r="G204" t="s">
        <v>533</v>
      </c>
      <c r="H204" t="s">
        <v>23</v>
      </c>
      <c r="I204" t="s">
        <v>55</v>
      </c>
      <c r="J204">
        <v>2.9992015408021e+18</v>
      </c>
      <c r="K204">
        <v>4302</v>
      </c>
      <c r="L204" s="2">
        <v>43770</v>
      </c>
    </row>
    <row r="205" spans="1:12">
      <c r="A205">
        <v>2000001604</v>
      </c>
      <c r="B205" s="2">
        <v>43846</v>
      </c>
      <c r="C205" t="s">
        <v>24</v>
      </c>
      <c r="D205" t="s">
        <v>22</v>
      </c>
      <c r="E205" t="s">
        <v>37</v>
      </c>
      <c r="F205">
        <v>13</v>
      </c>
      <c r="G205" t="s">
        <v>514</v>
      </c>
      <c r="H205" t="s">
        <v>38</v>
      </c>
      <c r="I205" t="s">
        <v>61</v>
      </c>
      <c r="J205" t="s">
        <v>201</v>
      </c>
      <c r="K205">
        <v>21875</v>
      </c>
      <c r="L205" s="2">
        <v>43507</v>
      </c>
    </row>
  </sheetData>
  <pageMargins left="0.7" right="0.7" top="0.75" bottom="0.75" header="0.3" footer="0.3"/>
  <headerFooter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5"/>
  <sheetViews>
    <sheetView workbookViewId="0">
      <selection activeCell="B1" sqref="B1:E1"/>
    </sheetView>
  </sheetViews>
  <sheetFormatPr defaultColWidth="9" defaultRowHeight="14.4" outlineLevelCol="4"/>
  <cols>
    <col min="1" max="1" width="15.2685185185185" customWidth="1"/>
    <col min="2" max="2" width="18" customWidth="1"/>
    <col min="3" max="3" width="15.4537037037037" customWidth="1"/>
    <col min="4" max="4" width="17.2685185185185" customWidth="1"/>
    <col min="5" max="5" width="14.4537037037037" customWidth="1"/>
  </cols>
  <sheetData>
    <row r="1" spans="1:5">
      <c r="A1" s="3" t="s">
        <v>7</v>
      </c>
      <c r="B1" s="1" t="s">
        <v>492</v>
      </c>
      <c r="C1" s="1" t="s">
        <v>8</v>
      </c>
      <c r="D1" s="1" t="s">
        <v>541</v>
      </c>
      <c r="E1" s="1" t="s">
        <v>542</v>
      </c>
    </row>
    <row r="2" spans="1:5">
      <c r="A2">
        <v>2</v>
      </c>
      <c r="B2" t="s">
        <v>27</v>
      </c>
      <c r="C2" t="s">
        <v>22</v>
      </c>
      <c r="D2" t="s">
        <v>544</v>
      </c>
      <c r="E2" s="2">
        <v>43755</v>
      </c>
    </row>
    <row r="3" spans="1:5">
      <c r="A3">
        <v>2</v>
      </c>
      <c r="B3" t="s">
        <v>27</v>
      </c>
      <c r="C3" t="s">
        <v>22</v>
      </c>
      <c r="E3" s="2">
        <v>43755</v>
      </c>
    </row>
    <row r="4" spans="1:5">
      <c r="A4">
        <v>2</v>
      </c>
      <c r="B4" t="s">
        <v>27</v>
      </c>
      <c r="C4" t="s">
        <v>22</v>
      </c>
      <c r="D4" t="s">
        <v>547</v>
      </c>
      <c r="E4" s="2">
        <v>43823</v>
      </c>
    </row>
    <row r="5" spans="1:5">
      <c r="A5">
        <v>2</v>
      </c>
      <c r="B5" t="s">
        <v>27</v>
      </c>
      <c r="C5" t="s">
        <v>22</v>
      </c>
      <c r="D5" t="s">
        <v>548</v>
      </c>
      <c r="E5" s="2">
        <v>43833</v>
      </c>
    </row>
    <row r="6" spans="1:5">
      <c r="A6">
        <v>2</v>
      </c>
      <c r="B6" t="s">
        <v>27</v>
      </c>
      <c r="C6" t="s">
        <v>22</v>
      </c>
      <c r="D6" t="s">
        <v>549</v>
      </c>
      <c r="E6" s="2">
        <v>43838</v>
      </c>
    </row>
    <row r="7" spans="1:5">
      <c r="A7">
        <v>2</v>
      </c>
      <c r="B7" t="s">
        <v>27</v>
      </c>
      <c r="C7" t="s">
        <v>22</v>
      </c>
      <c r="D7" t="s">
        <v>550</v>
      </c>
      <c r="E7" s="2">
        <v>43838</v>
      </c>
    </row>
    <row r="8" spans="1:5">
      <c r="A8">
        <v>2</v>
      </c>
      <c r="B8" t="s">
        <v>27</v>
      </c>
      <c r="C8" t="s">
        <v>22</v>
      </c>
      <c r="D8" t="s">
        <v>551</v>
      </c>
      <c r="E8" s="2">
        <v>43839</v>
      </c>
    </row>
    <row r="9" spans="1:5">
      <c r="A9">
        <v>1</v>
      </c>
      <c r="B9" t="s">
        <v>21</v>
      </c>
      <c r="C9" t="s">
        <v>22</v>
      </c>
      <c r="D9" t="s">
        <v>552</v>
      </c>
      <c r="E9" s="2">
        <v>43832</v>
      </c>
    </row>
    <row r="10" spans="1:5">
      <c r="A10">
        <v>1</v>
      </c>
      <c r="B10" t="s">
        <v>21</v>
      </c>
      <c r="C10" t="s">
        <v>22</v>
      </c>
      <c r="D10" t="s">
        <v>553</v>
      </c>
      <c r="E10" s="2">
        <v>43833</v>
      </c>
    </row>
    <row r="11" spans="1:5">
      <c r="A11">
        <v>1</v>
      </c>
      <c r="B11" t="s">
        <v>21</v>
      </c>
      <c r="C11" t="s">
        <v>22</v>
      </c>
      <c r="D11" t="s">
        <v>553</v>
      </c>
      <c r="E11" s="2">
        <v>43836</v>
      </c>
    </row>
    <row r="12" spans="1:5">
      <c r="A12">
        <v>1</v>
      </c>
      <c r="B12" t="s">
        <v>21</v>
      </c>
      <c r="C12" t="s">
        <v>22</v>
      </c>
      <c r="D12" t="s">
        <v>553</v>
      </c>
      <c r="E12" s="2">
        <v>43837</v>
      </c>
    </row>
    <row r="13" spans="1:5">
      <c r="A13">
        <v>1</v>
      </c>
      <c r="B13" t="s">
        <v>21</v>
      </c>
      <c r="C13" t="s">
        <v>22</v>
      </c>
      <c r="D13" t="s">
        <v>553</v>
      </c>
      <c r="E13" s="2">
        <v>43838</v>
      </c>
    </row>
    <row r="14" spans="1:5">
      <c r="A14">
        <v>3</v>
      </c>
      <c r="B14" t="s">
        <v>62</v>
      </c>
      <c r="C14" t="s">
        <v>22</v>
      </c>
      <c r="D14" t="s">
        <v>551</v>
      </c>
      <c r="E14" s="2">
        <v>43843</v>
      </c>
    </row>
    <row r="15" spans="1:5">
      <c r="A15">
        <v>3</v>
      </c>
      <c r="B15" t="s">
        <v>62</v>
      </c>
      <c r="C15" t="s">
        <v>22</v>
      </c>
      <c r="D15" t="s">
        <v>554</v>
      </c>
      <c r="E15" s="2">
        <v>43843</v>
      </c>
    </row>
    <row r="16" spans="1:5">
      <c r="A16">
        <v>3</v>
      </c>
      <c r="B16" t="s">
        <v>62</v>
      </c>
      <c r="C16" t="s">
        <v>22</v>
      </c>
      <c r="D16" t="s">
        <v>553</v>
      </c>
      <c r="E16" s="2">
        <v>43839</v>
      </c>
    </row>
    <row r="17" spans="1:5">
      <c r="A17">
        <v>3</v>
      </c>
      <c r="B17" t="s">
        <v>62</v>
      </c>
      <c r="C17" t="s">
        <v>22</v>
      </c>
      <c r="E17" s="2">
        <v>43840</v>
      </c>
    </row>
    <row r="18" spans="1:5">
      <c r="A18">
        <v>6</v>
      </c>
      <c r="B18" t="s">
        <v>82</v>
      </c>
      <c r="C18" t="s">
        <v>22</v>
      </c>
      <c r="D18" t="s">
        <v>555</v>
      </c>
      <c r="E18" s="2">
        <v>43833</v>
      </c>
    </row>
    <row r="19" spans="1:5">
      <c r="A19">
        <v>6</v>
      </c>
      <c r="B19" t="s">
        <v>82</v>
      </c>
      <c r="C19" t="s">
        <v>22</v>
      </c>
      <c r="E19" s="2">
        <v>43838</v>
      </c>
    </row>
    <row r="20" spans="1:5">
      <c r="A20">
        <v>6</v>
      </c>
      <c r="B20" t="s">
        <v>82</v>
      </c>
      <c r="C20" t="s">
        <v>22</v>
      </c>
      <c r="D20" t="s">
        <v>556</v>
      </c>
      <c r="E20" s="2">
        <v>43843</v>
      </c>
    </row>
    <row r="21" spans="1:5">
      <c r="A21">
        <v>6</v>
      </c>
      <c r="B21" t="s">
        <v>82</v>
      </c>
      <c r="C21" t="s">
        <v>22</v>
      </c>
      <c r="E21" s="2">
        <v>43839</v>
      </c>
    </row>
    <row r="22" spans="1:5">
      <c r="A22">
        <v>4</v>
      </c>
      <c r="B22" t="s">
        <v>249</v>
      </c>
      <c r="C22" t="s">
        <v>22</v>
      </c>
      <c r="D22" t="s">
        <v>557</v>
      </c>
      <c r="E22" s="2">
        <v>43836</v>
      </c>
    </row>
    <row r="23" spans="1:5">
      <c r="A23">
        <v>4</v>
      </c>
      <c r="B23" t="s">
        <v>249</v>
      </c>
      <c r="C23" t="s">
        <v>22</v>
      </c>
      <c r="E23" s="2">
        <v>43850</v>
      </c>
    </row>
    <row r="24" spans="1:5">
      <c r="A24">
        <v>4</v>
      </c>
      <c r="B24" t="s">
        <v>249</v>
      </c>
      <c r="C24" t="s">
        <v>22</v>
      </c>
      <c r="D24" t="s">
        <v>558</v>
      </c>
      <c r="E24" s="2">
        <v>43850</v>
      </c>
    </row>
    <row r="25" spans="1:5">
      <c r="A25">
        <v>12</v>
      </c>
      <c r="B25" t="s">
        <v>71</v>
      </c>
      <c r="C25" t="s">
        <v>22</v>
      </c>
      <c r="D25" t="s">
        <v>559</v>
      </c>
      <c r="E25" s="2">
        <v>43851</v>
      </c>
    </row>
    <row r="26" spans="1:5">
      <c r="A26">
        <v>12</v>
      </c>
      <c r="B26" t="s">
        <v>71</v>
      </c>
      <c r="C26" t="s">
        <v>22</v>
      </c>
      <c r="D26" t="s">
        <v>560</v>
      </c>
      <c r="E26" s="2">
        <v>43851</v>
      </c>
    </row>
    <row r="27" spans="1:5">
      <c r="A27">
        <v>12</v>
      </c>
      <c r="B27" t="s">
        <v>71</v>
      </c>
      <c r="C27" t="s">
        <v>22</v>
      </c>
      <c r="D27" t="s">
        <v>551</v>
      </c>
      <c r="E27" s="2">
        <v>43851</v>
      </c>
    </row>
    <row r="28" spans="1:5">
      <c r="A28">
        <v>12</v>
      </c>
      <c r="B28" t="s">
        <v>71</v>
      </c>
      <c r="C28" t="s">
        <v>22</v>
      </c>
      <c r="D28" t="s">
        <v>551</v>
      </c>
      <c r="E28" s="2">
        <v>43852</v>
      </c>
    </row>
    <row r="29" spans="1:5">
      <c r="A29">
        <v>9</v>
      </c>
      <c r="B29" t="s">
        <v>59</v>
      </c>
      <c r="C29" t="s">
        <v>22</v>
      </c>
      <c r="D29" t="s">
        <v>561</v>
      </c>
      <c r="E29" s="2">
        <v>43843</v>
      </c>
    </row>
    <row r="30" spans="1:5">
      <c r="A30">
        <v>9</v>
      </c>
      <c r="B30" t="s">
        <v>59</v>
      </c>
      <c r="C30" t="s">
        <v>22</v>
      </c>
      <c r="D30" t="s">
        <v>561</v>
      </c>
      <c r="E30" s="2">
        <v>43839</v>
      </c>
    </row>
    <row r="31" spans="1:5">
      <c r="A31">
        <v>9</v>
      </c>
      <c r="B31" t="s">
        <v>59</v>
      </c>
      <c r="C31" t="s">
        <v>22</v>
      </c>
      <c r="D31" t="s">
        <v>561</v>
      </c>
      <c r="E31" s="2">
        <v>43851</v>
      </c>
    </row>
    <row r="32" spans="1:5">
      <c r="A32">
        <v>11</v>
      </c>
      <c r="B32" t="s">
        <v>104</v>
      </c>
      <c r="C32" t="s">
        <v>22</v>
      </c>
      <c r="D32" t="s">
        <v>561</v>
      </c>
      <c r="E32" s="2">
        <v>43852</v>
      </c>
    </row>
    <row r="33" spans="1:5">
      <c r="A33">
        <v>11</v>
      </c>
      <c r="B33" t="s">
        <v>104</v>
      </c>
      <c r="C33" t="s">
        <v>22</v>
      </c>
      <c r="E33" s="2">
        <v>43850</v>
      </c>
    </row>
    <row r="34" spans="1:5">
      <c r="A34">
        <v>10</v>
      </c>
      <c r="B34" t="s">
        <v>42</v>
      </c>
      <c r="C34" t="s">
        <v>22</v>
      </c>
      <c r="D34" t="s">
        <v>561</v>
      </c>
      <c r="E34" s="2">
        <v>43852</v>
      </c>
    </row>
    <row r="35" spans="1:5">
      <c r="A35">
        <v>10</v>
      </c>
      <c r="B35" t="s">
        <v>42</v>
      </c>
      <c r="C35" t="s">
        <v>22</v>
      </c>
      <c r="D35" t="s">
        <v>560</v>
      </c>
      <c r="E35" s="2">
        <v>43843</v>
      </c>
    </row>
  </sheetData>
  <pageMargins left="0.7" right="0.7" top="0.75" bottom="0.75" header="0.3" footer="0.3"/>
  <headerFooter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0"/>
  <sheetViews>
    <sheetView workbookViewId="0">
      <selection activeCell="A1" sqref="A1:M1"/>
    </sheetView>
  </sheetViews>
  <sheetFormatPr defaultColWidth="9" defaultRowHeight="14.4"/>
  <cols>
    <col min="1" max="1" width="18.6296296296296" customWidth="1"/>
    <col min="2" max="2" width="15.4537037037037" customWidth="1"/>
    <col min="3" max="3" width="15.0925925925926" customWidth="1"/>
    <col min="4" max="4" width="18" customWidth="1"/>
    <col min="5" max="5" width="18.0925925925926" customWidth="1"/>
    <col min="6" max="6" width="17.2685185185185" customWidth="1"/>
    <col min="7" max="7" width="15.0925925925926" customWidth="1"/>
    <col min="8" max="8" width="21.0925925925926" customWidth="1"/>
    <col min="9" max="9" width="16" customWidth="1"/>
    <col min="10" max="10" width="21.1759259259259" customWidth="1"/>
    <col min="11" max="11" width="18.4537037037037" customWidth="1"/>
    <col min="12" max="12" width="20.9074074074074" customWidth="1"/>
    <col min="13" max="13" width="26.2685185185185" customWidth="1"/>
    <col min="14" max="14" width="17.8148148148148" customWidth="1"/>
  </cols>
  <sheetData>
    <row r="1" spans="1:13">
      <c r="A1" s="1" t="s">
        <v>562</v>
      </c>
      <c r="B1" s="1" t="s">
        <v>563</v>
      </c>
      <c r="C1" s="1" t="s">
        <v>564</v>
      </c>
      <c r="D1" s="1" t="s">
        <v>492</v>
      </c>
      <c r="E1" s="1" t="s">
        <v>565</v>
      </c>
      <c r="F1" s="1" t="s">
        <v>566</v>
      </c>
      <c r="G1" s="1" t="s">
        <v>567</v>
      </c>
      <c r="H1" s="1" t="s">
        <v>568</v>
      </c>
      <c r="I1" s="1" t="s">
        <v>569</v>
      </c>
      <c r="J1" s="1" t="s">
        <v>570</v>
      </c>
      <c r="K1" s="1" t="s">
        <v>5</v>
      </c>
      <c r="L1" s="1" t="s">
        <v>571</v>
      </c>
      <c r="M1" s="1" t="s">
        <v>572</v>
      </c>
    </row>
    <row r="2" spans="1:13">
      <c r="A2" t="s">
        <v>573</v>
      </c>
      <c r="B2" t="s">
        <v>574</v>
      </c>
      <c r="C2">
        <v>3</v>
      </c>
      <c r="D2" t="s">
        <v>62</v>
      </c>
      <c r="E2">
        <v>8000000</v>
      </c>
      <c r="F2">
        <v>400000</v>
      </c>
      <c r="G2" s="2">
        <v>43782</v>
      </c>
      <c r="H2" t="s">
        <v>575</v>
      </c>
      <c r="I2" t="s">
        <v>22</v>
      </c>
      <c r="J2" t="s">
        <v>43</v>
      </c>
      <c r="K2" t="s">
        <v>41</v>
      </c>
      <c r="L2" t="s">
        <v>576</v>
      </c>
      <c r="M2" t="s">
        <v>577</v>
      </c>
    </row>
    <row r="3" spans="1:13">
      <c r="A3" t="s">
        <v>578</v>
      </c>
      <c r="B3" t="s">
        <v>579</v>
      </c>
      <c r="C3">
        <v>1</v>
      </c>
      <c r="D3" t="s">
        <v>21</v>
      </c>
      <c r="E3">
        <v>200000</v>
      </c>
      <c r="F3">
        <v>30000</v>
      </c>
      <c r="G3" s="2">
        <v>43921</v>
      </c>
      <c r="H3" t="s">
        <v>575</v>
      </c>
      <c r="I3" t="s">
        <v>22</v>
      </c>
      <c r="J3" t="s">
        <v>43</v>
      </c>
      <c r="K3" t="s">
        <v>41</v>
      </c>
      <c r="L3" t="s">
        <v>576</v>
      </c>
      <c r="M3" t="s">
        <v>580</v>
      </c>
    </row>
    <row r="4" spans="1:13">
      <c r="A4" t="s">
        <v>584</v>
      </c>
      <c r="B4" t="s">
        <v>585</v>
      </c>
      <c r="C4">
        <v>1</v>
      </c>
      <c r="D4" t="s">
        <v>21</v>
      </c>
      <c r="E4">
        <v>0</v>
      </c>
      <c r="F4">
        <v>100000</v>
      </c>
      <c r="G4" s="2">
        <v>44012</v>
      </c>
      <c r="H4" t="s">
        <v>575</v>
      </c>
      <c r="I4" t="s">
        <v>22</v>
      </c>
      <c r="J4" t="s">
        <v>20</v>
      </c>
      <c r="K4" t="s">
        <v>20</v>
      </c>
      <c r="L4" t="s">
        <v>586</v>
      </c>
      <c r="M4" t="s">
        <v>587</v>
      </c>
    </row>
    <row r="5" spans="1:13">
      <c r="A5" t="s">
        <v>589</v>
      </c>
      <c r="B5" t="s">
        <v>590</v>
      </c>
      <c r="C5">
        <v>1</v>
      </c>
      <c r="D5" t="s">
        <v>21</v>
      </c>
      <c r="E5">
        <v>0</v>
      </c>
      <c r="F5">
        <v>100000</v>
      </c>
      <c r="G5" s="2">
        <v>43921</v>
      </c>
      <c r="H5" t="s">
        <v>575</v>
      </c>
      <c r="I5" t="s">
        <v>22</v>
      </c>
      <c r="J5" t="s">
        <v>20</v>
      </c>
      <c r="K5" t="s">
        <v>20</v>
      </c>
      <c r="L5" t="s">
        <v>586</v>
      </c>
      <c r="M5" t="s">
        <v>587</v>
      </c>
    </row>
    <row r="6" spans="1:13">
      <c r="A6" t="s">
        <v>592</v>
      </c>
      <c r="B6" t="s">
        <v>593</v>
      </c>
      <c r="C6">
        <v>1</v>
      </c>
      <c r="D6" t="s">
        <v>21</v>
      </c>
      <c r="E6">
        <v>1200000</v>
      </c>
      <c r="F6">
        <v>100000</v>
      </c>
      <c r="G6" s="2">
        <v>43921</v>
      </c>
      <c r="H6" t="s">
        <v>575</v>
      </c>
      <c r="I6" t="s">
        <v>22</v>
      </c>
      <c r="J6" t="s">
        <v>109</v>
      </c>
      <c r="K6" t="s">
        <v>36</v>
      </c>
      <c r="L6" t="s">
        <v>36</v>
      </c>
      <c r="M6" t="s">
        <v>594</v>
      </c>
    </row>
    <row r="7" spans="1:13">
      <c r="A7" t="s">
        <v>595</v>
      </c>
      <c r="B7" t="s">
        <v>596</v>
      </c>
      <c r="C7">
        <v>1</v>
      </c>
      <c r="D7" t="s">
        <v>21</v>
      </c>
      <c r="E7">
        <v>0</v>
      </c>
      <c r="F7">
        <v>100000</v>
      </c>
      <c r="G7" s="2">
        <v>43982</v>
      </c>
      <c r="H7" t="s">
        <v>575</v>
      </c>
      <c r="I7" t="s">
        <v>22</v>
      </c>
      <c r="J7" t="s">
        <v>37</v>
      </c>
      <c r="K7" t="s">
        <v>37</v>
      </c>
      <c r="L7" t="s">
        <v>597</v>
      </c>
      <c r="M7" t="s">
        <v>598</v>
      </c>
    </row>
    <row r="8" spans="1:13">
      <c r="A8" t="s">
        <v>599</v>
      </c>
      <c r="B8" t="s">
        <v>600</v>
      </c>
      <c r="C8">
        <v>1</v>
      </c>
      <c r="D8" t="s">
        <v>21</v>
      </c>
      <c r="E8">
        <v>0</v>
      </c>
      <c r="F8">
        <v>100000</v>
      </c>
      <c r="G8" s="2">
        <v>43982</v>
      </c>
      <c r="H8" t="s">
        <v>575</v>
      </c>
      <c r="I8" t="s">
        <v>22</v>
      </c>
      <c r="J8" t="s">
        <v>20</v>
      </c>
      <c r="K8" t="s">
        <v>20</v>
      </c>
      <c r="L8" t="s">
        <v>586</v>
      </c>
      <c r="M8" t="s">
        <v>587</v>
      </c>
    </row>
    <row r="9" spans="1:13">
      <c r="A9" t="s">
        <v>601</v>
      </c>
      <c r="B9" t="s">
        <v>602</v>
      </c>
      <c r="C9">
        <v>1</v>
      </c>
      <c r="D9" t="s">
        <v>21</v>
      </c>
      <c r="E9">
        <v>0</v>
      </c>
      <c r="F9">
        <v>125000</v>
      </c>
      <c r="G9" s="2">
        <v>44012</v>
      </c>
      <c r="H9" t="s">
        <v>575</v>
      </c>
      <c r="I9" t="s">
        <v>22</v>
      </c>
      <c r="J9" t="s">
        <v>43</v>
      </c>
      <c r="K9" t="s">
        <v>41</v>
      </c>
      <c r="L9" t="s">
        <v>576</v>
      </c>
      <c r="M9" t="s">
        <v>577</v>
      </c>
    </row>
    <row r="10" spans="1:13">
      <c r="A10" t="s">
        <v>603</v>
      </c>
      <c r="B10" t="s">
        <v>604</v>
      </c>
      <c r="C10">
        <v>1</v>
      </c>
      <c r="D10" t="s">
        <v>21</v>
      </c>
      <c r="E10">
        <v>0</v>
      </c>
      <c r="F10">
        <v>100000</v>
      </c>
      <c r="G10" s="2">
        <v>43921</v>
      </c>
      <c r="H10" t="s">
        <v>575</v>
      </c>
      <c r="I10" t="s">
        <v>22</v>
      </c>
      <c r="J10" t="s">
        <v>20</v>
      </c>
      <c r="K10" t="s">
        <v>20</v>
      </c>
      <c r="L10" t="s">
        <v>586</v>
      </c>
      <c r="M10" t="s">
        <v>587</v>
      </c>
    </row>
    <row r="11" spans="1:13">
      <c r="A11" t="s">
        <v>608</v>
      </c>
      <c r="B11" t="s">
        <v>609</v>
      </c>
      <c r="C11">
        <v>12</v>
      </c>
      <c r="D11" t="s">
        <v>71</v>
      </c>
      <c r="E11">
        <v>0</v>
      </c>
      <c r="F11">
        <v>200000</v>
      </c>
      <c r="G11" s="2">
        <v>43921</v>
      </c>
      <c r="H11" t="s">
        <v>575</v>
      </c>
      <c r="I11" t="s">
        <v>22</v>
      </c>
      <c r="J11" t="s">
        <v>20</v>
      </c>
      <c r="K11" t="s">
        <v>20</v>
      </c>
      <c r="L11" t="s">
        <v>586</v>
      </c>
      <c r="M11" t="s">
        <v>587</v>
      </c>
    </row>
    <row r="12" spans="1:13">
      <c r="A12" t="s">
        <v>611</v>
      </c>
      <c r="B12" t="s">
        <v>612</v>
      </c>
      <c r="C12">
        <v>12</v>
      </c>
      <c r="D12" t="s">
        <v>71</v>
      </c>
      <c r="E12">
        <v>0</v>
      </c>
      <c r="F12">
        <v>75000</v>
      </c>
      <c r="G12" s="2">
        <v>43921</v>
      </c>
      <c r="H12" t="s">
        <v>575</v>
      </c>
      <c r="I12" t="s">
        <v>22</v>
      </c>
      <c r="J12" t="s">
        <v>43</v>
      </c>
      <c r="K12" t="s">
        <v>41</v>
      </c>
      <c r="L12" t="s">
        <v>576</v>
      </c>
      <c r="M12" t="s">
        <v>577</v>
      </c>
    </row>
    <row r="13" spans="1:13">
      <c r="A13" t="s">
        <v>614</v>
      </c>
      <c r="B13" t="s">
        <v>615</v>
      </c>
      <c r="C13">
        <v>12</v>
      </c>
      <c r="D13" t="s">
        <v>71</v>
      </c>
      <c r="E13">
        <v>0</v>
      </c>
      <c r="F13">
        <v>25000</v>
      </c>
      <c r="G13" s="2">
        <v>43921</v>
      </c>
      <c r="H13" t="s">
        <v>575</v>
      </c>
      <c r="I13" t="s">
        <v>22</v>
      </c>
      <c r="J13" t="s">
        <v>43</v>
      </c>
      <c r="K13" t="s">
        <v>41</v>
      </c>
      <c r="L13" t="s">
        <v>576</v>
      </c>
      <c r="M13" t="s">
        <v>580</v>
      </c>
    </row>
    <row r="14" spans="1:13">
      <c r="A14" t="s">
        <v>617</v>
      </c>
      <c r="B14" t="s">
        <v>618</v>
      </c>
      <c r="C14">
        <v>12</v>
      </c>
      <c r="D14" t="s">
        <v>71</v>
      </c>
      <c r="E14">
        <v>2000000</v>
      </c>
      <c r="F14">
        <v>150000</v>
      </c>
      <c r="G14" s="2">
        <v>43982</v>
      </c>
      <c r="H14" t="s">
        <v>575</v>
      </c>
      <c r="I14" t="s">
        <v>22</v>
      </c>
      <c r="J14" t="s">
        <v>43</v>
      </c>
      <c r="K14" t="s">
        <v>41</v>
      </c>
      <c r="L14" t="s">
        <v>576</v>
      </c>
      <c r="M14" t="s">
        <v>577</v>
      </c>
    </row>
    <row r="15" spans="1:13">
      <c r="A15" t="s">
        <v>620</v>
      </c>
      <c r="B15" t="s">
        <v>621</v>
      </c>
      <c r="C15">
        <v>12</v>
      </c>
      <c r="D15" t="s">
        <v>71</v>
      </c>
      <c r="E15">
        <v>500000</v>
      </c>
      <c r="F15">
        <v>75000</v>
      </c>
      <c r="G15" s="2">
        <v>43982</v>
      </c>
      <c r="H15" t="s">
        <v>575</v>
      </c>
      <c r="I15" t="s">
        <v>22</v>
      </c>
      <c r="J15" t="s">
        <v>37</v>
      </c>
      <c r="K15" t="s">
        <v>37</v>
      </c>
      <c r="L15" t="s">
        <v>597</v>
      </c>
      <c r="M15" t="s">
        <v>622</v>
      </c>
    </row>
    <row r="16" spans="1:13">
      <c r="A16" t="s">
        <v>624</v>
      </c>
      <c r="B16" t="s">
        <v>625</v>
      </c>
      <c r="C16">
        <v>3</v>
      </c>
      <c r="D16" t="s">
        <v>62</v>
      </c>
      <c r="E16">
        <v>2500000</v>
      </c>
      <c r="F16">
        <v>125000</v>
      </c>
      <c r="G16" s="2">
        <v>43800</v>
      </c>
      <c r="H16" t="s">
        <v>575</v>
      </c>
      <c r="I16" t="s">
        <v>22</v>
      </c>
      <c r="J16" t="s">
        <v>43</v>
      </c>
      <c r="K16" t="s">
        <v>41</v>
      </c>
      <c r="L16" t="s">
        <v>576</v>
      </c>
      <c r="M16" t="s">
        <v>577</v>
      </c>
    </row>
    <row r="17" spans="1:13">
      <c r="A17" t="s">
        <v>627</v>
      </c>
      <c r="B17" t="s">
        <v>628</v>
      </c>
      <c r="C17">
        <v>10</v>
      </c>
      <c r="D17" t="s">
        <v>42</v>
      </c>
      <c r="E17">
        <v>1400000</v>
      </c>
      <c r="F17">
        <v>100000</v>
      </c>
      <c r="G17" s="2">
        <v>43808</v>
      </c>
      <c r="H17" t="s">
        <v>575</v>
      </c>
      <c r="I17" t="s">
        <v>22</v>
      </c>
      <c r="J17" t="s">
        <v>43</v>
      </c>
      <c r="K17" t="s">
        <v>41</v>
      </c>
      <c r="L17" t="s">
        <v>576</v>
      </c>
      <c r="M17" t="s">
        <v>577</v>
      </c>
    </row>
    <row r="18" spans="1:13">
      <c r="A18" t="s">
        <v>616</v>
      </c>
      <c r="B18" t="s">
        <v>629</v>
      </c>
      <c r="C18">
        <v>10</v>
      </c>
      <c r="D18" t="s">
        <v>42</v>
      </c>
      <c r="E18">
        <v>4500000</v>
      </c>
      <c r="F18">
        <v>350000</v>
      </c>
      <c r="G18" s="2">
        <v>43810</v>
      </c>
      <c r="H18" t="s">
        <v>575</v>
      </c>
      <c r="I18" t="s">
        <v>22</v>
      </c>
      <c r="J18" t="s">
        <v>43</v>
      </c>
      <c r="K18" t="s">
        <v>36</v>
      </c>
      <c r="L18" t="s">
        <v>36</v>
      </c>
      <c r="M18" t="s">
        <v>577</v>
      </c>
    </row>
    <row r="19" spans="1:13">
      <c r="A19" t="s">
        <v>630</v>
      </c>
      <c r="B19" t="s">
        <v>631</v>
      </c>
      <c r="C19">
        <v>3</v>
      </c>
      <c r="D19" t="s">
        <v>62</v>
      </c>
      <c r="E19">
        <v>9500000</v>
      </c>
      <c r="F19">
        <v>200000</v>
      </c>
      <c r="G19" s="2">
        <v>43738</v>
      </c>
      <c r="H19" t="s">
        <v>588</v>
      </c>
      <c r="I19" t="s">
        <v>22</v>
      </c>
      <c r="J19" t="s">
        <v>43</v>
      </c>
      <c r="K19" t="s">
        <v>41</v>
      </c>
      <c r="L19" t="s">
        <v>576</v>
      </c>
      <c r="M19" t="s">
        <v>577</v>
      </c>
    </row>
    <row r="20" spans="1:13">
      <c r="A20" t="s">
        <v>632</v>
      </c>
      <c r="B20" t="s">
        <v>633</v>
      </c>
      <c r="C20">
        <v>10</v>
      </c>
      <c r="D20" t="s">
        <v>42</v>
      </c>
      <c r="E20">
        <v>4500000</v>
      </c>
      <c r="F20">
        <v>300000</v>
      </c>
      <c r="G20" s="2">
        <v>43767</v>
      </c>
      <c r="H20" t="s">
        <v>575</v>
      </c>
      <c r="I20" t="s">
        <v>22</v>
      </c>
      <c r="J20" t="s">
        <v>43</v>
      </c>
      <c r="K20" t="s">
        <v>41</v>
      </c>
      <c r="L20" t="s">
        <v>576</v>
      </c>
      <c r="M20" t="s">
        <v>577</v>
      </c>
    </row>
    <row r="21" spans="1:13">
      <c r="A21" t="s">
        <v>635</v>
      </c>
      <c r="B21" t="s">
        <v>636</v>
      </c>
      <c r="C21">
        <v>3</v>
      </c>
      <c r="D21" t="s">
        <v>62</v>
      </c>
      <c r="E21">
        <v>0</v>
      </c>
      <c r="F21">
        <v>100000</v>
      </c>
      <c r="G21" s="2">
        <v>43784</v>
      </c>
      <c r="H21" t="s">
        <v>575</v>
      </c>
      <c r="I21" t="s">
        <v>22</v>
      </c>
      <c r="J21" t="s">
        <v>43</v>
      </c>
      <c r="K21" t="s">
        <v>41</v>
      </c>
      <c r="L21" t="s">
        <v>576</v>
      </c>
      <c r="M21" t="s">
        <v>577</v>
      </c>
    </row>
    <row r="22" spans="1:13">
      <c r="A22" t="s">
        <v>626</v>
      </c>
      <c r="B22" t="s">
        <v>637</v>
      </c>
      <c r="C22">
        <v>3</v>
      </c>
      <c r="D22" t="s">
        <v>62</v>
      </c>
      <c r="E22">
        <v>6000000</v>
      </c>
      <c r="F22">
        <v>300000</v>
      </c>
      <c r="G22" s="2">
        <v>43800</v>
      </c>
      <c r="H22" t="s">
        <v>575</v>
      </c>
      <c r="I22" t="s">
        <v>22</v>
      </c>
      <c r="J22" t="s">
        <v>43</v>
      </c>
      <c r="K22" t="s">
        <v>41</v>
      </c>
      <c r="L22" t="s">
        <v>576</v>
      </c>
      <c r="M22" t="s">
        <v>577</v>
      </c>
    </row>
    <row r="23" spans="1:13">
      <c r="A23" t="s">
        <v>638</v>
      </c>
      <c r="B23" t="s">
        <v>639</v>
      </c>
      <c r="C23">
        <v>10</v>
      </c>
      <c r="D23" t="s">
        <v>42</v>
      </c>
      <c r="E23">
        <v>600000</v>
      </c>
      <c r="F23">
        <v>100000</v>
      </c>
      <c r="G23" s="2">
        <v>43799</v>
      </c>
      <c r="H23" t="s">
        <v>575</v>
      </c>
      <c r="I23" t="s">
        <v>22</v>
      </c>
      <c r="J23" t="s">
        <v>416</v>
      </c>
      <c r="K23" t="s">
        <v>41</v>
      </c>
      <c r="L23" t="s">
        <v>576</v>
      </c>
      <c r="M23" t="s">
        <v>577</v>
      </c>
    </row>
    <row r="24" spans="1:13">
      <c r="A24" t="s">
        <v>640</v>
      </c>
      <c r="B24" t="s">
        <v>641</v>
      </c>
      <c r="C24">
        <v>10</v>
      </c>
      <c r="D24" t="s">
        <v>42</v>
      </c>
      <c r="E24">
        <v>210000</v>
      </c>
      <c r="F24">
        <v>35000</v>
      </c>
      <c r="G24" s="2">
        <v>43799</v>
      </c>
      <c r="H24" t="s">
        <v>575</v>
      </c>
      <c r="I24" t="s">
        <v>22</v>
      </c>
      <c r="J24" t="s">
        <v>416</v>
      </c>
      <c r="K24" t="s">
        <v>41</v>
      </c>
      <c r="L24" t="s">
        <v>576</v>
      </c>
      <c r="M24" t="s">
        <v>580</v>
      </c>
    </row>
    <row r="25" spans="1:13">
      <c r="A25" t="s">
        <v>642</v>
      </c>
      <c r="B25" t="s">
        <v>643</v>
      </c>
      <c r="C25">
        <v>10</v>
      </c>
      <c r="D25" t="s">
        <v>42</v>
      </c>
      <c r="E25">
        <v>300000</v>
      </c>
      <c r="F25">
        <v>49500</v>
      </c>
      <c r="G25" s="2">
        <v>43738</v>
      </c>
      <c r="H25" t="s">
        <v>588</v>
      </c>
      <c r="I25" t="s">
        <v>22</v>
      </c>
      <c r="J25" t="s">
        <v>37</v>
      </c>
      <c r="K25" t="s">
        <v>37</v>
      </c>
      <c r="L25" t="s">
        <v>597</v>
      </c>
      <c r="M25" t="s">
        <v>598</v>
      </c>
    </row>
    <row r="26" spans="1:13">
      <c r="A26" t="s">
        <v>644</v>
      </c>
      <c r="B26" t="s">
        <v>645</v>
      </c>
      <c r="C26">
        <v>10</v>
      </c>
      <c r="D26" t="s">
        <v>42</v>
      </c>
      <c r="E26">
        <v>300000</v>
      </c>
      <c r="F26">
        <v>49500</v>
      </c>
      <c r="G26" s="2">
        <v>43738</v>
      </c>
      <c r="H26" t="s">
        <v>588</v>
      </c>
      <c r="I26" t="s">
        <v>22</v>
      </c>
      <c r="J26" t="s">
        <v>37</v>
      </c>
      <c r="K26" t="s">
        <v>37</v>
      </c>
      <c r="L26" t="s">
        <v>597</v>
      </c>
      <c r="M26" t="s">
        <v>646</v>
      </c>
    </row>
    <row r="27" spans="1:13">
      <c r="A27" t="s">
        <v>634</v>
      </c>
      <c r="B27" t="s">
        <v>647</v>
      </c>
      <c r="C27">
        <v>10</v>
      </c>
      <c r="D27" t="s">
        <v>42</v>
      </c>
      <c r="E27">
        <v>5000000</v>
      </c>
      <c r="F27">
        <v>250000</v>
      </c>
      <c r="G27" s="2">
        <v>43799</v>
      </c>
      <c r="H27" t="s">
        <v>575</v>
      </c>
      <c r="I27" t="s">
        <v>22</v>
      </c>
      <c r="J27" t="s">
        <v>43</v>
      </c>
      <c r="K27" t="s">
        <v>41</v>
      </c>
      <c r="L27" t="s">
        <v>576</v>
      </c>
      <c r="M27" t="s">
        <v>577</v>
      </c>
    </row>
    <row r="28" spans="1:13">
      <c r="A28" t="s">
        <v>20</v>
      </c>
      <c r="B28" t="s">
        <v>648</v>
      </c>
      <c r="C28">
        <v>3</v>
      </c>
      <c r="D28" t="s">
        <v>62</v>
      </c>
      <c r="E28">
        <v>0</v>
      </c>
      <c r="F28">
        <v>100000</v>
      </c>
      <c r="G28" s="2">
        <v>43769</v>
      </c>
      <c r="H28" t="s">
        <v>588</v>
      </c>
      <c r="I28" t="s">
        <v>22</v>
      </c>
      <c r="J28" t="s">
        <v>20</v>
      </c>
      <c r="K28" t="s">
        <v>20</v>
      </c>
      <c r="L28" t="s">
        <v>649</v>
      </c>
      <c r="M28" t="s">
        <v>650</v>
      </c>
    </row>
    <row r="29" spans="1:13">
      <c r="A29" t="s">
        <v>651</v>
      </c>
      <c r="B29" t="s">
        <v>652</v>
      </c>
      <c r="C29">
        <v>12</v>
      </c>
      <c r="D29" t="s">
        <v>71</v>
      </c>
      <c r="E29">
        <v>90000000</v>
      </c>
      <c r="F29">
        <v>200000</v>
      </c>
      <c r="G29" s="2">
        <v>44074</v>
      </c>
      <c r="H29" t="s">
        <v>575</v>
      </c>
      <c r="I29" t="s">
        <v>22</v>
      </c>
      <c r="J29" t="s">
        <v>54</v>
      </c>
      <c r="K29" t="s">
        <v>32</v>
      </c>
      <c r="L29" t="s">
        <v>653</v>
      </c>
      <c r="M29" t="s">
        <v>654</v>
      </c>
    </row>
    <row r="30" spans="1:13">
      <c r="A30" t="s">
        <v>655</v>
      </c>
      <c r="B30" t="s">
        <v>656</v>
      </c>
      <c r="C30">
        <v>3</v>
      </c>
      <c r="D30" t="s">
        <v>62</v>
      </c>
      <c r="E30">
        <v>0</v>
      </c>
      <c r="F30">
        <v>10000</v>
      </c>
      <c r="G30" s="2">
        <v>43738</v>
      </c>
      <c r="H30" t="s">
        <v>591</v>
      </c>
      <c r="I30" t="s">
        <v>22</v>
      </c>
      <c r="J30" t="s">
        <v>20</v>
      </c>
      <c r="K30" t="s">
        <v>20</v>
      </c>
      <c r="L30" t="s">
        <v>649</v>
      </c>
      <c r="M30" t="s">
        <v>649</v>
      </c>
    </row>
    <row r="31" spans="1:13">
      <c r="A31" t="s">
        <v>657</v>
      </c>
      <c r="B31" t="s">
        <v>658</v>
      </c>
      <c r="C31">
        <v>6</v>
      </c>
      <c r="D31" t="s">
        <v>82</v>
      </c>
      <c r="E31">
        <v>0</v>
      </c>
      <c r="F31">
        <v>50000</v>
      </c>
      <c r="G31" s="2">
        <v>43921</v>
      </c>
      <c r="H31" t="s">
        <v>575</v>
      </c>
      <c r="I31" t="s">
        <v>22</v>
      </c>
      <c r="J31" t="s">
        <v>54</v>
      </c>
      <c r="K31" t="s">
        <v>32</v>
      </c>
      <c r="L31" t="s">
        <v>653</v>
      </c>
      <c r="M31" t="s">
        <v>659</v>
      </c>
    </row>
    <row r="32" spans="1:13">
      <c r="A32" t="s">
        <v>660</v>
      </c>
      <c r="B32" t="s">
        <v>661</v>
      </c>
      <c r="C32">
        <v>6</v>
      </c>
      <c r="D32" t="s">
        <v>82</v>
      </c>
      <c r="E32">
        <v>300000</v>
      </c>
      <c r="F32">
        <v>30000</v>
      </c>
      <c r="G32" s="2">
        <v>43921</v>
      </c>
      <c r="H32" t="s">
        <v>575</v>
      </c>
      <c r="I32" t="s">
        <v>22</v>
      </c>
      <c r="J32" t="s">
        <v>33</v>
      </c>
      <c r="K32" t="s">
        <v>138</v>
      </c>
      <c r="L32" t="s">
        <v>138</v>
      </c>
      <c r="M32" t="s">
        <v>662</v>
      </c>
    </row>
    <row r="33" spans="1:13">
      <c r="A33" t="s">
        <v>663</v>
      </c>
      <c r="B33" t="s">
        <v>664</v>
      </c>
      <c r="C33">
        <v>6</v>
      </c>
      <c r="D33" t="s">
        <v>82</v>
      </c>
      <c r="E33">
        <v>0</v>
      </c>
      <c r="F33">
        <v>200000</v>
      </c>
      <c r="G33" s="2">
        <v>43921</v>
      </c>
      <c r="H33" t="s">
        <v>575</v>
      </c>
      <c r="I33" t="s">
        <v>22</v>
      </c>
      <c r="J33" t="s">
        <v>54</v>
      </c>
      <c r="K33" t="s">
        <v>32</v>
      </c>
      <c r="L33" t="s">
        <v>653</v>
      </c>
      <c r="M33" t="s">
        <v>659</v>
      </c>
    </row>
    <row r="34" spans="1:13">
      <c r="A34" t="s">
        <v>665</v>
      </c>
      <c r="B34" t="s">
        <v>666</v>
      </c>
      <c r="C34">
        <v>6</v>
      </c>
      <c r="D34" t="s">
        <v>82</v>
      </c>
      <c r="E34">
        <v>300000</v>
      </c>
      <c r="F34">
        <v>50000</v>
      </c>
      <c r="G34" s="2">
        <v>43921</v>
      </c>
      <c r="H34" t="s">
        <v>575</v>
      </c>
      <c r="I34" t="s">
        <v>22</v>
      </c>
      <c r="J34" t="s">
        <v>54</v>
      </c>
      <c r="K34" t="s">
        <v>32</v>
      </c>
      <c r="L34" t="s">
        <v>653</v>
      </c>
      <c r="M34" t="s">
        <v>659</v>
      </c>
    </row>
    <row r="35" spans="1:13">
      <c r="A35" t="s">
        <v>667</v>
      </c>
      <c r="B35" t="s">
        <v>668</v>
      </c>
      <c r="C35">
        <v>6</v>
      </c>
      <c r="D35" t="s">
        <v>82</v>
      </c>
      <c r="E35">
        <v>1000000</v>
      </c>
      <c r="F35">
        <v>100000</v>
      </c>
      <c r="G35" s="2">
        <v>44043</v>
      </c>
      <c r="H35" t="s">
        <v>575</v>
      </c>
      <c r="I35" t="s">
        <v>22</v>
      </c>
      <c r="J35" t="s">
        <v>54</v>
      </c>
      <c r="K35" t="s">
        <v>32</v>
      </c>
      <c r="L35" t="s">
        <v>653</v>
      </c>
      <c r="M35" t="s">
        <v>659</v>
      </c>
    </row>
    <row r="36" spans="1:13">
      <c r="A36" t="s">
        <v>613</v>
      </c>
      <c r="B36" t="s">
        <v>669</v>
      </c>
      <c r="C36">
        <v>6</v>
      </c>
      <c r="D36" t="s">
        <v>82</v>
      </c>
      <c r="E36">
        <v>0</v>
      </c>
      <c r="F36">
        <v>300000</v>
      </c>
      <c r="G36" s="2">
        <v>44012</v>
      </c>
      <c r="H36" t="s">
        <v>575</v>
      </c>
      <c r="I36" t="s">
        <v>22</v>
      </c>
      <c r="J36" t="s">
        <v>54</v>
      </c>
      <c r="K36" t="s">
        <v>32</v>
      </c>
      <c r="L36" t="s">
        <v>653</v>
      </c>
      <c r="M36" t="s">
        <v>659</v>
      </c>
    </row>
    <row r="37" spans="1:13">
      <c r="A37" t="s">
        <v>610</v>
      </c>
      <c r="B37" t="s">
        <v>670</v>
      </c>
      <c r="C37">
        <v>6</v>
      </c>
      <c r="D37" t="s">
        <v>82</v>
      </c>
      <c r="E37">
        <v>0</v>
      </c>
      <c r="F37">
        <v>200000</v>
      </c>
      <c r="G37" s="2">
        <v>44012</v>
      </c>
      <c r="H37" t="s">
        <v>575</v>
      </c>
      <c r="I37" t="s">
        <v>22</v>
      </c>
      <c r="J37" t="s">
        <v>54</v>
      </c>
      <c r="K37" t="s">
        <v>32</v>
      </c>
      <c r="L37" t="s">
        <v>653</v>
      </c>
      <c r="M37" t="s">
        <v>659</v>
      </c>
    </row>
    <row r="38" spans="1:13">
      <c r="A38" t="s">
        <v>671</v>
      </c>
      <c r="B38" t="s">
        <v>672</v>
      </c>
      <c r="C38">
        <v>6</v>
      </c>
      <c r="D38" t="s">
        <v>82</v>
      </c>
      <c r="E38">
        <v>0</v>
      </c>
      <c r="F38">
        <v>200000</v>
      </c>
      <c r="G38" s="2">
        <v>44012</v>
      </c>
      <c r="H38" t="s">
        <v>575</v>
      </c>
      <c r="I38" t="s">
        <v>22</v>
      </c>
      <c r="J38" t="s">
        <v>54</v>
      </c>
      <c r="K38" t="s">
        <v>32</v>
      </c>
      <c r="L38" t="s">
        <v>653</v>
      </c>
      <c r="M38" t="s">
        <v>659</v>
      </c>
    </row>
    <row r="39" spans="1:13">
      <c r="A39" t="s">
        <v>619</v>
      </c>
      <c r="B39" t="s">
        <v>673</v>
      </c>
      <c r="C39">
        <v>6</v>
      </c>
      <c r="D39" t="s">
        <v>82</v>
      </c>
      <c r="E39">
        <v>0</v>
      </c>
      <c r="F39">
        <v>400000</v>
      </c>
      <c r="G39" s="2">
        <v>44012</v>
      </c>
      <c r="H39" t="s">
        <v>575</v>
      </c>
      <c r="I39" t="s">
        <v>22</v>
      </c>
      <c r="J39" t="s">
        <v>54</v>
      </c>
      <c r="K39" t="s">
        <v>32</v>
      </c>
      <c r="L39" t="s">
        <v>653</v>
      </c>
      <c r="M39" t="s">
        <v>659</v>
      </c>
    </row>
    <row r="40" spans="1:13">
      <c r="A40" t="s">
        <v>623</v>
      </c>
      <c r="B40" t="s">
        <v>674</v>
      </c>
      <c r="C40">
        <v>12</v>
      </c>
      <c r="D40" t="s">
        <v>71</v>
      </c>
      <c r="E40">
        <v>0</v>
      </c>
      <c r="F40">
        <v>300000</v>
      </c>
      <c r="G40" s="2">
        <v>44012</v>
      </c>
      <c r="H40" t="s">
        <v>575</v>
      </c>
      <c r="I40" t="s">
        <v>22</v>
      </c>
      <c r="J40" t="s">
        <v>675</v>
      </c>
      <c r="K40" t="s">
        <v>676</v>
      </c>
      <c r="L40" t="s">
        <v>677</v>
      </c>
      <c r="M40" t="s">
        <v>678</v>
      </c>
    </row>
    <row r="41" spans="1:13">
      <c r="A41" t="s">
        <v>679</v>
      </c>
      <c r="B41" t="s">
        <v>680</v>
      </c>
      <c r="C41">
        <v>12</v>
      </c>
      <c r="D41" t="s">
        <v>71</v>
      </c>
      <c r="E41">
        <v>500000</v>
      </c>
      <c r="F41">
        <v>50000</v>
      </c>
      <c r="G41" s="2">
        <v>43830</v>
      </c>
      <c r="H41" t="s">
        <v>575</v>
      </c>
      <c r="I41" t="s">
        <v>22</v>
      </c>
      <c r="J41" t="s">
        <v>33</v>
      </c>
      <c r="K41" t="s">
        <v>138</v>
      </c>
      <c r="L41" t="s">
        <v>138</v>
      </c>
      <c r="M41" t="s">
        <v>662</v>
      </c>
    </row>
    <row r="42" spans="1:13">
      <c r="A42" t="s">
        <v>681</v>
      </c>
      <c r="B42" t="s">
        <v>682</v>
      </c>
      <c r="C42">
        <v>12</v>
      </c>
      <c r="D42" t="s">
        <v>71</v>
      </c>
      <c r="E42">
        <v>1000000</v>
      </c>
      <c r="F42">
        <v>100000</v>
      </c>
      <c r="G42" s="2">
        <v>43738</v>
      </c>
      <c r="H42" t="s">
        <v>575</v>
      </c>
      <c r="I42" t="s">
        <v>22</v>
      </c>
      <c r="J42" t="s">
        <v>33</v>
      </c>
      <c r="K42" t="s">
        <v>138</v>
      </c>
      <c r="L42" t="s">
        <v>138</v>
      </c>
      <c r="M42" t="s">
        <v>662</v>
      </c>
    </row>
    <row r="43" spans="1:13">
      <c r="A43" t="s">
        <v>683</v>
      </c>
      <c r="B43" t="s">
        <v>684</v>
      </c>
      <c r="C43">
        <v>10</v>
      </c>
      <c r="D43" t="s">
        <v>42</v>
      </c>
      <c r="E43">
        <v>500000</v>
      </c>
      <c r="F43">
        <v>62000</v>
      </c>
      <c r="G43" s="2">
        <v>43738</v>
      </c>
      <c r="H43" t="s">
        <v>575</v>
      </c>
      <c r="I43" t="s">
        <v>22</v>
      </c>
      <c r="J43" t="s">
        <v>33</v>
      </c>
      <c r="K43" t="s">
        <v>138</v>
      </c>
      <c r="L43" t="s">
        <v>138</v>
      </c>
      <c r="M43" t="s">
        <v>662</v>
      </c>
    </row>
    <row r="44" spans="1:13">
      <c r="A44" t="s">
        <v>685</v>
      </c>
      <c r="B44" t="s">
        <v>686</v>
      </c>
      <c r="C44">
        <v>10</v>
      </c>
      <c r="D44" t="s">
        <v>42</v>
      </c>
      <c r="E44">
        <v>300000</v>
      </c>
      <c r="F44">
        <v>37500</v>
      </c>
      <c r="G44" s="2">
        <v>43738</v>
      </c>
      <c r="H44" t="s">
        <v>575</v>
      </c>
      <c r="I44" t="s">
        <v>22</v>
      </c>
      <c r="J44" t="s">
        <v>33</v>
      </c>
      <c r="K44" t="s">
        <v>138</v>
      </c>
      <c r="L44" t="s">
        <v>138</v>
      </c>
      <c r="M44" t="s">
        <v>662</v>
      </c>
    </row>
    <row r="45" spans="1:13">
      <c r="A45" t="s">
        <v>687</v>
      </c>
      <c r="B45" t="s">
        <v>688</v>
      </c>
      <c r="C45">
        <v>3</v>
      </c>
      <c r="D45" t="s">
        <v>62</v>
      </c>
      <c r="E45">
        <v>700000</v>
      </c>
      <c r="F45">
        <v>100000</v>
      </c>
      <c r="G45" s="2">
        <v>43830</v>
      </c>
      <c r="H45" t="s">
        <v>575</v>
      </c>
      <c r="I45" t="s">
        <v>22</v>
      </c>
      <c r="J45" t="s">
        <v>54</v>
      </c>
      <c r="K45" t="s">
        <v>32</v>
      </c>
      <c r="L45" t="s">
        <v>653</v>
      </c>
      <c r="M45" t="s">
        <v>659</v>
      </c>
    </row>
    <row r="46" spans="1:13">
      <c r="A46" t="s">
        <v>689</v>
      </c>
      <c r="B46" t="s">
        <v>690</v>
      </c>
      <c r="C46">
        <v>10</v>
      </c>
      <c r="D46" t="s">
        <v>42</v>
      </c>
      <c r="E46">
        <v>800000</v>
      </c>
      <c r="F46">
        <v>50000</v>
      </c>
      <c r="G46" s="2">
        <v>43738</v>
      </c>
      <c r="H46" t="s">
        <v>575</v>
      </c>
      <c r="I46" t="s">
        <v>22</v>
      </c>
      <c r="J46" t="s">
        <v>33</v>
      </c>
      <c r="K46" t="s">
        <v>138</v>
      </c>
      <c r="L46" t="s">
        <v>138</v>
      </c>
      <c r="M46" t="s">
        <v>662</v>
      </c>
    </row>
    <row r="47" spans="1:13">
      <c r="A47" t="s">
        <v>32</v>
      </c>
      <c r="B47" t="s">
        <v>691</v>
      </c>
      <c r="C47">
        <v>3</v>
      </c>
      <c r="D47" t="s">
        <v>62</v>
      </c>
      <c r="E47">
        <v>0</v>
      </c>
      <c r="F47">
        <v>500000</v>
      </c>
      <c r="G47" s="2">
        <v>43739</v>
      </c>
      <c r="H47" t="s">
        <v>588</v>
      </c>
      <c r="I47" t="s">
        <v>22</v>
      </c>
      <c r="J47" t="s">
        <v>54</v>
      </c>
      <c r="K47" t="s">
        <v>32</v>
      </c>
      <c r="L47" t="s">
        <v>653</v>
      </c>
      <c r="M47" t="s">
        <v>659</v>
      </c>
    </row>
    <row r="48" spans="1:13">
      <c r="A48" t="s">
        <v>692</v>
      </c>
      <c r="B48" t="s">
        <v>693</v>
      </c>
      <c r="C48">
        <v>12</v>
      </c>
      <c r="D48" t="s">
        <v>71</v>
      </c>
      <c r="E48">
        <v>1000000</v>
      </c>
      <c r="F48">
        <v>100000</v>
      </c>
      <c r="G48" s="2">
        <v>43830</v>
      </c>
      <c r="H48" t="s">
        <v>575</v>
      </c>
      <c r="I48" t="s">
        <v>22</v>
      </c>
      <c r="J48" t="s">
        <v>54</v>
      </c>
      <c r="K48" t="s">
        <v>32</v>
      </c>
      <c r="L48" t="s">
        <v>653</v>
      </c>
      <c r="M48" t="s">
        <v>659</v>
      </c>
    </row>
    <row r="49" spans="1:13">
      <c r="A49" t="s">
        <v>694</v>
      </c>
      <c r="B49" t="s">
        <v>695</v>
      </c>
      <c r="C49">
        <v>3</v>
      </c>
      <c r="D49" t="s">
        <v>62</v>
      </c>
      <c r="E49">
        <v>0</v>
      </c>
      <c r="F49">
        <v>50000</v>
      </c>
      <c r="G49" s="2">
        <v>43738</v>
      </c>
      <c r="H49" t="s">
        <v>591</v>
      </c>
      <c r="I49" t="s">
        <v>22</v>
      </c>
      <c r="J49" t="s">
        <v>54</v>
      </c>
      <c r="K49" t="s">
        <v>32</v>
      </c>
      <c r="L49" t="s">
        <v>653</v>
      </c>
      <c r="M49" t="s">
        <v>659</v>
      </c>
    </row>
    <row r="50" spans="1:13">
      <c r="A50" t="s">
        <v>696</v>
      </c>
      <c r="B50" t="s">
        <v>697</v>
      </c>
      <c r="C50">
        <v>12</v>
      </c>
      <c r="D50" t="s">
        <v>71</v>
      </c>
      <c r="E50">
        <v>0</v>
      </c>
      <c r="F50">
        <v>50000</v>
      </c>
      <c r="G50" s="2">
        <v>43921</v>
      </c>
      <c r="H50" t="s">
        <v>575</v>
      </c>
      <c r="I50" t="s">
        <v>22</v>
      </c>
      <c r="J50" t="s">
        <v>37</v>
      </c>
      <c r="K50" t="s">
        <v>37</v>
      </c>
      <c r="L50" t="s">
        <v>597</v>
      </c>
      <c r="M50" t="s">
        <v>698</v>
      </c>
    </row>
  </sheetData>
  <pageMargins left="0.7" right="0.7" top="0.75" bottom="0.75" header="0.3" footer="0.3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962"/>
  <sheetViews>
    <sheetView topLeftCell="O100" workbookViewId="0">
      <selection activeCell="Z15" sqref="Z15"/>
    </sheetView>
  </sheetViews>
  <sheetFormatPr defaultColWidth="9" defaultRowHeight="14.4"/>
  <cols>
    <col min="1" max="1" width="13.3611111111111" customWidth="1"/>
    <col min="2" max="2" width="53.8148148148148" customWidth="1"/>
    <col min="3" max="3" width="14.0925925925926" customWidth="1"/>
    <col min="4" max="4" width="17.8148148148148" customWidth="1"/>
    <col min="5" max="5" width="17" customWidth="1"/>
    <col min="6" max="6" width="16.2685185185185" customWidth="1"/>
    <col min="7" max="7" width="12" customWidth="1"/>
    <col min="8" max="8" width="15.6296296296296" customWidth="1"/>
    <col min="9" max="9" width="14.6296296296296" customWidth="1"/>
    <col min="10" max="10" width="31.9074074074074" customWidth="1"/>
    <col min="11" max="11" width="14.0925925925926" customWidth="1"/>
    <col min="12" max="12" width="10.8148148148148" customWidth="1"/>
    <col min="13" max="13" width="18.2685185185185" customWidth="1"/>
    <col min="14" max="14" width="25.4537037037037" customWidth="1"/>
    <col min="15" max="15" width="16.0925925925926" customWidth="1"/>
    <col min="16" max="16" width="38.6296296296296" customWidth="1"/>
    <col min="17" max="17" width="19.0925925925926" customWidth="1"/>
    <col min="23" max="23" width="12.3611111111111" customWidth="1"/>
    <col min="24" max="24" width="14" customWidth="1"/>
    <col min="26" max="26" width="13.8148148148148" customWidth="1"/>
    <col min="27" max="27" width="10.8148148148148" customWidth="1"/>
    <col min="29" max="29" width="12.3611111111111" customWidth="1"/>
    <col min="30" max="30" width="14.7222222222222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t="s">
        <v>17</v>
      </c>
      <c r="B2" t="s">
        <v>18</v>
      </c>
      <c r="C2" t="s">
        <v>19</v>
      </c>
      <c r="D2" s="19">
        <v>43209</v>
      </c>
      <c r="E2" s="19">
        <v>43573</v>
      </c>
      <c r="F2" t="s">
        <v>20</v>
      </c>
      <c r="G2">
        <v>1</v>
      </c>
      <c r="H2" t="s">
        <v>21</v>
      </c>
      <c r="I2" t="s">
        <v>22</v>
      </c>
      <c r="J2" t="s">
        <v>20</v>
      </c>
      <c r="K2" t="s">
        <v>23</v>
      </c>
      <c r="L2">
        <v>32186.72</v>
      </c>
      <c r="M2" s="19">
        <v>43209</v>
      </c>
      <c r="N2" t="s">
        <v>24</v>
      </c>
      <c r="O2" t="s">
        <v>25</v>
      </c>
      <c r="Q2" s="19">
        <v>43852</v>
      </c>
    </row>
    <row r="3" spans="1:17">
      <c r="A3" t="s">
        <v>26</v>
      </c>
      <c r="B3">
        <v>2.4142027811737e+18</v>
      </c>
      <c r="C3" t="s">
        <v>19</v>
      </c>
      <c r="D3" s="19">
        <v>43586</v>
      </c>
      <c r="E3" s="19">
        <v>43951</v>
      </c>
      <c r="F3" t="s">
        <v>20</v>
      </c>
      <c r="G3">
        <v>2</v>
      </c>
      <c r="H3" t="s">
        <v>27</v>
      </c>
      <c r="I3" t="s">
        <v>22</v>
      </c>
      <c r="J3" t="s">
        <v>20</v>
      </c>
      <c r="K3" t="s">
        <v>28</v>
      </c>
      <c r="L3">
        <v>23590.71</v>
      </c>
      <c r="M3" s="19">
        <v>43586</v>
      </c>
      <c r="N3" t="s">
        <v>24</v>
      </c>
      <c r="O3" t="s">
        <v>25</v>
      </c>
      <c r="Q3" s="19">
        <v>43852</v>
      </c>
    </row>
    <row r="4" spans="1:17">
      <c r="A4" t="s">
        <v>29</v>
      </c>
      <c r="B4" t="s">
        <v>30</v>
      </c>
      <c r="C4" t="s">
        <v>31</v>
      </c>
      <c r="D4" s="19">
        <v>43356</v>
      </c>
      <c r="E4" s="19">
        <v>43720</v>
      </c>
      <c r="F4" t="s">
        <v>32</v>
      </c>
      <c r="G4">
        <v>1</v>
      </c>
      <c r="H4" t="s">
        <v>21</v>
      </c>
      <c r="I4" t="s">
        <v>22</v>
      </c>
      <c r="J4" t="s">
        <v>33</v>
      </c>
      <c r="K4" t="s">
        <v>23</v>
      </c>
      <c r="L4">
        <v>4611.96</v>
      </c>
      <c r="M4" s="19">
        <v>43356</v>
      </c>
      <c r="N4" t="s">
        <v>24</v>
      </c>
      <c r="O4" t="s">
        <v>25</v>
      </c>
      <c r="Q4" s="19">
        <v>43852</v>
      </c>
    </row>
    <row r="5" spans="1:24">
      <c r="A5" t="s">
        <v>29</v>
      </c>
      <c r="B5">
        <v>12139156</v>
      </c>
      <c r="C5" t="s">
        <v>19</v>
      </c>
      <c r="D5" s="19">
        <v>43721</v>
      </c>
      <c r="E5" s="19">
        <v>44086</v>
      </c>
      <c r="F5" t="s">
        <v>32</v>
      </c>
      <c r="G5">
        <v>1</v>
      </c>
      <c r="H5" t="s">
        <v>21</v>
      </c>
      <c r="I5" t="s">
        <v>22</v>
      </c>
      <c r="J5" t="s">
        <v>33</v>
      </c>
      <c r="K5" t="s">
        <v>23</v>
      </c>
      <c r="L5">
        <v>4975.41</v>
      </c>
      <c r="M5" s="19">
        <v>43721</v>
      </c>
      <c r="N5" t="s">
        <v>24</v>
      </c>
      <c r="O5" t="s">
        <v>23</v>
      </c>
      <c r="Q5" s="19">
        <v>43852</v>
      </c>
      <c r="W5" t="s">
        <v>34</v>
      </c>
      <c r="X5" t="s">
        <v>35</v>
      </c>
    </row>
    <row r="6" spans="1:24">
      <c r="A6" t="s">
        <v>29</v>
      </c>
      <c r="B6">
        <v>2200090892</v>
      </c>
      <c r="C6" t="s">
        <v>19</v>
      </c>
      <c r="D6" s="19">
        <v>43410</v>
      </c>
      <c r="E6" s="19">
        <v>43774</v>
      </c>
      <c r="F6" t="s">
        <v>36</v>
      </c>
      <c r="G6">
        <v>1</v>
      </c>
      <c r="H6" t="s">
        <v>21</v>
      </c>
      <c r="I6" t="s">
        <v>22</v>
      </c>
      <c r="J6" t="s">
        <v>37</v>
      </c>
      <c r="K6" t="s">
        <v>23</v>
      </c>
      <c r="L6">
        <v>1198.88</v>
      </c>
      <c r="M6" s="19">
        <v>43410</v>
      </c>
      <c r="N6" t="s">
        <v>24</v>
      </c>
      <c r="O6" t="s">
        <v>25</v>
      </c>
      <c r="Q6" s="19">
        <v>43852</v>
      </c>
      <c r="W6" s="20" t="s">
        <v>38</v>
      </c>
      <c r="X6">
        <v>11393322.87</v>
      </c>
    </row>
    <row r="7" spans="1:24">
      <c r="A7" t="s">
        <v>39</v>
      </c>
      <c r="B7" t="s">
        <v>40</v>
      </c>
      <c r="C7" t="s">
        <v>19</v>
      </c>
      <c r="D7" s="19">
        <v>43497</v>
      </c>
      <c r="E7" s="19">
        <v>43861</v>
      </c>
      <c r="F7" t="s">
        <v>41</v>
      </c>
      <c r="G7">
        <v>10</v>
      </c>
      <c r="H7" t="s">
        <v>42</v>
      </c>
      <c r="I7" t="s">
        <v>22</v>
      </c>
      <c r="J7" t="s">
        <v>43</v>
      </c>
      <c r="K7" t="s">
        <v>23</v>
      </c>
      <c r="L7">
        <v>1825.43</v>
      </c>
      <c r="M7" s="19">
        <v>43497</v>
      </c>
      <c r="N7" t="s">
        <v>24</v>
      </c>
      <c r="O7" t="s">
        <v>25</v>
      </c>
      <c r="Q7" s="19">
        <v>43852</v>
      </c>
      <c r="W7" s="20" t="s">
        <v>28</v>
      </c>
      <c r="X7">
        <v>3159920.09</v>
      </c>
    </row>
    <row r="8" spans="1:24">
      <c r="A8" t="s">
        <v>44</v>
      </c>
      <c r="B8" t="s">
        <v>45</v>
      </c>
      <c r="C8" t="s">
        <v>19</v>
      </c>
      <c r="D8" s="19">
        <v>43641</v>
      </c>
      <c r="E8" s="19">
        <v>44006</v>
      </c>
      <c r="F8" t="s">
        <v>41</v>
      </c>
      <c r="G8">
        <v>2</v>
      </c>
      <c r="H8" t="s">
        <v>27</v>
      </c>
      <c r="I8" t="s">
        <v>22</v>
      </c>
      <c r="J8" t="s">
        <v>43</v>
      </c>
      <c r="K8" t="s">
        <v>28</v>
      </c>
      <c r="L8">
        <v>79833.6</v>
      </c>
      <c r="M8" s="19">
        <v>43641</v>
      </c>
      <c r="N8" t="s">
        <v>24</v>
      </c>
      <c r="O8" t="s">
        <v>46</v>
      </c>
      <c r="Q8" s="19">
        <v>43852</v>
      </c>
      <c r="W8" s="20" t="s">
        <v>23</v>
      </c>
      <c r="X8">
        <v>18414613.72</v>
      </c>
    </row>
    <row r="9" spans="1:24">
      <c r="A9" t="s">
        <v>44</v>
      </c>
      <c r="B9" t="s">
        <v>45</v>
      </c>
      <c r="C9" t="s">
        <v>19</v>
      </c>
      <c r="D9" s="19">
        <v>43641</v>
      </c>
      <c r="E9" s="19">
        <v>44006</v>
      </c>
      <c r="F9" t="s">
        <v>41</v>
      </c>
      <c r="G9">
        <v>2</v>
      </c>
      <c r="H9" t="s">
        <v>27</v>
      </c>
      <c r="I9" t="s">
        <v>22</v>
      </c>
      <c r="J9" t="s">
        <v>43</v>
      </c>
      <c r="K9" t="s">
        <v>28</v>
      </c>
      <c r="L9">
        <v>11435.86</v>
      </c>
      <c r="M9" s="19">
        <v>43679</v>
      </c>
      <c r="N9" t="s">
        <v>47</v>
      </c>
      <c r="O9" t="s">
        <v>46</v>
      </c>
      <c r="Q9" s="19">
        <v>43852</v>
      </c>
      <c r="W9" s="20" t="s">
        <v>48</v>
      </c>
      <c r="X9">
        <v>32967856.68</v>
      </c>
    </row>
    <row r="10" spans="1:27">
      <c r="A10" t="s">
        <v>49</v>
      </c>
      <c r="B10">
        <v>2250010276</v>
      </c>
      <c r="C10" t="s">
        <v>19</v>
      </c>
      <c r="D10" s="19">
        <v>43215</v>
      </c>
      <c r="E10" s="19">
        <v>43579</v>
      </c>
      <c r="F10" t="s">
        <v>36</v>
      </c>
      <c r="G10">
        <v>1</v>
      </c>
      <c r="H10" t="s">
        <v>21</v>
      </c>
      <c r="I10" t="s">
        <v>22</v>
      </c>
      <c r="J10" t="s">
        <v>43</v>
      </c>
      <c r="K10" t="s">
        <v>23</v>
      </c>
      <c r="L10">
        <v>847.38</v>
      </c>
      <c r="M10" s="19">
        <v>43215</v>
      </c>
      <c r="N10" t="s">
        <v>24</v>
      </c>
      <c r="O10" t="s">
        <v>25</v>
      </c>
      <c r="Q10" s="19">
        <v>43852</v>
      </c>
      <c r="Z10" t="s">
        <v>10</v>
      </c>
      <c r="AA10" t="s">
        <v>50</v>
      </c>
    </row>
    <row r="11" spans="1:27">
      <c r="A11" t="s">
        <v>49</v>
      </c>
      <c r="B11" t="s">
        <v>51</v>
      </c>
      <c r="C11" t="s">
        <v>31</v>
      </c>
      <c r="D11" s="19">
        <v>43215</v>
      </c>
      <c r="E11" s="19">
        <v>43579</v>
      </c>
      <c r="F11" t="s">
        <v>20</v>
      </c>
      <c r="G11">
        <v>1</v>
      </c>
      <c r="H11" t="s">
        <v>21</v>
      </c>
      <c r="I11" t="s">
        <v>22</v>
      </c>
      <c r="J11" t="s">
        <v>20</v>
      </c>
      <c r="K11" t="s">
        <v>23</v>
      </c>
      <c r="L11">
        <v>9900</v>
      </c>
      <c r="M11" s="19">
        <v>43215</v>
      </c>
      <c r="N11" t="s">
        <v>24</v>
      </c>
      <c r="O11" t="s">
        <v>25</v>
      </c>
      <c r="Q11" s="19">
        <v>43852</v>
      </c>
      <c r="Z11" t="s">
        <v>52</v>
      </c>
      <c r="AA11" t="e">
        <f ca="1">GETPIVOTDATA("[Measures].[Sum of Amount]",$W$5,"[Brokerage_].[income_class]","[Brokerage_].[income_class].&amp;[Cross Sell]")+GETPIVOTDATA("[Measures].[Sum of Amount 2]",$W$18,"[Fees_Sheet].[income_class]","[Fees_Sheet].[income_class].&amp;[Cross Sell]")</f>
        <v>#REF!</v>
      </c>
    </row>
    <row r="12" spans="1:27">
      <c r="A12" t="s">
        <v>49</v>
      </c>
      <c r="B12" t="s">
        <v>53</v>
      </c>
      <c r="C12" t="s">
        <v>19</v>
      </c>
      <c r="D12" s="19">
        <v>43476</v>
      </c>
      <c r="E12" s="19">
        <v>43840</v>
      </c>
      <c r="F12" t="s">
        <v>20</v>
      </c>
      <c r="G12">
        <v>1</v>
      </c>
      <c r="H12" t="s">
        <v>21</v>
      </c>
      <c r="I12" t="s">
        <v>22</v>
      </c>
      <c r="J12" t="s">
        <v>20</v>
      </c>
      <c r="K12" t="s">
        <v>23</v>
      </c>
      <c r="L12">
        <v>8250</v>
      </c>
      <c r="M12" s="19">
        <v>43476</v>
      </c>
      <c r="N12" t="s">
        <v>24</v>
      </c>
      <c r="O12" t="s">
        <v>23</v>
      </c>
      <c r="Q12" s="19">
        <v>43852</v>
      </c>
      <c r="Z12" t="s">
        <v>28</v>
      </c>
      <c r="AA12" t="e">
        <f ca="1">GETPIVOTDATA("[Measures].[Sum of Amount]",$W$5,"[Brokerage_].[income_class]","[Brokerage_].[income_class].&amp;[New]")+GETPIVOTDATA("[Measures].[Sum of Amount 2]",$W$18,"[Fees_Sheet].[income_class]","[Fees_Sheet].[income_class].&amp;[New]")</f>
        <v>#REF!</v>
      </c>
    </row>
    <row r="13" spans="1:27">
      <c r="A13" t="s">
        <v>49</v>
      </c>
      <c r="B13">
        <v>91001900000001</v>
      </c>
      <c r="C13" t="s">
        <v>19</v>
      </c>
      <c r="D13" s="19">
        <v>43215</v>
      </c>
      <c r="E13" s="19">
        <v>43579</v>
      </c>
      <c r="F13" t="s">
        <v>32</v>
      </c>
      <c r="G13">
        <v>1</v>
      </c>
      <c r="H13" t="s">
        <v>21</v>
      </c>
      <c r="I13" t="s">
        <v>22</v>
      </c>
      <c r="J13" t="s">
        <v>54</v>
      </c>
      <c r="K13" t="s">
        <v>23</v>
      </c>
      <c r="L13">
        <v>4093.2</v>
      </c>
      <c r="M13" s="19">
        <v>43215</v>
      </c>
      <c r="N13" t="s">
        <v>24</v>
      </c>
      <c r="O13" t="s">
        <v>25</v>
      </c>
      <c r="Q13" s="19">
        <v>43852</v>
      </c>
      <c r="Z13" t="s">
        <v>23</v>
      </c>
      <c r="AA13" t="e">
        <f ca="1">GETPIVOTDATA("[Measures].[Sum of Amount]",$W$5,"[Brokerage_].[income_class]","[Brokerage_].[income_class].&amp;[Renewal]")+GETPIVOTDATA("[Measures].[Sum of Amount 2]",$W$18,"[Fees_Sheet].[income_class]","[Fees_Sheet].[income_class].&amp;[Renewal]")</f>
        <v>#REF!</v>
      </c>
    </row>
    <row r="14" spans="1:17">
      <c r="A14" t="s">
        <v>55</v>
      </c>
      <c r="B14">
        <v>2280062933</v>
      </c>
      <c r="C14" t="s">
        <v>19</v>
      </c>
      <c r="D14" s="19">
        <v>43605</v>
      </c>
      <c r="E14" s="19">
        <v>43970</v>
      </c>
      <c r="F14" t="s">
        <v>36</v>
      </c>
      <c r="G14">
        <v>1</v>
      </c>
      <c r="H14" t="s">
        <v>21</v>
      </c>
      <c r="I14" t="s">
        <v>22</v>
      </c>
      <c r="J14" t="s">
        <v>37</v>
      </c>
      <c r="K14" t="s">
        <v>23</v>
      </c>
      <c r="L14">
        <v>8117</v>
      </c>
      <c r="M14" s="19">
        <v>43850</v>
      </c>
      <c r="N14" t="s">
        <v>24</v>
      </c>
      <c r="O14" t="s">
        <v>23</v>
      </c>
      <c r="Q14" s="19">
        <v>43852</v>
      </c>
    </row>
    <row r="15" spans="1:17">
      <c r="A15" t="s">
        <v>55</v>
      </c>
      <c r="B15" t="s">
        <v>56</v>
      </c>
      <c r="C15" t="s">
        <v>31</v>
      </c>
      <c r="D15" s="19">
        <v>43240</v>
      </c>
      <c r="E15" s="19">
        <v>43604</v>
      </c>
      <c r="F15" t="s">
        <v>36</v>
      </c>
      <c r="G15">
        <v>1</v>
      </c>
      <c r="H15" t="s">
        <v>21</v>
      </c>
      <c r="I15" t="s">
        <v>22</v>
      </c>
      <c r="J15" t="s">
        <v>37</v>
      </c>
      <c r="K15" t="s">
        <v>23</v>
      </c>
      <c r="L15">
        <v>6101.25</v>
      </c>
      <c r="M15" s="19">
        <v>43240</v>
      </c>
      <c r="N15" t="s">
        <v>24</v>
      </c>
      <c r="O15" t="s">
        <v>25</v>
      </c>
      <c r="Q15" s="19">
        <v>43852</v>
      </c>
    </row>
    <row r="16" spans="1:17">
      <c r="A16" t="s">
        <v>57</v>
      </c>
      <c r="B16" t="s">
        <v>58</v>
      </c>
      <c r="C16" t="s">
        <v>19</v>
      </c>
      <c r="D16" s="19">
        <v>43263</v>
      </c>
      <c r="E16" s="19">
        <v>43627</v>
      </c>
      <c r="F16" t="s">
        <v>20</v>
      </c>
      <c r="G16">
        <v>9</v>
      </c>
      <c r="H16" t="s">
        <v>59</v>
      </c>
      <c r="I16" t="s">
        <v>22</v>
      </c>
      <c r="J16" t="s">
        <v>60</v>
      </c>
      <c r="K16" t="s">
        <v>23</v>
      </c>
      <c r="L16">
        <v>1980</v>
      </c>
      <c r="M16" s="19">
        <v>43263</v>
      </c>
      <c r="N16" t="s">
        <v>24</v>
      </c>
      <c r="O16" t="s">
        <v>46</v>
      </c>
      <c r="Q16" s="19">
        <v>43852</v>
      </c>
    </row>
    <row r="17" spans="1:17">
      <c r="A17" t="s">
        <v>57</v>
      </c>
      <c r="B17" t="s">
        <v>58</v>
      </c>
      <c r="C17" t="s">
        <v>19</v>
      </c>
      <c r="D17" s="19">
        <v>43263</v>
      </c>
      <c r="E17" s="19">
        <v>43627</v>
      </c>
      <c r="F17" t="s">
        <v>20</v>
      </c>
      <c r="G17">
        <v>9</v>
      </c>
      <c r="H17" t="s">
        <v>59</v>
      </c>
      <c r="I17" t="s">
        <v>22</v>
      </c>
      <c r="J17" t="s">
        <v>60</v>
      </c>
      <c r="K17" t="s">
        <v>23</v>
      </c>
      <c r="L17">
        <v>1980</v>
      </c>
      <c r="M17" s="19">
        <v>43475</v>
      </c>
      <c r="N17" t="s">
        <v>47</v>
      </c>
      <c r="O17" t="s">
        <v>46</v>
      </c>
      <c r="Q17" s="19">
        <v>43852</v>
      </c>
    </row>
    <row r="18" spans="1:24">
      <c r="A18" t="s">
        <v>61</v>
      </c>
      <c r="B18">
        <v>3.1142029634362e+18</v>
      </c>
      <c r="C18" t="s">
        <v>19</v>
      </c>
      <c r="D18" s="19">
        <v>43703</v>
      </c>
      <c r="E18" s="19">
        <v>44068</v>
      </c>
      <c r="F18" t="s">
        <v>36</v>
      </c>
      <c r="G18">
        <v>3</v>
      </c>
      <c r="H18" t="s">
        <v>62</v>
      </c>
      <c r="I18" t="s">
        <v>22</v>
      </c>
      <c r="J18" t="s">
        <v>63</v>
      </c>
      <c r="K18" t="s">
        <v>38</v>
      </c>
      <c r="L18">
        <v>2089.25</v>
      </c>
      <c r="M18" s="19">
        <v>43703</v>
      </c>
      <c r="N18" t="s">
        <v>24</v>
      </c>
      <c r="O18" t="s">
        <v>25</v>
      </c>
      <c r="Q18" s="19">
        <v>43852</v>
      </c>
      <c r="W18" t="s">
        <v>34</v>
      </c>
      <c r="X18" t="s">
        <v>35</v>
      </c>
    </row>
    <row r="19" spans="1:24">
      <c r="A19" t="s">
        <v>61</v>
      </c>
      <c r="B19" t="s">
        <v>64</v>
      </c>
      <c r="C19" t="s">
        <v>19</v>
      </c>
      <c r="D19" s="19">
        <v>43466</v>
      </c>
      <c r="E19" s="19">
        <v>43830</v>
      </c>
      <c r="F19" t="s">
        <v>20</v>
      </c>
      <c r="G19">
        <v>3</v>
      </c>
      <c r="H19" t="s">
        <v>62</v>
      </c>
      <c r="I19" t="s">
        <v>22</v>
      </c>
      <c r="J19" t="s">
        <v>63</v>
      </c>
      <c r="K19" t="s">
        <v>38</v>
      </c>
      <c r="L19">
        <v>21768.61</v>
      </c>
      <c r="M19" s="19">
        <v>43466</v>
      </c>
      <c r="N19" t="s">
        <v>24</v>
      </c>
      <c r="O19" t="s">
        <v>25</v>
      </c>
      <c r="Q19" s="19">
        <v>43852</v>
      </c>
      <c r="W19" s="20" t="s">
        <v>38</v>
      </c>
      <c r="X19">
        <v>396480</v>
      </c>
    </row>
    <row r="20" spans="1:24">
      <c r="A20" t="s">
        <v>61</v>
      </c>
      <c r="B20" t="s">
        <v>65</v>
      </c>
      <c r="C20" t="s">
        <v>19</v>
      </c>
      <c r="D20" s="19">
        <v>43466</v>
      </c>
      <c r="E20" s="19">
        <v>43830</v>
      </c>
      <c r="F20" t="s">
        <v>37</v>
      </c>
      <c r="G20">
        <v>3</v>
      </c>
      <c r="H20" t="s">
        <v>62</v>
      </c>
      <c r="I20" t="s">
        <v>22</v>
      </c>
      <c r="J20" t="s">
        <v>63</v>
      </c>
      <c r="K20" t="s">
        <v>38</v>
      </c>
      <c r="L20">
        <v>12019.2</v>
      </c>
      <c r="M20" s="19">
        <v>43466</v>
      </c>
      <c r="N20" t="s">
        <v>24</v>
      </c>
      <c r="O20" t="s">
        <v>25</v>
      </c>
      <c r="Q20" s="19">
        <v>43852</v>
      </c>
      <c r="W20" s="20" t="s">
        <v>28</v>
      </c>
      <c r="X20">
        <v>100000</v>
      </c>
    </row>
    <row r="21" spans="1:24">
      <c r="A21" t="s">
        <v>66</v>
      </c>
      <c r="B21">
        <v>640002371</v>
      </c>
      <c r="C21" t="s">
        <v>19</v>
      </c>
      <c r="D21" s="19">
        <v>43191</v>
      </c>
      <c r="E21" s="19">
        <v>43555</v>
      </c>
      <c r="F21" t="s">
        <v>36</v>
      </c>
      <c r="G21">
        <v>3</v>
      </c>
      <c r="H21" t="s">
        <v>62</v>
      </c>
      <c r="I21" t="s">
        <v>22</v>
      </c>
      <c r="J21" t="s">
        <v>63</v>
      </c>
      <c r="K21" t="s">
        <v>23</v>
      </c>
      <c r="L21">
        <v>66937.72</v>
      </c>
      <c r="M21" s="19">
        <v>43191</v>
      </c>
      <c r="N21" t="s">
        <v>24</v>
      </c>
      <c r="O21" t="s">
        <v>25</v>
      </c>
      <c r="Q21" s="19">
        <v>43852</v>
      </c>
      <c r="W21" s="20" t="s">
        <v>23</v>
      </c>
      <c r="X21">
        <v>18051</v>
      </c>
    </row>
    <row r="22" spans="1:24">
      <c r="A22" t="s">
        <v>66</v>
      </c>
      <c r="B22" t="s">
        <v>67</v>
      </c>
      <c r="C22" t="s">
        <v>19</v>
      </c>
      <c r="D22" s="19">
        <v>43231</v>
      </c>
      <c r="E22" s="19">
        <v>43595</v>
      </c>
      <c r="F22" t="s">
        <v>20</v>
      </c>
      <c r="G22">
        <v>3</v>
      </c>
      <c r="H22" t="s">
        <v>62</v>
      </c>
      <c r="I22" t="s">
        <v>22</v>
      </c>
      <c r="J22" t="s">
        <v>63</v>
      </c>
      <c r="K22" t="s">
        <v>23</v>
      </c>
      <c r="L22">
        <v>78374.84</v>
      </c>
      <c r="M22" s="19">
        <v>43231</v>
      </c>
      <c r="N22" t="s">
        <v>24</v>
      </c>
      <c r="O22" t="s">
        <v>25</v>
      </c>
      <c r="Q22" s="19">
        <v>43852</v>
      </c>
      <c r="W22" s="20" t="s">
        <v>48</v>
      </c>
      <c r="X22">
        <v>514531</v>
      </c>
    </row>
    <row r="23" spans="1:17">
      <c r="A23" t="s">
        <v>66</v>
      </c>
      <c r="B23" t="s">
        <v>68</v>
      </c>
      <c r="C23" t="s">
        <v>31</v>
      </c>
      <c r="D23" s="19">
        <v>43191</v>
      </c>
      <c r="E23" s="19">
        <v>43555</v>
      </c>
      <c r="F23" t="s">
        <v>41</v>
      </c>
      <c r="G23">
        <v>10</v>
      </c>
      <c r="H23" t="s">
        <v>42</v>
      </c>
      <c r="I23" t="s">
        <v>22</v>
      </c>
      <c r="J23" t="s">
        <v>43</v>
      </c>
      <c r="K23" t="s">
        <v>23</v>
      </c>
      <c r="L23">
        <v>60000</v>
      </c>
      <c r="M23" s="19">
        <v>43191</v>
      </c>
      <c r="N23" t="s">
        <v>24</v>
      </c>
      <c r="O23" t="s">
        <v>25</v>
      </c>
      <c r="Q23" s="19">
        <v>43852</v>
      </c>
    </row>
    <row r="24" spans="1:17">
      <c r="A24" t="s">
        <v>66</v>
      </c>
      <c r="B24" t="s">
        <v>69</v>
      </c>
      <c r="C24" t="s">
        <v>19</v>
      </c>
      <c r="D24" s="19">
        <v>43556</v>
      </c>
      <c r="E24" s="19">
        <v>43921</v>
      </c>
      <c r="F24" t="s">
        <v>41</v>
      </c>
      <c r="G24">
        <v>10</v>
      </c>
      <c r="H24" t="s">
        <v>42</v>
      </c>
      <c r="I24" t="s">
        <v>22</v>
      </c>
      <c r="J24" t="s">
        <v>43</v>
      </c>
      <c r="K24" t="s">
        <v>23</v>
      </c>
      <c r="L24">
        <v>60000</v>
      </c>
      <c r="M24" s="19">
        <v>43556</v>
      </c>
      <c r="N24" t="s">
        <v>24</v>
      </c>
      <c r="O24" t="s">
        <v>23</v>
      </c>
      <c r="Q24" s="19">
        <v>43852</v>
      </c>
    </row>
    <row r="25" spans="1:17">
      <c r="A25" t="s">
        <v>66</v>
      </c>
      <c r="B25" t="s">
        <v>69</v>
      </c>
      <c r="C25" t="s">
        <v>19</v>
      </c>
      <c r="D25" s="19">
        <v>43556</v>
      </c>
      <c r="E25" s="19">
        <v>43921</v>
      </c>
      <c r="F25" t="s">
        <v>41</v>
      </c>
      <c r="G25">
        <v>10</v>
      </c>
      <c r="H25" t="s">
        <v>42</v>
      </c>
      <c r="I25" t="s">
        <v>22</v>
      </c>
      <c r="J25" t="s">
        <v>43</v>
      </c>
      <c r="K25" t="s">
        <v>23</v>
      </c>
      <c r="L25">
        <v>60000</v>
      </c>
      <c r="M25" s="19">
        <v>43556</v>
      </c>
      <c r="N25" t="s">
        <v>24</v>
      </c>
      <c r="O25" t="s">
        <v>23</v>
      </c>
      <c r="Q25" s="19">
        <v>43852</v>
      </c>
    </row>
    <row r="26" spans="1:17">
      <c r="A26" t="s">
        <v>66</v>
      </c>
      <c r="B26">
        <v>2250002346</v>
      </c>
      <c r="C26" t="s">
        <v>19</v>
      </c>
      <c r="D26" s="19">
        <v>43191</v>
      </c>
      <c r="E26" s="19">
        <v>43555</v>
      </c>
      <c r="F26" t="s">
        <v>36</v>
      </c>
      <c r="G26">
        <v>3</v>
      </c>
      <c r="H26" t="s">
        <v>62</v>
      </c>
      <c r="I26" t="s">
        <v>22</v>
      </c>
      <c r="J26" t="s">
        <v>63</v>
      </c>
      <c r="K26" t="s">
        <v>23</v>
      </c>
      <c r="L26">
        <v>4715.63</v>
      </c>
      <c r="M26" s="19">
        <v>43191</v>
      </c>
      <c r="N26" t="s">
        <v>24</v>
      </c>
      <c r="O26" t="s">
        <v>25</v>
      </c>
      <c r="Q26" s="19">
        <v>43852</v>
      </c>
    </row>
    <row r="27" spans="1:17">
      <c r="A27" t="s">
        <v>66</v>
      </c>
      <c r="B27">
        <v>3.124201420306e+18</v>
      </c>
      <c r="C27" t="s">
        <v>19</v>
      </c>
      <c r="D27" s="19">
        <v>43191</v>
      </c>
      <c r="E27" s="19">
        <v>43555</v>
      </c>
      <c r="F27" t="s">
        <v>37</v>
      </c>
      <c r="G27">
        <v>3</v>
      </c>
      <c r="H27" t="s">
        <v>62</v>
      </c>
      <c r="I27" t="s">
        <v>22</v>
      </c>
      <c r="J27" t="s">
        <v>63</v>
      </c>
      <c r="K27" t="s">
        <v>23</v>
      </c>
      <c r="L27">
        <v>22755.25</v>
      </c>
      <c r="M27" s="19">
        <v>43191</v>
      </c>
      <c r="N27" t="s">
        <v>24</v>
      </c>
      <c r="O27" t="s">
        <v>25</v>
      </c>
      <c r="Q27" s="19">
        <v>43852</v>
      </c>
    </row>
    <row r="28" spans="1:17">
      <c r="A28" t="s">
        <v>66</v>
      </c>
      <c r="B28" t="s">
        <v>70</v>
      </c>
      <c r="C28" t="s">
        <v>19</v>
      </c>
      <c r="D28" s="19">
        <v>43191</v>
      </c>
      <c r="E28" s="19">
        <v>43555</v>
      </c>
      <c r="F28" t="s">
        <v>37</v>
      </c>
      <c r="G28">
        <v>12</v>
      </c>
      <c r="H28" t="s">
        <v>71</v>
      </c>
      <c r="I28" t="s">
        <v>22</v>
      </c>
      <c r="J28" t="s">
        <v>63</v>
      </c>
      <c r="K28" t="s">
        <v>23</v>
      </c>
      <c r="L28">
        <v>26443.63</v>
      </c>
      <c r="M28" s="19">
        <v>43191</v>
      </c>
      <c r="N28" t="s">
        <v>24</v>
      </c>
      <c r="O28" t="s">
        <v>25</v>
      </c>
      <c r="Q28" s="19">
        <v>43852</v>
      </c>
    </row>
    <row r="29" spans="1:17">
      <c r="A29" t="s">
        <v>72</v>
      </c>
      <c r="B29" t="s">
        <v>73</v>
      </c>
      <c r="C29" t="s">
        <v>31</v>
      </c>
      <c r="D29" s="19">
        <v>43196</v>
      </c>
      <c r="E29" s="19">
        <v>43560</v>
      </c>
      <c r="F29" t="s">
        <v>20</v>
      </c>
      <c r="G29">
        <v>1</v>
      </c>
      <c r="H29" t="s">
        <v>21</v>
      </c>
      <c r="I29" t="s">
        <v>22</v>
      </c>
      <c r="J29" t="s">
        <v>20</v>
      </c>
      <c r="K29" t="s">
        <v>23</v>
      </c>
      <c r="L29">
        <v>49499.84</v>
      </c>
      <c r="M29" s="19">
        <v>43196</v>
      </c>
      <c r="N29" t="s">
        <v>24</v>
      </c>
      <c r="O29" t="s">
        <v>46</v>
      </c>
      <c r="Q29" s="19">
        <v>43852</v>
      </c>
    </row>
    <row r="30" spans="1:17">
      <c r="A30" t="s">
        <v>72</v>
      </c>
      <c r="B30" t="s">
        <v>73</v>
      </c>
      <c r="C30" t="s">
        <v>31</v>
      </c>
      <c r="D30" s="19">
        <v>43196</v>
      </c>
      <c r="E30" s="19">
        <v>43560</v>
      </c>
      <c r="F30" t="s">
        <v>20</v>
      </c>
      <c r="G30">
        <v>1</v>
      </c>
      <c r="H30" t="s">
        <v>21</v>
      </c>
      <c r="I30" t="s">
        <v>22</v>
      </c>
      <c r="J30" t="s">
        <v>20</v>
      </c>
      <c r="K30" t="s">
        <v>23</v>
      </c>
      <c r="M30" s="19">
        <v>43384</v>
      </c>
      <c r="N30" t="s">
        <v>47</v>
      </c>
      <c r="O30" t="s">
        <v>46</v>
      </c>
      <c r="Q30" s="19">
        <v>43852</v>
      </c>
    </row>
    <row r="31" spans="1:17">
      <c r="A31" t="s">
        <v>72</v>
      </c>
      <c r="B31" t="s">
        <v>73</v>
      </c>
      <c r="C31" t="s">
        <v>31</v>
      </c>
      <c r="D31" s="19">
        <v>43196</v>
      </c>
      <c r="E31" s="19">
        <v>43560</v>
      </c>
      <c r="F31" t="s">
        <v>20</v>
      </c>
      <c r="G31">
        <v>1</v>
      </c>
      <c r="H31" t="s">
        <v>21</v>
      </c>
      <c r="I31" t="s">
        <v>22</v>
      </c>
      <c r="J31" t="s">
        <v>20</v>
      </c>
      <c r="K31" t="s">
        <v>23</v>
      </c>
      <c r="L31">
        <v>16500</v>
      </c>
      <c r="M31" s="19">
        <v>43482</v>
      </c>
      <c r="N31" t="s">
        <v>47</v>
      </c>
      <c r="O31" t="s">
        <v>46</v>
      </c>
      <c r="Q31" s="19">
        <v>43852</v>
      </c>
    </row>
    <row r="32" spans="1:17">
      <c r="A32" t="s">
        <v>72</v>
      </c>
      <c r="B32" t="s">
        <v>74</v>
      </c>
      <c r="C32" t="s">
        <v>19</v>
      </c>
      <c r="D32" s="19">
        <v>43561</v>
      </c>
      <c r="E32" s="19">
        <v>43926</v>
      </c>
      <c r="F32" t="s">
        <v>20</v>
      </c>
      <c r="G32">
        <v>1</v>
      </c>
      <c r="H32" t="s">
        <v>21</v>
      </c>
      <c r="I32" t="s">
        <v>22</v>
      </c>
      <c r="J32" t="s">
        <v>20</v>
      </c>
      <c r="K32" t="s">
        <v>23</v>
      </c>
      <c r="L32">
        <v>26400</v>
      </c>
      <c r="M32" s="19">
        <v>43561</v>
      </c>
      <c r="N32" t="s">
        <v>24</v>
      </c>
      <c r="O32" t="s">
        <v>23</v>
      </c>
      <c r="Q32" s="19">
        <v>43852</v>
      </c>
    </row>
    <row r="33" spans="1:17">
      <c r="A33" t="s">
        <v>72</v>
      </c>
      <c r="B33" t="s">
        <v>75</v>
      </c>
      <c r="C33" t="s">
        <v>19</v>
      </c>
      <c r="D33" s="19">
        <v>43332</v>
      </c>
      <c r="E33" s="19">
        <v>43696</v>
      </c>
      <c r="F33" t="s">
        <v>20</v>
      </c>
      <c r="G33">
        <v>1</v>
      </c>
      <c r="H33" t="s">
        <v>21</v>
      </c>
      <c r="I33" t="s">
        <v>22</v>
      </c>
      <c r="J33" t="s">
        <v>20</v>
      </c>
      <c r="K33" t="s">
        <v>23</v>
      </c>
      <c r="L33">
        <v>3300</v>
      </c>
      <c r="M33" s="19">
        <v>43332</v>
      </c>
      <c r="N33" t="s">
        <v>24</v>
      </c>
      <c r="O33" t="s">
        <v>25</v>
      </c>
      <c r="Q33" s="19">
        <v>43852</v>
      </c>
    </row>
    <row r="34" spans="1:17">
      <c r="A34" t="s">
        <v>72</v>
      </c>
      <c r="B34" t="s">
        <v>76</v>
      </c>
      <c r="C34" t="s">
        <v>19</v>
      </c>
      <c r="D34" s="19">
        <v>43354</v>
      </c>
      <c r="E34" s="19">
        <v>43718</v>
      </c>
      <c r="F34" t="s">
        <v>20</v>
      </c>
      <c r="G34">
        <v>1</v>
      </c>
      <c r="H34" t="s">
        <v>21</v>
      </c>
      <c r="I34" t="s">
        <v>22</v>
      </c>
      <c r="J34" t="s">
        <v>20</v>
      </c>
      <c r="K34" t="s">
        <v>23</v>
      </c>
      <c r="L34">
        <v>1072.5</v>
      </c>
      <c r="M34" s="19">
        <v>43354</v>
      </c>
      <c r="N34" t="s">
        <v>24</v>
      </c>
      <c r="O34" t="s">
        <v>25</v>
      </c>
      <c r="Q34" s="19">
        <v>43852</v>
      </c>
    </row>
    <row r="35" spans="1:17">
      <c r="A35" t="s">
        <v>72</v>
      </c>
      <c r="B35" t="s">
        <v>77</v>
      </c>
      <c r="C35" t="s">
        <v>19</v>
      </c>
      <c r="D35" s="19">
        <v>43186</v>
      </c>
      <c r="E35" s="19">
        <v>43550</v>
      </c>
      <c r="F35" t="s">
        <v>32</v>
      </c>
      <c r="G35">
        <v>1</v>
      </c>
      <c r="H35" t="s">
        <v>21</v>
      </c>
      <c r="I35" t="s">
        <v>22</v>
      </c>
      <c r="J35" t="s">
        <v>54</v>
      </c>
      <c r="K35" t="s">
        <v>23</v>
      </c>
      <c r="L35">
        <v>4002.46</v>
      </c>
      <c r="M35" s="19">
        <v>43186</v>
      </c>
      <c r="N35" t="s">
        <v>24</v>
      </c>
      <c r="O35" t="s">
        <v>25</v>
      </c>
      <c r="Q35" s="19">
        <v>43852</v>
      </c>
    </row>
    <row r="36" spans="1:17">
      <c r="A36" t="s">
        <v>72</v>
      </c>
      <c r="B36">
        <v>3.1030411181e+17</v>
      </c>
      <c r="C36" t="s">
        <v>19</v>
      </c>
      <c r="D36" s="19">
        <v>43326</v>
      </c>
      <c r="E36" s="19">
        <v>43690</v>
      </c>
      <c r="F36" t="s">
        <v>32</v>
      </c>
      <c r="G36">
        <v>1</v>
      </c>
      <c r="H36" t="s">
        <v>21</v>
      </c>
      <c r="I36" t="s">
        <v>22</v>
      </c>
      <c r="J36" t="s">
        <v>54</v>
      </c>
      <c r="K36" t="s">
        <v>23</v>
      </c>
      <c r="L36">
        <v>1374.25</v>
      </c>
      <c r="M36" s="19">
        <v>43326</v>
      </c>
      <c r="N36" t="s">
        <v>24</v>
      </c>
      <c r="O36" t="s">
        <v>25</v>
      </c>
      <c r="Q36" s="19">
        <v>43852</v>
      </c>
    </row>
    <row r="37" spans="1:17">
      <c r="A37" t="s">
        <v>72</v>
      </c>
      <c r="B37">
        <v>3.1030459171e+18</v>
      </c>
      <c r="C37" t="s">
        <v>19</v>
      </c>
      <c r="D37" s="19">
        <v>43186</v>
      </c>
      <c r="E37" s="19">
        <v>43550</v>
      </c>
      <c r="F37" t="s">
        <v>32</v>
      </c>
      <c r="G37">
        <v>1</v>
      </c>
      <c r="H37" t="s">
        <v>21</v>
      </c>
      <c r="I37" t="s">
        <v>22</v>
      </c>
      <c r="J37" t="s">
        <v>54</v>
      </c>
      <c r="K37" t="s">
        <v>38</v>
      </c>
      <c r="L37">
        <v>566.25</v>
      </c>
      <c r="M37" s="19">
        <v>43186</v>
      </c>
      <c r="N37" t="s">
        <v>24</v>
      </c>
      <c r="O37" t="s">
        <v>25</v>
      </c>
      <c r="Q37" s="19">
        <v>43852</v>
      </c>
    </row>
    <row r="38" spans="1:17">
      <c r="A38" t="s">
        <v>72</v>
      </c>
      <c r="B38" t="s">
        <v>78</v>
      </c>
      <c r="C38" t="s">
        <v>19</v>
      </c>
      <c r="D38" s="19">
        <v>43326</v>
      </c>
      <c r="E38" s="19">
        <v>43690</v>
      </c>
      <c r="F38" t="s">
        <v>36</v>
      </c>
      <c r="G38">
        <v>1</v>
      </c>
      <c r="H38" t="s">
        <v>21</v>
      </c>
      <c r="I38" t="s">
        <v>22</v>
      </c>
      <c r="J38" t="s">
        <v>54</v>
      </c>
      <c r="K38" t="s">
        <v>23</v>
      </c>
      <c r="L38">
        <v>445</v>
      </c>
      <c r="M38" s="19">
        <v>43326</v>
      </c>
      <c r="N38" t="s">
        <v>24</v>
      </c>
      <c r="O38" t="s">
        <v>25</v>
      </c>
      <c r="Q38" s="19">
        <v>43852</v>
      </c>
    </row>
    <row r="39" spans="1:17">
      <c r="A39" t="s">
        <v>79</v>
      </c>
      <c r="B39" t="s">
        <v>80</v>
      </c>
      <c r="C39" t="s">
        <v>19</v>
      </c>
      <c r="D39" s="19">
        <v>43709</v>
      </c>
      <c r="E39" s="19">
        <v>44074</v>
      </c>
      <c r="F39" t="s">
        <v>32</v>
      </c>
      <c r="G39">
        <v>1</v>
      </c>
      <c r="H39" t="s">
        <v>21</v>
      </c>
      <c r="I39" t="s">
        <v>22</v>
      </c>
      <c r="J39" t="s">
        <v>54</v>
      </c>
      <c r="K39" t="s">
        <v>23</v>
      </c>
      <c r="L39">
        <v>13114.95</v>
      </c>
      <c r="M39" s="19">
        <v>43709</v>
      </c>
      <c r="N39" t="s">
        <v>24</v>
      </c>
      <c r="O39" t="s">
        <v>23</v>
      </c>
      <c r="Q39" s="19">
        <v>43852</v>
      </c>
    </row>
    <row r="40" spans="1:17">
      <c r="A40" t="s">
        <v>79</v>
      </c>
      <c r="B40">
        <v>3.1030411181e+17</v>
      </c>
      <c r="C40" t="s">
        <v>31</v>
      </c>
      <c r="D40" s="19">
        <v>43344</v>
      </c>
      <c r="E40" s="19">
        <v>43708</v>
      </c>
      <c r="F40" t="s">
        <v>32</v>
      </c>
      <c r="G40">
        <v>1</v>
      </c>
      <c r="H40" t="s">
        <v>21</v>
      </c>
      <c r="I40" t="s">
        <v>22</v>
      </c>
      <c r="J40" t="s">
        <v>54</v>
      </c>
      <c r="K40" t="s">
        <v>23</v>
      </c>
      <c r="L40">
        <v>2049.42</v>
      </c>
      <c r="M40" s="19">
        <v>43344</v>
      </c>
      <c r="N40" t="s">
        <v>24</v>
      </c>
      <c r="O40" t="s">
        <v>25</v>
      </c>
      <c r="Q40" s="19">
        <v>43852</v>
      </c>
    </row>
    <row r="41" spans="1:17">
      <c r="A41" t="s">
        <v>81</v>
      </c>
      <c r="B41">
        <v>301002850</v>
      </c>
      <c r="C41" t="s">
        <v>19</v>
      </c>
      <c r="D41" s="19">
        <v>43313</v>
      </c>
      <c r="E41" s="19">
        <v>43677</v>
      </c>
      <c r="F41" t="s">
        <v>37</v>
      </c>
      <c r="G41">
        <v>6</v>
      </c>
      <c r="H41" t="s">
        <v>82</v>
      </c>
      <c r="I41" t="s">
        <v>22</v>
      </c>
      <c r="J41" t="s">
        <v>37</v>
      </c>
      <c r="K41" t="s">
        <v>23</v>
      </c>
      <c r="L41">
        <v>61425</v>
      </c>
      <c r="M41" s="19">
        <v>43313</v>
      </c>
      <c r="N41" t="s">
        <v>24</v>
      </c>
      <c r="O41" t="s">
        <v>25</v>
      </c>
      <c r="Q41" s="19">
        <v>43852</v>
      </c>
    </row>
    <row r="42" spans="1:17">
      <c r="A42" t="s">
        <v>83</v>
      </c>
      <c r="B42">
        <v>2.4122019374572e+18</v>
      </c>
      <c r="C42" t="s">
        <v>19</v>
      </c>
      <c r="D42" s="19">
        <v>43370</v>
      </c>
      <c r="E42" s="19">
        <v>43734</v>
      </c>
      <c r="F42" t="s">
        <v>20</v>
      </c>
      <c r="G42">
        <v>1</v>
      </c>
      <c r="H42" t="s">
        <v>21</v>
      </c>
      <c r="I42" t="s">
        <v>22</v>
      </c>
      <c r="J42" t="s">
        <v>20</v>
      </c>
      <c r="K42" t="s">
        <v>23</v>
      </c>
      <c r="L42">
        <v>1650</v>
      </c>
      <c r="M42" s="19">
        <v>43370</v>
      </c>
      <c r="N42" t="s">
        <v>24</v>
      </c>
      <c r="O42" t="s">
        <v>25</v>
      </c>
      <c r="Q42" s="19">
        <v>43852</v>
      </c>
    </row>
    <row r="43" spans="1:17">
      <c r="A43" t="s">
        <v>84</v>
      </c>
      <c r="B43" t="s">
        <v>85</v>
      </c>
      <c r="C43" t="s">
        <v>31</v>
      </c>
      <c r="D43" s="19">
        <v>43160</v>
      </c>
      <c r="E43" s="19">
        <v>43524</v>
      </c>
      <c r="F43" t="s">
        <v>20</v>
      </c>
      <c r="G43">
        <v>3</v>
      </c>
      <c r="H43" t="s">
        <v>62</v>
      </c>
      <c r="I43" t="s">
        <v>22</v>
      </c>
      <c r="J43" t="s">
        <v>63</v>
      </c>
      <c r="K43" t="s">
        <v>23</v>
      </c>
      <c r="L43">
        <v>16335</v>
      </c>
      <c r="M43" s="19">
        <v>43160</v>
      </c>
      <c r="N43" t="s">
        <v>24</v>
      </c>
      <c r="O43" t="s">
        <v>25</v>
      </c>
      <c r="Q43" s="19">
        <v>43852</v>
      </c>
    </row>
    <row r="44" spans="1:17">
      <c r="A44" t="s">
        <v>84</v>
      </c>
      <c r="B44" t="s">
        <v>86</v>
      </c>
      <c r="C44" t="s">
        <v>19</v>
      </c>
      <c r="D44" s="19">
        <v>43525</v>
      </c>
      <c r="E44" s="19">
        <v>43890</v>
      </c>
      <c r="F44" t="s">
        <v>20</v>
      </c>
      <c r="G44">
        <v>3</v>
      </c>
      <c r="H44" t="s">
        <v>62</v>
      </c>
      <c r="I44" t="s">
        <v>22</v>
      </c>
      <c r="J44" t="s">
        <v>63</v>
      </c>
      <c r="K44" t="s">
        <v>23</v>
      </c>
      <c r="L44">
        <v>18562.5</v>
      </c>
      <c r="M44" s="19">
        <v>43525</v>
      </c>
      <c r="N44" t="s">
        <v>24</v>
      </c>
      <c r="O44" t="s">
        <v>23</v>
      </c>
      <c r="Q44" s="19">
        <v>43852</v>
      </c>
    </row>
    <row r="45" spans="1:17">
      <c r="A45" t="s">
        <v>87</v>
      </c>
      <c r="B45" t="s">
        <v>88</v>
      </c>
      <c r="C45" t="s">
        <v>19</v>
      </c>
      <c r="D45" s="19">
        <v>43192</v>
      </c>
      <c r="E45" s="19">
        <v>43556</v>
      </c>
      <c r="F45" t="s">
        <v>37</v>
      </c>
      <c r="G45">
        <v>12</v>
      </c>
      <c r="H45" t="s">
        <v>71</v>
      </c>
      <c r="I45" t="s">
        <v>22</v>
      </c>
      <c r="J45" t="s">
        <v>63</v>
      </c>
      <c r="K45" t="s">
        <v>23</v>
      </c>
      <c r="L45">
        <v>0</v>
      </c>
      <c r="M45" s="19">
        <v>43314</v>
      </c>
      <c r="N45" t="s">
        <v>24</v>
      </c>
      <c r="O45" t="s">
        <v>25</v>
      </c>
      <c r="Q45" s="19">
        <v>43852</v>
      </c>
    </row>
    <row r="46" spans="1:17">
      <c r="A46" t="s">
        <v>89</v>
      </c>
      <c r="B46" t="s">
        <v>90</v>
      </c>
      <c r="C46" t="s">
        <v>31</v>
      </c>
      <c r="D46" s="19">
        <v>43280</v>
      </c>
      <c r="E46" s="19">
        <v>43644</v>
      </c>
      <c r="F46" t="s">
        <v>41</v>
      </c>
      <c r="G46">
        <v>10</v>
      </c>
      <c r="H46" t="s">
        <v>42</v>
      </c>
      <c r="I46" t="s">
        <v>22</v>
      </c>
      <c r="J46" t="s">
        <v>43</v>
      </c>
      <c r="K46" t="s">
        <v>23</v>
      </c>
      <c r="L46">
        <v>4330.05</v>
      </c>
      <c r="M46" s="19">
        <v>43280</v>
      </c>
      <c r="N46" t="s">
        <v>24</v>
      </c>
      <c r="O46" t="s">
        <v>46</v>
      </c>
      <c r="Q46" s="19">
        <v>43852</v>
      </c>
    </row>
    <row r="47" spans="1:17">
      <c r="A47" t="s">
        <v>89</v>
      </c>
      <c r="B47" t="s">
        <v>90</v>
      </c>
      <c r="C47" t="s">
        <v>31</v>
      </c>
      <c r="D47" s="19">
        <v>43280</v>
      </c>
      <c r="E47" s="19">
        <v>43644</v>
      </c>
      <c r="F47" t="s">
        <v>41</v>
      </c>
      <c r="G47">
        <v>10</v>
      </c>
      <c r="H47" t="s">
        <v>42</v>
      </c>
      <c r="I47" t="s">
        <v>22</v>
      </c>
      <c r="J47" t="s">
        <v>43</v>
      </c>
      <c r="K47" t="s">
        <v>23</v>
      </c>
      <c r="M47" s="19">
        <v>43286</v>
      </c>
      <c r="N47" t="s">
        <v>47</v>
      </c>
      <c r="O47" t="s">
        <v>46</v>
      </c>
      <c r="Q47" s="19">
        <v>43852</v>
      </c>
    </row>
    <row r="48" spans="1:17">
      <c r="A48" t="s">
        <v>89</v>
      </c>
      <c r="B48" t="s">
        <v>91</v>
      </c>
      <c r="C48" t="s">
        <v>19</v>
      </c>
      <c r="D48" s="19">
        <v>43645</v>
      </c>
      <c r="E48" s="19">
        <v>44010</v>
      </c>
      <c r="F48" t="s">
        <v>41</v>
      </c>
      <c r="G48">
        <v>10</v>
      </c>
      <c r="H48" t="s">
        <v>42</v>
      </c>
      <c r="I48" t="s">
        <v>22</v>
      </c>
      <c r="J48" t="s">
        <v>43</v>
      </c>
      <c r="K48" t="s">
        <v>23</v>
      </c>
      <c r="L48">
        <v>8604.68</v>
      </c>
      <c r="M48" s="19">
        <v>43645</v>
      </c>
      <c r="N48" t="s">
        <v>24</v>
      </c>
      <c r="O48" t="s">
        <v>23</v>
      </c>
      <c r="Q48" s="19">
        <v>43852</v>
      </c>
    </row>
    <row r="49" spans="1:17">
      <c r="A49" t="s">
        <v>89</v>
      </c>
      <c r="B49" t="s">
        <v>92</v>
      </c>
      <c r="C49" t="s">
        <v>31</v>
      </c>
      <c r="D49" s="19">
        <v>43280</v>
      </c>
      <c r="E49" s="19">
        <v>43644</v>
      </c>
      <c r="F49" t="s">
        <v>41</v>
      </c>
      <c r="G49">
        <v>10</v>
      </c>
      <c r="H49" t="s">
        <v>42</v>
      </c>
      <c r="I49" t="s">
        <v>22</v>
      </c>
      <c r="J49" t="s">
        <v>43</v>
      </c>
      <c r="K49" t="s">
        <v>23</v>
      </c>
      <c r="L49">
        <v>41313.6</v>
      </c>
      <c r="M49" s="19">
        <v>43280</v>
      </c>
      <c r="N49" t="s">
        <v>24</v>
      </c>
      <c r="O49" t="s">
        <v>46</v>
      </c>
      <c r="Q49" s="19">
        <v>43852</v>
      </c>
    </row>
    <row r="50" spans="1:17">
      <c r="A50" t="s">
        <v>89</v>
      </c>
      <c r="B50" t="s">
        <v>92</v>
      </c>
      <c r="C50" t="s">
        <v>31</v>
      </c>
      <c r="D50" s="19">
        <v>43280</v>
      </c>
      <c r="E50" s="19">
        <v>43644</v>
      </c>
      <c r="F50" t="s">
        <v>41</v>
      </c>
      <c r="G50">
        <v>10</v>
      </c>
      <c r="H50" t="s">
        <v>42</v>
      </c>
      <c r="I50" t="s">
        <v>22</v>
      </c>
      <c r="J50" t="s">
        <v>43</v>
      </c>
      <c r="K50" t="s">
        <v>23</v>
      </c>
      <c r="M50" s="19">
        <v>43312</v>
      </c>
      <c r="N50" t="s">
        <v>47</v>
      </c>
      <c r="O50" t="s">
        <v>46</v>
      </c>
      <c r="Q50" s="19">
        <v>43852</v>
      </c>
    </row>
    <row r="51" spans="1:17">
      <c r="A51" t="s">
        <v>89</v>
      </c>
      <c r="B51" t="s">
        <v>93</v>
      </c>
      <c r="C51" t="s">
        <v>19</v>
      </c>
      <c r="D51" s="19">
        <v>43645</v>
      </c>
      <c r="E51" s="19">
        <v>44010</v>
      </c>
      <c r="F51" t="s">
        <v>41</v>
      </c>
      <c r="G51">
        <v>10</v>
      </c>
      <c r="H51" t="s">
        <v>42</v>
      </c>
      <c r="I51" t="s">
        <v>22</v>
      </c>
      <c r="J51" t="s">
        <v>43</v>
      </c>
      <c r="K51" t="s">
        <v>23</v>
      </c>
      <c r="L51">
        <v>74672.78</v>
      </c>
      <c r="M51" s="19">
        <v>43645</v>
      </c>
      <c r="N51" t="s">
        <v>24</v>
      </c>
      <c r="O51" t="s">
        <v>23</v>
      </c>
      <c r="Q51" s="19">
        <v>43852</v>
      </c>
    </row>
    <row r="52" spans="1:17">
      <c r="A52" t="s">
        <v>87</v>
      </c>
      <c r="B52" t="s">
        <v>94</v>
      </c>
      <c r="C52" t="s">
        <v>19</v>
      </c>
      <c r="D52" s="19">
        <v>43103</v>
      </c>
      <c r="E52" s="19">
        <v>43467</v>
      </c>
      <c r="F52" t="s">
        <v>20</v>
      </c>
      <c r="G52">
        <v>12</v>
      </c>
      <c r="H52" t="s">
        <v>71</v>
      </c>
      <c r="I52" t="s">
        <v>22</v>
      </c>
      <c r="J52" t="s">
        <v>63</v>
      </c>
      <c r="K52" t="s">
        <v>23</v>
      </c>
      <c r="L52">
        <v>66622.35</v>
      </c>
      <c r="M52" s="19">
        <v>43103</v>
      </c>
      <c r="N52" t="s">
        <v>24</v>
      </c>
      <c r="O52" t="s">
        <v>25</v>
      </c>
      <c r="Q52" s="19">
        <v>43852</v>
      </c>
    </row>
    <row r="53" spans="1:17">
      <c r="A53" t="s">
        <v>87</v>
      </c>
      <c r="B53" t="s">
        <v>95</v>
      </c>
      <c r="C53" t="s">
        <v>19</v>
      </c>
      <c r="D53" s="19">
        <v>43191</v>
      </c>
      <c r="E53" s="19">
        <v>43555</v>
      </c>
      <c r="F53" t="s">
        <v>37</v>
      </c>
      <c r="G53">
        <v>12</v>
      </c>
      <c r="H53" t="s">
        <v>71</v>
      </c>
      <c r="I53" t="s">
        <v>22</v>
      </c>
      <c r="J53" t="s">
        <v>63</v>
      </c>
      <c r="K53" t="s">
        <v>23</v>
      </c>
      <c r="L53">
        <v>0</v>
      </c>
      <c r="M53" s="19">
        <v>43191</v>
      </c>
      <c r="N53" t="s">
        <v>24</v>
      </c>
      <c r="O53" t="s">
        <v>25</v>
      </c>
      <c r="Q53" s="19">
        <v>43852</v>
      </c>
    </row>
    <row r="54" spans="1:17">
      <c r="A54" t="s">
        <v>96</v>
      </c>
      <c r="B54" t="s">
        <v>97</v>
      </c>
      <c r="C54" t="s">
        <v>31</v>
      </c>
      <c r="D54" s="19">
        <v>43405</v>
      </c>
      <c r="E54" s="19">
        <v>43769</v>
      </c>
      <c r="F54" t="s">
        <v>20</v>
      </c>
      <c r="G54">
        <v>1</v>
      </c>
      <c r="H54" t="s">
        <v>21</v>
      </c>
      <c r="I54" t="s">
        <v>22</v>
      </c>
      <c r="J54" t="s">
        <v>20</v>
      </c>
      <c r="K54" t="s">
        <v>23</v>
      </c>
      <c r="L54">
        <v>92812.5</v>
      </c>
      <c r="M54" s="19">
        <v>43405</v>
      </c>
      <c r="N54" t="s">
        <v>24</v>
      </c>
      <c r="O54" t="s">
        <v>23</v>
      </c>
      <c r="Q54" s="19">
        <v>43852</v>
      </c>
    </row>
    <row r="55" spans="1:17">
      <c r="A55" t="s">
        <v>96</v>
      </c>
      <c r="B55" t="s">
        <v>98</v>
      </c>
      <c r="C55" t="s">
        <v>19</v>
      </c>
      <c r="D55" s="19">
        <v>43783</v>
      </c>
      <c r="E55" s="19">
        <v>44148</v>
      </c>
      <c r="F55" t="s">
        <v>20</v>
      </c>
      <c r="G55">
        <v>1</v>
      </c>
      <c r="H55" t="s">
        <v>21</v>
      </c>
      <c r="I55" t="s">
        <v>22</v>
      </c>
      <c r="J55" t="s">
        <v>20</v>
      </c>
      <c r="K55" t="s">
        <v>23</v>
      </c>
      <c r="L55">
        <v>18562.5</v>
      </c>
      <c r="M55" s="19">
        <v>43783</v>
      </c>
      <c r="N55" t="s">
        <v>24</v>
      </c>
      <c r="O55" t="s">
        <v>23</v>
      </c>
      <c r="Q55" s="19">
        <v>43852</v>
      </c>
    </row>
    <row r="56" spans="1:17">
      <c r="A56" t="s">
        <v>96</v>
      </c>
      <c r="B56" t="s">
        <v>99</v>
      </c>
      <c r="C56" t="s">
        <v>19</v>
      </c>
      <c r="D56" s="19">
        <v>43381</v>
      </c>
      <c r="E56" s="19">
        <v>43745</v>
      </c>
      <c r="F56" t="s">
        <v>20</v>
      </c>
      <c r="G56">
        <v>1</v>
      </c>
      <c r="H56" t="s">
        <v>21</v>
      </c>
      <c r="I56" t="s">
        <v>22</v>
      </c>
      <c r="J56" t="s">
        <v>20</v>
      </c>
      <c r="K56" t="s">
        <v>23</v>
      </c>
      <c r="L56">
        <v>3526.88</v>
      </c>
      <c r="M56" s="19">
        <v>43746</v>
      </c>
      <c r="N56" t="s">
        <v>24</v>
      </c>
      <c r="O56" t="s">
        <v>23</v>
      </c>
      <c r="Q56" s="19">
        <v>43852</v>
      </c>
    </row>
    <row r="57" spans="1:17">
      <c r="A57" t="s">
        <v>96</v>
      </c>
      <c r="B57" t="s">
        <v>100</v>
      </c>
      <c r="C57" t="s">
        <v>19</v>
      </c>
      <c r="D57" s="19">
        <v>43016</v>
      </c>
      <c r="E57" s="19">
        <v>43380</v>
      </c>
      <c r="F57" t="s">
        <v>20</v>
      </c>
      <c r="G57">
        <v>5</v>
      </c>
      <c r="H57" t="s">
        <v>101</v>
      </c>
      <c r="I57" t="s">
        <v>22</v>
      </c>
      <c r="J57" t="s">
        <v>20</v>
      </c>
      <c r="K57" t="s">
        <v>23</v>
      </c>
      <c r="L57">
        <v>34950.98</v>
      </c>
      <c r="M57" s="19">
        <v>43016</v>
      </c>
      <c r="N57" t="s">
        <v>24</v>
      </c>
      <c r="O57" t="s">
        <v>25</v>
      </c>
      <c r="Q57" s="19">
        <v>43852</v>
      </c>
    </row>
    <row r="58" spans="1:17">
      <c r="A58" t="s">
        <v>96</v>
      </c>
      <c r="B58">
        <v>22214272</v>
      </c>
      <c r="C58" t="s">
        <v>19</v>
      </c>
      <c r="D58" s="19">
        <v>43040</v>
      </c>
      <c r="E58" s="19">
        <v>43404</v>
      </c>
      <c r="F58" t="s">
        <v>20</v>
      </c>
      <c r="G58">
        <v>5</v>
      </c>
      <c r="H58" t="s">
        <v>101</v>
      </c>
      <c r="I58" t="s">
        <v>22</v>
      </c>
      <c r="J58" t="s">
        <v>20</v>
      </c>
      <c r="K58" t="s">
        <v>23</v>
      </c>
      <c r="L58">
        <v>55687.5</v>
      </c>
      <c r="M58" s="19">
        <v>43040</v>
      </c>
      <c r="N58" t="s">
        <v>24</v>
      </c>
      <c r="O58" t="s">
        <v>25</v>
      </c>
      <c r="Q58" s="19">
        <v>43852</v>
      </c>
    </row>
    <row r="59" spans="1:17">
      <c r="A59" t="s">
        <v>102</v>
      </c>
      <c r="B59" t="s">
        <v>103</v>
      </c>
      <c r="C59" t="s">
        <v>19</v>
      </c>
      <c r="D59" s="19">
        <v>43567</v>
      </c>
      <c r="E59" s="19">
        <v>43932</v>
      </c>
      <c r="F59" t="s">
        <v>32</v>
      </c>
      <c r="G59">
        <v>11</v>
      </c>
      <c r="H59" t="s">
        <v>104</v>
      </c>
      <c r="I59" t="s">
        <v>22</v>
      </c>
      <c r="J59" t="s">
        <v>54</v>
      </c>
      <c r="K59" t="s">
        <v>23</v>
      </c>
      <c r="L59">
        <v>5187.31</v>
      </c>
      <c r="M59" s="19">
        <v>43567</v>
      </c>
      <c r="N59" t="s">
        <v>24</v>
      </c>
      <c r="O59" t="s">
        <v>25</v>
      </c>
      <c r="Q59" s="19">
        <v>43852</v>
      </c>
    </row>
    <row r="60" spans="1:17">
      <c r="A60" t="s">
        <v>105</v>
      </c>
      <c r="B60" t="s">
        <v>106</v>
      </c>
      <c r="C60" t="s">
        <v>19</v>
      </c>
      <c r="D60" s="19">
        <v>43337</v>
      </c>
      <c r="E60" s="19">
        <v>43701</v>
      </c>
      <c r="F60" t="s">
        <v>32</v>
      </c>
      <c r="G60">
        <v>1</v>
      </c>
      <c r="H60" t="s">
        <v>21</v>
      </c>
      <c r="I60" t="s">
        <v>22</v>
      </c>
      <c r="J60" t="s">
        <v>54</v>
      </c>
      <c r="K60" t="s">
        <v>38</v>
      </c>
      <c r="L60">
        <v>2116.48</v>
      </c>
      <c r="M60" s="19">
        <v>43337</v>
      </c>
      <c r="N60" t="s">
        <v>24</v>
      </c>
      <c r="O60" t="s">
        <v>25</v>
      </c>
      <c r="Q60" s="19">
        <v>43852</v>
      </c>
    </row>
    <row r="61" spans="1:17">
      <c r="A61" t="s">
        <v>105</v>
      </c>
      <c r="B61" t="s">
        <v>107</v>
      </c>
      <c r="C61" t="s">
        <v>19</v>
      </c>
      <c r="D61" s="19">
        <v>43434</v>
      </c>
      <c r="E61" s="19">
        <v>43798</v>
      </c>
      <c r="F61" t="s">
        <v>32</v>
      </c>
      <c r="G61">
        <v>1</v>
      </c>
      <c r="H61" t="s">
        <v>21</v>
      </c>
      <c r="I61" t="s">
        <v>22</v>
      </c>
      <c r="J61" t="s">
        <v>54</v>
      </c>
      <c r="K61" t="s">
        <v>23</v>
      </c>
      <c r="L61">
        <v>810.28</v>
      </c>
      <c r="M61" s="19">
        <v>43434</v>
      </c>
      <c r="N61" t="s">
        <v>24</v>
      </c>
      <c r="O61" t="s">
        <v>25</v>
      </c>
      <c r="Q61" s="19">
        <v>43852</v>
      </c>
    </row>
    <row r="62" spans="1:17">
      <c r="A62" t="s">
        <v>108</v>
      </c>
      <c r="B62">
        <v>30003393</v>
      </c>
      <c r="C62" t="s">
        <v>19</v>
      </c>
      <c r="D62" s="19">
        <v>43586</v>
      </c>
      <c r="E62" s="19">
        <v>43951</v>
      </c>
      <c r="F62" t="s">
        <v>36</v>
      </c>
      <c r="G62">
        <v>6</v>
      </c>
      <c r="H62" t="s">
        <v>82</v>
      </c>
      <c r="I62" t="s">
        <v>22</v>
      </c>
      <c r="J62" t="s">
        <v>109</v>
      </c>
      <c r="K62" t="s">
        <v>28</v>
      </c>
      <c r="L62">
        <v>379836.08</v>
      </c>
      <c r="M62" s="19">
        <v>43586</v>
      </c>
      <c r="N62" t="s">
        <v>24</v>
      </c>
      <c r="O62" t="s">
        <v>25</v>
      </c>
      <c r="Q62" s="19">
        <v>43852</v>
      </c>
    </row>
    <row r="63" spans="1:17">
      <c r="A63" t="s">
        <v>108</v>
      </c>
      <c r="B63" t="s">
        <v>110</v>
      </c>
      <c r="C63" t="s">
        <v>19</v>
      </c>
      <c r="D63" s="19">
        <v>43555</v>
      </c>
      <c r="E63" s="19">
        <v>43920</v>
      </c>
      <c r="F63" t="s">
        <v>37</v>
      </c>
      <c r="G63">
        <v>6</v>
      </c>
      <c r="H63" t="s">
        <v>82</v>
      </c>
      <c r="I63" t="s">
        <v>22</v>
      </c>
      <c r="J63" t="s">
        <v>37</v>
      </c>
      <c r="K63" t="s">
        <v>38</v>
      </c>
      <c r="L63">
        <v>28087.5</v>
      </c>
      <c r="M63" s="19">
        <v>43555</v>
      </c>
      <c r="N63" t="s">
        <v>24</v>
      </c>
      <c r="O63" t="s">
        <v>25</v>
      </c>
      <c r="Q63" s="19">
        <v>43852</v>
      </c>
    </row>
    <row r="64" spans="1:17">
      <c r="A64" t="s">
        <v>111</v>
      </c>
      <c r="B64" t="s">
        <v>112</v>
      </c>
      <c r="C64" t="s">
        <v>19</v>
      </c>
      <c r="D64" s="19">
        <v>43466</v>
      </c>
      <c r="E64" s="19">
        <v>43830</v>
      </c>
      <c r="F64" t="s">
        <v>37</v>
      </c>
      <c r="G64">
        <v>1</v>
      </c>
      <c r="H64" t="s">
        <v>21</v>
      </c>
      <c r="I64" t="s">
        <v>22</v>
      </c>
      <c r="J64" t="s">
        <v>37</v>
      </c>
      <c r="K64" t="s">
        <v>23</v>
      </c>
      <c r="L64">
        <v>137500</v>
      </c>
      <c r="M64" s="19">
        <v>43466</v>
      </c>
      <c r="N64" t="s">
        <v>24</v>
      </c>
      <c r="O64" t="s">
        <v>25</v>
      </c>
      <c r="Q64" s="19">
        <v>43852</v>
      </c>
    </row>
    <row r="65" spans="1:17">
      <c r="A65" t="s">
        <v>111</v>
      </c>
      <c r="B65" t="s">
        <v>113</v>
      </c>
      <c r="C65" t="s">
        <v>19</v>
      </c>
      <c r="D65" s="19">
        <v>43377</v>
      </c>
      <c r="E65" s="19">
        <v>43741</v>
      </c>
      <c r="F65" t="s">
        <v>37</v>
      </c>
      <c r="G65">
        <v>1</v>
      </c>
      <c r="H65" t="s">
        <v>21</v>
      </c>
      <c r="I65" t="s">
        <v>22</v>
      </c>
      <c r="J65" t="s">
        <v>37</v>
      </c>
      <c r="K65" t="s">
        <v>38</v>
      </c>
      <c r="L65">
        <v>18750</v>
      </c>
      <c r="M65" s="19">
        <v>43377</v>
      </c>
      <c r="N65" t="s">
        <v>24</v>
      </c>
      <c r="O65" t="s">
        <v>25</v>
      </c>
      <c r="Q65" s="19">
        <v>43852</v>
      </c>
    </row>
    <row r="66" spans="1:17">
      <c r="A66" t="s">
        <v>111</v>
      </c>
      <c r="B66" t="s">
        <v>114</v>
      </c>
      <c r="C66" t="s">
        <v>19</v>
      </c>
      <c r="D66" s="19">
        <v>43801</v>
      </c>
      <c r="E66" s="19">
        <v>44166</v>
      </c>
      <c r="F66" t="s">
        <v>37</v>
      </c>
      <c r="G66">
        <v>1</v>
      </c>
      <c r="H66" t="s">
        <v>21</v>
      </c>
      <c r="I66" t="s">
        <v>22</v>
      </c>
      <c r="J66" t="s">
        <v>37</v>
      </c>
      <c r="K66" t="s">
        <v>23</v>
      </c>
      <c r="L66">
        <v>8125</v>
      </c>
      <c r="M66" s="19">
        <v>43801</v>
      </c>
      <c r="N66" t="s">
        <v>24</v>
      </c>
      <c r="O66" t="s">
        <v>25</v>
      </c>
      <c r="Q66" s="19">
        <v>43852</v>
      </c>
    </row>
    <row r="67" spans="1:17">
      <c r="A67" t="s">
        <v>115</v>
      </c>
      <c r="B67" t="s">
        <v>116</v>
      </c>
      <c r="C67" t="s">
        <v>19</v>
      </c>
      <c r="D67" s="19">
        <v>43160</v>
      </c>
      <c r="E67" s="19">
        <v>43524</v>
      </c>
      <c r="F67" t="s">
        <v>32</v>
      </c>
      <c r="G67">
        <v>5</v>
      </c>
      <c r="H67" t="s">
        <v>101</v>
      </c>
      <c r="I67" t="s">
        <v>22</v>
      </c>
      <c r="J67" t="s">
        <v>60</v>
      </c>
      <c r="K67" t="s">
        <v>28</v>
      </c>
      <c r="L67">
        <v>116487.04</v>
      </c>
      <c r="M67" s="19">
        <v>43160</v>
      </c>
      <c r="N67" t="s">
        <v>24</v>
      </c>
      <c r="O67" t="s">
        <v>25</v>
      </c>
      <c r="Q67" s="19">
        <v>43852</v>
      </c>
    </row>
    <row r="68" spans="1:17">
      <c r="A68" t="s">
        <v>115</v>
      </c>
      <c r="B68" t="s">
        <v>117</v>
      </c>
      <c r="C68" t="s">
        <v>19</v>
      </c>
      <c r="D68" s="19">
        <v>43160</v>
      </c>
      <c r="E68" s="19">
        <v>43524</v>
      </c>
      <c r="F68" t="s">
        <v>32</v>
      </c>
      <c r="G68">
        <v>5</v>
      </c>
      <c r="H68" t="s">
        <v>101</v>
      </c>
      <c r="I68" t="s">
        <v>22</v>
      </c>
      <c r="J68" t="s">
        <v>60</v>
      </c>
      <c r="K68" t="s">
        <v>28</v>
      </c>
      <c r="L68">
        <v>2988.62</v>
      </c>
      <c r="M68" s="19">
        <v>43160</v>
      </c>
      <c r="N68" t="s">
        <v>24</v>
      </c>
      <c r="O68" t="s">
        <v>25</v>
      </c>
      <c r="Q68" s="19">
        <v>43852</v>
      </c>
    </row>
    <row r="69" spans="1:17">
      <c r="A69" t="s">
        <v>115</v>
      </c>
      <c r="B69" t="s">
        <v>118</v>
      </c>
      <c r="C69" t="s">
        <v>19</v>
      </c>
      <c r="D69" s="19">
        <v>43160</v>
      </c>
      <c r="E69" s="19">
        <v>43524</v>
      </c>
      <c r="F69" t="s">
        <v>36</v>
      </c>
      <c r="G69">
        <v>5</v>
      </c>
      <c r="H69" t="s">
        <v>101</v>
      </c>
      <c r="I69" t="s">
        <v>22</v>
      </c>
      <c r="J69" t="s">
        <v>60</v>
      </c>
      <c r="K69" t="s">
        <v>28</v>
      </c>
      <c r="L69">
        <v>14627.5</v>
      </c>
      <c r="M69" s="19">
        <v>43160</v>
      </c>
      <c r="N69" t="s">
        <v>24</v>
      </c>
      <c r="O69" t="s">
        <v>25</v>
      </c>
      <c r="Q69" s="19">
        <v>43852</v>
      </c>
    </row>
    <row r="70" spans="1:17">
      <c r="A70" t="s">
        <v>115</v>
      </c>
      <c r="B70" t="s">
        <v>119</v>
      </c>
      <c r="C70" t="s">
        <v>19</v>
      </c>
      <c r="D70" s="19">
        <v>43160</v>
      </c>
      <c r="E70" s="19">
        <v>43524</v>
      </c>
      <c r="F70" t="s">
        <v>36</v>
      </c>
      <c r="G70">
        <v>5</v>
      </c>
      <c r="H70" t="s">
        <v>101</v>
      </c>
      <c r="I70" t="s">
        <v>22</v>
      </c>
      <c r="J70" t="s">
        <v>60</v>
      </c>
      <c r="K70" t="s">
        <v>28</v>
      </c>
      <c r="L70">
        <v>2020.5</v>
      </c>
      <c r="M70" s="19">
        <v>43160</v>
      </c>
      <c r="N70" t="s">
        <v>24</v>
      </c>
      <c r="O70" t="s">
        <v>25</v>
      </c>
      <c r="Q70" s="19">
        <v>43852</v>
      </c>
    </row>
    <row r="71" spans="1:17">
      <c r="A71" t="s">
        <v>115</v>
      </c>
      <c r="B71" t="s">
        <v>120</v>
      </c>
      <c r="C71" t="s">
        <v>19</v>
      </c>
      <c r="D71" s="19">
        <v>43160</v>
      </c>
      <c r="E71" s="19">
        <v>43524</v>
      </c>
      <c r="F71" t="s">
        <v>36</v>
      </c>
      <c r="G71">
        <v>5</v>
      </c>
      <c r="H71" t="s">
        <v>101</v>
      </c>
      <c r="I71" t="s">
        <v>22</v>
      </c>
      <c r="J71" t="s">
        <v>60</v>
      </c>
      <c r="K71" t="s">
        <v>28</v>
      </c>
      <c r="L71">
        <v>625.13</v>
      </c>
      <c r="M71" s="19">
        <v>43160</v>
      </c>
      <c r="N71" t="s">
        <v>24</v>
      </c>
      <c r="O71" t="s">
        <v>25</v>
      </c>
      <c r="Q71" s="19">
        <v>43852</v>
      </c>
    </row>
    <row r="72" spans="1:17">
      <c r="A72" t="s">
        <v>115</v>
      </c>
      <c r="B72" t="s">
        <v>121</v>
      </c>
      <c r="C72" t="s">
        <v>19</v>
      </c>
      <c r="D72" s="19">
        <v>43160</v>
      </c>
      <c r="E72" s="19">
        <v>43524</v>
      </c>
      <c r="F72" t="s">
        <v>36</v>
      </c>
      <c r="G72">
        <v>5</v>
      </c>
      <c r="H72" t="s">
        <v>101</v>
      </c>
      <c r="I72" t="s">
        <v>22</v>
      </c>
      <c r="J72" t="s">
        <v>60</v>
      </c>
      <c r="K72" t="s">
        <v>38</v>
      </c>
      <c r="L72">
        <v>417</v>
      </c>
      <c r="M72" s="19">
        <v>43160</v>
      </c>
      <c r="N72" t="s">
        <v>24</v>
      </c>
      <c r="O72" t="s">
        <v>25</v>
      </c>
      <c r="Q72" s="19">
        <v>43852</v>
      </c>
    </row>
    <row r="73" spans="1:17">
      <c r="A73" t="s">
        <v>115</v>
      </c>
      <c r="B73" t="s">
        <v>122</v>
      </c>
      <c r="C73" t="s">
        <v>19</v>
      </c>
      <c r="D73" s="19">
        <v>43160</v>
      </c>
      <c r="E73" s="19">
        <v>43524</v>
      </c>
      <c r="F73" t="s">
        <v>36</v>
      </c>
      <c r="G73">
        <v>5</v>
      </c>
      <c r="H73" t="s">
        <v>101</v>
      </c>
      <c r="I73" t="s">
        <v>22</v>
      </c>
      <c r="J73" t="s">
        <v>60</v>
      </c>
      <c r="K73" t="s">
        <v>28</v>
      </c>
      <c r="L73">
        <v>687.63</v>
      </c>
      <c r="M73" s="19">
        <v>43160</v>
      </c>
      <c r="N73" t="s">
        <v>24</v>
      </c>
      <c r="O73" t="s">
        <v>25</v>
      </c>
      <c r="Q73" s="19">
        <v>43852</v>
      </c>
    </row>
    <row r="74" spans="1:17">
      <c r="A74" t="s">
        <v>115</v>
      </c>
      <c r="B74" t="s">
        <v>123</v>
      </c>
      <c r="C74" t="s">
        <v>19</v>
      </c>
      <c r="D74" s="19">
        <v>43160</v>
      </c>
      <c r="E74" s="19">
        <v>43524</v>
      </c>
      <c r="F74" t="s">
        <v>37</v>
      </c>
      <c r="G74">
        <v>5</v>
      </c>
      <c r="H74" t="s">
        <v>101</v>
      </c>
      <c r="I74" t="s">
        <v>22</v>
      </c>
      <c r="J74" t="s">
        <v>60</v>
      </c>
      <c r="K74" t="s">
        <v>28</v>
      </c>
      <c r="L74">
        <v>374.88</v>
      </c>
      <c r="M74" s="19">
        <v>43160</v>
      </c>
      <c r="N74" t="s">
        <v>24</v>
      </c>
      <c r="O74" t="s">
        <v>25</v>
      </c>
      <c r="Q74" s="19">
        <v>43852</v>
      </c>
    </row>
    <row r="75" spans="1:17">
      <c r="A75" t="s">
        <v>115</v>
      </c>
      <c r="B75" t="s">
        <v>124</v>
      </c>
      <c r="C75" t="s">
        <v>19</v>
      </c>
      <c r="D75" s="19">
        <v>43160</v>
      </c>
      <c r="E75" s="19">
        <v>43524</v>
      </c>
      <c r="F75" t="s">
        <v>36</v>
      </c>
      <c r="G75">
        <v>5</v>
      </c>
      <c r="H75" t="s">
        <v>101</v>
      </c>
      <c r="I75" t="s">
        <v>22</v>
      </c>
      <c r="J75" t="s">
        <v>60</v>
      </c>
      <c r="K75" t="s">
        <v>28</v>
      </c>
      <c r="L75">
        <v>3537.25</v>
      </c>
      <c r="M75" s="19">
        <v>43160</v>
      </c>
      <c r="N75" t="s">
        <v>24</v>
      </c>
      <c r="O75" t="s">
        <v>25</v>
      </c>
      <c r="Q75" s="19">
        <v>43852</v>
      </c>
    </row>
    <row r="76" spans="1:17">
      <c r="A76" t="s">
        <v>115</v>
      </c>
      <c r="B76" t="s">
        <v>125</v>
      </c>
      <c r="C76" t="s">
        <v>19</v>
      </c>
      <c r="D76" s="19">
        <v>43160</v>
      </c>
      <c r="E76" s="19">
        <v>43524</v>
      </c>
      <c r="F76" t="s">
        <v>36</v>
      </c>
      <c r="G76">
        <v>5</v>
      </c>
      <c r="H76" t="s">
        <v>101</v>
      </c>
      <c r="I76" t="s">
        <v>22</v>
      </c>
      <c r="J76" t="s">
        <v>60</v>
      </c>
      <c r="K76" t="s">
        <v>28</v>
      </c>
      <c r="L76">
        <v>8881.5</v>
      </c>
      <c r="M76" s="19">
        <v>43160</v>
      </c>
      <c r="N76" t="s">
        <v>24</v>
      </c>
      <c r="O76" t="s">
        <v>25</v>
      </c>
      <c r="Q76" s="19">
        <v>43852</v>
      </c>
    </row>
    <row r="77" spans="1:17">
      <c r="A77" t="s">
        <v>126</v>
      </c>
      <c r="B77" t="s">
        <v>127</v>
      </c>
      <c r="C77" t="s">
        <v>19</v>
      </c>
      <c r="D77" s="19">
        <v>43608</v>
      </c>
      <c r="E77" s="19">
        <v>43973</v>
      </c>
      <c r="F77" t="s">
        <v>37</v>
      </c>
      <c r="G77">
        <v>1</v>
      </c>
      <c r="H77" t="s">
        <v>21</v>
      </c>
      <c r="I77" t="s">
        <v>22</v>
      </c>
      <c r="J77" t="s">
        <v>37</v>
      </c>
      <c r="K77" t="s">
        <v>23</v>
      </c>
      <c r="L77">
        <v>28125</v>
      </c>
      <c r="M77" s="19">
        <v>43608</v>
      </c>
      <c r="N77" t="s">
        <v>24</v>
      </c>
      <c r="O77" t="s">
        <v>25</v>
      </c>
      <c r="Q77" s="19">
        <v>43852</v>
      </c>
    </row>
    <row r="78" spans="1:17">
      <c r="A78" t="s">
        <v>126</v>
      </c>
      <c r="B78" t="s">
        <v>128</v>
      </c>
      <c r="C78" t="s">
        <v>19</v>
      </c>
      <c r="D78" s="19">
        <v>43608</v>
      </c>
      <c r="E78" s="19">
        <v>43973</v>
      </c>
      <c r="F78" t="s">
        <v>37</v>
      </c>
      <c r="G78">
        <v>1</v>
      </c>
      <c r="H78" t="s">
        <v>21</v>
      </c>
      <c r="I78" t="s">
        <v>22</v>
      </c>
      <c r="J78" t="s">
        <v>37</v>
      </c>
      <c r="K78" t="s">
        <v>23</v>
      </c>
      <c r="L78">
        <v>131250</v>
      </c>
      <c r="M78" s="19">
        <v>43608</v>
      </c>
      <c r="N78" t="s">
        <v>24</v>
      </c>
      <c r="O78" t="s">
        <v>25</v>
      </c>
      <c r="Q78" s="19">
        <v>43852</v>
      </c>
    </row>
    <row r="79" spans="1:17">
      <c r="A79" t="s">
        <v>129</v>
      </c>
      <c r="B79">
        <v>302102591</v>
      </c>
      <c r="C79" t="s">
        <v>31</v>
      </c>
      <c r="D79" s="19">
        <v>43348</v>
      </c>
      <c r="E79" s="19">
        <v>43712</v>
      </c>
      <c r="F79" t="s">
        <v>36</v>
      </c>
      <c r="G79">
        <v>3</v>
      </c>
      <c r="H79" t="s">
        <v>62</v>
      </c>
      <c r="I79" t="s">
        <v>22</v>
      </c>
      <c r="J79" t="s">
        <v>63</v>
      </c>
      <c r="K79" t="s">
        <v>23</v>
      </c>
      <c r="L79">
        <v>6058.38</v>
      </c>
      <c r="M79" s="19">
        <v>43348</v>
      </c>
      <c r="N79" t="s">
        <v>24</v>
      </c>
      <c r="O79" t="s">
        <v>25</v>
      </c>
      <c r="Q79" s="19">
        <v>43852</v>
      </c>
    </row>
    <row r="80" spans="1:17">
      <c r="A80" t="s">
        <v>129</v>
      </c>
      <c r="B80">
        <v>668111383</v>
      </c>
      <c r="C80" t="s">
        <v>19</v>
      </c>
      <c r="D80" s="19">
        <v>43025</v>
      </c>
      <c r="E80" s="19">
        <v>43389</v>
      </c>
      <c r="F80" t="s">
        <v>32</v>
      </c>
      <c r="G80">
        <v>3</v>
      </c>
      <c r="H80" t="s">
        <v>62</v>
      </c>
      <c r="I80" t="s">
        <v>22</v>
      </c>
      <c r="J80" t="s">
        <v>63</v>
      </c>
      <c r="K80" t="s">
        <v>23</v>
      </c>
      <c r="L80">
        <v>29608.99</v>
      </c>
      <c r="M80" s="19">
        <v>43025</v>
      </c>
      <c r="N80" t="s">
        <v>24</v>
      </c>
      <c r="O80" t="s">
        <v>25</v>
      </c>
      <c r="Q80" s="19">
        <v>43852</v>
      </c>
    </row>
    <row r="81" spans="1:17">
      <c r="A81" t="s">
        <v>129</v>
      </c>
      <c r="B81">
        <v>668111383</v>
      </c>
      <c r="C81" t="s">
        <v>19</v>
      </c>
      <c r="D81" s="19">
        <v>43025</v>
      </c>
      <c r="E81" s="19">
        <v>43389</v>
      </c>
      <c r="F81" t="s">
        <v>32</v>
      </c>
      <c r="G81">
        <v>3</v>
      </c>
      <c r="H81" t="s">
        <v>62</v>
      </c>
      <c r="I81" t="s">
        <v>22</v>
      </c>
      <c r="J81" t="s">
        <v>63</v>
      </c>
      <c r="K81" t="s">
        <v>23</v>
      </c>
      <c r="L81">
        <v>29638.4</v>
      </c>
      <c r="M81" s="19">
        <v>43025</v>
      </c>
      <c r="N81" t="s">
        <v>24</v>
      </c>
      <c r="O81" t="s">
        <v>25</v>
      </c>
      <c r="Q81" s="19">
        <v>43852</v>
      </c>
    </row>
    <row r="82" spans="1:17">
      <c r="A82" t="s">
        <v>129</v>
      </c>
      <c r="B82">
        <v>668111383</v>
      </c>
      <c r="C82" t="s">
        <v>19</v>
      </c>
      <c r="D82" s="19">
        <v>43025</v>
      </c>
      <c r="E82" s="19">
        <v>43389</v>
      </c>
      <c r="F82" t="s">
        <v>32</v>
      </c>
      <c r="G82">
        <v>3</v>
      </c>
      <c r="H82" t="s">
        <v>62</v>
      </c>
      <c r="I82" t="s">
        <v>22</v>
      </c>
      <c r="J82" t="s">
        <v>63</v>
      </c>
      <c r="K82" t="s">
        <v>23</v>
      </c>
      <c r="L82">
        <v>237107.16</v>
      </c>
      <c r="M82" s="19">
        <v>43025</v>
      </c>
      <c r="N82" t="s">
        <v>24</v>
      </c>
      <c r="O82" t="s">
        <v>25</v>
      </c>
      <c r="Q82" s="19">
        <v>43852</v>
      </c>
    </row>
    <row r="83" spans="1:17">
      <c r="A83" t="s">
        <v>129</v>
      </c>
      <c r="B83" t="s">
        <v>130</v>
      </c>
      <c r="C83" t="s">
        <v>19</v>
      </c>
      <c r="D83" s="19">
        <v>43390</v>
      </c>
      <c r="E83" s="19">
        <v>43754</v>
      </c>
      <c r="F83" t="s">
        <v>36</v>
      </c>
      <c r="G83">
        <v>3</v>
      </c>
      <c r="H83" t="s">
        <v>62</v>
      </c>
      <c r="I83" t="s">
        <v>22</v>
      </c>
      <c r="J83" t="s">
        <v>63</v>
      </c>
      <c r="K83" t="s">
        <v>23</v>
      </c>
      <c r="L83">
        <v>295501.76</v>
      </c>
      <c r="M83" s="19">
        <v>43390</v>
      </c>
      <c r="N83" t="s">
        <v>24</v>
      </c>
      <c r="O83" t="s">
        <v>25</v>
      </c>
      <c r="Q83" s="19">
        <v>43852</v>
      </c>
    </row>
    <row r="84" spans="1:17">
      <c r="A84" t="s">
        <v>129</v>
      </c>
      <c r="B84">
        <v>2250015394</v>
      </c>
      <c r="C84" t="s">
        <v>19</v>
      </c>
      <c r="D84" s="19">
        <v>43713</v>
      </c>
      <c r="E84" s="19">
        <v>44078</v>
      </c>
      <c r="F84" t="s">
        <v>36</v>
      </c>
      <c r="G84">
        <v>3</v>
      </c>
      <c r="H84" t="s">
        <v>62</v>
      </c>
      <c r="I84" t="s">
        <v>22</v>
      </c>
      <c r="J84" t="s">
        <v>63</v>
      </c>
      <c r="K84" t="s">
        <v>23</v>
      </c>
      <c r="L84">
        <v>5612.25</v>
      </c>
      <c r="M84" s="19">
        <v>43713</v>
      </c>
      <c r="N84" t="s">
        <v>24</v>
      </c>
      <c r="O84" t="s">
        <v>23</v>
      </c>
      <c r="Q84" s="19">
        <v>43852</v>
      </c>
    </row>
    <row r="85" spans="1:17">
      <c r="A85" t="s">
        <v>129</v>
      </c>
      <c r="B85">
        <v>2309002394</v>
      </c>
      <c r="C85" t="s">
        <v>19</v>
      </c>
      <c r="D85" s="19">
        <v>43101</v>
      </c>
      <c r="E85" s="19">
        <v>43465</v>
      </c>
      <c r="F85" t="s">
        <v>37</v>
      </c>
      <c r="G85">
        <v>3</v>
      </c>
      <c r="H85" t="s">
        <v>62</v>
      </c>
      <c r="I85" t="s">
        <v>22</v>
      </c>
      <c r="J85" t="s">
        <v>63</v>
      </c>
      <c r="K85" t="s">
        <v>23</v>
      </c>
      <c r="L85">
        <v>30875</v>
      </c>
      <c r="M85" s="19">
        <v>43101</v>
      </c>
      <c r="N85" t="s">
        <v>24</v>
      </c>
      <c r="O85" t="s">
        <v>25</v>
      </c>
      <c r="Q85" s="19">
        <v>43852</v>
      </c>
    </row>
    <row r="86" spans="1:17">
      <c r="A86" t="s">
        <v>129</v>
      </c>
      <c r="B86">
        <v>3.1142029633601e+18</v>
      </c>
      <c r="C86" t="s">
        <v>19</v>
      </c>
      <c r="D86" s="19">
        <v>43703</v>
      </c>
      <c r="E86" s="19">
        <v>44068</v>
      </c>
      <c r="F86" t="s">
        <v>36</v>
      </c>
      <c r="G86">
        <v>3</v>
      </c>
      <c r="H86" t="s">
        <v>62</v>
      </c>
      <c r="I86" t="s">
        <v>22</v>
      </c>
      <c r="J86" t="s">
        <v>63</v>
      </c>
      <c r="K86" t="s">
        <v>38</v>
      </c>
      <c r="L86">
        <v>7022.25</v>
      </c>
      <c r="M86" s="19">
        <v>43703</v>
      </c>
      <c r="N86" t="s">
        <v>24</v>
      </c>
      <c r="O86" t="s">
        <v>25</v>
      </c>
      <c r="Q86" s="19">
        <v>43852</v>
      </c>
    </row>
    <row r="87" spans="1:17">
      <c r="A87" t="s">
        <v>129</v>
      </c>
      <c r="B87" t="s">
        <v>131</v>
      </c>
      <c r="C87" t="s">
        <v>19</v>
      </c>
      <c r="D87" s="19">
        <v>43466</v>
      </c>
      <c r="E87" s="19">
        <v>43830</v>
      </c>
      <c r="F87" t="s">
        <v>20</v>
      </c>
      <c r="G87">
        <v>3</v>
      </c>
      <c r="H87" t="s">
        <v>62</v>
      </c>
      <c r="I87" t="s">
        <v>22</v>
      </c>
      <c r="J87" t="s">
        <v>63</v>
      </c>
      <c r="K87" t="s">
        <v>38</v>
      </c>
      <c r="L87">
        <v>77787.36</v>
      </c>
      <c r="M87" s="19">
        <v>43466</v>
      </c>
      <c r="N87" t="s">
        <v>24</v>
      </c>
      <c r="O87" t="s">
        <v>25</v>
      </c>
      <c r="Q87" s="19">
        <v>43852</v>
      </c>
    </row>
    <row r="88" spans="1:17">
      <c r="A88" t="s">
        <v>129</v>
      </c>
      <c r="B88" t="s">
        <v>132</v>
      </c>
      <c r="C88" t="s">
        <v>19</v>
      </c>
      <c r="D88" s="19">
        <v>43466</v>
      </c>
      <c r="E88" s="19">
        <v>43830</v>
      </c>
      <c r="F88" t="s">
        <v>37</v>
      </c>
      <c r="G88">
        <v>3</v>
      </c>
      <c r="H88" t="s">
        <v>62</v>
      </c>
      <c r="I88" t="s">
        <v>22</v>
      </c>
      <c r="J88" t="s">
        <v>63</v>
      </c>
      <c r="K88" t="s">
        <v>38</v>
      </c>
      <c r="L88">
        <v>30048.08</v>
      </c>
      <c r="M88" s="19">
        <v>43466</v>
      </c>
      <c r="N88" t="s">
        <v>24</v>
      </c>
      <c r="O88" t="s">
        <v>25</v>
      </c>
      <c r="Q88" s="19">
        <v>43852</v>
      </c>
    </row>
    <row r="89" spans="1:17">
      <c r="A89" t="s">
        <v>129</v>
      </c>
      <c r="B89" t="s">
        <v>133</v>
      </c>
      <c r="C89" t="s">
        <v>19</v>
      </c>
      <c r="D89" s="19">
        <v>43724</v>
      </c>
      <c r="E89" s="19">
        <v>44089</v>
      </c>
      <c r="F89" t="s">
        <v>41</v>
      </c>
      <c r="G89">
        <v>3</v>
      </c>
      <c r="H89" t="s">
        <v>62</v>
      </c>
      <c r="I89" t="s">
        <v>22</v>
      </c>
      <c r="J89" t="s">
        <v>63</v>
      </c>
      <c r="K89" t="s">
        <v>38</v>
      </c>
      <c r="L89">
        <v>7690.95</v>
      </c>
      <c r="M89" s="19">
        <v>43724</v>
      </c>
      <c r="N89" t="s">
        <v>24</v>
      </c>
      <c r="O89" t="s">
        <v>25</v>
      </c>
      <c r="Q89" s="19">
        <v>43852</v>
      </c>
    </row>
    <row r="90" spans="1:17">
      <c r="A90" t="s">
        <v>129</v>
      </c>
      <c r="B90">
        <v>1.203004618248e+19</v>
      </c>
      <c r="C90" t="s">
        <v>31</v>
      </c>
      <c r="D90" s="19">
        <v>43322</v>
      </c>
      <c r="E90" s="19">
        <v>43686</v>
      </c>
      <c r="F90" t="s">
        <v>36</v>
      </c>
      <c r="G90">
        <v>12</v>
      </c>
      <c r="H90" t="s">
        <v>71</v>
      </c>
      <c r="I90" t="s">
        <v>22</v>
      </c>
      <c r="J90" t="s">
        <v>63</v>
      </c>
      <c r="K90" t="s">
        <v>23</v>
      </c>
      <c r="L90">
        <v>86400</v>
      </c>
      <c r="M90" s="19">
        <v>43322</v>
      </c>
      <c r="N90" t="s">
        <v>24</v>
      </c>
      <c r="O90" t="s">
        <v>25</v>
      </c>
      <c r="Q90" s="19">
        <v>43852</v>
      </c>
    </row>
    <row r="91" spans="1:17">
      <c r="A91" t="s">
        <v>129</v>
      </c>
      <c r="B91">
        <v>1.203004618248e+19</v>
      </c>
      <c r="C91" t="s">
        <v>31</v>
      </c>
      <c r="D91" s="19">
        <v>43322</v>
      </c>
      <c r="E91" s="19">
        <v>43686</v>
      </c>
      <c r="F91" t="s">
        <v>36</v>
      </c>
      <c r="G91">
        <v>12</v>
      </c>
      <c r="H91" t="s">
        <v>71</v>
      </c>
      <c r="I91" t="s">
        <v>22</v>
      </c>
      <c r="J91" t="s">
        <v>63</v>
      </c>
      <c r="K91" t="s">
        <v>23</v>
      </c>
      <c r="L91">
        <v>345705</v>
      </c>
      <c r="M91" s="19">
        <v>43322</v>
      </c>
      <c r="N91" t="s">
        <v>24</v>
      </c>
      <c r="O91" t="s">
        <v>25</v>
      </c>
      <c r="Q91" s="19">
        <v>43852</v>
      </c>
    </row>
    <row r="92" spans="1:17">
      <c r="A92" t="s">
        <v>129</v>
      </c>
      <c r="B92">
        <v>1.203004619248e+19</v>
      </c>
      <c r="C92" t="s">
        <v>19</v>
      </c>
      <c r="D92" s="19">
        <v>43687</v>
      </c>
      <c r="E92" s="19">
        <v>44052</v>
      </c>
      <c r="F92" t="s">
        <v>36</v>
      </c>
      <c r="G92">
        <v>3</v>
      </c>
      <c r="H92" t="s">
        <v>62</v>
      </c>
      <c r="I92" t="s">
        <v>22</v>
      </c>
      <c r="J92" t="s">
        <v>63</v>
      </c>
      <c r="K92" t="s">
        <v>23</v>
      </c>
      <c r="L92">
        <v>77400</v>
      </c>
      <c r="M92" s="19">
        <v>43687</v>
      </c>
      <c r="N92" t="s">
        <v>24</v>
      </c>
      <c r="O92" t="s">
        <v>23</v>
      </c>
      <c r="Q92" s="19">
        <v>43852</v>
      </c>
    </row>
    <row r="93" spans="1:17">
      <c r="A93" t="s">
        <v>129</v>
      </c>
      <c r="B93">
        <v>1.203004619248e+19</v>
      </c>
      <c r="C93" t="s">
        <v>19</v>
      </c>
      <c r="D93" s="19">
        <v>43687</v>
      </c>
      <c r="E93" s="19">
        <v>44052</v>
      </c>
      <c r="F93" t="s">
        <v>36</v>
      </c>
      <c r="G93">
        <v>3</v>
      </c>
      <c r="H93" t="s">
        <v>62</v>
      </c>
      <c r="I93" t="s">
        <v>22</v>
      </c>
      <c r="J93" t="s">
        <v>63</v>
      </c>
      <c r="K93" t="s">
        <v>23</v>
      </c>
      <c r="L93">
        <v>302811.08</v>
      </c>
      <c r="M93" s="19">
        <v>43687</v>
      </c>
      <c r="N93" t="s">
        <v>24</v>
      </c>
      <c r="O93" t="s">
        <v>23</v>
      </c>
      <c r="Q93" s="19">
        <v>43852</v>
      </c>
    </row>
    <row r="94" spans="1:17">
      <c r="A94" t="s">
        <v>129</v>
      </c>
      <c r="B94" t="s">
        <v>134</v>
      </c>
      <c r="C94" t="s">
        <v>19</v>
      </c>
      <c r="D94" s="19">
        <v>43282</v>
      </c>
      <c r="E94" s="19">
        <v>43646</v>
      </c>
      <c r="F94" t="s">
        <v>37</v>
      </c>
      <c r="G94">
        <v>12</v>
      </c>
      <c r="H94" t="s">
        <v>71</v>
      </c>
      <c r="I94" t="s">
        <v>22</v>
      </c>
      <c r="J94" t="s">
        <v>63</v>
      </c>
      <c r="K94" t="s">
        <v>23</v>
      </c>
      <c r="L94">
        <v>1183.38</v>
      </c>
      <c r="M94" s="19">
        <v>43282</v>
      </c>
      <c r="N94" t="s">
        <v>24</v>
      </c>
      <c r="O94" t="s">
        <v>25</v>
      </c>
      <c r="Q94" s="19">
        <v>43852</v>
      </c>
    </row>
    <row r="95" spans="1:17">
      <c r="A95" t="s">
        <v>135</v>
      </c>
      <c r="B95" t="s">
        <v>136</v>
      </c>
      <c r="C95" t="s">
        <v>19</v>
      </c>
      <c r="D95" s="19">
        <v>43359</v>
      </c>
      <c r="E95" s="19">
        <v>43723</v>
      </c>
      <c r="F95" t="s">
        <v>32</v>
      </c>
      <c r="G95">
        <v>1</v>
      </c>
      <c r="H95" t="s">
        <v>21</v>
      </c>
      <c r="I95" t="s">
        <v>22</v>
      </c>
      <c r="J95" t="s">
        <v>54</v>
      </c>
      <c r="K95" t="s">
        <v>23</v>
      </c>
      <c r="L95">
        <v>33977.82</v>
      </c>
      <c r="M95" s="19">
        <v>43359</v>
      </c>
      <c r="N95" t="s">
        <v>24</v>
      </c>
      <c r="O95" t="s">
        <v>25</v>
      </c>
      <c r="Q95" s="19">
        <v>43852</v>
      </c>
    </row>
    <row r="96" spans="1:17">
      <c r="A96" t="s">
        <v>129</v>
      </c>
      <c r="B96" t="s">
        <v>137</v>
      </c>
      <c r="C96" t="s">
        <v>19</v>
      </c>
      <c r="D96" s="19">
        <v>43066</v>
      </c>
      <c r="E96" s="19">
        <v>44161</v>
      </c>
      <c r="F96" t="s">
        <v>138</v>
      </c>
      <c r="G96">
        <v>11</v>
      </c>
      <c r="H96" t="s">
        <v>104</v>
      </c>
      <c r="I96" t="s">
        <v>22</v>
      </c>
      <c r="J96" t="s">
        <v>33</v>
      </c>
      <c r="K96" t="s">
        <v>38</v>
      </c>
      <c r="L96">
        <v>25303.02</v>
      </c>
      <c r="M96" s="19">
        <v>43247</v>
      </c>
      <c r="N96" t="s">
        <v>24</v>
      </c>
      <c r="O96" t="s">
        <v>25</v>
      </c>
      <c r="Q96" s="19">
        <v>43852</v>
      </c>
    </row>
    <row r="97" spans="1:17">
      <c r="A97" t="s">
        <v>129</v>
      </c>
      <c r="B97" t="s">
        <v>137</v>
      </c>
      <c r="C97" t="s">
        <v>19</v>
      </c>
      <c r="D97" s="19">
        <v>43066</v>
      </c>
      <c r="E97" s="19">
        <v>44161</v>
      </c>
      <c r="F97" t="s">
        <v>138</v>
      </c>
      <c r="G97">
        <v>11</v>
      </c>
      <c r="H97" t="s">
        <v>104</v>
      </c>
      <c r="I97" t="s">
        <v>22</v>
      </c>
      <c r="J97" t="s">
        <v>33</v>
      </c>
      <c r="K97" t="s">
        <v>38</v>
      </c>
      <c r="L97">
        <v>25302.96</v>
      </c>
      <c r="M97" s="19">
        <v>43612</v>
      </c>
      <c r="N97" t="s">
        <v>24</v>
      </c>
      <c r="O97" t="s">
        <v>25</v>
      </c>
      <c r="Q97" s="19">
        <v>43852</v>
      </c>
    </row>
    <row r="98" spans="1:17">
      <c r="A98" t="s">
        <v>129</v>
      </c>
      <c r="B98" t="s">
        <v>137</v>
      </c>
      <c r="C98" t="s">
        <v>19</v>
      </c>
      <c r="D98" s="19">
        <v>43066</v>
      </c>
      <c r="E98" s="19">
        <v>44161</v>
      </c>
      <c r="F98" t="s">
        <v>138</v>
      </c>
      <c r="G98">
        <v>11</v>
      </c>
      <c r="H98" t="s">
        <v>104</v>
      </c>
      <c r="I98" t="s">
        <v>22</v>
      </c>
      <c r="J98" t="s">
        <v>33</v>
      </c>
      <c r="K98" t="s">
        <v>38</v>
      </c>
      <c r="L98">
        <v>25302.96</v>
      </c>
      <c r="M98" s="19">
        <v>43704</v>
      </c>
      <c r="N98" t="s">
        <v>24</v>
      </c>
      <c r="O98" t="s">
        <v>25</v>
      </c>
      <c r="Q98" s="19">
        <v>43852</v>
      </c>
    </row>
    <row r="99" spans="1:17">
      <c r="A99" t="s">
        <v>129</v>
      </c>
      <c r="B99" t="s">
        <v>137</v>
      </c>
      <c r="C99" t="s">
        <v>19</v>
      </c>
      <c r="D99" s="19">
        <v>43066</v>
      </c>
      <c r="E99" s="19">
        <v>44161</v>
      </c>
      <c r="F99" t="s">
        <v>138</v>
      </c>
      <c r="G99">
        <v>11</v>
      </c>
      <c r="H99" t="s">
        <v>104</v>
      </c>
      <c r="I99" t="s">
        <v>22</v>
      </c>
      <c r="J99" t="s">
        <v>33</v>
      </c>
      <c r="K99" t="s">
        <v>38</v>
      </c>
      <c r="L99">
        <v>25302.96</v>
      </c>
      <c r="M99" s="19">
        <v>43796</v>
      </c>
      <c r="N99" t="s">
        <v>24</v>
      </c>
      <c r="O99" t="s">
        <v>25</v>
      </c>
      <c r="Q99" s="19">
        <v>43852</v>
      </c>
    </row>
    <row r="100" spans="1:17">
      <c r="A100" t="s">
        <v>129</v>
      </c>
      <c r="B100" t="s">
        <v>137</v>
      </c>
      <c r="C100" t="s">
        <v>19</v>
      </c>
      <c r="D100" s="19">
        <v>43066</v>
      </c>
      <c r="E100" s="19">
        <v>44161</v>
      </c>
      <c r="F100" t="s">
        <v>138</v>
      </c>
      <c r="G100">
        <v>11</v>
      </c>
      <c r="H100" t="s">
        <v>104</v>
      </c>
      <c r="I100" t="s">
        <v>22</v>
      </c>
      <c r="J100" t="s">
        <v>33</v>
      </c>
      <c r="K100" t="s">
        <v>38</v>
      </c>
      <c r="L100">
        <v>25302.96</v>
      </c>
      <c r="M100" s="19">
        <v>43888</v>
      </c>
      <c r="N100" t="s">
        <v>24</v>
      </c>
      <c r="O100" t="s">
        <v>25</v>
      </c>
      <c r="Q100" s="19">
        <v>43852</v>
      </c>
    </row>
    <row r="101" spans="1:17">
      <c r="A101" t="s">
        <v>129</v>
      </c>
      <c r="B101" t="s">
        <v>137</v>
      </c>
      <c r="C101" t="s">
        <v>19</v>
      </c>
      <c r="D101" s="19">
        <v>43066</v>
      </c>
      <c r="E101" s="19">
        <v>44161</v>
      </c>
      <c r="F101" t="s">
        <v>138</v>
      </c>
      <c r="G101">
        <v>11</v>
      </c>
      <c r="H101" t="s">
        <v>104</v>
      </c>
      <c r="I101" t="s">
        <v>22</v>
      </c>
      <c r="J101" t="s">
        <v>33</v>
      </c>
      <c r="K101" t="s">
        <v>38</v>
      </c>
      <c r="L101">
        <v>25302.96</v>
      </c>
      <c r="M101" s="19">
        <v>43978</v>
      </c>
      <c r="N101" t="s">
        <v>24</v>
      </c>
      <c r="O101" t="s">
        <v>25</v>
      </c>
      <c r="Q101" s="19">
        <v>43852</v>
      </c>
    </row>
    <row r="102" spans="1:17">
      <c r="A102" t="s">
        <v>129</v>
      </c>
      <c r="B102" t="s">
        <v>137</v>
      </c>
      <c r="C102" t="s">
        <v>19</v>
      </c>
      <c r="D102" s="19">
        <v>43066</v>
      </c>
      <c r="E102" s="19">
        <v>44161</v>
      </c>
      <c r="F102" t="s">
        <v>138</v>
      </c>
      <c r="G102">
        <v>11</v>
      </c>
      <c r="H102" t="s">
        <v>104</v>
      </c>
      <c r="I102" t="s">
        <v>22</v>
      </c>
      <c r="J102" t="s">
        <v>33</v>
      </c>
      <c r="K102" t="s">
        <v>38</v>
      </c>
      <c r="L102">
        <v>25302.96</v>
      </c>
      <c r="M102" s="19">
        <v>43339</v>
      </c>
      <c r="N102" t="s">
        <v>24</v>
      </c>
      <c r="O102" t="s">
        <v>25</v>
      </c>
      <c r="Q102" s="19">
        <v>43852</v>
      </c>
    </row>
    <row r="103" spans="1:17">
      <c r="A103" t="s">
        <v>129</v>
      </c>
      <c r="B103" t="s">
        <v>137</v>
      </c>
      <c r="C103" t="s">
        <v>19</v>
      </c>
      <c r="D103" s="19">
        <v>43066</v>
      </c>
      <c r="E103" s="19">
        <v>44161</v>
      </c>
      <c r="F103" t="s">
        <v>138</v>
      </c>
      <c r="G103">
        <v>11</v>
      </c>
      <c r="H103" t="s">
        <v>104</v>
      </c>
      <c r="I103" t="s">
        <v>22</v>
      </c>
      <c r="J103" t="s">
        <v>33</v>
      </c>
      <c r="K103" t="s">
        <v>38</v>
      </c>
      <c r="L103">
        <v>25302.96</v>
      </c>
      <c r="M103" s="19">
        <v>43431</v>
      </c>
      <c r="N103" t="s">
        <v>24</v>
      </c>
      <c r="O103" t="s">
        <v>25</v>
      </c>
      <c r="Q103" s="19">
        <v>43852</v>
      </c>
    </row>
    <row r="104" spans="1:17">
      <c r="A104" t="s">
        <v>129</v>
      </c>
      <c r="B104" t="s">
        <v>137</v>
      </c>
      <c r="C104" t="s">
        <v>19</v>
      </c>
      <c r="D104" s="19">
        <v>43066</v>
      </c>
      <c r="E104" s="19">
        <v>44161</v>
      </c>
      <c r="F104" t="s">
        <v>138</v>
      </c>
      <c r="G104">
        <v>11</v>
      </c>
      <c r="H104" t="s">
        <v>104</v>
      </c>
      <c r="I104" t="s">
        <v>22</v>
      </c>
      <c r="J104" t="s">
        <v>33</v>
      </c>
      <c r="K104" t="s">
        <v>38</v>
      </c>
      <c r="L104">
        <v>25302.96</v>
      </c>
      <c r="M104" s="19">
        <v>43523</v>
      </c>
      <c r="N104" t="s">
        <v>24</v>
      </c>
      <c r="O104" t="s">
        <v>25</v>
      </c>
      <c r="Q104" s="19">
        <v>43852</v>
      </c>
    </row>
    <row r="105" spans="1:17">
      <c r="A105" t="s">
        <v>129</v>
      </c>
      <c r="B105" t="s">
        <v>137</v>
      </c>
      <c r="C105" t="s">
        <v>19</v>
      </c>
      <c r="D105" s="19">
        <v>43066</v>
      </c>
      <c r="E105" s="19">
        <v>44161</v>
      </c>
      <c r="F105" t="s">
        <v>138</v>
      </c>
      <c r="G105">
        <v>11</v>
      </c>
      <c r="H105" t="s">
        <v>104</v>
      </c>
      <c r="I105" t="s">
        <v>22</v>
      </c>
      <c r="J105" t="s">
        <v>33</v>
      </c>
      <c r="K105" t="s">
        <v>38</v>
      </c>
      <c r="L105">
        <v>25303.02</v>
      </c>
      <c r="M105" s="19">
        <v>43158</v>
      </c>
      <c r="N105" t="s">
        <v>24</v>
      </c>
      <c r="O105" t="s">
        <v>25</v>
      </c>
      <c r="Q105" s="19">
        <v>43852</v>
      </c>
    </row>
    <row r="106" spans="1:17">
      <c r="A106" t="s">
        <v>129</v>
      </c>
      <c r="B106" t="s">
        <v>137</v>
      </c>
      <c r="C106" t="s">
        <v>19</v>
      </c>
      <c r="D106" s="19">
        <v>43066</v>
      </c>
      <c r="E106" s="19">
        <v>44161</v>
      </c>
      <c r="F106" t="s">
        <v>138</v>
      </c>
      <c r="G106">
        <v>11</v>
      </c>
      <c r="H106" t="s">
        <v>104</v>
      </c>
      <c r="I106" t="s">
        <v>22</v>
      </c>
      <c r="J106" t="s">
        <v>33</v>
      </c>
      <c r="K106" t="s">
        <v>38</v>
      </c>
      <c r="L106">
        <v>39952.08</v>
      </c>
      <c r="M106" s="19">
        <v>43066</v>
      </c>
      <c r="N106" t="s">
        <v>24</v>
      </c>
      <c r="O106" t="s">
        <v>25</v>
      </c>
      <c r="Q106" s="19">
        <v>43852</v>
      </c>
    </row>
    <row r="107" spans="1:17">
      <c r="A107" t="s">
        <v>129</v>
      </c>
      <c r="B107">
        <v>8540162</v>
      </c>
      <c r="C107" t="s">
        <v>31</v>
      </c>
      <c r="D107" s="19">
        <v>43158</v>
      </c>
      <c r="E107" s="19">
        <v>43522</v>
      </c>
      <c r="F107" t="s">
        <v>32</v>
      </c>
      <c r="G107">
        <v>1</v>
      </c>
      <c r="H107" t="s">
        <v>21</v>
      </c>
      <c r="I107" t="s">
        <v>22</v>
      </c>
      <c r="J107" t="s">
        <v>54</v>
      </c>
      <c r="K107" t="s">
        <v>23</v>
      </c>
      <c r="L107">
        <v>562.24</v>
      </c>
      <c r="M107" s="19">
        <v>43158</v>
      </c>
      <c r="N107" t="s">
        <v>24</v>
      </c>
      <c r="O107" t="s">
        <v>25</v>
      </c>
      <c r="Q107" s="19">
        <v>43852</v>
      </c>
    </row>
    <row r="108" spans="1:17">
      <c r="A108" t="s">
        <v>129</v>
      </c>
      <c r="B108" t="s">
        <v>139</v>
      </c>
      <c r="C108" t="s">
        <v>19</v>
      </c>
      <c r="D108" s="19">
        <v>43523</v>
      </c>
      <c r="E108" s="19">
        <v>43887</v>
      </c>
      <c r="F108" t="s">
        <v>32</v>
      </c>
      <c r="G108">
        <v>1</v>
      </c>
      <c r="H108" t="s">
        <v>21</v>
      </c>
      <c r="I108" t="s">
        <v>22</v>
      </c>
      <c r="J108" t="s">
        <v>54</v>
      </c>
      <c r="K108" t="s">
        <v>23</v>
      </c>
      <c r="L108">
        <v>628.7</v>
      </c>
      <c r="M108" s="19">
        <v>43526</v>
      </c>
      <c r="N108" t="s">
        <v>24</v>
      </c>
      <c r="O108" t="s">
        <v>23</v>
      </c>
      <c r="Q108" s="19">
        <v>43852</v>
      </c>
    </row>
    <row r="109" spans="1:17">
      <c r="A109" t="s">
        <v>129</v>
      </c>
      <c r="B109">
        <v>304001926</v>
      </c>
      <c r="C109" t="s">
        <v>31</v>
      </c>
      <c r="D109" s="19">
        <v>43191</v>
      </c>
      <c r="E109" s="19">
        <v>43555</v>
      </c>
      <c r="F109" t="s">
        <v>37</v>
      </c>
      <c r="G109">
        <v>12</v>
      </c>
      <c r="H109" t="s">
        <v>71</v>
      </c>
      <c r="I109" t="s">
        <v>22</v>
      </c>
      <c r="J109" t="s">
        <v>63</v>
      </c>
      <c r="K109" t="s">
        <v>23</v>
      </c>
      <c r="L109">
        <v>5075.5</v>
      </c>
      <c r="M109" s="19">
        <v>43191</v>
      </c>
      <c r="N109" t="s">
        <v>24</v>
      </c>
      <c r="O109" t="s">
        <v>25</v>
      </c>
      <c r="Q109" s="19">
        <v>43852</v>
      </c>
    </row>
    <row r="110" spans="1:17">
      <c r="A110" t="s">
        <v>129</v>
      </c>
      <c r="B110">
        <v>304003761</v>
      </c>
      <c r="C110" t="s">
        <v>19</v>
      </c>
      <c r="D110" s="19">
        <v>43556</v>
      </c>
      <c r="E110" s="19">
        <v>43921</v>
      </c>
      <c r="F110" t="s">
        <v>37</v>
      </c>
      <c r="G110">
        <v>3</v>
      </c>
      <c r="H110" t="s">
        <v>62</v>
      </c>
      <c r="I110" t="s">
        <v>22</v>
      </c>
      <c r="J110" t="s">
        <v>63</v>
      </c>
      <c r="K110" t="s">
        <v>23</v>
      </c>
      <c r="L110">
        <v>5206</v>
      </c>
      <c r="M110" s="19">
        <v>43556</v>
      </c>
      <c r="N110" t="s">
        <v>24</v>
      </c>
      <c r="O110" t="s">
        <v>23</v>
      </c>
      <c r="Q110" s="19">
        <v>43852</v>
      </c>
    </row>
    <row r="111" spans="1:17">
      <c r="A111" t="s">
        <v>140</v>
      </c>
      <c r="B111" t="s">
        <v>141</v>
      </c>
      <c r="C111" t="s">
        <v>19</v>
      </c>
      <c r="D111" s="19">
        <v>43494</v>
      </c>
      <c r="E111" s="19">
        <v>43858</v>
      </c>
      <c r="F111" t="s">
        <v>32</v>
      </c>
      <c r="G111">
        <v>13</v>
      </c>
      <c r="H111" t="s">
        <v>142</v>
      </c>
      <c r="I111" t="s">
        <v>22</v>
      </c>
      <c r="J111" t="s">
        <v>54</v>
      </c>
      <c r="K111" t="s">
        <v>28</v>
      </c>
      <c r="L111">
        <v>5462.5</v>
      </c>
      <c r="M111" s="19">
        <v>43494</v>
      </c>
      <c r="N111" t="s">
        <v>24</v>
      </c>
      <c r="O111" t="s">
        <v>25</v>
      </c>
      <c r="Q111" s="19">
        <v>43852</v>
      </c>
    </row>
    <row r="112" spans="1:17">
      <c r="A112" t="s">
        <v>140</v>
      </c>
      <c r="B112" t="s">
        <v>143</v>
      </c>
      <c r="C112" t="s">
        <v>19</v>
      </c>
      <c r="D112" s="19">
        <v>43472</v>
      </c>
      <c r="E112" s="19">
        <v>43836</v>
      </c>
      <c r="F112" t="s">
        <v>20</v>
      </c>
      <c r="G112">
        <v>1</v>
      </c>
      <c r="H112" t="s">
        <v>21</v>
      </c>
      <c r="I112" t="s">
        <v>22</v>
      </c>
      <c r="J112" t="s">
        <v>20</v>
      </c>
      <c r="K112" t="s">
        <v>23</v>
      </c>
      <c r="L112">
        <v>13612.5</v>
      </c>
      <c r="M112" s="19">
        <v>43472</v>
      </c>
      <c r="N112" t="s">
        <v>24</v>
      </c>
      <c r="O112" t="s">
        <v>46</v>
      </c>
      <c r="Q112" s="19">
        <v>43852</v>
      </c>
    </row>
    <row r="113" spans="1:17">
      <c r="A113" t="s">
        <v>140</v>
      </c>
      <c r="B113" t="s">
        <v>143</v>
      </c>
      <c r="C113" t="s">
        <v>19</v>
      </c>
      <c r="D113" s="19">
        <v>43472</v>
      </c>
      <c r="E113" s="19">
        <v>43836</v>
      </c>
      <c r="F113" t="s">
        <v>20</v>
      </c>
      <c r="G113">
        <v>1</v>
      </c>
      <c r="H113" t="s">
        <v>21</v>
      </c>
      <c r="I113" t="s">
        <v>22</v>
      </c>
      <c r="J113" t="s">
        <v>20</v>
      </c>
      <c r="K113" t="s">
        <v>23</v>
      </c>
      <c r="L113">
        <v>6991.55</v>
      </c>
      <c r="M113" s="19">
        <v>43559</v>
      </c>
      <c r="N113" t="s">
        <v>47</v>
      </c>
      <c r="O113" t="s">
        <v>46</v>
      </c>
      <c r="Q113" s="19">
        <v>43852</v>
      </c>
    </row>
    <row r="114" spans="1:17">
      <c r="A114" t="s">
        <v>140</v>
      </c>
      <c r="B114">
        <v>2302003012</v>
      </c>
      <c r="C114" t="s">
        <v>19</v>
      </c>
      <c r="D114" s="19">
        <v>43339</v>
      </c>
      <c r="E114" s="19">
        <v>43703</v>
      </c>
      <c r="F114" t="s">
        <v>37</v>
      </c>
      <c r="G114">
        <v>1</v>
      </c>
      <c r="H114" t="s">
        <v>21</v>
      </c>
      <c r="I114" t="s">
        <v>22</v>
      </c>
      <c r="J114" t="s">
        <v>37</v>
      </c>
      <c r="K114" t="s">
        <v>23</v>
      </c>
      <c r="L114">
        <v>13750</v>
      </c>
      <c r="M114" s="19">
        <v>43339</v>
      </c>
      <c r="N114" t="s">
        <v>24</v>
      </c>
      <c r="O114" t="s">
        <v>25</v>
      </c>
      <c r="Q114" s="19">
        <v>43852</v>
      </c>
    </row>
    <row r="115" spans="1:17">
      <c r="A115" t="s">
        <v>140</v>
      </c>
      <c r="B115">
        <v>41045400</v>
      </c>
      <c r="C115" t="s">
        <v>19</v>
      </c>
      <c r="D115" s="19">
        <v>43543</v>
      </c>
      <c r="E115" s="19">
        <v>43908</v>
      </c>
      <c r="F115" t="s">
        <v>37</v>
      </c>
      <c r="G115">
        <v>13</v>
      </c>
      <c r="H115" t="s">
        <v>142</v>
      </c>
      <c r="I115" t="s">
        <v>22</v>
      </c>
      <c r="J115" t="s">
        <v>37</v>
      </c>
      <c r="K115" t="s">
        <v>28</v>
      </c>
      <c r="L115">
        <v>70125</v>
      </c>
      <c r="M115" s="19">
        <v>43543</v>
      </c>
      <c r="N115" t="s">
        <v>24</v>
      </c>
      <c r="O115" t="s">
        <v>25</v>
      </c>
      <c r="Q115" s="19">
        <v>43852</v>
      </c>
    </row>
    <row r="116" spans="1:17">
      <c r="A116" t="s">
        <v>140</v>
      </c>
      <c r="B116">
        <v>41045403</v>
      </c>
      <c r="C116" t="s">
        <v>19</v>
      </c>
      <c r="D116" s="19">
        <v>43543</v>
      </c>
      <c r="E116" s="19">
        <v>43908</v>
      </c>
      <c r="F116" t="s">
        <v>37</v>
      </c>
      <c r="G116">
        <v>13</v>
      </c>
      <c r="H116" t="s">
        <v>142</v>
      </c>
      <c r="I116" t="s">
        <v>22</v>
      </c>
      <c r="J116" t="s">
        <v>37</v>
      </c>
      <c r="K116" t="s">
        <v>28</v>
      </c>
      <c r="L116">
        <v>70125</v>
      </c>
      <c r="M116" s="19">
        <v>43543</v>
      </c>
      <c r="N116" t="s">
        <v>24</v>
      </c>
      <c r="O116" t="s">
        <v>25</v>
      </c>
      <c r="Q116" s="19">
        <v>43852</v>
      </c>
    </row>
    <row r="117" spans="1:17">
      <c r="A117" t="s">
        <v>140</v>
      </c>
      <c r="B117" t="s">
        <v>144</v>
      </c>
      <c r="C117" t="s">
        <v>31</v>
      </c>
      <c r="D117" s="19">
        <v>43191</v>
      </c>
      <c r="E117" s="19">
        <v>43555</v>
      </c>
      <c r="F117" t="s">
        <v>20</v>
      </c>
      <c r="G117">
        <v>3</v>
      </c>
      <c r="H117" t="s">
        <v>62</v>
      </c>
      <c r="I117" t="s">
        <v>22</v>
      </c>
      <c r="J117" t="s">
        <v>63</v>
      </c>
      <c r="K117" t="s">
        <v>23</v>
      </c>
      <c r="L117">
        <v>208122.92</v>
      </c>
      <c r="M117" s="19">
        <v>43191</v>
      </c>
      <c r="N117" t="s">
        <v>24</v>
      </c>
      <c r="O117" t="s">
        <v>25</v>
      </c>
      <c r="Q117" s="19">
        <v>43852</v>
      </c>
    </row>
    <row r="118" spans="1:17">
      <c r="A118" t="s">
        <v>140</v>
      </c>
      <c r="B118">
        <v>8502066</v>
      </c>
      <c r="C118" t="s">
        <v>31</v>
      </c>
      <c r="D118" s="19">
        <v>43160</v>
      </c>
      <c r="E118" s="19">
        <v>43524</v>
      </c>
      <c r="F118" t="s">
        <v>20</v>
      </c>
      <c r="G118">
        <v>3</v>
      </c>
      <c r="H118" t="s">
        <v>62</v>
      </c>
      <c r="I118" t="s">
        <v>22</v>
      </c>
      <c r="J118" t="s">
        <v>63</v>
      </c>
      <c r="K118" t="s">
        <v>23</v>
      </c>
      <c r="L118">
        <v>45375.15</v>
      </c>
      <c r="M118" s="19">
        <v>43160</v>
      </c>
      <c r="N118" t="s">
        <v>24</v>
      </c>
      <c r="O118" t="s">
        <v>46</v>
      </c>
      <c r="Q118" s="19">
        <v>43852</v>
      </c>
    </row>
    <row r="119" spans="1:17">
      <c r="A119" t="s">
        <v>140</v>
      </c>
      <c r="B119">
        <v>8502066</v>
      </c>
      <c r="C119" t="s">
        <v>31</v>
      </c>
      <c r="D119" s="19">
        <v>43160</v>
      </c>
      <c r="E119" s="19">
        <v>43524</v>
      </c>
      <c r="F119" t="s">
        <v>20</v>
      </c>
      <c r="G119">
        <v>3</v>
      </c>
      <c r="H119" t="s">
        <v>62</v>
      </c>
      <c r="I119" t="s">
        <v>22</v>
      </c>
      <c r="J119" t="s">
        <v>63</v>
      </c>
      <c r="K119" t="s">
        <v>23</v>
      </c>
      <c r="L119">
        <v>18150</v>
      </c>
      <c r="M119" s="19">
        <v>43468</v>
      </c>
      <c r="N119" t="s">
        <v>47</v>
      </c>
      <c r="O119" t="s">
        <v>46</v>
      </c>
      <c r="Q119" s="19">
        <v>43852</v>
      </c>
    </row>
    <row r="120" spans="1:17">
      <c r="A120" t="s">
        <v>140</v>
      </c>
      <c r="B120" t="s">
        <v>145</v>
      </c>
      <c r="C120" t="s">
        <v>19</v>
      </c>
      <c r="D120" s="19">
        <v>43525</v>
      </c>
      <c r="E120" s="19">
        <v>44012</v>
      </c>
      <c r="F120" t="s">
        <v>20</v>
      </c>
      <c r="G120">
        <v>3</v>
      </c>
      <c r="H120" t="s">
        <v>62</v>
      </c>
      <c r="I120" t="s">
        <v>22</v>
      </c>
      <c r="J120" t="s">
        <v>63</v>
      </c>
      <c r="K120" t="s">
        <v>23</v>
      </c>
      <c r="L120">
        <v>45375.15</v>
      </c>
      <c r="M120" s="19">
        <v>43525</v>
      </c>
      <c r="N120" t="s">
        <v>24</v>
      </c>
      <c r="O120" t="s">
        <v>46</v>
      </c>
      <c r="Q120" s="19">
        <v>43852</v>
      </c>
    </row>
    <row r="121" spans="1:17">
      <c r="A121" t="s">
        <v>140</v>
      </c>
      <c r="B121" t="s">
        <v>145</v>
      </c>
      <c r="C121" t="s">
        <v>19</v>
      </c>
      <c r="D121" s="19">
        <v>43525</v>
      </c>
      <c r="E121" s="19">
        <v>43890</v>
      </c>
      <c r="F121" t="s">
        <v>20</v>
      </c>
      <c r="G121">
        <v>3</v>
      </c>
      <c r="H121" t="s">
        <v>62</v>
      </c>
      <c r="I121" t="s">
        <v>22</v>
      </c>
      <c r="J121" t="s">
        <v>63</v>
      </c>
      <c r="K121" t="s">
        <v>23</v>
      </c>
      <c r="L121">
        <v>45375</v>
      </c>
      <c r="M121" s="19">
        <v>43666</v>
      </c>
      <c r="N121" t="s">
        <v>47</v>
      </c>
      <c r="O121" t="s">
        <v>46</v>
      </c>
      <c r="Q121" s="19">
        <v>43852</v>
      </c>
    </row>
    <row r="122" spans="1:17">
      <c r="A122" t="s">
        <v>140</v>
      </c>
      <c r="B122" t="s">
        <v>145</v>
      </c>
      <c r="C122" t="s">
        <v>19</v>
      </c>
      <c r="D122" s="19">
        <v>43525</v>
      </c>
      <c r="E122" s="19">
        <v>43890</v>
      </c>
      <c r="F122" t="s">
        <v>20</v>
      </c>
      <c r="G122">
        <v>3</v>
      </c>
      <c r="H122" t="s">
        <v>62</v>
      </c>
      <c r="I122" t="s">
        <v>22</v>
      </c>
      <c r="J122" t="s">
        <v>63</v>
      </c>
      <c r="K122" t="s">
        <v>23</v>
      </c>
      <c r="L122">
        <v>0</v>
      </c>
      <c r="M122" s="19"/>
      <c r="N122" t="s">
        <v>47</v>
      </c>
      <c r="O122" t="s">
        <v>46</v>
      </c>
      <c r="Q122" s="19">
        <v>43852</v>
      </c>
    </row>
    <row r="123" spans="1:17">
      <c r="A123" t="s">
        <v>140</v>
      </c>
      <c r="B123">
        <v>2.9992015408021e+18</v>
      </c>
      <c r="C123" t="s">
        <v>31</v>
      </c>
      <c r="D123" s="19">
        <v>43405</v>
      </c>
      <c r="E123" s="19">
        <v>43769</v>
      </c>
      <c r="F123" t="s">
        <v>41</v>
      </c>
      <c r="G123">
        <v>10</v>
      </c>
      <c r="H123" t="s">
        <v>42</v>
      </c>
      <c r="I123" t="s">
        <v>22</v>
      </c>
      <c r="J123" t="s">
        <v>43</v>
      </c>
      <c r="K123" t="s">
        <v>23</v>
      </c>
      <c r="L123">
        <v>6157.88</v>
      </c>
      <c r="M123" s="19">
        <v>43405</v>
      </c>
      <c r="N123" t="s">
        <v>24</v>
      </c>
      <c r="O123" t="s">
        <v>46</v>
      </c>
      <c r="Q123" s="19">
        <v>43852</v>
      </c>
    </row>
    <row r="124" spans="1:17">
      <c r="A124" t="s">
        <v>140</v>
      </c>
      <c r="B124">
        <v>2.9992015408021e+18</v>
      </c>
      <c r="C124" t="s">
        <v>31</v>
      </c>
      <c r="D124" s="19">
        <v>43405</v>
      </c>
      <c r="E124" s="19">
        <v>43769</v>
      </c>
      <c r="F124" t="s">
        <v>41</v>
      </c>
      <c r="G124">
        <v>10</v>
      </c>
      <c r="H124" t="s">
        <v>42</v>
      </c>
      <c r="I124" t="s">
        <v>22</v>
      </c>
      <c r="J124" t="s">
        <v>43</v>
      </c>
      <c r="K124" t="s">
        <v>23</v>
      </c>
      <c r="M124" s="19">
        <v>43439</v>
      </c>
      <c r="N124" t="s">
        <v>47</v>
      </c>
      <c r="O124" t="s">
        <v>46</v>
      </c>
      <c r="Q124" s="19">
        <v>43852</v>
      </c>
    </row>
    <row r="125" spans="1:17">
      <c r="A125" t="s">
        <v>140</v>
      </c>
      <c r="B125">
        <v>2.9992015408021e+18</v>
      </c>
      <c r="C125" t="s">
        <v>31</v>
      </c>
      <c r="D125" s="19">
        <v>43405</v>
      </c>
      <c r="E125" s="19">
        <v>43769</v>
      </c>
      <c r="F125" t="s">
        <v>41</v>
      </c>
      <c r="G125">
        <v>10</v>
      </c>
      <c r="H125" t="s">
        <v>42</v>
      </c>
      <c r="I125" t="s">
        <v>22</v>
      </c>
      <c r="J125" t="s">
        <v>43</v>
      </c>
      <c r="K125" t="s">
        <v>23</v>
      </c>
      <c r="L125">
        <v>113.48</v>
      </c>
      <c r="M125" s="19">
        <v>43504</v>
      </c>
      <c r="N125" t="s">
        <v>47</v>
      </c>
      <c r="O125" t="s">
        <v>46</v>
      </c>
      <c r="Q125" s="19">
        <v>43852</v>
      </c>
    </row>
    <row r="126" spans="1:17">
      <c r="A126" t="s">
        <v>140</v>
      </c>
      <c r="B126">
        <v>2.9992015408021e+18</v>
      </c>
      <c r="C126" t="s">
        <v>19</v>
      </c>
      <c r="D126" s="19">
        <v>43770</v>
      </c>
      <c r="E126" s="19">
        <v>44135</v>
      </c>
      <c r="F126" t="s">
        <v>41</v>
      </c>
      <c r="G126">
        <v>10</v>
      </c>
      <c r="H126" t="s">
        <v>42</v>
      </c>
      <c r="I126" t="s">
        <v>22</v>
      </c>
      <c r="J126" t="s">
        <v>43</v>
      </c>
      <c r="K126" t="s">
        <v>23</v>
      </c>
      <c r="L126">
        <v>4302.3</v>
      </c>
      <c r="M126" s="19">
        <v>43770</v>
      </c>
      <c r="N126" t="s">
        <v>24</v>
      </c>
      <c r="O126" t="s">
        <v>23</v>
      </c>
      <c r="Q126" s="19">
        <v>43852</v>
      </c>
    </row>
    <row r="127" spans="1:17">
      <c r="A127" t="s">
        <v>140</v>
      </c>
      <c r="B127" t="s">
        <v>146</v>
      </c>
      <c r="C127" t="s">
        <v>19</v>
      </c>
      <c r="D127" s="19">
        <v>43602</v>
      </c>
      <c r="E127" s="19">
        <v>43967</v>
      </c>
      <c r="F127" t="s">
        <v>41</v>
      </c>
      <c r="G127">
        <v>10</v>
      </c>
      <c r="H127" t="s">
        <v>42</v>
      </c>
      <c r="I127" t="s">
        <v>22</v>
      </c>
      <c r="J127" t="s">
        <v>43</v>
      </c>
      <c r="K127" t="s">
        <v>23</v>
      </c>
      <c r="L127">
        <v>52500</v>
      </c>
      <c r="M127" s="19">
        <v>43602</v>
      </c>
      <c r="N127" t="s">
        <v>24</v>
      </c>
      <c r="O127" t="s">
        <v>25</v>
      </c>
      <c r="Q127" s="19">
        <v>43852</v>
      </c>
    </row>
    <row r="128" spans="1:17">
      <c r="A128" t="s">
        <v>140</v>
      </c>
      <c r="B128" t="s">
        <v>147</v>
      </c>
      <c r="C128" t="s">
        <v>31</v>
      </c>
      <c r="D128" s="19">
        <v>43282</v>
      </c>
      <c r="E128" s="19">
        <v>43646</v>
      </c>
      <c r="F128" t="s">
        <v>36</v>
      </c>
      <c r="G128">
        <v>3</v>
      </c>
      <c r="H128" t="s">
        <v>62</v>
      </c>
      <c r="I128" t="s">
        <v>22</v>
      </c>
      <c r="J128" t="s">
        <v>63</v>
      </c>
      <c r="K128" t="s">
        <v>38</v>
      </c>
      <c r="L128">
        <v>1147.82</v>
      </c>
      <c r="M128" s="19">
        <v>43646</v>
      </c>
      <c r="N128" t="s">
        <v>24</v>
      </c>
      <c r="O128" t="s">
        <v>25</v>
      </c>
      <c r="Q128" s="19">
        <v>43852</v>
      </c>
    </row>
    <row r="129" spans="1:17">
      <c r="A129" t="s">
        <v>140</v>
      </c>
      <c r="B129" t="s">
        <v>148</v>
      </c>
      <c r="C129" t="s">
        <v>31</v>
      </c>
      <c r="D129" s="19">
        <v>43282</v>
      </c>
      <c r="E129" s="19">
        <v>43646</v>
      </c>
      <c r="F129" t="s">
        <v>37</v>
      </c>
      <c r="G129">
        <v>3</v>
      </c>
      <c r="H129" t="s">
        <v>62</v>
      </c>
      <c r="I129" t="s">
        <v>22</v>
      </c>
      <c r="J129" t="s">
        <v>63</v>
      </c>
      <c r="K129" t="s">
        <v>23</v>
      </c>
      <c r="L129">
        <v>1896.63</v>
      </c>
      <c r="M129" s="19">
        <v>43282</v>
      </c>
      <c r="N129" t="s">
        <v>24</v>
      </c>
      <c r="O129" t="s">
        <v>25</v>
      </c>
      <c r="Q129" s="19">
        <v>43852</v>
      </c>
    </row>
    <row r="130" spans="1:17">
      <c r="A130" t="s">
        <v>140</v>
      </c>
      <c r="B130" t="s">
        <v>149</v>
      </c>
      <c r="C130" t="s">
        <v>31</v>
      </c>
      <c r="D130" s="19">
        <v>43283</v>
      </c>
      <c r="E130" s="19">
        <v>43646</v>
      </c>
      <c r="F130" t="s">
        <v>37</v>
      </c>
      <c r="G130">
        <v>3</v>
      </c>
      <c r="H130" t="s">
        <v>62</v>
      </c>
      <c r="I130" t="s">
        <v>22</v>
      </c>
      <c r="J130" t="s">
        <v>63</v>
      </c>
      <c r="K130" t="s">
        <v>23</v>
      </c>
      <c r="L130">
        <v>0</v>
      </c>
      <c r="M130" s="19">
        <v>43646</v>
      </c>
      <c r="N130" t="s">
        <v>24</v>
      </c>
      <c r="O130" t="s">
        <v>25</v>
      </c>
      <c r="Q130" s="19">
        <v>43852</v>
      </c>
    </row>
    <row r="131" spans="1:17">
      <c r="A131" t="s">
        <v>140</v>
      </c>
      <c r="B131" t="s">
        <v>150</v>
      </c>
      <c r="C131" t="s">
        <v>31</v>
      </c>
      <c r="D131" s="19">
        <v>43282</v>
      </c>
      <c r="E131" s="19">
        <v>43646</v>
      </c>
      <c r="F131" t="s">
        <v>37</v>
      </c>
      <c r="G131">
        <v>3</v>
      </c>
      <c r="H131" t="s">
        <v>62</v>
      </c>
      <c r="I131" t="s">
        <v>22</v>
      </c>
      <c r="J131" t="s">
        <v>63</v>
      </c>
      <c r="K131" t="s">
        <v>23</v>
      </c>
      <c r="L131">
        <v>48125</v>
      </c>
      <c r="M131" s="19">
        <v>43282</v>
      </c>
      <c r="N131" t="s">
        <v>24</v>
      </c>
      <c r="O131" t="s">
        <v>25</v>
      </c>
      <c r="Q131" s="19">
        <v>43852</v>
      </c>
    </row>
    <row r="132" spans="1:17">
      <c r="A132" t="s">
        <v>140</v>
      </c>
      <c r="B132" t="s">
        <v>151</v>
      </c>
      <c r="C132" t="s">
        <v>31</v>
      </c>
      <c r="D132" s="19">
        <v>43282</v>
      </c>
      <c r="E132" s="19">
        <v>43646</v>
      </c>
      <c r="F132" t="s">
        <v>32</v>
      </c>
      <c r="G132">
        <v>3</v>
      </c>
      <c r="H132" t="s">
        <v>62</v>
      </c>
      <c r="I132" t="s">
        <v>22</v>
      </c>
      <c r="J132" t="s">
        <v>63</v>
      </c>
      <c r="K132" t="s">
        <v>23</v>
      </c>
      <c r="L132">
        <v>13560.92</v>
      </c>
      <c r="M132" s="19">
        <v>43282</v>
      </c>
      <c r="N132" t="s">
        <v>24</v>
      </c>
      <c r="O132" t="s">
        <v>25</v>
      </c>
      <c r="Q132" s="19">
        <v>43852</v>
      </c>
    </row>
    <row r="133" spans="1:17">
      <c r="A133" t="s">
        <v>140</v>
      </c>
      <c r="B133" t="s">
        <v>152</v>
      </c>
      <c r="C133" t="s">
        <v>31</v>
      </c>
      <c r="D133" s="19">
        <v>43282</v>
      </c>
      <c r="E133" s="19">
        <v>43646</v>
      </c>
      <c r="F133" t="s">
        <v>32</v>
      </c>
      <c r="G133">
        <v>3</v>
      </c>
      <c r="H133" t="s">
        <v>62</v>
      </c>
      <c r="I133" t="s">
        <v>22</v>
      </c>
      <c r="J133" t="s">
        <v>63</v>
      </c>
      <c r="K133" t="s">
        <v>23</v>
      </c>
      <c r="L133">
        <v>55052.69</v>
      </c>
      <c r="M133" s="19">
        <v>43282</v>
      </c>
      <c r="N133" t="s">
        <v>24</v>
      </c>
      <c r="O133" t="s">
        <v>25</v>
      </c>
      <c r="Q133" s="19">
        <v>43852</v>
      </c>
    </row>
    <row r="134" spans="1:17">
      <c r="A134" t="s">
        <v>140</v>
      </c>
      <c r="B134" t="s">
        <v>153</v>
      </c>
      <c r="C134" t="s">
        <v>31</v>
      </c>
      <c r="D134" s="19">
        <v>43282</v>
      </c>
      <c r="E134" s="19">
        <v>43646</v>
      </c>
      <c r="F134" t="s">
        <v>32</v>
      </c>
      <c r="G134">
        <v>3</v>
      </c>
      <c r="H134" t="s">
        <v>62</v>
      </c>
      <c r="I134" t="s">
        <v>22</v>
      </c>
      <c r="J134" t="s">
        <v>63</v>
      </c>
      <c r="K134" t="s">
        <v>23</v>
      </c>
      <c r="L134">
        <v>14131.43</v>
      </c>
      <c r="M134" s="19">
        <v>43282</v>
      </c>
      <c r="N134" t="s">
        <v>24</v>
      </c>
      <c r="O134" t="s">
        <v>25</v>
      </c>
      <c r="Q134" s="19">
        <v>43852</v>
      </c>
    </row>
    <row r="135" spans="1:17">
      <c r="A135" t="s">
        <v>140</v>
      </c>
      <c r="B135" t="s">
        <v>154</v>
      </c>
      <c r="C135" t="s">
        <v>31</v>
      </c>
      <c r="D135" s="19">
        <v>43282</v>
      </c>
      <c r="E135" s="19">
        <v>43646</v>
      </c>
      <c r="F135" t="s">
        <v>36</v>
      </c>
      <c r="G135">
        <v>3</v>
      </c>
      <c r="H135" t="s">
        <v>62</v>
      </c>
      <c r="I135" t="s">
        <v>22</v>
      </c>
      <c r="J135" t="s">
        <v>63</v>
      </c>
      <c r="K135" t="s">
        <v>23</v>
      </c>
      <c r="L135">
        <v>3125</v>
      </c>
      <c r="M135" s="19">
        <v>43282</v>
      </c>
      <c r="N135" t="s">
        <v>24</v>
      </c>
      <c r="O135" t="s">
        <v>25</v>
      </c>
      <c r="Q135" s="19">
        <v>43852</v>
      </c>
    </row>
    <row r="136" spans="1:17">
      <c r="A136" t="s">
        <v>140</v>
      </c>
      <c r="B136" t="s">
        <v>155</v>
      </c>
      <c r="C136" t="s">
        <v>31</v>
      </c>
      <c r="D136" s="19">
        <v>43282</v>
      </c>
      <c r="E136" s="19">
        <v>43646</v>
      </c>
      <c r="F136" t="s">
        <v>36</v>
      </c>
      <c r="G136">
        <v>3</v>
      </c>
      <c r="H136" t="s">
        <v>62</v>
      </c>
      <c r="I136" t="s">
        <v>22</v>
      </c>
      <c r="J136" t="s">
        <v>63</v>
      </c>
      <c r="K136" t="s">
        <v>23</v>
      </c>
      <c r="L136">
        <v>1125</v>
      </c>
      <c r="M136" s="19">
        <v>43282</v>
      </c>
      <c r="N136" t="s">
        <v>24</v>
      </c>
      <c r="O136" t="s">
        <v>25</v>
      </c>
      <c r="Q136" s="19">
        <v>43852</v>
      </c>
    </row>
    <row r="137" spans="1:17">
      <c r="A137" t="s">
        <v>140</v>
      </c>
      <c r="B137" t="s">
        <v>156</v>
      </c>
      <c r="C137" t="s">
        <v>31</v>
      </c>
      <c r="D137" s="19">
        <v>43282</v>
      </c>
      <c r="E137" s="19">
        <v>43646</v>
      </c>
      <c r="F137" t="s">
        <v>36</v>
      </c>
      <c r="G137">
        <v>3</v>
      </c>
      <c r="H137" t="s">
        <v>62</v>
      </c>
      <c r="I137" t="s">
        <v>22</v>
      </c>
      <c r="J137" t="s">
        <v>63</v>
      </c>
      <c r="K137" t="s">
        <v>23</v>
      </c>
      <c r="L137">
        <v>4706.25</v>
      </c>
      <c r="M137" s="19">
        <v>43282</v>
      </c>
      <c r="N137" t="s">
        <v>24</v>
      </c>
      <c r="O137" t="s">
        <v>25</v>
      </c>
      <c r="Q137" s="19">
        <v>43852</v>
      </c>
    </row>
    <row r="138" spans="1:17">
      <c r="A138" t="s">
        <v>140</v>
      </c>
      <c r="B138" t="s">
        <v>157</v>
      </c>
      <c r="C138" t="s">
        <v>19</v>
      </c>
      <c r="D138" s="19">
        <v>43647</v>
      </c>
      <c r="E138" s="19">
        <v>44012</v>
      </c>
      <c r="F138" t="s">
        <v>36</v>
      </c>
      <c r="G138">
        <v>3</v>
      </c>
      <c r="H138" t="s">
        <v>62</v>
      </c>
      <c r="I138" t="s">
        <v>22</v>
      </c>
      <c r="J138" t="s">
        <v>63</v>
      </c>
      <c r="K138" t="s">
        <v>23</v>
      </c>
      <c r="L138">
        <v>825</v>
      </c>
      <c r="M138" s="19">
        <v>43647</v>
      </c>
      <c r="N138" t="s">
        <v>24</v>
      </c>
      <c r="O138" t="s">
        <v>23</v>
      </c>
      <c r="Q138" s="19">
        <v>43852</v>
      </c>
    </row>
    <row r="139" spans="1:17">
      <c r="A139" t="s">
        <v>140</v>
      </c>
      <c r="B139" t="s">
        <v>158</v>
      </c>
      <c r="C139" t="s">
        <v>19</v>
      </c>
      <c r="D139" s="19">
        <v>43647</v>
      </c>
      <c r="E139" s="19">
        <v>44012</v>
      </c>
      <c r="F139" t="s">
        <v>37</v>
      </c>
      <c r="G139">
        <v>3</v>
      </c>
      <c r="H139" t="s">
        <v>62</v>
      </c>
      <c r="I139" t="s">
        <v>22</v>
      </c>
      <c r="J139" t="s">
        <v>63</v>
      </c>
      <c r="K139" t="s">
        <v>23</v>
      </c>
      <c r="L139">
        <v>1896.63</v>
      </c>
      <c r="M139" s="19">
        <v>43647</v>
      </c>
      <c r="N139" t="s">
        <v>24</v>
      </c>
      <c r="O139" t="s">
        <v>23</v>
      </c>
      <c r="Q139" s="19">
        <v>43852</v>
      </c>
    </row>
    <row r="140" spans="1:17">
      <c r="A140" t="s">
        <v>140</v>
      </c>
      <c r="B140" t="s">
        <v>159</v>
      </c>
      <c r="C140" t="s">
        <v>19</v>
      </c>
      <c r="D140" s="19">
        <v>43679</v>
      </c>
      <c r="E140" s="19">
        <v>44044</v>
      </c>
      <c r="F140" t="s">
        <v>37</v>
      </c>
      <c r="G140">
        <v>3</v>
      </c>
      <c r="H140" t="s">
        <v>62</v>
      </c>
      <c r="I140" t="s">
        <v>22</v>
      </c>
      <c r="J140" t="s">
        <v>63</v>
      </c>
      <c r="K140" t="s">
        <v>23</v>
      </c>
      <c r="L140">
        <v>19181.25</v>
      </c>
      <c r="M140" s="19">
        <v>43679</v>
      </c>
      <c r="N140" t="s">
        <v>24</v>
      </c>
      <c r="O140" t="s">
        <v>23</v>
      </c>
      <c r="Q140" s="19">
        <v>43852</v>
      </c>
    </row>
    <row r="141" spans="1:17">
      <c r="A141" t="s">
        <v>140</v>
      </c>
      <c r="B141" t="s">
        <v>160</v>
      </c>
      <c r="C141" t="s">
        <v>19</v>
      </c>
      <c r="D141" s="19">
        <v>43647</v>
      </c>
      <c r="E141" s="19">
        <v>44012</v>
      </c>
      <c r="F141" t="s">
        <v>37</v>
      </c>
      <c r="G141">
        <v>3</v>
      </c>
      <c r="H141" t="s">
        <v>62</v>
      </c>
      <c r="I141" t="s">
        <v>22</v>
      </c>
      <c r="J141" t="s">
        <v>63</v>
      </c>
      <c r="K141" t="s">
        <v>23</v>
      </c>
      <c r="L141">
        <v>42500</v>
      </c>
      <c r="M141" s="19">
        <v>43647</v>
      </c>
      <c r="N141" t="s">
        <v>24</v>
      </c>
      <c r="O141" t="s">
        <v>23</v>
      </c>
      <c r="Q141" s="19">
        <v>43852</v>
      </c>
    </row>
    <row r="142" spans="1:17">
      <c r="A142" t="s">
        <v>140</v>
      </c>
      <c r="B142" t="s">
        <v>161</v>
      </c>
      <c r="C142" t="s">
        <v>19</v>
      </c>
      <c r="D142" s="19">
        <v>43647</v>
      </c>
      <c r="E142" s="19">
        <v>44012</v>
      </c>
      <c r="F142" t="s">
        <v>32</v>
      </c>
      <c r="G142">
        <v>3</v>
      </c>
      <c r="H142" t="s">
        <v>62</v>
      </c>
      <c r="I142" t="s">
        <v>22</v>
      </c>
      <c r="J142" t="s">
        <v>63</v>
      </c>
      <c r="K142" t="s">
        <v>23</v>
      </c>
      <c r="L142">
        <v>10917.07</v>
      </c>
      <c r="M142" s="19">
        <v>43647</v>
      </c>
      <c r="N142" t="s">
        <v>24</v>
      </c>
      <c r="O142" t="s">
        <v>23</v>
      </c>
      <c r="Q142" s="19">
        <v>43852</v>
      </c>
    </row>
    <row r="143" spans="1:17">
      <c r="A143" t="s">
        <v>140</v>
      </c>
      <c r="B143" t="s">
        <v>162</v>
      </c>
      <c r="C143" t="s">
        <v>19</v>
      </c>
      <c r="D143" s="19">
        <v>43647</v>
      </c>
      <c r="E143" s="19">
        <v>44012</v>
      </c>
      <c r="F143" t="s">
        <v>32</v>
      </c>
      <c r="G143">
        <v>3</v>
      </c>
      <c r="H143" t="s">
        <v>62</v>
      </c>
      <c r="I143" t="s">
        <v>22</v>
      </c>
      <c r="J143" t="s">
        <v>63</v>
      </c>
      <c r="K143" t="s">
        <v>23</v>
      </c>
      <c r="L143">
        <v>60713.1</v>
      </c>
      <c r="M143" s="19">
        <v>43647</v>
      </c>
      <c r="N143" t="s">
        <v>24</v>
      </c>
      <c r="O143" t="s">
        <v>23</v>
      </c>
      <c r="Q143" s="19">
        <v>43852</v>
      </c>
    </row>
    <row r="144" spans="1:17">
      <c r="A144" t="s">
        <v>140</v>
      </c>
      <c r="B144" t="s">
        <v>163</v>
      </c>
      <c r="C144" t="s">
        <v>19</v>
      </c>
      <c r="D144" s="19">
        <v>43647</v>
      </c>
      <c r="E144" s="19">
        <v>44012</v>
      </c>
      <c r="F144" t="s">
        <v>32</v>
      </c>
      <c r="G144">
        <v>3</v>
      </c>
      <c r="H144" t="s">
        <v>62</v>
      </c>
      <c r="I144" t="s">
        <v>22</v>
      </c>
      <c r="J144" t="s">
        <v>63</v>
      </c>
      <c r="K144" t="s">
        <v>23</v>
      </c>
      <c r="L144">
        <v>12349.97</v>
      </c>
      <c r="M144" s="19">
        <v>43647</v>
      </c>
      <c r="N144" t="s">
        <v>24</v>
      </c>
      <c r="O144" t="s">
        <v>23</v>
      </c>
      <c r="Q144" s="19">
        <v>43852</v>
      </c>
    </row>
    <row r="145" spans="1:17">
      <c r="A145" t="s">
        <v>140</v>
      </c>
      <c r="B145" t="s">
        <v>164</v>
      </c>
      <c r="C145" t="s">
        <v>19</v>
      </c>
      <c r="D145" s="19">
        <v>43647</v>
      </c>
      <c r="E145" s="19">
        <v>44012</v>
      </c>
      <c r="F145" t="s">
        <v>36</v>
      </c>
      <c r="G145">
        <v>3</v>
      </c>
      <c r="H145" t="s">
        <v>62</v>
      </c>
      <c r="I145" t="s">
        <v>22</v>
      </c>
      <c r="J145" t="s">
        <v>63</v>
      </c>
      <c r="K145" t="s">
        <v>23</v>
      </c>
      <c r="L145">
        <v>3375</v>
      </c>
      <c r="M145" s="19">
        <v>43647</v>
      </c>
      <c r="N145" t="s">
        <v>24</v>
      </c>
      <c r="O145" t="s">
        <v>23</v>
      </c>
      <c r="Q145" s="19">
        <v>43852</v>
      </c>
    </row>
    <row r="146" spans="1:17">
      <c r="A146" t="s">
        <v>140</v>
      </c>
      <c r="B146" t="s">
        <v>165</v>
      </c>
      <c r="C146" t="s">
        <v>19</v>
      </c>
      <c r="D146" s="19">
        <v>43647</v>
      </c>
      <c r="E146" s="19">
        <v>44012</v>
      </c>
      <c r="F146" t="s">
        <v>36</v>
      </c>
      <c r="G146">
        <v>3</v>
      </c>
      <c r="H146" t="s">
        <v>62</v>
      </c>
      <c r="I146" t="s">
        <v>22</v>
      </c>
      <c r="J146" t="s">
        <v>63</v>
      </c>
      <c r="K146" t="s">
        <v>23</v>
      </c>
      <c r="L146">
        <v>875</v>
      </c>
      <c r="M146" s="19">
        <v>43647</v>
      </c>
      <c r="N146" t="s">
        <v>24</v>
      </c>
      <c r="O146" t="s">
        <v>23</v>
      </c>
      <c r="Q146" s="19">
        <v>43852</v>
      </c>
    </row>
    <row r="147" spans="1:17">
      <c r="A147" t="s">
        <v>140</v>
      </c>
      <c r="B147" t="s">
        <v>166</v>
      </c>
      <c r="C147" t="s">
        <v>19</v>
      </c>
      <c r="D147" s="19">
        <v>43647</v>
      </c>
      <c r="E147" s="19">
        <v>44012</v>
      </c>
      <c r="F147" t="s">
        <v>36</v>
      </c>
      <c r="G147">
        <v>3</v>
      </c>
      <c r="H147" t="s">
        <v>62</v>
      </c>
      <c r="I147" t="s">
        <v>22</v>
      </c>
      <c r="J147" t="s">
        <v>63</v>
      </c>
      <c r="K147" t="s">
        <v>23</v>
      </c>
      <c r="L147">
        <v>1556.25</v>
      </c>
      <c r="M147" s="19">
        <v>43647</v>
      </c>
      <c r="N147" t="s">
        <v>24</v>
      </c>
      <c r="O147" t="s">
        <v>23</v>
      </c>
      <c r="Q147" s="19">
        <v>43852</v>
      </c>
    </row>
    <row r="148" spans="1:17">
      <c r="A148" t="s">
        <v>140</v>
      </c>
      <c r="B148">
        <v>301004728</v>
      </c>
      <c r="C148" t="s">
        <v>31</v>
      </c>
      <c r="D148" s="19">
        <v>43373</v>
      </c>
      <c r="E148" s="19">
        <v>43737</v>
      </c>
      <c r="F148" t="s">
        <v>37</v>
      </c>
      <c r="G148">
        <v>3</v>
      </c>
      <c r="H148" t="s">
        <v>62</v>
      </c>
      <c r="I148" t="s">
        <v>22</v>
      </c>
      <c r="J148" t="s">
        <v>63</v>
      </c>
      <c r="K148" t="s">
        <v>23</v>
      </c>
      <c r="L148">
        <v>186534.13</v>
      </c>
      <c r="M148" s="19">
        <v>43373</v>
      </c>
      <c r="N148" t="s">
        <v>24</v>
      </c>
      <c r="O148" t="s">
        <v>25</v>
      </c>
      <c r="Q148" s="19">
        <v>43852</v>
      </c>
    </row>
    <row r="149" spans="1:17">
      <c r="A149" t="s">
        <v>140</v>
      </c>
      <c r="B149" t="s">
        <v>167</v>
      </c>
      <c r="C149" t="s">
        <v>19</v>
      </c>
      <c r="D149" s="19">
        <v>43738</v>
      </c>
      <c r="E149" s="19">
        <v>44103</v>
      </c>
      <c r="F149" t="s">
        <v>37</v>
      </c>
      <c r="G149">
        <v>3</v>
      </c>
      <c r="H149" t="s">
        <v>62</v>
      </c>
      <c r="I149" t="s">
        <v>22</v>
      </c>
      <c r="J149" t="s">
        <v>63</v>
      </c>
      <c r="K149" t="s">
        <v>23</v>
      </c>
      <c r="L149">
        <v>202350</v>
      </c>
      <c r="M149" s="19">
        <v>43738</v>
      </c>
      <c r="N149" t="s">
        <v>24</v>
      </c>
      <c r="O149" t="s">
        <v>23</v>
      </c>
      <c r="Q149" s="19">
        <v>43852</v>
      </c>
    </row>
    <row r="150" spans="1:17">
      <c r="A150" t="s">
        <v>140</v>
      </c>
      <c r="B150">
        <v>600010004</v>
      </c>
      <c r="C150" t="s">
        <v>31</v>
      </c>
      <c r="D150" s="19">
        <v>43175</v>
      </c>
      <c r="E150" s="19">
        <v>43539</v>
      </c>
      <c r="F150" t="s">
        <v>36</v>
      </c>
      <c r="G150">
        <v>3</v>
      </c>
      <c r="H150" t="s">
        <v>62</v>
      </c>
      <c r="I150" t="s">
        <v>22</v>
      </c>
      <c r="J150" t="s">
        <v>63</v>
      </c>
      <c r="K150" t="s">
        <v>38</v>
      </c>
      <c r="L150">
        <v>750.63</v>
      </c>
      <c r="M150" s="19">
        <v>43175</v>
      </c>
      <c r="N150" t="s">
        <v>24</v>
      </c>
      <c r="O150" t="s">
        <v>25</v>
      </c>
      <c r="Q150" s="19">
        <v>43852</v>
      </c>
    </row>
    <row r="151" spans="1:17">
      <c r="A151" t="s">
        <v>140</v>
      </c>
      <c r="B151" t="s">
        <v>168</v>
      </c>
      <c r="C151" t="s">
        <v>31</v>
      </c>
      <c r="D151" s="19">
        <v>43540</v>
      </c>
      <c r="E151" s="19">
        <v>43570</v>
      </c>
      <c r="F151" t="s">
        <v>36</v>
      </c>
      <c r="G151">
        <v>3</v>
      </c>
      <c r="H151" t="s">
        <v>62</v>
      </c>
      <c r="I151" t="s">
        <v>22</v>
      </c>
      <c r="J151" t="s">
        <v>63</v>
      </c>
      <c r="K151" t="s">
        <v>23</v>
      </c>
      <c r="L151">
        <v>63.75</v>
      </c>
      <c r="M151" s="19">
        <v>43540</v>
      </c>
      <c r="N151" t="s">
        <v>24</v>
      </c>
      <c r="O151" t="s">
        <v>23</v>
      </c>
      <c r="Q151" s="19">
        <v>43852</v>
      </c>
    </row>
    <row r="152" spans="1:17">
      <c r="A152" t="s">
        <v>140</v>
      </c>
      <c r="B152" t="s">
        <v>169</v>
      </c>
      <c r="C152" t="s">
        <v>19</v>
      </c>
      <c r="D152" s="19">
        <v>43571</v>
      </c>
      <c r="E152" s="19">
        <v>43936</v>
      </c>
      <c r="F152" t="s">
        <v>36</v>
      </c>
      <c r="G152">
        <v>3</v>
      </c>
      <c r="H152" t="s">
        <v>62</v>
      </c>
      <c r="I152" t="s">
        <v>22</v>
      </c>
      <c r="J152" t="s">
        <v>63</v>
      </c>
      <c r="K152" t="s">
        <v>23</v>
      </c>
      <c r="L152">
        <v>1556.5</v>
      </c>
      <c r="M152" s="19">
        <v>43571</v>
      </c>
      <c r="N152" t="s">
        <v>24</v>
      </c>
      <c r="O152" t="s">
        <v>23</v>
      </c>
      <c r="Q152" s="19">
        <v>43852</v>
      </c>
    </row>
    <row r="153" spans="1:17">
      <c r="A153" t="s">
        <v>140</v>
      </c>
      <c r="B153">
        <v>640002231</v>
      </c>
      <c r="C153" t="s">
        <v>31</v>
      </c>
      <c r="D153" s="19">
        <v>43192</v>
      </c>
      <c r="E153" s="19">
        <v>43556</v>
      </c>
      <c r="F153" t="s">
        <v>32</v>
      </c>
      <c r="G153">
        <v>3</v>
      </c>
      <c r="H153" t="s">
        <v>62</v>
      </c>
      <c r="I153" t="s">
        <v>22</v>
      </c>
      <c r="J153" t="s">
        <v>63</v>
      </c>
      <c r="K153" t="s">
        <v>23</v>
      </c>
      <c r="L153">
        <v>46087.63</v>
      </c>
      <c r="M153" s="19">
        <v>43192</v>
      </c>
      <c r="N153" t="s">
        <v>24</v>
      </c>
      <c r="O153" t="s">
        <v>25</v>
      </c>
      <c r="Q153" s="19">
        <v>43852</v>
      </c>
    </row>
    <row r="154" spans="1:17">
      <c r="A154" t="s">
        <v>140</v>
      </c>
      <c r="B154" t="s">
        <v>170</v>
      </c>
      <c r="C154" t="s">
        <v>31</v>
      </c>
      <c r="D154" s="19">
        <v>43557</v>
      </c>
      <c r="E154" s="19">
        <v>43571</v>
      </c>
      <c r="F154" t="s">
        <v>36</v>
      </c>
      <c r="G154">
        <v>3</v>
      </c>
      <c r="H154" t="s">
        <v>62</v>
      </c>
      <c r="I154" t="s">
        <v>22</v>
      </c>
      <c r="J154" t="s">
        <v>63</v>
      </c>
      <c r="K154" t="s">
        <v>23</v>
      </c>
      <c r="L154">
        <v>4362.38</v>
      </c>
      <c r="M154" s="19">
        <v>43557</v>
      </c>
      <c r="N154" t="s">
        <v>24</v>
      </c>
      <c r="O154" t="s">
        <v>23</v>
      </c>
      <c r="Q154" s="19">
        <v>43852</v>
      </c>
    </row>
    <row r="155" spans="1:17">
      <c r="A155" t="s">
        <v>140</v>
      </c>
      <c r="B155" t="s">
        <v>171</v>
      </c>
      <c r="C155" t="s">
        <v>19</v>
      </c>
      <c r="D155" s="19">
        <v>43572</v>
      </c>
      <c r="E155" s="19">
        <v>43922</v>
      </c>
      <c r="F155" t="s">
        <v>36</v>
      </c>
      <c r="G155">
        <v>3</v>
      </c>
      <c r="H155" t="s">
        <v>62</v>
      </c>
      <c r="I155" t="s">
        <v>22</v>
      </c>
      <c r="J155" t="s">
        <v>63</v>
      </c>
      <c r="K155" t="s">
        <v>23</v>
      </c>
      <c r="L155">
        <v>65370</v>
      </c>
      <c r="M155" s="19">
        <v>43572</v>
      </c>
      <c r="N155" t="s">
        <v>24</v>
      </c>
      <c r="O155" t="s">
        <v>23</v>
      </c>
      <c r="Q155" s="19">
        <v>43852</v>
      </c>
    </row>
    <row r="156" spans="1:17">
      <c r="A156" t="s">
        <v>140</v>
      </c>
      <c r="B156">
        <v>22515779</v>
      </c>
      <c r="C156" t="s">
        <v>19</v>
      </c>
      <c r="D156" s="19">
        <v>43738</v>
      </c>
      <c r="E156" s="19">
        <v>44103</v>
      </c>
      <c r="F156" t="s">
        <v>20</v>
      </c>
      <c r="G156">
        <v>3</v>
      </c>
      <c r="H156" t="s">
        <v>62</v>
      </c>
      <c r="I156" t="s">
        <v>22</v>
      </c>
      <c r="J156" t="s">
        <v>63</v>
      </c>
      <c r="K156" t="s">
        <v>38</v>
      </c>
      <c r="L156">
        <v>44259.67</v>
      </c>
      <c r="M156" s="19">
        <v>43738</v>
      </c>
      <c r="N156" t="s">
        <v>24</v>
      </c>
      <c r="O156" t="s">
        <v>25</v>
      </c>
      <c r="Q156" s="19">
        <v>43852</v>
      </c>
    </row>
    <row r="157" spans="1:17">
      <c r="A157" t="s">
        <v>140</v>
      </c>
      <c r="B157">
        <v>22531899</v>
      </c>
      <c r="C157" t="s">
        <v>19</v>
      </c>
      <c r="D157" s="19">
        <v>43765</v>
      </c>
      <c r="E157" s="19">
        <v>44130</v>
      </c>
      <c r="F157" t="s">
        <v>20</v>
      </c>
      <c r="G157">
        <v>3</v>
      </c>
      <c r="H157" t="s">
        <v>62</v>
      </c>
      <c r="I157" t="s">
        <v>22</v>
      </c>
      <c r="J157" t="s">
        <v>20</v>
      </c>
      <c r="K157" t="s">
        <v>23</v>
      </c>
      <c r="L157">
        <v>35112</v>
      </c>
      <c r="M157" s="19">
        <v>43765</v>
      </c>
      <c r="N157" t="s">
        <v>24</v>
      </c>
      <c r="O157" t="s">
        <v>23</v>
      </c>
      <c r="Q157" s="19">
        <v>43852</v>
      </c>
    </row>
    <row r="158" spans="1:17">
      <c r="A158" t="s">
        <v>140</v>
      </c>
      <c r="B158">
        <v>22531899</v>
      </c>
      <c r="C158" t="s">
        <v>19</v>
      </c>
      <c r="D158" s="19">
        <v>43765</v>
      </c>
      <c r="E158" s="19">
        <v>44130</v>
      </c>
      <c r="F158" t="s">
        <v>20</v>
      </c>
      <c r="G158">
        <v>3</v>
      </c>
      <c r="H158" t="s">
        <v>62</v>
      </c>
      <c r="I158" t="s">
        <v>22</v>
      </c>
      <c r="J158" t="s">
        <v>20</v>
      </c>
      <c r="K158" t="s">
        <v>23</v>
      </c>
      <c r="L158">
        <v>15048</v>
      </c>
      <c r="M158" s="19">
        <v>43765</v>
      </c>
      <c r="N158" t="s">
        <v>24</v>
      </c>
      <c r="O158" t="s">
        <v>23</v>
      </c>
      <c r="Q158" s="19">
        <v>43852</v>
      </c>
    </row>
    <row r="159" spans="1:17">
      <c r="A159" t="s">
        <v>140</v>
      </c>
      <c r="B159">
        <v>32099602</v>
      </c>
      <c r="C159" t="s">
        <v>31</v>
      </c>
      <c r="D159" s="19">
        <v>43123</v>
      </c>
      <c r="E159" s="19">
        <v>43487</v>
      </c>
      <c r="F159" t="s">
        <v>138</v>
      </c>
      <c r="G159">
        <v>12</v>
      </c>
      <c r="H159" t="s">
        <v>71</v>
      </c>
      <c r="I159" t="s">
        <v>22</v>
      </c>
      <c r="J159" t="s">
        <v>63</v>
      </c>
      <c r="K159" t="s">
        <v>23</v>
      </c>
      <c r="L159">
        <v>1072.34</v>
      </c>
      <c r="M159" s="19">
        <v>43123</v>
      </c>
      <c r="N159" t="s">
        <v>24</v>
      </c>
      <c r="O159" t="s">
        <v>25</v>
      </c>
      <c r="Q159" s="19">
        <v>43852</v>
      </c>
    </row>
    <row r="160" spans="1:17">
      <c r="A160" t="s">
        <v>140</v>
      </c>
      <c r="B160" t="s">
        <v>172</v>
      </c>
      <c r="C160" t="s">
        <v>19</v>
      </c>
      <c r="D160" s="19">
        <v>43488</v>
      </c>
      <c r="E160" s="19">
        <v>43852</v>
      </c>
      <c r="F160" t="s">
        <v>138</v>
      </c>
      <c r="G160">
        <v>3</v>
      </c>
      <c r="H160" t="s">
        <v>62</v>
      </c>
      <c r="I160" t="s">
        <v>22</v>
      </c>
      <c r="J160" t="s">
        <v>63</v>
      </c>
      <c r="K160" t="s">
        <v>23</v>
      </c>
      <c r="L160">
        <v>1111.77</v>
      </c>
      <c r="M160" s="19">
        <v>43488</v>
      </c>
      <c r="N160" t="s">
        <v>24</v>
      </c>
      <c r="O160" t="s">
        <v>23</v>
      </c>
      <c r="Q160" s="19">
        <v>43852</v>
      </c>
    </row>
    <row r="161" spans="1:17">
      <c r="A161" t="s">
        <v>140</v>
      </c>
      <c r="B161">
        <v>3.213400201181e+23</v>
      </c>
      <c r="C161" t="s">
        <v>31</v>
      </c>
      <c r="D161" s="19">
        <v>43312</v>
      </c>
      <c r="E161" s="19">
        <v>43676</v>
      </c>
      <c r="F161" t="s">
        <v>138</v>
      </c>
      <c r="G161">
        <v>3</v>
      </c>
      <c r="H161" t="s">
        <v>62</v>
      </c>
      <c r="I161" t="s">
        <v>22</v>
      </c>
      <c r="J161" t="s">
        <v>63</v>
      </c>
      <c r="K161" t="s">
        <v>38</v>
      </c>
      <c r="L161">
        <v>27057.2</v>
      </c>
      <c r="M161" s="19">
        <v>43312</v>
      </c>
      <c r="N161" t="s">
        <v>24</v>
      </c>
      <c r="O161" t="s">
        <v>25</v>
      </c>
      <c r="Q161" s="19">
        <v>43852</v>
      </c>
    </row>
    <row r="162" spans="1:17">
      <c r="A162" t="s">
        <v>140</v>
      </c>
      <c r="B162">
        <v>3.213400201191e+23</v>
      </c>
      <c r="C162" t="s">
        <v>19</v>
      </c>
      <c r="D162" s="19">
        <v>43677</v>
      </c>
      <c r="E162" s="19">
        <v>44042</v>
      </c>
      <c r="F162" t="s">
        <v>138</v>
      </c>
      <c r="G162">
        <v>3</v>
      </c>
      <c r="H162" t="s">
        <v>62</v>
      </c>
      <c r="I162" t="s">
        <v>22</v>
      </c>
      <c r="J162" t="s">
        <v>63</v>
      </c>
      <c r="K162" t="s">
        <v>38</v>
      </c>
      <c r="L162">
        <v>87500</v>
      </c>
      <c r="M162" s="19">
        <v>43677</v>
      </c>
      <c r="N162" t="s">
        <v>24</v>
      </c>
      <c r="O162" t="s">
        <v>23</v>
      </c>
      <c r="Q162" s="19">
        <v>43852</v>
      </c>
    </row>
    <row r="163" spans="1:17">
      <c r="A163" t="s">
        <v>140</v>
      </c>
      <c r="B163" t="s">
        <v>173</v>
      </c>
      <c r="C163" t="s">
        <v>31</v>
      </c>
      <c r="D163" s="19">
        <v>43431</v>
      </c>
      <c r="E163" s="19">
        <v>43795</v>
      </c>
      <c r="F163" t="s">
        <v>41</v>
      </c>
      <c r="G163">
        <v>10</v>
      </c>
      <c r="H163" t="s">
        <v>42</v>
      </c>
      <c r="I163" t="s">
        <v>22</v>
      </c>
      <c r="J163" t="s">
        <v>43</v>
      </c>
      <c r="K163" t="s">
        <v>23</v>
      </c>
      <c r="L163">
        <v>7647.1</v>
      </c>
      <c r="M163" s="19">
        <v>43431</v>
      </c>
      <c r="N163" t="s">
        <v>24</v>
      </c>
      <c r="O163" t="s">
        <v>25</v>
      </c>
      <c r="Q163" s="19">
        <v>43852</v>
      </c>
    </row>
    <row r="164" spans="1:17">
      <c r="A164" t="s">
        <v>140</v>
      </c>
      <c r="B164" t="s">
        <v>174</v>
      </c>
      <c r="C164" t="s">
        <v>19</v>
      </c>
      <c r="D164" s="19">
        <v>43796</v>
      </c>
      <c r="E164" s="19">
        <v>44161</v>
      </c>
      <c r="F164" t="s">
        <v>41</v>
      </c>
      <c r="G164">
        <v>10</v>
      </c>
      <c r="H164" t="s">
        <v>42</v>
      </c>
      <c r="I164" t="s">
        <v>22</v>
      </c>
      <c r="J164" t="s">
        <v>43</v>
      </c>
      <c r="K164" t="s">
        <v>23</v>
      </c>
      <c r="L164">
        <v>12491.85</v>
      </c>
      <c r="M164" s="19">
        <v>43796</v>
      </c>
      <c r="N164" t="s">
        <v>24</v>
      </c>
      <c r="O164" t="s">
        <v>23</v>
      </c>
      <c r="Q164" s="19">
        <v>43852</v>
      </c>
    </row>
    <row r="165" spans="1:17">
      <c r="A165" t="s">
        <v>140</v>
      </c>
      <c r="B165" t="s">
        <v>175</v>
      </c>
      <c r="C165" t="s">
        <v>31</v>
      </c>
      <c r="D165" s="19">
        <v>43431</v>
      </c>
      <c r="E165" s="19">
        <v>43795</v>
      </c>
      <c r="F165" t="s">
        <v>41</v>
      </c>
      <c r="G165">
        <v>10</v>
      </c>
      <c r="H165" t="s">
        <v>42</v>
      </c>
      <c r="I165" t="s">
        <v>22</v>
      </c>
      <c r="J165" t="s">
        <v>43</v>
      </c>
      <c r="K165" t="s">
        <v>23</v>
      </c>
      <c r="L165">
        <v>30620.9</v>
      </c>
      <c r="M165" s="19">
        <v>43431</v>
      </c>
      <c r="N165" t="s">
        <v>24</v>
      </c>
      <c r="O165" t="s">
        <v>25</v>
      </c>
      <c r="Q165" s="19">
        <v>43852</v>
      </c>
    </row>
    <row r="166" spans="1:17">
      <c r="A166" t="s">
        <v>140</v>
      </c>
      <c r="B166" t="s">
        <v>176</v>
      </c>
      <c r="C166" t="s">
        <v>19</v>
      </c>
      <c r="D166" s="19">
        <v>43796</v>
      </c>
      <c r="E166" s="19">
        <v>44161</v>
      </c>
      <c r="F166" t="s">
        <v>41</v>
      </c>
      <c r="G166">
        <v>10</v>
      </c>
      <c r="H166" t="s">
        <v>42</v>
      </c>
      <c r="I166" t="s">
        <v>22</v>
      </c>
      <c r="J166" t="s">
        <v>43</v>
      </c>
      <c r="K166" t="s">
        <v>23</v>
      </c>
      <c r="L166">
        <v>61342.1</v>
      </c>
      <c r="M166" s="19">
        <v>43796</v>
      </c>
      <c r="N166" t="s">
        <v>24</v>
      </c>
      <c r="O166" t="s">
        <v>23</v>
      </c>
      <c r="Q166" s="19">
        <v>43852</v>
      </c>
    </row>
    <row r="167" spans="1:17">
      <c r="A167" t="s">
        <v>140</v>
      </c>
      <c r="B167" t="s">
        <v>177</v>
      </c>
      <c r="C167" t="s">
        <v>19</v>
      </c>
      <c r="D167" s="19">
        <v>43203</v>
      </c>
      <c r="E167" s="19">
        <v>43567</v>
      </c>
      <c r="F167" t="s">
        <v>36</v>
      </c>
      <c r="G167">
        <v>3</v>
      </c>
      <c r="H167" t="s">
        <v>62</v>
      </c>
      <c r="I167" t="s">
        <v>22</v>
      </c>
      <c r="J167" t="s">
        <v>63</v>
      </c>
      <c r="K167" t="s">
        <v>23</v>
      </c>
      <c r="L167">
        <v>3125</v>
      </c>
      <c r="M167" s="19">
        <v>43203</v>
      </c>
      <c r="N167" t="s">
        <v>24</v>
      </c>
      <c r="O167" t="s">
        <v>25</v>
      </c>
      <c r="Q167" s="19">
        <v>43852</v>
      </c>
    </row>
    <row r="168" spans="1:17">
      <c r="A168" t="s">
        <v>140</v>
      </c>
      <c r="B168" t="s">
        <v>178</v>
      </c>
      <c r="C168" t="s">
        <v>19</v>
      </c>
      <c r="D168" s="19">
        <v>43035</v>
      </c>
      <c r="E168" s="19">
        <v>43399</v>
      </c>
      <c r="F168" t="s">
        <v>20</v>
      </c>
      <c r="G168">
        <v>3</v>
      </c>
      <c r="H168" t="s">
        <v>62</v>
      </c>
      <c r="I168" t="s">
        <v>22</v>
      </c>
      <c r="J168" t="s">
        <v>63</v>
      </c>
      <c r="K168" t="s">
        <v>23</v>
      </c>
      <c r="L168">
        <v>62714.03</v>
      </c>
      <c r="M168" s="19">
        <v>43035</v>
      </c>
      <c r="N168" t="s">
        <v>24</v>
      </c>
      <c r="O168" t="s">
        <v>25</v>
      </c>
      <c r="Q168" s="19">
        <v>43852</v>
      </c>
    </row>
    <row r="169" spans="1:17">
      <c r="A169" t="s">
        <v>140</v>
      </c>
      <c r="B169" t="s">
        <v>179</v>
      </c>
      <c r="C169" t="s">
        <v>31</v>
      </c>
      <c r="D169" s="19">
        <v>43400</v>
      </c>
      <c r="E169" s="19">
        <v>43764</v>
      </c>
      <c r="F169" t="s">
        <v>20</v>
      </c>
      <c r="G169">
        <v>3</v>
      </c>
      <c r="H169" t="s">
        <v>62</v>
      </c>
      <c r="I169" t="s">
        <v>22</v>
      </c>
      <c r="J169" t="s">
        <v>63</v>
      </c>
      <c r="K169" t="s">
        <v>23</v>
      </c>
      <c r="L169">
        <v>85800</v>
      </c>
      <c r="M169" s="19">
        <v>43400</v>
      </c>
      <c r="N169" t="s">
        <v>24</v>
      </c>
      <c r="O169" t="s">
        <v>46</v>
      </c>
      <c r="Q169" s="19">
        <v>43852</v>
      </c>
    </row>
    <row r="170" spans="1:17">
      <c r="A170" t="s">
        <v>140</v>
      </c>
      <c r="B170" t="s">
        <v>179</v>
      </c>
      <c r="C170" t="s">
        <v>31</v>
      </c>
      <c r="D170" s="19">
        <v>43400</v>
      </c>
      <c r="E170" s="19">
        <v>43764</v>
      </c>
      <c r="F170" t="s">
        <v>20</v>
      </c>
      <c r="G170">
        <v>3</v>
      </c>
      <c r="H170" t="s">
        <v>62</v>
      </c>
      <c r="I170" t="s">
        <v>22</v>
      </c>
      <c r="J170" t="s">
        <v>63</v>
      </c>
      <c r="K170" t="s">
        <v>23</v>
      </c>
      <c r="L170">
        <v>21450</v>
      </c>
      <c r="M170" s="19">
        <v>43400</v>
      </c>
      <c r="N170" t="s">
        <v>24</v>
      </c>
      <c r="O170" t="s">
        <v>46</v>
      </c>
      <c r="Q170" s="19">
        <v>43852</v>
      </c>
    </row>
    <row r="171" spans="1:17">
      <c r="A171" t="s">
        <v>140</v>
      </c>
      <c r="B171" t="s">
        <v>179</v>
      </c>
      <c r="C171" t="s">
        <v>31</v>
      </c>
      <c r="D171" s="19">
        <v>43400</v>
      </c>
      <c r="E171" s="19">
        <v>43764</v>
      </c>
      <c r="F171" t="s">
        <v>20</v>
      </c>
      <c r="G171">
        <v>3</v>
      </c>
      <c r="H171" t="s">
        <v>62</v>
      </c>
      <c r="I171" t="s">
        <v>22</v>
      </c>
      <c r="J171" t="s">
        <v>63</v>
      </c>
      <c r="K171" t="s">
        <v>23</v>
      </c>
      <c r="L171">
        <v>71765.36</v>
      </c>
      <c r="M171" s="19">
        <v>43764</v>
      </c>
      <c r="N171" t="s">
        <v>47</v>
      </c>
      <c r="O171" t="s">
        <v>46</v>
      </c>
      <c r="Q171" s="19">
        <v>43852</v>
      </c>
    </row>
    <row r="172" spans="1:17">
      <c r="A172" t="s">
        <v>140</v>
      </c>
      <c r="B172" t="s">
        <v>179</v>
      </c>
      <c r="C172" t="s">
        <v>31</v>
      </c>
      <c r="D172" s="19">
        <v>43400</v>
      </c>
      <c r="E172" s="19">
        <v>43764</v>
      </c>
      <c r="F172" t="s">
        <v>20</v>
      </c>
      <c r="G172">
        <v>3</v>
      </c>
      <c r="H172" t="s">
        <v>62</v>
      </c>
      <c r="I172" t="s">
        <v>22</v>
      </c>
      <c r="J172" t="s">
        <v>63</v>
      </c>
      <c r="K172" t="s">
        <v>23</v>
      </c>
      <c r="L172">
        <v>17941.34</v>
      </c>
      <c r="M172" s="19">
        <v>43764</v>
      </c>
      <c r="N172" t="s">
        <v>47</v>
      </c>
      <c r="O172" t="s">
        <v>46</v>
      </c>
      <c r="Q172" s="19">
        <v>43852</v>
      </c>
    </row>
    <row r="173" spans="1:17">
      <c r="A173" t="s">
        <v>140</v>
      </c>
      <c r="B173" t="s">
        <v>180</v>
      </c>
      <c r="C173" t="s">
        <v>19</v>
      </c>
      <c r="D173" s="19">
        <v>43518</v>
      </c>
      <c r="E173" s="19">
        <v>43882</v>
      </c>
      <c r="F173" t="s">
        <v>41</v>
      </c>
      <c r="G173">
        <v>6</v>
      </c>
      <c r="H173" t="s">
        <v>82</v>
      </c>
      <c r="I173" t="s">
        <v>22</v>
      </c>
      <c r="J173" t="s">
        <v>43</v>
      </c>
      <c r="K173" t="s">
        <v>28</v>
      </c>
      <c r="L173">
        <v>44999.85</v>
      </c>
      <c r="M173" s="19">
        <v>43882</v>
      </c>
      <c r="N173" t="s">
        <v>24</v>
      </c>
      <c r="O173" t="s">
        <v>25</v>
      </c>
      <c r="Q173" s="19">
        <v>43852</v>
      </c>
    </row>
    <row r="174" spans="1:17">
      <c r="A174" t="s">
        <v>140</v>
      </c>
      <c r="B174">
        <v>2309004639</v>
      </c>
      <c r="C174" t="s">
        <v>19</v>
      </c>
      <c r="D174" s="19">
        <v>43738</v>
      </c>
      <c r="E174" s="19">
        <v>45929</v>
      </c>
      <c r="F174" t="s">
        <v>37</v>
      </c>
      <c r="G174">
        <v>13</v>
      </c>
      <c r="H174" t="s">
        <v>142</v>
      </c>
      <c r="I174" t="s">
        <v>22</v>
      </c>
      <c r="J174" t="s">
        <v>37</v>
      </c>
      <c r="K174" t="s">
        <v>38</v>
      </c>
      <c r="L174">
        <v>47500</v>
      </c>
      <c r="M174" s="19">
        <v>43738</v>
      </c>
      <c r="N174" t="s">
        <v>24</v>
      </c>
      <c r="O174" t="s">
        <v>25</v>
      </c>
      <c r="Q174" s="19">
        <v>43852</v>
      </c>
    </row>
    <row r="175" spans="1:17">
      <c r="A175" t="s">
        <v>140</v>
      </c>
      <c r="B175">
        <v>43170512</v>
      </c>
      <c r="C175" t="s">
        <v>31</v>
      </c>
      <c r="D175" s="19">
        <v>43502</v>
      </c>
      <c r="E175" s="19">
        <v>43683</v>
      </c>
      <c r="F175" t="s">
        <v>36</v>
      </c>
      <c r="G175">
        <v>13</v>
      </c>
      <c r="H175" t="s">
        <v>142</v>
      </c>
      <c r="I175" t="s">
        <v>22</v>
      </c>
      <c r="J175" t="s">
        <v>37</v>
      </c>
      <c r="K175" t="s">
        <v>38</v>
      </c>
      <c r="L175">
        <v>6183.87</v>
      </c>
      <c r="M175" s="19">
        <v>43502</v>
      </c>
      <c r="N175" t="s">
        <v>24</v>
      </c>
      <c r="O175" t="s">
        <v>25</v>
      </c>
      <c r="Q175" s="19">
        <v>43852</v>
      </c>
    </row>
    <row r="176" spans="1:17">
      <c r="A176" t="s">
        <v>140</v>
      </c>
      <c r="B176">
        <v>43193940</v>
      </c>
      <c r="C176" t="s">
        <v>19</v>
      </c>
      <c r="D176" s="19">
        <v>43684</v>
      </c>
      <c r="E176" s="19">
        <v>43867</v>
      </c>
      <c r="F176" t="s">
        <v>36</v>
      </c>
      <c r="G176">
        <v>13</v>
      </c>
      <c r="H176" t="s">
        <v>142</v>
      </c>
      <c r="I176" t="s">
        <v>22</v>
      </c>
      <c r="J176" t="s">
        <v>37</v>
      </c>
      <c r="K176" t="s">
        <v>38</v>
      </c>
      <c r="L176">
        <v>6183.87</v>
      </c>
      <c r="M176" s="19">
        <v>43684</v>
      </c>
      <c r="N176" t="s">
        <v>24</v>
      </c>
      <c r="O176" t="s">
        <v>23</v>
      </c>
      <c r="Q176" s="19">
        <v>43852</v>
      </c>
    </row>
    <row r="177" spans="1:17">
      <c r="A177" t="s">
        <v>140</v>
      </c>
      <c r="B177" t="s">
        <v>181</v>
      </c>
      <c r="C177" t="s">
        <v>19</v>
      </c>
      <c r="D177" s="19">
        <v>43777</v>
      </c>
      <c r="E177" s="19">
        <v>44142</v>
      </c>
      <c r="F177" t="s">
        <v>37</v>
      </c>
      <c r="G177">
        <v>2</v>
      </c>
      <c r="H177" t="s">
        <v>27</v>
      </c>
      <c r="I177" t="s">
        <v>22</v>
      </c>
      <c r="J177" t="s">
        <v>37</v>
      </c>
      <c r="K177" t="s">
        <v>28</v>
      </c>
      <c r="L177">
        <v>13200</v>
      </c>
      <c r="M177" s="19">
        <v>43777</v>
      </c>
      <c r="N177" t="s">
        <v>24</v>
      </c>
      <c r="O177" t="s">
        <v>25</v>
      </c>
      <c r="Q177" s="19">
        <v>43852</v>
      </c>
    </row>
    <row r="178" spans="1:17">
      <c r="A178" t="s">
        <v>140</v>
      </c>
      <c r="B178">
        <v>2.30600111803e+19</v>
      </c>
      <c r="C178" t="s">
        <v>19</v>
      </c>
      <c r="D178" s="19">
        <v>43518</v>
      </c>
      <c r="E178" s="19">
        <v>43882</v>
      </c>
      <c r="F178" t="s">
        <v>32</v>
      </c>
      <c r="G178">
        <v>2</v>
      </c>
      <c r="H178" t="s">
        <v>27</v>
      </c>
      <c r="I178" t="s">
        <v>22</v>
      </c>
      <c r="J178" t="s">
        <v>60</v>
      </c>
      <c r="K178" t="s">
        <v>28</v>
      </c>
      <c r="L178">
        <v>16258</v>
      </c>
      <c r="M178" s="19">
        <v>43518</v>
      </c>
      <c r="N178" t="s">
        <v>24</v>
      </c>
      <c r="O178" t="s">
        <v>25</v>
      </c>
      <c r="Q178" s="19">
        <v>43852</v>
      </c>
    </row>
    <row r="179" spans="1:17">
      <c r="A179" t="s">
        <v>140</v>
      </c>
      <c r="B179">
        <v>2.30600111803e+19</v>
      </c>
      <c r="C179" t="s">
        <v>19</v>
      </c>
      <c r="D179" s="19">
        <v>43524</v>
      </c>
      <c r="E179" s="19">
        <v>43888</v>
      </c>
      <c r="F179" t="s">
        <v>32</v>
      </c>
      <c r="G179">
        <v>2</v>
      </c>
      <c r="H179" t="s">
        <v>27</v>
      </c>
      <c r="I179" t="s">
        <v>22</v>
      </c>
      <c r="J179" t="s">
        <v>60</v>
      </c>
      <c r="K179" t="s">
        <v>28</v>
      </c>
      <c r="L179">
        <v>8227.79</v>
      </c>
      <c r="M179" s="19">
        <v>43524</v>
      </c>
      <c r="N179" t="s">
        <v>24</v>
      </c>
      <c r="O179" t="s">
        <v>46</v>
      </c>
      <c r="Q179" s="19">
        <v>43852</v>
      </c>
    </row>
    <row r="180" spans="1:17">
      <c r="A180" t="s">
        <v>140</v>
      </c>
      <c r="B180">
        <v>2.30600111803e+19</v>
      </c>
      <c r="C180" t="s">
        <v>19</v>
      </c>
      <c r="D180" s="19">
        <v>43524</v>
      </c>
      <c r="E180" s="19">
        <v>43888</v>
      </c>
      <c r="F180" t="s">
        <v>32</v>
      </c>
      <c r="G180">
        <v>2</v>
      </c>
      <c r="H180" t="s">
        <v>27</v>
      </c>
      <c r="I180" t="s">
        <v>22</v>
      </c>
      <c r="J180" t="s">
        <v>60</v>
      </c>
      <c r="K180" t="s">
        <v>28</v>
      </c>
      <c r="L180">
        <v>2925.72</v>
      </c>
      <c r="M180" s="19">
        <v>43628</v>
      </c>
      <c r="N180" t="s">
        <v>47</v>
      </c>
      <c r="O180" t="s">
        <v>46</v>
      </c>
      <c r="Q180" s="19">
        <v>43852</v>
      </c>
    </row>
    <row r="181" spans="1:17">
      <c r="A181" t="s">
        <v>140</v>
      </c>
      <c r="B181">
        <v>2.30600111803e+19</v>
      </c>
      <c r="C181" t="s">
        <v>19</v>
      </c>
      <c r="D181" s="19">
        <v>43524</v>
      </c>
      <c r="E181" s="19">
        <v>43888</v>
      </c>
      <c r="F181" t="s">
        <v>32</v>
      </c>
      <c r="G181">
        <v>2</v>
      </c>
      <c r="H181" t="s">
        <v>27</v>
      </c>
      <c r="I181" t="s">
        <v>22</v>
      </c>
      <c r="J181" t="s">
        <v>60</v>
      </c>
      <c r="K181" t="s">
        <v>28</v>
      </c>
      <c r="L181">
        <v>2925.72</v>
      </c>
      <c r="M181" s="19">
        <v>43628</v>
      </c>
      <c r="N181" t="s">
        <v>47</v>
      </c>
      <c r="O181" t="s">
        <v>46</v>
      </c>
      <c r="Q181" s="19">
        <v>43852</v>
      </c>
    </row>
    <row r="182" spans="1:17">
      <c r="A182" t="s">
        <v>140</v>
      </c>
      <c r="B182">
        <v>2.30600111803e+19</v>
      </c>
      <c r="C182" t="s">
        <v>19</v>
      </c>
      <c r="D182" s="19">
        <v>43524</v>
      </c>
      <c r="E182" s="19">
        <v>43888</v>
      </c>
      <c r="F182" t="s">
        <v>32</v>
      </c>
      <c r="G182">
        <v>2</v>
      </c>
      <c r="H182" t="s">
        <v>27</v>
      </c>
      <c r="I182" t="s">
        <v>22</v>
      </c>
      <c r="J182" t="s">
        <v>60</v>
      </c>
      <c r="K182" t="s">
        <v>28</v>
      </c>
      <c r="L182">
        <v>5240.78</v>
      </c>
      <c r="M182" s="19">
        <v>43658</v>
      </c>
      <c r="N182" t="s">
        <v>47</v>
      </c>
      <c r="O182" t="s">
        <v>46</v>
      </c>
      <c r="Q182" s="19">
        <v>43852</v>
      </c>
    </row>
    <row r="183" spans="1:17">
      <c r="A183" t="s">
        <v>140</v>
      </c>
      <c r="B183">
        <v>3.1030011191e+17</v>
      </c>
      <c r="C183" t="s">
        <v>19</v>
      </c>
      <c r="D183" s="19">
        <v>43777</v>
      </c>
      <c r="E183" s="19">
        <v>44142</v>
      </c>
      <c r="F183" t="s">
        <v>32</v>
      </c>
      <c r="G183">
        <v>2</v>
      </c>
      <c r="H183" t="s">
        <v>27</v>
      </c>
      <c r="I183" t="s">
        <v>22</v>
      </c>
      <c r="J183" t="s">
        <v>60</v>
      </c>
      <c r="K183" t="s">
        <v>28</v>
      </c>
      <c r="L183">
        <v>17232.75</v>
      </c>
      <c r="M183" s="19">
        <v>43777</v>
      </c>
      <c r="N183" t="s">
        <v>24</v>
      </c>
      <c r="O183" t="s">
        <v>25</v>
      </c>
      <c r="Q183" s="19">
        <v>43852</v>
      </c>
    </row>
    <row r="184" spans="1:17">
      <c r="A184" t="s">
        <v>140</v>
      </c>
      <c r="B184">
        <v>3.1030049191e+17</v>
      </c>
      <c r="C184" t="s">
        <v>19</v>
      </c>
      <c r="D184" s="19">
        <v>43777</v>
      </c>
      <c r="E184" s="19">
        <v>44142</v>
      </c>
      <c r="F184" t="s">
        <v>37</v>
      </c>
      <c r="G184">
        <v>2</v>
      </c>
      <c r="H184" t="s">
        <v>27</v>
      </c>
      <c r="I184" t="s">
        <v>22</v>
      </c>
      <c r="J184" t="s">
        <v>37</v>
      </c>
      <c r="K184" t="s">
        <v>28</v>
      </c>
      <c r="L184">
        <v>6250</v>
      </c>
      <c r="M184" s="19">
        <v>43777</v>
      </c>
      <c r="N184" t="s">
        <v>24</v>
      </c>
      <c r="O184" t="s">
        <v>25</v>
      </c>
      <c r="Q184" s="19">
        <v>43852</v>
      </c>
    </row>
    <row r="185" spans="1:17">
      <c r="A185" t="s">
        <v>140</v>
      </c>
      <c r="B185">
        <v>9.90000111903e+19</v>
      </c>
      <c r="C185" t="s">
        <v>19</v>
      </c>
      <c r="D185" s="19">
        <v>43716</v>
      </c>
      <c r="E185" s="19">
        <v>44081</v>
      </c>
      <c r="F185" t="s">
        <v>32</v>
      </c>
      <c r="G185">
        <v>2</v>
      </c>
      <c r="H185" t="s">
        <v>27</v>
      </c>
      <c r="I185" t="s">
        <v>22</v>
      </c>
      <c r="J185" t="s">
        <v>60</v>
      </c>
      <c r="K185" t="s">
        <v>28</v>
      </c>
      <c r="L185">
        <v>72138.93</v>
      </c>
      <c r="M185" s="19">
        <v>43716</v>
      </c>
      <c r="N185" t="s">
        <v>24</v>
      </c>
      <c r="O185" t="s">
        <v>25</v>
      </c>
      <c r="Q185" s="19">
        <v>43852</v>
      </c>
    </row>
    <row r="186" spans="1:17">
      <c r="A186" t="s">
        <v>140</v>
      </c>
      <c r="B186">
        <v>9.90000111903e+19</v>
      </c>
      <c r="C186" t="s">
        <v>19</v>
      </c>
      <c r="D186" s="19">
        <v>43716</v>
      </c>
      <c r="E186" s="19">
        <v>44081</v>
      </c>
      <c r="F186" t="s">
        <v>32</v>
      </c>
      <c r="G186">
        <v>2</v>
      </c>
      <c r="H186" t="s">
        <v>27</v>
      </c>
      <c r="I186" t="s">
        <v>22</v>
      </c>
      <c r="J186" t="s">
        <v>60</v>
      </c>
      <c r="K186" t="s">
        <v>28</v>
      </c>
      <c r="L186">
        <v>43032.54</v>
      </c>
      <c r="M186" s="19">
        <v>43716</v>
      </c>
      <c r="N186" t="s">
        <v>24</v>
      </c>
      <c r="O186" t="s">
        <v>25</v>
      </c>
      <c r="Q186" s="19">
        <v>43852</v>
      </c>
    </row>
    <row r="187" spans="1:17">
      <c r="A187" t="s">
        <v>140</v>
      </c>
      <c r="B187">
        <v>9.90000461901e+19</v>
      </c>
      <c r="C187" t="s">
        <v>19</v>
      </c>
      <c r="D187" s="19">
        <v>43716</v>
      </c>
      <c r="E187" s="19">
        <v>44081</v>
      </c>
      <c r="F187" t="s">
        <v>36</v>
      </c>
      <c r="G187">
        <v>2</v>
      </c>
      <c r="H187" t="s">
        <v>27</v>
      </c>
      <c r="I187" t="s">
        <v>22</v>
      </c>
      <c r="J187" t="s">
        <v>54</v>
      </c>
      <c r="K187" t="s">
        <v>28</v>
      </c>
      <c r="L187">
        <v>11550</v>
      </c>
      <c r="M187" s="19">
        <v>43716</v>
      </c>
      <c r="N187" t="s">
        <v>24</v>
      </c>
      <c r="O187" t="s">
        <v>25</v>
      </c>
      <c r="Q187" s="19">
        <v>43852</v>
      </c>
    </row>
    <row r="188" spans="1:17">
      <c r="A188" t="s">
        <v>140</v>
      </c>
      <c r="B188">
        <v>9.90000461901e+19</v>
      </c>
      <c r="C188" t="s">
        <v>19</v>
      </c>
      <c r="D188" s="19">
        <v>43716</v>
      </c>
      <c r="E188" s="19">
        <v>44081</v>
      </c>
      <c r="F188" t="s">
        <v>36</v>
      </c>
      <c r="G188">
        <v>2</v>
      </c>
      <c r="H188" t="s">
        <v>27</v>
      </c>
      <c r="I188" t="s">
        <v>22</v>
      </c>
      <c r="J188" t="s">
        <v>54</v>
      </c>
      <c r="K188" t="s">
        <v>28</v>
      </c>
      <c r="L188">
        <v>7700</v>
      </c>
      <c r="M188" s="19">
        <v>43716</v>
      </c>
      <c r="N188" t="s">
        <v>24</v>
      </c>
      <c r="O188" t="s">
        <v>25</v>
      </c>
      <c r="Q188" s="19">
        <v>43852</v>
      </c>
    </row>
    <row r="189" spans="1:17">
      <c r="A189" t="s">
        <v>140</v>
      </c>
      <c r="B189">
        <v>9.90000461908e+19</v>
      </c>
      <c r="C189" t="s">
        <v>19</v>
      </c>
      <c r="D189" s="19">
        <v>43716</v>
      </c>
      <c r="E189" s="19">
        <v>44081</v>
      </c>
      <c r="F189" t="s">
        <v>36</v>
      </c>
      <c r="G189">
        <v>2</v>
      </c>
      <c r="H189" t="s">
        <v>27</v>
      </c>
      <c r="I189" t="s">
        <v>22</v>
      </c>
      <c r="J189" t="s">
        <v>60</v>
      </c>
      <c r="K189" t="s">
        <v>28</v>
      </c>
      <c r="L189">
        <v>14461.25</v>
      </c>
      <c r="M189" s="19">
        <v>43716</v>
      </c>
      <c r="N189" t="s">
        <v>24</v>
      </c>
      <c r="O189" t="s">
        <v>46</v>
      </c>
      <c r="Q189" s="19">
        <v>43852</v>
      </c>
    </row>
    <row r="190" spans="1:17">
      <c r="A190" t="s">
        <v>140</v>
      </c>
      <c r="B190">
        <v>9.90000461908e+19</v>
      </c>
      <c r="C190" t="s">
        <v>19</v>
      </c>
      <c r="D190" s="19">
        <v>43716</v>
      </c>
      <c r="E190" s="19">
        <v>44081</v>
      </c>
      <c r="F190" t="s">
        <v>36</v>
      </c>
      <c r="G190">
        <v>2</v>
      </c>
      <c r="H190" t="s">
        <v>27</v>
      </c>
      <c r="I190" t="s">
        <v>22</v>
      </c>
      <c r="J190" t="s">
        <v>60</v>
      </c>
      <c r="K190" t="s">
        <v>28</v>
      </c>
      <c r="L190">
        <v>13153.63</v>
      </c>
      <c r="M190" s="19">
        <v>43748</v>
      </c>
      <c r="N190" t="s">
        <v>47</v>
      </c>
      <c r="O190" t="s">
        <v>46</v>
      </c>
      <c r="Q190" s="19">
        <v>43852</v>
      </c>
    </row>
    <row r="191" spans="1:17">
      <c r="A191" t="s">
        <v>140</v>
      </c>
      <c r="B191">
        <v>9.90000441803e+19</v>
      </c>
      <c r="C191" t="s">
        <v>31</v>
      </c>
      <c r="D191" s="19">
        <v>43194</v>
      </c>
      <c r="E191" s="19">
        <v>45478</v>
      </c>
      <c r="F191" t="s">
        <v>138</v>
      </c>
      <c r="G191">
        <v>13</v>
      </c>
      <c r="H191" t="s">
        <v>142</v>
      </c>
      <c r="I191" t="s">
        <v>22</v>
      </c>
      <c r="J191" t="s">
        <v>33</v>
      </c>
      <c r="K191" t="s">
        <v>28</v>
      </c>
      <c r="L191">
        <v>0</v>
      </c>
      <c r="M191" s="19">
        <v>43194</v>
      </c>
      <c r="N191" t="s">
        <v>24</v>
      </c>
      <c r="O191" t="s">
        <v>182</v>
      </c>
      <c r="P191" t="s">
        <v>183</v>
      </c>
      <c r="Q191" s="19">
        <v>43852</v>
      </c>
    </row>
    <row r="192" spans="1:17">
      <c r="A192" t="s">
        <v>140</v>
      </c>
      <c r="B192">
        <v>9.90000441803e+19</v>
      </c>
      <c r="C192" t="s">
        <v>31</v>
      </c>
      <c r="D192" s="19">
        <v>43273</v>
      </c>
      <c r="E192" s="19">
        <v>43729</v>
      </c>
      <c r="F192" t="s">
        <v>138</v>
      </c>
      <c r="G192">
        <v>13</v>
      </c>
      <c r="H192" t="s">
        <v>142</v>
      </c>
      <c r="I192" t="s">
        <v>22</v>
      </c>
      <c r="J192" t="s">
        <v>33</v>
      </c>
      <c r="K192" t="s">
        <v>38</v>
      </c>
      <c r="L192">
        <v>15625</v>
      </c>
      <c r="M192" s="19">
        <v>43273</v>
      </c>
      <c r="N192" t="s">
        <v>24</v>
      </c>
      <c r="O192" t="s">
        <v>182</v>
      </c>
      <c r="P192" t="s">
        <v>184</v>
      </c>
      <c r="Q192" s="19">
        <v>43852</v>
      </c>
    </row>
    <row r="193" spans="1:17">
      <c r="A193" t="s">
        <v>140</v>
      </c>
      <c r="B193">
        <v>9.90000441903e+19</v>
      </c>
      <c r="C193" t="s">
        <v>19</v>
      </c>
      <c r="D193" s="19">
        <v>43580</v>
      </c>
      <c r="E193" s="19">
        <v>44310</v>
      </c>
      <c r="F193" t="s">
        <v>138</v>
      </c>
      <c r="G193">
        <v>13</v>
      </c>
      <c r="H193" t="s">
        <v>142</v>
      </c>
      <c r="I193" t="s">
        <v>22</v>
      </c>
      <c r="J193" t="s">
        <v>33</v>
      </c>
      <c r="K193" t="s">
        <v>38</v>
      </c>
      <c r="L193">
        <v>134736.13</v>
      </c>
      <c r="M193" s="19">
        <v>43580</v>
      </c>
      <c r="N193" t="s">
        <v>24</v>
      </c>
      <c r="O193" t="s">
        <v>25</v>
      </c>
      <c r="Q193" s="19">
        <v>43852</v>
      </c>
    </row>
    <row r="194" spans="1:17">
      <c r="A194" t="s">
        <v>140</v>
      </c>
      <c r="B194">
        <v>9.90000441903e+19</v>
      </c>
      <c r="C194" t="s">
        <v>19</v>
      </c>
      <c r="D194" s="19">
        <v>43719</v>
      </c>
      <c r="E194" s="19">
        <v>44084</v>
      </c>
      <c r="F194" t="s">
        <v>138</v>
      </c>
      <c r="G194">
        <v>13</v>
      </c>
      <c r="H194" t="s">
        <v>142</v>
      </c>
      <c r="I194" t="s">
        <v>22</v>
      </c>
      <c r="J194" t="s">
        <v>33</v>
      </c>
      <c r="K194" t="s">
        <v>38</v>
      </c>
      <c r="L194">
        <v>32584.88</v>
      </c>
      <c r="M194" s="19">
        <v>43719</v>
      </c>
      <c r="N194" t="s">
        <v>24</v>
      </c>
      <c r="O194" t="s">
        <v>25</v>
      </c>
      <c r="Q194" s="19">
        <v>43852</v>
      </c>
    </row>
    <row r="195" spans="1:17">
      <c r="A195" t="s">
        <v>140</v>
      </c>
      <c r="B195">
        <v>9.90000441903e+19</v>
      </c>
      <c r="C195" t="s">
        <v>19</v>
      </c>
      <c r="D195" s="19">
        <v>43730</v>
      </c>
      <c r="E195" s="19">
        <v>43911</v>
      </c>
      <c r="F195" t="s">
        <v>138</v>
      </c>
      <c r="G195">
        <v>13</v>
      </c>
      <c r="H195" t="s">
        <v>142</v>
      </c>
      <c r="I195" t="s">
        <v>22</v>
      </c>
      <c r="J195" t="s">
        <v>33</v>
      </c>
      <c r="K195" t="s">
        <v>38</v>
      </c>
      <c r="L195">
        <v>8044.5</v>
      </c>
      <c r="M195" s="19">
        <v>43730</v>
      </c>
      <c r="N195" t="s">
        <v>24</v>
      </c>
      <c r="O195" t="s">
        <v>25</v>
      </c>
      <c r="Q195" s="19">
        <v>43852</v>
      </c>
    </row>
    <row r="196" spans="1:17">
      <c r="A196" t="s">
        <v>140</v>
      </c>
      <c r="B196" t="s">
        <v>185</v>
      </c>
      <c r="C196" t="s">
        <v>31</v>
      </c>
      <c r="D196" s="19">
        <v>43523</v>
      </c>
      <c r="E196" s="19">
        <v>43887</v>
      </c>
      <c r="F196" t="s">
        <v>32</v>
      </c>
      <c r="G196">
        <v>1</v>
      </c>
      <c r="H196" t="s">
        <v>21</v>
      </c>
      <c r="I196" t="s">
        <v>22</v>
      </c>
      <c r="J196" t="s">
        <v>54</v>
      </c>
      <c r="K196" t="s">
        <v>23</v>
      </c>
      <c r="L196">
        <v>2141.55</v>
      </c>
      <c r="M196" s="19">
        <v>43523</v>
      </c>
      <c r="N196" t="s">
        <v>24</v>
      </c>
      <c r="O196" t="s">
        <v>182</v>
      </c>
      <c r="P196" t="s">
        <v>183</v>
      </c>
      <c r="Q196" s="19">
        <v>43852</v>
      </c>
    </row>
    <row r="197" spans="1:17">
      <c r="A197" t="s">
        <v>140</v>
      </c>
      <c r="B197" t="s">
        <v>186</v>
      </c>
      <c r="C197" t="s">
        <v>19</v>
      </c>
      <c r="D197" s="19">
        <v>43158</v>
      </c>
      <c r="E197" s="19">
        <v>43522</v>
      </c>
      <c r="F197" t="s">
        <v>32</v>
      </c>
      <c r="G197">
        <v>1</v>
      </c>
      <c r="H197" t="s">
        <v>21</v>
      </c>
      <c r="I197" t="s">
        <v>22</v>
      </c>
      <c r="J197" t="s">
        <v>54</v>
      </c>
      <c r="K197" t="s">
        <v>23</v>
      </c>
      <c r="L197">
        <v>2486.07</v>
      </c>
      <c r="M197" s="19">
        <v>43158</v>
      </c>
      <c r="N197" t="s">
        <v>24</v>
      </c>
      <c r="O197" t="s">
        <v>25</v>
      </c>
      <c r="Q197" s="19">
        <v>43852</v>
      </c>
    </row>
    <row r="198" spans="1:17">
      <c r="A198" t="s">
        <v>140</v>
      </c>
      <c r="B198">
        <v>8539944</v>
      </c>
      <c r="C198" t="s">
        <v>31</v>
      </c>
      <c r="D198" s="19">
        <v>43158</v>
      </c>
      <c r="E198" s="19">
        <v>43522</v>
      </c>
      <c r="F198" t="s">
        <v>32</v>
      </c>
      <c r="G198">
        <v>1</v>
      </c>
      <c r="H198" t="s">
        <v>21</v>
      </c>
      <c r="I198" t="s">
        <v>22</v>
      </c>
      <c r="J198" t="s">
        <v>54</v>
      </c>
      <c r="K198" t="s">
        <v>23</v>
      </c>
      <c r="L198">
        <v>6653.1</v>
      </c>
      <c r="M198" s="19">
        <v>43158</v>
      </c>
      <c r="N198" t="s">
        <v>24</v>
      </c>
      <c r="O198" t="s">
        <v>25</v>
      </c>
      <c r="Q198" s="19">
        <v>43852</v>
      </c>
    </row>
    <row r="199" spans="1:17">
      <c r="A199" t="s">
        <v>140</v>
      </c>
      <c r="B199" t="s">
        <v>187</v>
      </c>
      <c r="C199" t="s">
        <v>19</v>
      </c>
      <c r="D199" s="19">
        <v>43523</v>
      </c>
      <c r="E199" s="19">
        <v>43887</v>
      </c>
      <c r="F199" t="s">
        <v>32</v>
      </c>
      <c r="G199">
        <v>1</v>
      </c>
      <c r="H199" t="s">
        <v>21</v>
      </c>
      <c r="I199" t="s">
        <v>22</v>
      </c>
      <c r="J199" t="s">
        <v>54</v>
      </c>
      <c r="K199" t="s">
        <v>23</v>
      </c>
      <c r="L199">
        <v>6979.74</v>
      </c>
      <c r="M199" s="19">
        <v>43523</v>
      </c>
      <c r="N199" t="s">
        <v>24</v>
      </c>
      <c r="O199" t="s">
        <v>23</v>
      </c>
      <c r="Q199" s="19">
        <v>43852</v>
      </c>
    </row>
    <row r="200" spans="1:17">
      <c r="A200" t="s">
        <v>140</v>
      </c>
      <c r="B200" t="s">
        <v>188</v>
      </c>
      <c r="C200" t="s">
        <v>19</v>
      </c>
      <c r="D200" s="19">
        <v>43158</v>
      </c>
      <c r="E200" s="19">
        <v>43522</v>
      </c>
      <c r="F200" t="s">
        <v>32</v>
      </c>
      <c r="G200">
        <v>1</v>
      </c>
      <c r="H200" t="s">
        <v>21</v>
      </c>
      <c r="I200" t="s">
        <v>22</v>
      </c>
      <c r="J200" t="s">
        <v>54</v>
      </c>
      <c r="K200" t="s">
        <v>38</v>
      </c>
      <c r="L200">
        <v>2283.33</v>
      </c>
      <c r="M200" s="19">
        <v>43158</v>
      </c>
      <c r="N200" t="s">
        <v>24</v>
      </c>
      <c r="O200" t="s">
        <v>25</v>
      </c>
      <c r="Q200" s="19">
        <v>43852</v>
      </c>
    </row>
    <row r="201" spans="1:17">
      <c r="A201" t="s">
        <v>189</v>
      </c>
      <c r="B201">
        <v>41045915</v>
      </c>
      <c r="C201" t="s">
        <v>19</v>
      </c>
      <c r="D201" s="19">
        <v>43554</v>
      </c>
      <c r="E201" s="19">
        <v>43919</v>
      </c>
      <c r="F201" t="s">
        <v>37</v>
      </c>
      <c r="G201">
        <v>6</v>
      </c>
      <c r="H201" t="s">
        <v>82</v>
      </c>
      <c r="I201" t="s">
        <v>22</v>
      </c>
      <c r="J201" t="s">
        <v>37</v>
      </c>
      <c r="K201" t="s">
        <v>28</v>
      </c>
      <c r="L201">
        <v>14107.5</v>
      </c>
      <c r="M201" s="19">
        <v>43554</v>
      </c>
      <c r="N201" t="s">
        <v>24</v>
      </c>
      <c r="O201" t="s">
        <v>25</v>
      </c>
      <c r="Q201" s="19">
        <v>43852</v>
      </c>
    </row>
    <row r="202" spans="1:17">
      <c r="A202" t="s">
        <v>189</v>
      </c>
      <c r="B202">
        <v>2690000174</v>
      </c>
      <c r="C202" t="s">
        <v>19</v>
      </c>
      <c r="D202" s="19">
        <v>43100</v>
      </c>
      <c r="E202" s="19">
        <v>43464</v>
      </c>
      <c r="F202" t="s">
        <v>36</v>
      </c>
      <c r="G202">
        <v>1</v>
      </c>
      <c r="H202" t="s">
        <v>21</v>
      </c>
      <c r="I202" t="s">
        <v>22</v>
      </c>
      <c r="J202" t="s">
        <v>54</v>
      </c>
      <c r="K202" t="s">
        <v>23</v>
      </c>
      <c r="L202">
        <v>2535.87</v>
      </c>
      <c r="M202" s="19">
        <v>43100</v>
      </c>
      <c r="N202" t="s">
        <v>24</v>
      </c>
      <c r="O202" t="s">
        <v>25</v>
      </c>
      <c r="Q202" s="19">
        <v>43852</v>
      </c>
    </row>
    <row r="203" spans="1:17">
      <c r="A203" t="s">
        <v>189</v>
      </c>
      <c r="B203">
        <v>300004329</v>
      </c>
      <c r="C203" t="s">
        <v>31</v>
      </c>
      <c r="D203" s="19">
        <v>43131</v>
      </c>
      <c r="E203" s="19">
        <v>43495</v>
      </c>
      <c r="F203" t="s">
        <v>37</v>
      </c>
      <c r="G203">
        <v>1</v>
      </c>
      <c r="H203" t="s">
        <v>21</v>
      </c>
      <c r="I203" t="s">
        <v>22</v>
      </c>
      <c r="J203" t="s">
        <v>37</v>
      </c>
      <c r="K203" t="s">
        <v>23</v>
      </c>
      <c r="L203">
        <v>125000</v>
      </c>
      <c r="M203" s="19">
        <v>43131</v>
      </c>
      <c r="N203" t="s">
        <v>24</v>
      </c>
      <c r="O203" t="s">
        <v>25</v>
      </c>
      <c r="Q203" s="19">
        <v>43852</v>
      </c>
    </row>
    <row r="204" spans="1:17">
      <c r="A204" t="s">
        <v>189</v>
      </c>
      <c r="B204" t="s">
        <v>190</v>
      </c>
      <c r="C204" t="s">
        <v>19</v>
      </c>
      <c r="D204" s="19">
        <v>43496</v>
      </c>
      <c r="E204" s="19">
        <v>43860</v>
      </c>
      <c r="F204" t="s">
        <v>37</v>
      </c>
      <c r="G204">
        <v>1</v>
      </c>
      <c r="H204" t="s">
        <v>21</v>
      </c>
      <c r="I204" t="s">
        <v>22</v>
      </c>
      <c r="J204" t="s">
        <v>37</v>
      </c>
      <c r="K204" t="s">
        <v>23</v>
      </c>
      <c r="L204">
        <v>125000</v>
      </c>
      <c r="M204" s="19">
        <v>43496</v>
      </c>
      <c r="N204" t="s">
        <v>24</v>
      </c>
      <c r="O204" t="s">
        <v>23</v>
      </c>
      <c r="Q204" s="19">
        <v>43852</v>
      </c>
    </row>
    <row r="205" spans="1:17">
      <c r="A205" t="s">
        <v>189</v>
      </c>
      <c r="B205">
        <v>304001755</v>
      </c>
      <c r="C205" t="s">
        <v>31</v>
      </c>
      <c r="D205" s="19">
        <v>43131</v>
      </c>
      <c r="E205" s="19">
        <v>43495</v>
      </c>
      <c r="F205" t="s">
        <v>37</v>
      </c>
      <c r="G205">
        <v>1</v>
      </c>
      <c r="H205" t="s">
        <v>21</v>
      </c>
      <c r="I205" t="s">
        <v>22</v>
      </c>
      <c r="J205" t="s">
        <v>37</v>
      </c>
      <c r="K205" t="s">
        <v>23</v>
      </c>
      <c r="L205">
        <v>80000</v>
      </c>
      <c r="M205" s="19">
        <v>43131</v>
      </c>
      <c r="N205" t="s">
        <v>24</v>
      </c>
      <c r="O205" t="s">
        <v>25</v>
      </c>
      <c r="Q205" s="19">
        <v>43852</v>
      </c>
    </row>
    <row r="206" spans="1:17">
      <c r="A206" t="s">
        <v>189</v>
      </c>
      <c r="B206">
        <v>304001755</v>
      </c>
      <c r="C206" t="s">
        <v>31</v>
      </c>
      <c r="D206" s="19">
        <v>43131</v>
      </c>
      <c r="E206" s="19">
        <v>43495</v>
      </c>
      <c r="F206" t="s">
        <v>37</v>
      </c>
      <c r="G206">
        <v>1</v>
      </c>
      <c r="H206" t="s">
        <v>21</v>
      </c>
      <c r="I206" t="s">
        <v>22</v>
      </c>
      <c r="J206" t="s">
        <v>37</v>
      </c>
      <c r="K206" t="s">
        <v>23</v>
      </c>
      <c r="L206">
        <v>320000</v>
      </c>
      <c r="M206" s="19">
        <v>43131</v>
      </c>
      <c r="N206" t="s">
        <v>24</v>
      </c>
      <c r="O206" t="s">
        <v>25</v>
      </c>
      <c r="Q206" s="19">
        <v>43852</v>
      </c>
    </row>
    <row r="207" spans="1:17">
      <c r="A207" t="s">
        <v>189</v>
      </c>
      <c r="B207" t="s">
        <v>191</v>
      </c>
      <c r="C207" t="s">
        <v>19</v>
      </c>
      <c r="D207" s="19">
        <v>43496</v>
      </c>
      <c r="E207" s="19">
        <v>43860</v>
      </c>
      <c r="F207" t="s">
        <v>37</v>
      </c>
      <c r="G207">
        <v>1</v>
      </c>
      <c r="H207" t="s">
        <v>21</v>
      </c>
      <c r="I207" t="s">
        <v>22</v>
      </c>
      <c r="J207" t="s">
        <v>37</v>
      </c>
      <c r="K207" t="s">
        <v>23</v>
      </c>
      <c r="L207">
        <v>320000</v>
      </c>
      <c r="M207" s="19">
        <v>43496</v>
      </c>
      <c r="N207" t="s">
        <v>24</v>
      </c>
      <c r="O207" t="s">
        <v>23</v>
      </c>
      <c r="Q207" s="19">
        <v>43852</v>
      </c>
    </row>
    <row r="208" spans="1:17">
      <c r="A208" t="s">
        <v>189</v>
      </c>
      <c r="B208">
        <v>640001622</v>
      </c>
      <c r="C208" t="s">
        <v>31</v>
      </c>
      <c r="D208" s="19">
        <v>43100</v>
      </c>
      <c r="E208" s="19">
        <v>43464</v>
      </c>
      <c r="F208" t="s">
        <v>36</v>
      </c>
      <c r="G208">
        <v>1</v>
      </c>
      <c r="H208" t="s">
        <v>21</v>
      </c>
      <c r="I208" t="s">
        <v>22</v>
      </c>
      <c r="J208" t="s">
        <v>54</v>
      </c>
      <c r="K208" t="s">
        <v>23</v>
      </c>
      <c r="L208">
        <v>211206.7</v>
      </c>
      <c r="M208" s="19">
        <v>43100</v>
      </c>
      <c r="N208" t="s">
        <v>24</v>
      </c>
      <c r="O208" t="s">
        <v>182</v>
      </c>
      <c r="P208" t="s">
        <v>183</v>
      </c>
      <c r="Q208" s="19">
        <v>43852</v>
      </c>
    </row>
    <row r="209" spans="1:17">
      <c r="A209" t="s">
        <v>189</v>
      </c>
      <c r="B209">
        <v>655001664</v>
      </c>
      <c r="C209" t="s">
        <v>31</v>
      </c>
      <c r="D209" s="19">
        <v>43160</v>
      </c>
      <c r="E209" s="19">
        <v>43524</v>
      </c>
      <c r="F209" t="s">
        <v>32</v>
      </c>
      <c r="G209">
        <v>1</v>
      </c>
      <c r="H209" t="s">
        <v>21</v>
      </c>
      <c r="I209" t="s">
        <v>22</v>
      </c>
      <c r="J209" t="s">
        <v>54</v>
      </c>
      <c r="K209" t="s">
        <v>23</v>
      </c>
      <c r="L209">
        <v>275569.44</v>
      </c>
      <c r="M209" s="19">
        <v>43525</v>
      </c>
      <c r="N209" t="s">
        <v>24</v>
      </c>
      <c r="O209" t="s">
        <v>25</v>
      </c>
      <c r="Q209" s="19">
        <v>43852</v>
      </c>
    </row>
    <row r="210" spans="1:17">
      <c r="A210" t="s">
        <v>189</v>
      </c>
      <c r="B210" t="s">
        <v>192</v>
      </c>
      <c r="C210" t="s">
        <v>19</v>
      </c>
      <c r="D210" s="19">
        <v>43525</v>
      </c>
      <c r="E210" s="19">
        <v>43890</v>
      </c>
      <c r="F210" t="s">
        <v>32</v>
      </c>
      <c r="G210">
        <v>1</v>
      </c>
      <c r="H210" t="s">
        <v>21</v>
      </c>
      <c r="I210" t="s">
        <v>22</v>
      </c>
      <c r="J210" t="s">
        <v>54</v>
      </c>
      <c r="K210" t="s">
        <v>23</v>
      </c>
      <c r="L210">
        <v>275569.44</v>
      </c>
      <c r="M210" s="19">
        <v>43525</v>
      </c>
      <c r="N210" t="s">
        <v>24</v>
      </c>
      <c r="O210" t="s">
        <v>23</v>
      </c>
      <c r="Q210" s="19">
        <v>43852</v>
      </c>
    </row>
    <row r="211" spans="1:17">
      <c r="A211" t="s">
        <v>189</v>
      </c>
      <c r="B211" t="s">
        <v>193</v>
      </c>
      <c r="C211" t="s">
        <v>19</v>
      </c>
      <c r="D211" s="19">
        <v>43525</v>
      </c>
      <c r="E211" s="19">
        <v>43890</v>
      </c>
      <c r="F211" t="s">
        <v>20</v>
      </c>
      <c r="G211">
        <v>1</v>
      </c>
      <c r="H211" t="s">
        <v>21</v>
      </c>
      <c r="I211" t="s">
        <v>22</v>
      </c>
      <c r="J211" t="s">
        <v>20</v>
      </c>
      <c r="K211" t="s">
        <v>23</v>
      </c>
      <c r="L211">
        <v>50332.73</v>
      </c>
      <c r="M211" s="19">
        <v>43525</v>
      </c>
      <c r="N211" t="s">
        <v>24</v>
      </c>
      <c r="O211" t="s">
        <v>23</v>
      </c>
      <c r="Q211" s="19">
        <v>43852</v>
      </c>
    </row>
    <row r="212" spans="1:17">
      <c r="A212" t="s">
        <v>189</v>
      </c>
      <c r="B212" t="s">
        <v>194</v>
      </c>
      <c r="C212" t="s">
        <v>31</v>
      </c>
      <c r="D212" s="19">
        <v>43160</v>
      </c>
      <c r="E212" s="19">
        <v>43524</v>
      </c>
      <c r="F212" t="s">
        <v>20</v>
      </c>
      <c r="G212">
        <v>1</v>
      </c>
      <c r="H212" t="s">
        <v>21</v>
      </c>
      <c r="I212" t="s">
        <v>22</v>
      </c>
      <c r="J212" t="s">
        <v>20</v>
      </c>
      <c r="K212" t="s">
        <v>23</v>
      </c>
      <c r="L212">
        <v>57539.3</v>
      </c>
      <c r="M212" s="19">
        <v>43160</v>
      </c>
      <c r="N212" t="s">
        <v>24</v>
      </c>
      <c r="O212" t="s">
        <v>25</v>
      </c>
      <c r="Q212" s="19">
        <v>43852</v>
      </c>
    </row>
    <row r="213" spans="1:17">
      <c r="A213" t="s">
        <v>189</v>
      </c>
      <c r="B213" t="s">
        <v>195</v>
      </c>
      <c r="C213" t="s">
        <v>19</v>
      </c>
      <c r="D213" s="19">
        <v>43448</v>
      </c>
      <c r="E213" s="19">
        <v>43812</v>
      </c>
      <c r="F213" t="s">
        <v>32</v>
      </c>
      <c r="G213">
        <v>1</v>
      </c>
      <c r="H213" t="s">
        <v>21</v>
      </c>
      <c r="I213" t="s">
        <v>22</v>
      </c>
      <c r="J213" t="s">
        <v>54</v>
      </c>
      <c r="K213" t="s">
        <v>23</v>
      </c>
      <c r="L213">
        <v>212357.74</v>
      </c>
      <c r="M213" s="19">
        <v>43448</v>
      </c>
      <c r="N213" t="s">
        <v>24</v>
      </c>
      <c r="O213" t="s">
        <v>25</v>
      </c>
      <c r="Q213" s="19">
        <v>43852</v>
      </c>
    </row>
    <row r="214" spans="1:17">
      <c r="A214" t="s">
        <v>189</v>
      </c>
      <c r="B214">
        <v>1.21400361708e+19</v>
      </c>
      <c r="C214" t="s">
        <v>31</v>
      </c>
      <c r="D214" s="19">
        <v>43160</v>
      </c>
      <c r="E214" s="19">
        <v>43524</v>
      </c>
      <c r="F214" t="s">
        <v>37</v>
      </c>
      <c r="G214">
        <v>1</v>
      </c>
      <c r="H214" t="s">
        <v>21</v>
      </c>
      <c r="I214" t="s">
        <v>22</v>
      </c>
      <c r="J214" t="s">
        <v>37</v>
      </c>
      <c r="K214" t="s">
        <v>38</v>
      </c>
      <c r="L214">
        <v>31250</v>
      </c>
      <c r="M214" s="19">
        <v>43160</v>
      </c>
      <c r="N214" t="s">
        <v>24</v>
      </c>
      <c r="O214" t="s">
        <v>25</v>
      </c>
      <c r="Q214" s="19">
        <v>43852</v>
      </c>
    </row>
    <row r="215" spans="1:17">
      <c r="A215" t="s">
        <v>189</v>
      </c>
      <c r="B215" t="s">
        <v>196</v>
      </c>
      <c r="C215" t="s">
        <v>31</v>
      </c>
      <c r="D215" s="19">
        <v>43160</v>
      </c>
      <c r="E215" s="19">
        <v>43524</v>
      </c>
      <c r="F215" t="s">
        <v>37</v>
      </c>
      <c r="G215">
        <v>1</v>
      </c>
      <c r="H215" t="s">
        <v>21</v>
      </c>
      <c r="I215" t="s">
        <v>22</v>
      </c>
      <c r="J215" t="s">
        <v>37</v>
      </c>
      <c r="K215" t="s">
        <v>23</v>
      </c>
      <c r="L215">
        <v>43750</v>
      </c>
      <c r="M215" s="19">
        <v>43160</v>
      </c>
      <c r="N215" t="s">
        <v>24</v>
      </c>
      <c r="O215" t="s">
        <v>25</v>
      </c>
      <c r="Q215" s="19">
        <v>43852</v>
      </c>
    </row>
    <row r="216" spans="1:17">
      <c r="A216" t="s">
        <v>189</v>
      </c>
      <c r="B216" t="s">
        <v>197</v>
      </c>
      <c r="C216" t="s">
        <v>31</v>
      </c>
      <c r="D216" s="19">
        <v>43160</v>
      </c>
      <c r="E216" s="19">
        <v>43524</v>
      </c>
      <c r="F216" t="s">
        <v>37</v>
      </c>
      <c r="G216">
        <v>1</v>
      </c>
      <c r="H216" t="s">
        <v>21</v>
      </c>
      <c r="I216" t="s">
        <v>22</v>
      </c>
      <c r="J216" t="s">
        <v>37</v>
      </c>
      <c r="K216" t="s">
        <v>38</v>
      </c>
      <c r="L216">
        <v>75000</v>
      </c>
      <c r="M216" s="19">
        <v>43160</v>
      </c>
      <c r="N216" t="s">
        <v>24</v>
      </c>
      <c r="O216" t="s">
        <v>25</v>
      </c>
      <c r="Q216" s="19">
        <v>43852</v>
      </c>
    </row>
    <row r="217" spans="1:17">
      <c r="A217" t="s">
        <v>189</v>
      </c>
      <c r="B217" t="s">
        <v>198</v>
      </c>
      <c r="C217" t="s">
        <v>19</v>
      </c>
      <c r="D217" s="19">
        <v>43525</v>
      </c>
      <c r="E217" s="19">
        <v>43890</v>
      </c>
      <c r="F217" t="s">
        <v>37</v>
      </c>
      <c r="G217">
        <v>1</v>
      </c>
      <c r="H217" t="s">
        <v>21</v>
      </c>
      <c r="I217" t="s">
        <v>22</v>
      </c>
      <c r="J217" t="s">
        <v>37</v>
      </c>
      <c r="K217" t="s">
        <v>38</v>
      </c>
      <c r="L217">
        <v>31250</v>
      </c>
      <c r="M217" s="19">
        <v>43525</v>
      </c>
      <c r="N217" t="s">
        <v>24</v>
      </c>
      <c r="O217" t="s">
        <v>23</v>
      </c>
      <c r="Q217" s="19">
        <v>43852</v>
      </c>
    </row>
    <row r="218" spans="1:17">
      <c r="A218" t="s">
        <v>189</v>
      </c>
      <c r="B218" t="s">
        <v>199</v>
      </c>
      <c r="C218" t="s">
        <v>19</v>
      </c>
      <c r="D218" s="19">
        <v>43525</v>
      </c>
      <c r="E218" s="19">
        <v>43890</v>
      </c>
      <c r="F218" t="s">
        <v>37</v>
      </c>
      <c r="G218">
        <v>1</v>
      </c>
      <c r="H218" t="s">
        <v>21</v>
      </c>
      <c r="I218" t="s">
        <v>22</v>
      </c>
      <c r="J218" t="s">
        <v>37</v>
      </c>
      <c r="K218" t="s">
        <v>23</v>
      </c>
      <c r="L218">
        <v>43750</v>
      </c>
      <c r="M218" s="19">
        <v>43525</v>
      </c>
      <c r="N218" t="s">
        <v>24</v>
      </c>
      <c r="O218" t="s">
        <v>23</v>
      </c>
      <c r="Q218" s="19">
        <v>43852</v>
      </c>
    </row>
    <row r="219" spans="1:17">
      <c r="A219" t="s">
        <v>189</v>
      </c>
      <c r="B219" t="s">
        <v>200</v>
      </c>
      <c r="C219" t="s">
        <v>19</v>
      </c>
      <c r="D219" s="19">
        <v>43525</v>
      </c>
      <c r="E219" s="19">
        <v>43890</v>
      </c>
      <c r="F219" t="s">
        <v>37</v>
      </c>
      <c r="G219">
        <v>1</v>
      </c>
      <c r="H219" t="s">
        <v>21</v>
      </c>
      <c r="I219" t="s">
        <v>22</v>
      </c>
      <c r="J219" t="s">
        <v>37</v>
      </c>
      <c r="K219" t="s">
        <v>38</v>
      </c>
      <c r="L219">
        <v>75000</v>
      </c>
      <c r="M219" s="19">
        <v>43525</v>
      </c>
      <c r="N219" t="s">
        <v>24</v>
      </c>
      <c r="O219" t="s">
        <v>23</v>
      </c>
      <c r="Q219" s="19">
        <v>43852</v>
      </c>
    </row>
    <row r="220" spans="1:17">
      <c r="A220" t="s">
        <v>189</v>
      </c>
      <c r="B220">
        <v>2302003268</v>
      </c>
      <c r="C220" t="s">
        <v>31</v>
      </c>
      <c r="D220" s="19">
        <v>43142</v>
      </c>
      <c r="E220" s="19">
        <v>43506</v>
      </c>
      <c r="F220" t="s">
        <v>37</v>
      </c>
      <c r="G220">
        <v>1</v>
      </c>
      <c r="H220" t="s">
        <v>21</v>
      </c>
      <c r="I220" t="s">
        <v>22</v>
      </c>
      <c r="J220" t="s">
        <v>37</v>
      </c>
      <c r="K220" t="s">
        <v>38</v>
      </c>
      <c r="L220">
        <v>23125</v>
      </c>
      <c r="M220" s="19">
        <v>43142</v>
      </c>
      <c r="N220" t="s">
        <v>24</v>
      </c>
      <c r="O220" t="s">
        <v>25</v>
      </c>
      <c r="Q220" s="19">
        <v>43852</v>
      </c>
    </row>
    <row r="221" spans="1:17">
      <c r="A221" t="s">
        <v>189</v>
      </c>
      <c r="B221" t="s">
        <v>201</v>
      </c>
      <c r="C221" t="s">
        <v>19</v>
      </c>
      <c r="D221" s="19">
        <v>43507</v>
      </c>
      <c r="E221" s="19">
        <v>43871</v>
      </c>
      <c r="F221" t="s">
        <v>37</v>
      </c>
      <c r="G221">
        <v>1</v>
      </c>
      <c r="H221" t="s">
        <v>21</v>
      </c>
      <c r="I221" t="s">
        <v>22</v>
      </c>
      <c r="J221" t="s">
        <v>37</v>
      </c>
      <c r="K221" t="s">
        <v>38</v>
      </c>
      <c r="L221">
        <v>21875</v>
      </c>
      <c r="M221" s="19">
        <v>43507</v>
      </c>
      <c r="N221" t="s">
        <v>24</v>
      </c>
      <c r="O221" t="s">
        <v>23</v>
      </c>
      <c r="Q221" s="19">
        <v>43852</v>
      </c>
    </row>
    <row r="222" spans="1:17">
      <c r="A222" t="s">
        <v>189</v>
      </c>
      <c r="B222">
        <v>2309003346</v>
      </c>
      <c r="C222" t="s">
        <v>19</v>
      </c>
      <c r="D222" s="19">
        <v>43332</v>
      </c>
      <c r="E222" s="19">
        <v>45523</v>
      </c>
      <c r="F222" t="s">
        <v>37</v>
      </c>
      <c r="G222">
        <v>1</v>
      </c>
      <c r="H222" t="s">
        <v>21</v>
      </c>
      <c r="I222" t="s">
        <v>22</v>
      </c>
      <c r="J222" t="s">
        <v>37</v>
      </c>
      <c r="K222" t="s">
        <v>38</v>
      </c>
      <c r="L222">
        <v>47500</v>
      </c>
      <c r="M222" s="19">
        <v>43332</v>
      </c>
      <c r="N222" t="s">
        <v>24</v>
      </c>
      <c r="O222" t="s">
        <v>25</v>
      </c>
      <c r="Q222" s="19">
        <v>43852</v>
      </c>
    </row>
    <row r="223" spans="1:17">
      <c r="A223" t="s">
        <v>189</v>
      </c>
      <c r="B223">
        <v>2690000349</v>
      </c>
      <c r="C223" t="s">
        <v>19</v>
      </c>
      <c r="D223" s="19">
        <v>43100</v>
      </c>
      <c r="E223" s="19">
        <v>43464</v>
      </c>
      <c r="F223" t="s">
        <v>36</v>
      </c>
      <c r="G223">
        <v>1</v>
      </c>
      <c r="H223" t="s">
        <v>21</v>
      </c>
      <c r="I223" t="s">
        <v>22</v>
      </c>
      <c r="J223" t="s">
        <v>54</v>
      </c>
      <c r="K223" t="s">
        <v>23</v>
      </c>
      <c r="L223">
        <v>7632.55</v>
      </c>
      <c r="M223" s="19">
        <v>43100</v>
      </c>
      <c r="N223" t="s">
        <v>24</v>
      </c>
      <c r="O223" t="s">
        <v>25</v>
      </c>
      <c r="Q223" s="19">
        <v>43852</v>
      </c>
    </row>
    <row r="224" spans="1:17">
      <c r="A224" t="s">
        <v>189</v>
      </c>
      <c r="B224">
        <v>55020309</v>
      </c>
      <c r="C224" t="s">
        <v>19</v>
      </c>
      <c r="D224" s="19">
        <v>43448</v>
      </c>
      <c r="E224" s="19">
        <v>43812</v>
      </c>
      <c r="F224" t="s">
        <v>36</v>
      </c>
      <c r="G224">
        <v>1</v>
      </c>
      <c r="H224" t="s">
        <v>21</v>
      </c>
      <c r="I224" t="s">
        <v>22</v>
      </c>
      <c r="J224" t="s">
        <v>54</v>
      </c>
      <c r="K224" t="s">
        <v>23</v>
      </c>
      <c r="L224">
        <v>2563.13</v>
      </c>
      <c r="M224" s="19">
        <v>43448</v>
      </c>
      <c r="N224" t="s">
        <v>24</v>
      </c>
      <c r="O224" t="s">
        <v>25</v>
      </c>
      <c r="Q224" s="19">
        <v>43852</v>
      </c>
    </row>
    <row r="225" spans="1:17">
      <c r="A225" t="s">
        <v>189</v>
      </c>
      <c r="B225" t="s">
        <v>202</v>
      </c>
      <c r="C225" t="s">
        <v>31</v>
      </c>
      <c r="D225" s="19">
        <v>43274</v>
      </c>
      <c r="E225" s="19">
        <v>43638</v>
      </c>
      <c r="F225" t="s">
        <v>36</v>
      </c>
      <c r="G225">
        <v>12</v>
      </c>
      <c r="H225" t="s">
        <v>71</v>
      </c>
      <c r="I225" t="s">
        <v>22</v>
      </c>
      <c r="J225" t="s">
        <v>63</v>
      </c>
      <c r="K225" t="s">
        <v>23</v>
      </c>
      <c r="L225">
        <v>8269.74</v>
      </c>
      <c r="M225" s="19">
        <v>43274</v>
      </c>
      <c r="N225" t="s">
        <v>24</v>
      </c>
      <c r="O225" t="s">
        <v>46</v>
      </c>
      <c r="Q225" s="19">
        <v>43852</v>
      </c>
    </row>
    <row r="226" spans="1:17">
      <c r="A226" t="s">
        <v>189</v>
      </c>
      <c r="B226" t="s">
        <v>202</v>
      </c>
      <c r="C226" t="s">
        <v>31</v>
      </c>
      <c r="D226" s="19">
        <v>43274</v>
      </c>
      <c r="E226" s="19">
        <v>43638</v>
      </c>
      <c r="F226" t="s">
        <v>36</v>
      </c>
      <c r="G226">
        <v>12</v>
      </c>
      <c r="H226" t="s">
        <v>71</v>
      </c>
      <c r="I226" t="s">
        <v>22</v>
      </c>
      <c r="J226" t="s">
        <v>63</v>
      </c>
      <c r="K226" t="s">
        <v>23</v>
      </c>
      <c r="L226">
        <v>8269.74</v>
      </c>
      <c r="M226" s="19">
        <v>43274</v>
      </c>
      <c r="N226" t="s">
        <v>24</v>
      </c>
      <c r="O226" t="s">
        <v>46</v>
      </c>
      <c r="Q226" s="19">
        <v>43852</v>
      </c>
    </row>
    <row r="227" spans="1:17">
      <c r="A227" t="s">
        <v>189</v>
      </c>
      <c r="B227" t="s">
        <v>202</v>
      </c>
      <c r="C227" t="s">
        <v>31</v>
      </c>
      <c r="D227" s="19">
        <v>43274</v>
      </c>
      <c r="E227" s="19">
        <v>43638</v>
      </c>
      <c r="F227" t="s">
        <v>36</v>
      </c>
      <c r="G227">
        <v>12</v>
      </c>
      <c r="H227" t="s">
        <v>71</v>
      </c>
      <c r="I227" t="s">
        <v>22</v>
      </c>
      <c r="J227" t="s">
        <v>63</v>
      </c>
      <c r="K227" t="s">
        <v>23</v>
      </c>
      <c r="L227">
        <v>5891</v>
      </c>
      <c r="M227" s="19">
        <v>43500</v>
      </c>
      <c r="N227" t="s">
        <v>47</v>
      </c>
      <c r="O227" t="s">
        <v>46</v>
      </c>
      <c r="Q227" s="19">
        <v>43852</v>
      </c>
    </row>
    <row r="228" spans="1:17">
      <c r="A228" t="s">
        <v>189</v>
      </c>
      <c r="B228" t="s">
        <v>202</v>
      </c>
      <c r="C228" t="s">
        <v>31</v>
      </c>
      <c r="D228" s="19">
        <v>43274</v>
      </c>
      <c r="E228" s="19">
        <v>43638</v>
      </c>
      <c r="F228" t="s">
        <v>36</v>
      </c>
      <c r="G228">
        <v>12</v>
      </c>
      <c r="H228" t="s">
        <v>71</v>
      </c>
      <c r="I228" t="s">
        <v>22</v>
      </c>
      <c r="J228" t="s">
        <v>63</v>
      </c>
      <c r="K228" t="s">
        <v>23</v>
      </c>
      <c r="L228">
        <v>5891</v>
      </c>
      <c r="M228" s="19">
        <v>43500</v>
      </c>
      <c r="N228" t="s">
        <v>47</v>
      </c>
      <c r="O228" t="s">
        <v>46</v>
      </c>
      <c r="Q228" s="19">
        <v>43852</v>
      </c>
    </row>
    <row r="229" spans="1:17">
      <c r="A229" t="s">
        <v>189</v>
      </c>
      <c r="B229" t="s">
        <v>203</v>
      </c>
      <c r="C229" t="s">
        <v>31</v>
      </c>
      <c r="D229" s="19">
        <v>43274</v>
      </c>
      <c r="E229" s="19">
        <v>43638</v>
      </c>
      <c r="F229" t="s">
        <v>37</v>
      </c>
      <c r="G229">
        <v>12</v>
      </c>
      <c r="H229" t="s">
        <v>71</v>
      </c>
      <c r="I229" t="s">
        <v>22</v>
      </c>
      <c r="J229" t="s">
        <v>63</v>
      </c>
      <c r="K229" t="s">
        <v>23</v>
      </c>
      <c r="L229">
        <v>2720.25</v>
      </c>
      <c r="M229" s="19">
        <v>43274</v>
      </c>
      <c r="N229" t="s">
        <v>24</v>
      </c>
      <c r="O229" t="s">
        <v>25</v>
      </c>
      <c r="Q229" s="19">
        <v>43852</v>
      </c>
    </row>
    <row r="230" spans="1:17">
      <c r="A230" t="s">
        <v>189</v>
      </c>
      <c r="B230" t="s">
        <v>204</v>
      </c>
      <c r="C230" t="s">
        <v>31</v>
      </c>
      <c r="D230" s="19">
        <v>43274</v>
      </c>
      <c r="E230" s="19">
        <v>43638</v>
      </c>
      <c r="F230" t="s">
        <v>37</v>
      </c>
      <c r="G230">
        <v>12</v>
      </c>
      <c r="H230" t="s">
        <v>71</v>
      </c>
      <c r="I230" t="s">
        <v>22</v>
      </c>
      <c r="J230" t="s">
        <v>63</v>
      </c>
      <c r="K230" t="s">
        <v>23</v>
      </c>
      <c r="L230">
        <v>375</v>
      </c>
      <c r="M230" s="19">
        <v>43274</v>
      </c>
      <c r="N230" t="s">
        <v>24</v>
      </c>
      <c r="O230" t="s">
        <v>25</v>
      </c>
      <c r="Q230" s="19">
        <v>43852</v>
      </c>
    </row>
    <row r="231" spans="1:17">
      <c r="A231" t="s">
        <v>189</v>
      </c>
      <c r="B231" t="s">
        <v>205</v>
      </c>
      <c r="C231" t="s">
        <v>19</v>
      </c>
      <c r="D231" s="19">
        <v>43639</v>
      </c>
      <c r="E231" s="19">
        <v>44004</v>
      </c>
      <c r="F231" t="s">
        <v>36</v>
      </c>
      <c r="G231">
        <v>3</v>
      </c>
      <c r="H231" t="s">
        <v>62</v>
      </c>
      <c r="I231" t="s">
        <v>22</v>
      </c>
      <c r="J231" t="s">
        <v>63</v>
      </c>
      <c r="K231" t="s">
        <v>23</v>
      </c>
      <c r="L231">
        <v>15047.5</v>
      </c>
      <c r="M231" s="19">
        <v>43639</v>
      </c>
      <c r="N231" t="s">
        <v>24</v>
      </c>
      <c r="O231" t="s">
        <v>23</v>
      </c>
      <c r="Q231" s="19">
        <v>43852</v>
      </c>
    </row>
    <row r="232" spans="1:17">
      <c r="A232" t="s">
        <v>189</v>
      </c>
      <c r="B232" t="s">
        <v>206</v>
      </c>
      <c r="C232" t="s">
        <v>19</v>
      </c>
      <c r="D232" s="19">
        <v>43639</v>
      </c>
      <c r="E232" s="19">
        <v>44004</v>
      </c>
      <c r="F232" t="s">
        <v>37</v>
      </c>
      <c r="G232">
        <v>3</v>
      </c>
      <c r="H232" t="s">
        <v>62</v>
      </c>
      <c r="I232" t="s">
        <v>22</v>
      </c>
      <c r="J232" t="s">
        <v>63</v>
      </c>
      <c r="K232" t="s">
        <v>23</v>
      </c>
      <c r="L232">
        <v>2852.5</v>
      </c>
      <c r="M232" s="19">
        <v>43639</v>
      </c>
      <c r="N232" t="s">
        <v>24</v>
      </c>
      <c r="O232" t="s">
        <v>23</v>
      </c>
      <c r="Q232" s="19">
        <v>43852</v>
      </c>
    </row>
    <row r="233" spans="1:17">
      <c r="A233" t="s">
        <v>189</v>
      </c>
      <c r="B233" t="s">
        <v>207</v>
      </c>
      <c r="C233" t="s">
        <v>19</v>
      </c>
      <c r="D233" s="19">
        <v>43639</v>
      </c>
      <c r="E233" s="19">
        <v>44004</v>
      </c>
      <c r="F233" t="s">
        <v>37</v>
      </c>
      <c r="G233">
        <v>3</v>
      </c>
      <c r="H233" t="s">
        <v>62</v>
      </c>
      <c r="I233" t="s">
        <v>22</v>
      </c>
      <c r="J233" t="s">
        <v>63</v>
      </c>
      <c r="K233" t="s">
        <v>23</v>
      </c>
      <c r="L233">
        <v>495</v>
      </c>
      <c r="M233" s="19">
        <v>43639</v>
      </c>
      <c r="N233" t="s">
        <v>24</v>
      </c>
      <c r="O233" t="s">
        <v>23</v>
      </c>
      <c r="Q233" s="19">
        <v>43852</v>
      </c>
    </row>
    <row r="234" spans="1:17">
      <c r="A234" t="s">
        <v>189</v>
      </c>
      <c r="B234">
        <v>505613</v>
      </c>
      <c r="C234" t="s">
        <v>19</v>
      </c>
      <c r="D234" s="19">
        <v>43580</v>
      </c>
      <c r="E234" s="19">
        <v>43945</v>
      </c>
      <c r="F234" t="s">
        <v>41</v>
      </c>
      <c r="G234">
        <v>10</v>
      </c>
      <c r="H234" t="s">
        <v>42</v>
      </c>
      <c r="I234" t="s">
        <v>22</v>
      </c>
      <c r="J234" t="s">
        <v>43</v>
      </c>
      <c r="K234" t="s">
        <v>23</v>
      </c>
      <c r="L234">
        <v>9294.35</v>
      </c>
      <c r="M234" s="19">
        <v>43580</v>
      </c>
      <c r="N234" t="s">
        <v>24</v>
      </c>
      <c r="O234" t="s">
        <v>25</v>
      </c>
      <c r="Q234" s="19">
        <v>43852</v>
      </c>
    </row>
    <row r="235" spans="1:17">
      <c r="A235" t="s">
        <v>189</v>
      </c>
      <c r="B235" t="s">
        <v>208</v>
      </c>
      <c r="C235" t="s">
        <v>31</v>
      </c>
      <c r="D235" s="19">
        <v>43274</v>
      </c>
      <c r="E235" s="19">
        <v>43638</v>
      </c>
      <c r="F235" t="s">
        <v>41</v>
      </c>
      <c r="G235">
        <v>12</v>
      </c>
      <c r="H235" t="s">
        <v>71</v>
      </c>
      <c r="I235" t="s">
        <v>22</v>
      </c>
      <c r="J235" t="s">
        <v>63</v>
      </c>
      <c r="K235" t="s">
        <v>23</v>
      </c>
      <c r="L235">
        <v>2440.25</v>
      </c>
      <c r="M235" s="19">
        <v>43274</v>
      </c>
      <c r="N235" t="s">
        <v>24</v>
      </c>
      <c r="O235" t="s">
        <v>25</v>
      </c>
      <c r="Q235" s="19">
        <v>43852</v>
      </c>
    </row>
    <row r="236" spans="1:17">
      <c r="A236" t="s">
        <v>189</v>
      </c>
      <c r="B236" t="s">
        <v>209</v>
      </c>
      <c r="C236" t="s">
        <v>19</v>
      </c>
      <c r="D236" s="19">
        <v>43639</v>
      </c>
      <c r="E236" s="19">
        <v>44004</v>
      </c>
      <c r="F236" t="s">
        <v>41</v>
      </c>
      <c r="G236">
        <v>3</v>
      </c>
      <c r="H236" t="s">
        <v>62</v>
      </c>
      <c r="I236" t="s">
        <v>22</v>
      </c>
      <c r="J236" t="s">
        <v>63</v>
      </c>
      <c r="K236" t="s">
        <v>23</v>
      </c>
      <c r="L236">
        <v>1412.55</v>
      </c>
      <c r="M236" s="19">
        <v>43639</v>
      </c>
      <c r="N236" t="s">
        <v>24</v>
      </c>
      <c r="O236" t="s">
        <v>23</v>
      </c>
      <c r="Q236" s="19">
        <v>43852</v>
      </c>
    </row>
    <row r="237" spans="1:17">
      <c r="A237" t="s">
        <v>189</v>
      </c>
      <c r="B237" t="s">
        <v>210</v>
      </c>
      <c r="C237" t="s">
        <v>19</v>
      </c>
      <c r="D237" s="19">
        <v>43579</v>
      </c>
      <c r="E237" s="19">
        <v>43944</v>
      </c>
      <c r="F237" t="s">
        <v>41</v>
      </c>
      <c r="G237">
        <v>10</v>
      </c>
      <c r="H237" t="s">
        <v>42</v>
      </c>
      <c r="I237" t="s">
        <v>22</v>
      </c>
      <c r="J237" t="s">
        <v>43</v>
      </c>
      <c r="K237" t="s">
        <v>23</v>
      </c>
      <c r="L237">
        <v>63750</v>
      </c>
      <c r="M237" s="19">
        <v>43579</v>
      </c>
      <c r="N237" t="s">
        <v>24</v>
      </c>
      <c r="O237" t="s">
        <v>46</v>
      </c>
      <c r="Q237" s="19">
        <v>43852</v>
      </c>
    </row>
    <row r="238" spans="1:17">
      <c r="A238" t="s">
        <v>189</v>
      </c>
      <c r="B238" t="s">
        <v>210</v>
      </c>
      <c r="C238" t="s">
        <v>19</v>
      </c>
      <c r="D238" s="19">
        <v>43579</v>
      </c>
      <c r="E238" s="19">
        <v>43944</v>
      </c>
      <c r="F238" t="s">
        <v>41</v>
      </c>
      <c r="G238">
        <v>10</v>
      </c>
      <c r="H238" t="s">
        <v>42</v>
      </c>
      <c r="I238" t="s">
        <v>22</v>
      </c>
      <c r="J238" t="s">
        <v>43</v>
      </c>
      <c r="K238" t="s">
        <v>23</v>
      </c>
      <c r="L238">
        <v>3098.63</v>
      </c>
      <c r="M238" s="19">
        <v>43659</v>
      </c>
      <c r="N238" t="s">
        <v>47</v>
      </c>
      <c r="O238" t="s">
        <v>46</v>
      </c>
      <c r="Q238" s="19">
        <v>43852</v>
      </c>
    </row>
    <row r="239" spans="1:17">
      <c r="A239" t="s">
        <v>189</v>
      </c>
      <c r="B239" t="s">
        <v>210</v>
      </c>
      <c r="C239" t="s">
        <v>19</v>
      </c>
      <c r="D239" s="19">
        <v>43579</v>
      </c>
      <c r="E239" s="19">
        <v>43944</v>
      </c>
      <c r="F239" t="s">
        <v>41</v>
      </c>
      <c r="G239">
        <v>10</v>
      </c>
      <c r="H239" t="s">
        <v>42</v>
      </c>
      <c r="I239" t="s">
        <v>22</v>
      </c>
      <c r="J239" t="s">
        <v>43</v>
      </c>
      <c r="K239" t="s">
        <v>23</v>
      </c>
      <c r="L239">
        <v>1747.2</v>
      </c>
      <c r="M239" s="19">
        <v>43663</v>
      </c>
      <c r="N239" t="s">
        <v>47</v>
      </c>
      <c r="O239" t="s">
        <v>46</v>
      </c>
      <c r="Q239" s="19">
        <v>43852</v>
      </c>
    </row>
    <row r="240" spans="1:17">
      <c r="A240" t="s">
        <v>189</v>
      </c>
      <c r="B240" t="s">
        <v>210</v>
      </c>
      <c r="C240" t="s">
        <v>19</v>
      </c>
      <c r="D240" s="19">
        <v>43579</v>
      </c>
      <c r="E240" s="19">
        <v>43944</v>
      </c>
      <c r="F240" t="s">
        <v>41</v>
      </c>
      <c r="G240">
        <v>10</v>
      </c>
      <c r="H240" t="s">
        <v>42</v>
      </c>
      <c r="I240" t="s">
        <v>22</v>
      </c>
      <c r="J240" t="s">
        <v>43</v>
      </c>
      <c r="K240" t="s">
        <v>23</v>
      </c>
      <c r="L240">
        <v>2458.58</v>
      </c>
      <c r="M240" s="19">
        <v>43599</v>
      </c>
      <c r="N240" t="s">
        <v>47</v>
      </c>
      <c r="O240" t="s">
        <v>46</v>
      </c>
      <c r="Q240" s="19">
        <v>43852</v>
      </c>
    </row>
    <row r="241" spans="1:17">
      <c r="A241" t="s">
        <v>189</v>
      </c>
      <c r="B241" t="s">
        <v>211</v>
      </c>
      <c r="C241" t="s">
        <v>31</v>
      </c>
      <c r="D241" s="19">
        <v>43191</v>
      </c>
      <c r="E241" s="19">
        <v>43555</v>
      </c>
      <c r="F241" t="s">
        <v>41</v>
      </c>
      <c r="G241">
        <v>10</v>
      </c>
      <c r="H241" t="s">
        <v>42</v>
      </c>
      <c r="I241" t="s">
        <v>22</v>
      </c>
      <c r="J241" t="s">
        <v>43</v>
      </c>
      <c r="K241" t="s">
        <v>23</v>
      </c>
      <c r="L241">
        <v>11249.93</v>
      </c>
      <c r="M241" s="19">
        <v>43191</v>
      </c>
      <c r="N241" t="s">
        <v>24</v>
      </c>
      <c r="O241" t="s">
        <v>182</v>
      </c>
      <c r="P241" t="s">
        <v>212</v>
      </c>
      <c r="Q241" s="19">
        <v>43852</v>
      </c>
    </row>
    <row r="242" spans="1:17">
      <c r="A242" t="s">
        <v>189</v>
      </c>
      <c r="B242" t="s">
        <v>213</v>
      </c>
      <c r="C242" t="s">
        <v>31</v>
      </c>
      <c r="D242" s="19">
        <v>43191</v>
      </c>
      <c r="E242" s="19">
        <v>43555</v>
      </c>
      <c r="F242" t="s">
        <v>41</v>
      </c>
      <c r="G242">
        <v>10</v>
      </c>
      <c r="H242" t="s">
        <v>42</v>
      </c>
      <c r="I242" t="s">
        <v>22</v>
      </c>
      <c r="J242" t="s">
        <v>43</v>
      </c>
      <c r="K242" t="s">
        <v>23</v>
      </c>
      <c r="L242">
        <v>14603.3</v>
      </c>
      <c r="M242" s="19">
        <v>43191</v>
      </c>
      <c r="N242" t="s">
        <v>24</v>
      </c>
      <c r="O242" t="s">
        <v>182</v>
      </c>
      <c r="P242" t="s">
        <v>212</v>
      </c>
      <c r="Q242" s="19">
        <v>43852</v>
      </c>
    </row>
    <row r="243" spans="1:17">
      <c r="A243" t="s">
        <v>189</v>
      </c>
      <c r="B243" t="s">
        <v>214</v>
      </c>
      <c r="C243" t="s">
        <v>31</v>
      </c>
      <c r="D243" s="19">
        <v>43264</v>
      </c>
      <c r="E243" s="19">
        <v>43628</v>
      </c>
      <c r="F243" t="s">
        <v>41</v>
      </c>
      <c r="G243">
        <v>10</v>
      </c>
      <c r="H243" t="s">
        <v>42</v>
      </c>
      <c r="I243" t="s">
        <v>22</v>
      </c>
      <c r="J243" t="s">
        <v>43</v>
      </c>
      <c r="K243" t="s">
        <v>23</v>
      </c>
      <c r="L243">
        <v>28940.65</v>
      </c>
      <c r="M243" s="19">
        <v>43264</v>
      </c>
      <c r="N243" t="s">
        <v>24</v>
      </c>
      <c r="O243" t="s">
        <v>182</v>
      </c>
      <c r="P243" t="s">
        <v>212</v>
      </c>
      <c r="Q243" s="19">
        <v>43852</v>
      </c>
    </row>
    <row r="244" spans="1:17">
      <c r="A244" t="s">
        <v>189</v>
      </c>
      <c r="B244" t="s">
        <v>215</v>
      </c>
      <c r="C244" t="s">
        <v>31</v>
      </c>
      <c r="D244" s="19">
        <v>43191</v>
      </c>
      <c r="E244" s="19">
        <v>43555</v>
      </c>
      <c r="F244" t="s">
        <v>41</v>
      </c>
      <c r="G244">
        <v>10</v>
      </c>
      <c r="H244" t="s">
        <v>42</v>
      </c>
      <c r="I244" t="s">
        <v>22</v>
      </c>
      <c r="J244" t="s">
        <v>43</v>
      </c>
      <c r="K244" t="s">
        <v>23</v>
      </c>
      <c r="L244">
        <v>146052.65</v>
      </c>
      <c r="M244" s="19">
        <v>43191</v>
      </c>
      <c r="N244" t="s">
        <v>24</v>
      </c>
      <c r="O244" t="s">
        <v>182</v>
      </c>
      <c r="P244" t="s">
        <v>212</v>
      </c>
      <c r="Q244" s="19">
        <v>43852</v>
      </c>
    </row>
    <row r="245" spans="1:17">
      <c r="A245" t="s">
        <v>189</v>
      </c>
      <c r="B245">
        <v>2309002897</v>
      </c>
      <c r="C245" t="s">
        <v>19</v>
      </c>
      <c r="D245" s="19">
        <v>43587</v>
      </c>
      <c r="E245" s="19">
        <v>43952</v>
      </c>
      <c r="F245" t="s">
        <v>37</v>
      </c>
      <c r="G245">
        <v>1</v>
      </c>
      <c r="H245" t="s">
        <v>21</v>
      </c>
      <c r="I245" t="s">
        <v>22</v>
      </c>
      <c r="J245" t="s">
        <v>37</v>
      </c>
      <c r="K245" t="s">
        <v>23</v>
      </c>
      <c r="L245">
        <v>25000</v>
      </c>
      <c r="M245" s="19">
        <v>43587</v>
      </c>
      <c r="N245" t="s">
        <v>24</v>
      </c>
      <c r="O245" t="s">
        <v>25</v>
      </c>
      <c r="Q245" s="19">
        <v>43852</v>
      </c>
    </row>
    <row r="246" spans="1:17">
      <c r="A246" t="s">
        <v>189</v>
      </c>
      <c r="B246">
        <v>206312000000</v>
      </c>
      <c r="C246" t="s">
        <v>19</v>
      </c>
      <c r="D246" s="19">
        <v>43512</v>
      </c>
      <c r="E246" s="19">
        <v>43876</v>
      </c>
      <c r="F246" t="s">
        <v>41</v>
      </c>
      <c r="G246">
        <v>13</v>
      </c>
      <c r="H246" t="s">
        <v>142</v>
      </c>
      <c r="I246" t="s">
        <v>22</v>
      </c>
      <c r="J246" t="s">
        <v>43</v>
      </c>
      <c r="K246" t="s">
        <v>28</v>
      </c>
      <c r="L246">
        <v>1148.93</v>
      </c>
      <c r="M246" s="19">
        <v>43512</v>
      </c>
      <c r="N246" t="s">
        <v>24</v>
      </c>
      <c r="O246" t="s">
        <v>25</v>
      </c>
      <c r="Q246" s="19">
        <v>43852</v>
      </c>
    </row>
    <row r="247" spans="1:17">
      <c r="A247" t="s">
        <v>189</v>
      </c>
      <c r="B247">
        <v>206314000000</v>
      </c>
      <c r="C247" t="s">
        <v>19</v>
      </c>
      <c r="D247" s="19">
        <v>43512</v>
      </c>
      <c r="E247" s="19">
        <v>43876</v>
      </c>
      <c r="F247" t="s">
        <v>41</v>
      </c>
      <c r="G247">
        <v>13</v>
      </c>
      <c r="H247" t="s">
        <v>142</v>
      </c>
      <c r="I247" t="s">
        <v>22</v>
      </c>
      <c r="J247" t="s">
        <v>43</v>
      </c>
      <c r="K247" t="s">
        <v>28</v>
      </c>
      <c r="L247">
        <v>58300</v>
      </c>
      <c r="M247" s="19">
        <v>43512</v>
      </c>
      <c r="N247" t="s">
        <v>24</v>
      </c>
      <c r="O247" t="s">
        <v>25</v>
      </c>
      <c r="Q247" s="19">
        <v>43852</v>
      </c>
    </row>
    <row r="248" spans="1:17">
      <c r="A248" t="s">
        <v>189</v>
      </c>
      <c r="B248">
        <v>8907502</v>
      </c>
      <c r="C248" t="s">
        <v>31</v>
      </c>
      <c r="D248" s="19">
        <v>43155</v>
      </c>
      <c r="E248" s="19">
        <v>43519</v>
      </c>
      <c r="F248" t="s">
        <v>37</v>
      </c>
      <c r="G248">
        <v>12</v>
      </c>
      <c r="H248" t="s">
        <v>71</v>
      </c>
      <c r="I248" t="s">
        <v>22</v>
      </c>
      <c r="J248" t="s">
        <v>63</v>
      </c>
      <c r="K248" t="s">
        <v>23</v>
      </c>
      <c r="L248">
        <v>6250</v>
      </c>
      <c r="M248" s="19">
        <v>43155</v>
      </c>
      <c r="N248" t="s">
        <v>24</v>
      </c>
      <c r="O248" t="s">
        <v>25</v>
      </c>
      <c r="Q248" s="19">
        <v>43852</v>
      </c>
    </row>
    <row r="249" spans="1:17">
      <c r="A249" t="s">
        <v>189</v>
      </c>
      <c r="B249" t="s">
        <v>216</v>
      </c>
      <c r="C249" t="s">
        <v>19</v>
      </c>
      <c r="D249" s="19">
        <v>43520</v>
      </c>
      <c r="E249" s="19">
        <v>43884</v>
      </c>
      <c r="F249" t="s">
        <v>37</v>
      </c>
      <c r="G249">
        <v>3</v>
      </c>
      <c r="H249" t="s">
        <v>62</v>
      </c>
      <c r="I249" t="s">
        <v>22</v>
      </c>
      <c r="J249" t="s">
        <v>63</v>
      </c>
      <c r="K249" t="s">
        <v>23</v>
      </c>
      <c r="L249">
        <v>6250</v>
      </c>
      <c r="M249" s="19">
        <v>43520</v>
      </c>
      <c r="N249" t="s">
        <v>24</v>
      </c>
      <c r="O249" t="s">
        <v>23</v>
      </c>
      <c r="Q249" s="19">
        <v>43852</v>
      </c>
    </row>
    <row r="250" spans="1:17">
      <c r="A250" t="s">
        <v>189</v>
      </c>
      <c r="B250" t="s">
        <v>217</v>
      </c>
      <c r="C250" t="s">
        <v>31</v>
      </c>
      <c r="D250" s="19">
        <v>43157</v>
      </c>
      <c r="E250" s="19">
        <v>43521</v>
      </c>
      <c r="F250" t="s">
        <v>37</v>
      </c>
      <c r="G250">
        <v>12</v>
      </c>
      <c r="H250" t="s">
        <v>71</v>
      </c>
      <c r="I250" t="s">
        <v>22</v>
      </c>
      <c r="J250" t="s">
        <v>63</v>
      </c>
      <c r="K250" t="s">
        <v>23</v>
      </c>
      <c r="L250">
        <v>12500</v>
      </c>
      <c r="M250" s="19">
        <v>43157</v>
      </c>
      <c r="N250" t="s">
        <v>24</v>
      </c>
      <c r="O250" t="s">
        <v>25</v>
      </c>
      <c r="Q250" s="19">
        <v>43852</v>
      </c>
    </row>
    <row r="251" spans="1:17">
      <c r="A251" t="s">
        <v>189</v>
      </c>
      <c r="B251" t="s">
        <v>218</v>
      </c>
      <c r="C251" t="s">
        <v>19</v>
      </c>
      <c r="D251" s="19">
        <v>43522</v>
      </c>
      <c r="E251" s="19">
        <v>43886</v>
      </c>
      <c r="F251" t="s">
        <v>37</v>
      </c>
      <c r="G251">
        <v>3</v>
      </c>
      <c r="H251" t="s">
        <v>62</v>
      </c>
      <c r="I251" t="s">
        <v>22</v>
      </c>
      <c r="J251" t="s">
        <v>63</v>
      </c>
      <c r="K251" t="s">
        <v>23</v>
      </c>
      <c r="L251">
        <v>12500</v>
      </c>
      <c r="M251" s="19">
        <v>43522</v>
      </c>
      <c r="N251" t="s">
        <v>24</v>
      </c>
      <c r="O251" t="s">
        <v>23</v>
      </c>
      <c r="Q251" s="19">
        <v>43852</v>
      </c>
    </row>
    <row r="252" spans="1:17">
      <c r="A252" t="s">
        <v>189</v>
      </c>
      <c r="B252">
        <v>2280082714</v>
      </c>
      <c r="C252" t="s">
        <v>19</v>
      </c>
      <c r="D252" s="19">
        <v>43535</v>
      </c>
      <c r="E252" s="19">
        <v>43900</v>
      </c>
      <c r="F252" t="s">
        <v>36</v>
      </c>
      <c r="G252">
        <v>3</v>
      </c>
      <c r="H252" t="s">
        <v>62</v>
      </c>
      <c r="I252" t="s">
        <v>22</v>
      </c>
      <c r="J252" t="s">
        <v>63</v>
      </c>
      <c r="K252" t="s">
        <v>38</v>
      </c>
      <c r="L252">
        <v>2645.75</v>
      </c>
      <c r="M252" s="19">
        <v>43535</v>
      </c>
      <c r="N252" t="s">
        <v>24</v>
      </c>
      <c r="O252" t="s">
        <v>25</v>
      </c>
      <c r="Q252" s="19">
        <v>43852</v>
      </c>
    </row>
    <row r="253" spans="1:17">
      <c r="A253" t="s">
        <v>189</v>
      </c>
      <c r="B253" t="s">
        <v>219</v>
      </c>
      <c r="C253" t="s">
        <v>31</v>
      </c>
      <c r="D253" s="19">
        <v>43158</v>
      </c>
      <c r="E253" s="19">
        <v>43522</v>
      </c>
      <c r="F253" t="s">
        <v>32</v>
      </c>
      <c r="G253">
        <v>1</v>
      </c>
      <c r="H253" t="s">
        <v>21</v>
      </c>
      <c r="I253" t="s">
        <v>22</v>
      </c>
      <c r="J253" t="s">
        <v>54</v>
      </c>
      <c r="K253" t="s">
        <v>28</v>
      </c>
      <c r="L253">
        <v>2939.29</v>
      </c>
      <c r="M253" s="19">
        <v>43158</v>
      </c>
      <c r="N253" t="s">
        <v>24</v>
      </c>
      <c r="O253" t="s">
        <v>25</v>
      </c>
      <c r="Q253" s="19">
        <v>43852</v>
      </c>
    </row>
    <row r="254" spans="1:17">
      <c r="A254" t="s">
        <v>189</v>
      </c>
      <c r="B254">
        <v>8539756</v>
      </c>
      <c r="C254" t="s">
        <v>31</v>
      </c>
      <c r="D254" s="19">
        <v>43158</v>
      </c>
      <c r="E254" s="19">
        <v>43522</v>
      </c>
      <c r="F254" t="s">
        <v>32</v>
      </c>
      <c r="G254">
        <v>1</v>
      </c>
      <c r="H254" t="s">
        <v>21</v>
      </c>
      <c r="I254" t="s">
        <v>22</v>
      </c>
      <c r="J254" t="s">
        <v>54</v>
      </c>
      <c r="K254" t="s">
        <v>23</v>
      </c>
      <c r="L254">
        <v>5207.66</v>
      </c>
      <c r="M254" s="19">
        <v>43158</v>
      </c>
      <c r="N254" t="s">
        <v>24</v>
      </c>
      <c r="O254" t="s">
        <v>25</v>
      </c>
      <c r="Q254" s="19">
        <v>43852</v>
      </c>
    </row>
    <row r="255" spans="1:17">
      <c r="A255" t="s">
        <v>189</v>
      </c>
      <c r="B255" t="s">
        <v>220</v>
      </c>
      <c r="C255" t="s">
        <v>19</v>
      </c>
      <c r="D255" s="19">
        <v>43523</v>
      </c>
      <c r="E255" s="19">
        <v>43887</v>
      </c>
      <c r="F255" t="s">
        <v>32</v>
      </c>
      <c r="G255">
        <v>1</v>
      </c>
      <c r="H255" t="s">
        <v>21</v>
      </c>
      <c r="I255" t="s">
        <v>22</v>
      </c>
      <c r="J255" t="s">
        <v>54</v>
      </c>
      <c r="K255" t="s">
        <v>23</v>
      </c>
      <c r="L255">
        <v>5601.1</v>
      </c>
      <c r="M255" s="19">
        <v>43523</v>
      </c>
      <c r="N255" t="s">
        <v>24</v>
      </c>
      <c r="O255" t="s">
        <v>23</v>
      </c>
      <c r="Q255" s="19">
        <v>43852</v>
      </c>
    </row>
    <row r="256" spans="1:17">
      <c r="A256" t="s">
        <v>189</v>
      </c>
      <c r="B256" t="s">
        <v>221</v>
      </c>
      <c r="C256" t="s">
        <v>31</v>
      </c>
      <c r="D256" s="19">
        <v>43158</v>
      </c>
      <c r="E256" s="19">
        <v>43522</v>
      </c>
      <c r="F256" t="s">
        <v>32</v>
      </c>
      <c r="G256">
        <v>1</v>
      </c>
      <c r="H256" t="s">
        <v>21</v>
      </c>
      <c r="I256" t="s">
        <v>22</v>
      </c>
      <c r="J256" t="s">
        <v>54</v>
      </c>
      <c r="K256" t="s">
        <v>38</v>
      </c>
      <c r="L256">
        <v>1972.37</v>
      </c>
      <c r="M256" s="19">
        <v>43158</v>
      </c>
      <c r="N256" t="s">
        <v>24</v>
      </c>
      <c r="O256" t="s">
        <v>25</v>
      </c>
      <c r="Q256" s="19">
        <v>43852</v>
      </c>
    </row>
    <row r="257" spans="1:17">
      <c r="A257" t="s">
        <v>189</v>
      </c>
      <c r="B257" t="s">
        <v>185</v>
      </c>
      <c r="C257" t="s">
        <v>19</v>
      </c>
      <c r="D257" s="19">
        <v>43523</v>
      </c>
      <c r="E257" s="19">
        <v>43887</v>
      </c>
      <c r="F257" t="s">
        <v>32</v>
      </c>
      <c r="G257">
        <v>1</v>
      </c>
      <c r="H257" t="s">
        <v>21</v>
      </c>
      <c r="I257" t="s">
        <v>22</v>
      </c>
      <c r="J257" t="s">
        <v>54</v>
      </c>
      <c r="K257" t="s">
        <v>38</v>
      </c>
      <c r="L257">
        <v>2141.55</v>
      </c>
      <c r="M257" s="19">
        <v>43523</v>
      </c>
      <c r="N257" t="s">
        <v>24</v>
      </c>
      <c r="O257" t="s">
        <v>23</v>
      </c>
      <c r="Q257" s="19">
        <v>43852</v>
      </c>
    </row>
    <row r="258" spans="1:17">
      <c r="A258" t="s">
        <v>189</v>
      </c>
      <c r="B258" t="s">
        <v>222</v>
      </c>
      <c r="C258" t="s">
        <v>19</v>
      </c>
      <c r="D258" s="19">
        <v>43523</v>
      </c>
      <c r="E258" s="19">
        <v>43887</v>
      </c>
      <c r="F258" t="s">
        <v>32</v>
      </c>
      <c r="G258">
        <v>1</v>
      </c>
      <c r="H258" t="s">
        <v>21</v>
      </c>
      <c r="I258" t="s">
        <v>22</v>
      </c>
      <c r="J258" t="s">
        <v>54</v>
      </c>
      <c r="K258" t="s">
        <v>23</v>
      </c>
      <c r="L258">
        <v>3136.39</v>
      </c>
      <c r="M258" s="19">
        <v>43526</v>
      </c>
      <c r="N258" t="s">
        <v>24</v>
      </c>
      <c r="O258" t="s">
        <v>23</v>
      </c>
      <c r="Q258" s="19">
        <v>43852</v>
      </c>
    </row>
    <row r="259" spans="1:17">
      <c r="A259" t="s">
        <v>189</v>
      </c>
      <c r="B259">
        <v>1.60261921120422e+17</v>
      </c>
      <c r="C259" t="s">
        <v>19</v>
      </c>
      <c r="D259" s="19">
        <v>43784</v>
      </c>
      <c r="E259" s="19">
        <v>44149</v>
      </c>
      <c r="F259" t="s">
        <v>32</v>
      </c>
      <c r="G259">
        <v>1</v>
      </c>
      <c r="H259" t="s">
        <v>21</v>
      </c>
      <c r="I259" t="s">
        <v>22</v>
      </c>
      <c r="J259" t="s">
        <v>60</v>
      </c>
      <c r="K259" t="s">
        <v>23</v>
      </c>
      <c r="L259">
        <v>35127.9</v>
      </c>
      <c r="M259" s="19">
        <v>43784</v>
      </c>
      <c r="N259" t="s">
        <v>24</v>
      </c>
      <c r="O259" t="s">
        <v>25</v>
      </c>
      <c r="Q259" s="19">
        <v>43852</v>
      </c>
    </row>
    <row r="260" spans="1:17">
      <c r="A260" t="s">
        <v>189</v>
      </c>
      <c r="B260" t="s">
        <v>223</v>
      </c>
      <c r="C260" t="s">
        <v>19</v>
      </c>
      <c r="D260" s="19">
        <v>43536</v>
      </c>
      <c r="E260" s="19">
        <v>43901</v>
      </c>
      <c r="F260" t="s">
        <v>138</v>
      </c>
      <c r="G260">
        <v>11</v>
      </c>
      <c r="H260" t="s">
        <v>104</v>
      </c>
      <c r="I260" t="s">
        <v>22</v>
      </c>
      <c r="J260" t="s">
        <v>33</v>
      </c>
      <c r="K260" t="s">
        <v>38</v>
      </c>
      <c r="L260">
        <v>18229.13</v>
      </c>
      <c r="M260" s="19">
        <v>43536</v>
      </c>
      <c r="N260" t="s">
        <v>24</v>
      </c>
      <c r="O260" t="s">
        <v>25</v>
      </c>
      <c r="Q260" s="19">
        <v>43852</v>
      </c>
    </row>
    <row r="261" spans="1:17">
      <c r="A261" t="s">
        <v>189</v>
      </c>
      <c r="B261" t="s">
        <v>224</v>
      </c>
      <c r="C261" t="s">
        <v>19</v>
      </c>
      <c r="D261" s="19">
        <v>43175</v>
      </c>
      <c r="E261" s="19">
        <v>43539</v>
      </c>
      <c r="F261" t="s">
        <v>36</v>
      </c>
      <c r="G261">
        <v>11</v>
      </c>
      <c r="H261" t="s">
        <v>104</v>
      </c>
      <c r="I261" t="s">
        <v>22</v>
      </c>
      <c r="J261" t="s">
        <v>37</v>
      </c>
      <c r="K261" t="s">
        <v>38</v>
      </c>
      <c r="L261">
        <v>6158.75</v>
      </c>
      <c r="M261" s="19">
        <v>43175</v>
      </c>
      <c r="N261" t="s">
        <v>24</v>
      </c>
      <c r="O261" t="s">
        <v>25</v>
      </c>
      <c r="Q261" s="19">
        <v>43852</v>
      </c>
    </row>
    <row r="262" spans="1:17">
      <c r="A262" t="s">
        <v>189</v>
      </c>
      <c r="B262" t="s">
        <v>225</v>
      </c>
      <c r="C262" t="s">
        <v>19</v>
      </c>
      <c r="D262" s="19">
        <v>43122</v>
      </c>
      <c r="E262" s="19">
        <v>43486</v>
      </c>
      <c r="F262" t="s">
        <v>20</v>
      </c>
      <c r="G262">
        <v>1</v>
      </c>
      <c r="H262" t="s">
        <v>21</v>
      </c>
      <c r="I262" t="s">
        <v>22</v>
      </c>
      <c r="J262" t="s">
        <v>20</v>
      </c>
      <c r="K262" t="s">
        <v>38</v>
      </c>
      <c r="L262">
        <v>825</v>
      </c>
      <c r="M262" s="19">
        <v>43122</v>
      </c>
      <c r="N262" t="s">
        <v>24</v>
      </c>
      <c r="O262" t="s">
        <v>25</v>
      </c>
      <c r="Q262" s="19">
        <v>43852</v>
      </c>
    </row>
    <row r="263" spans="1:17">
      <c r="A263" t="s">
        <v>226</v>
      </c>
      <c r="B263" t="s">
        <v>227</v>
      </c>
      <c r="C263" t="s">
        <v>31</v>
      </c>
      <c r="D263" s="19">
        <v>43151</v>
      </c>
      <c r="E263" s="19">
        <v>43515</v>
      </c>
      <c r="F263" t="s">
        <v>36</v>
      </c>
      <c r="G263">
        <v>9</v>
      </c>
      <c r="H263" t="s">
        <v>59</v>
      </c>
      <c r="I263" t="s">
        <v>22</v>
      </c>
      <c r="J263" t="s">
        <v>54</v>
      </c>
      <c r="K263" t="s">
        <v>23</v>
      </c>
      <c r="L263">
        <v>8452.13</v>
      </c>
      <c r="M263" s="19">
        <v>43151</v>
      </c>
      <c r="N263" t="s">
        <v>24</v>
      </c>
      <c r="O263" t="s">
        <v>25</v>
      </c>
      <c r="Q263" s="19">
        <v>43852</v>
      </c>
    </row>
    <row r="264" spans="1:17">
      <c r="A264" t="s">
        <v>226</v>
      </c>
      <c r="B264" t="s">
        <v>228</v>
      </c>
      <c r="C264" t="s">
        <v>19</v>
      </c>
      <c r="D264" s="19">
        <v>43466</v>
      </c>
      <c r="E264" s="19">
        <v>43830</v>
      </c>
      <c r="F264" t="s">
        <v>32</v>
      </c>
      <c r="G264">
        <v>9</v>
      </c>
      <c r="H264" t="s">
        <v>59</v>
      </c>
      <c r="I264" t="s">
        <v>22</v>
      </c>
      <c r="J264" t="s">
        <v>54</v>
      </c>
      <c r="K264" t="s">
        <v>38</v>
      </c>
      <c r="L264">
        <v>7475</v>
      </c>
      <c r="M264" s="19">
        <v>43466</v>
      </c>
      <c r="N264" t="s">
        <v>24</v>
      </c>
      <c r="O264" t="s">
        <v>25</v>
      </c>
      <c r="Q264" s="19">
        <v>43852</v>
      </c>
    </row>
    <row r="265" spans="1:17">
      <c r="A265" t="s">
        <v>226</v>
      </c>
      <c r="B265" t="s">
        <v>229</v>
      </c>
      <c r="C265" t="s">
        <v>19</v>
      </c>
      <c r="D265" s="19">
        <v>43507</v>
      </c>
      <c r="E265" s="19">
        <v>43871</v>
      </c>
      <c r="F265" t="s">
        <v>36</v>
      </c>
      <c r="G265">
        <v>9</v>
      </c>
      <c r="H265" t="s">
        <v>59</v>
      </c>
      <c r="I265" t="s">
        <v>22</v>
      </c>
      <c r="J265" t="s">
        <v>54</v>
      </c>
      <c r="K265" t="s">
        <v>38</v>
      </c>
      <c r="L265">
        <v>15563.87</v>
      </c>
      <c r="M265" s="19">
        <v>43507</v>
      </c>
      <c r="N265" t="s">
        <v>24</v>
      </c>
      <c r="O265" t="s">
        <v>25</v>
      </c>
      <c r="Q265" s="19">
        <v>43852</v>
      </c>
    </row>
    <row r="266" spans="1:17">
      <c r="A266" t="s">
        <v>226</v>
      </c>
      <c r="B266">
        <v>43177302</v>
      </c>
      <c r="C266" t="s">
        <v>19</v>
      </c>
      <c r="D266" s="19">
        <v>43432</v>
      </c>
      <c r="E266" s="19">
        <v>43612</v>
      </c>
      <c r="F266" t="s">
        <v>36</v>
      </c>
      <c r="G266">
        <v>9</v>
      </c>
      <c r="H266" t="s">
        <v>59</v>
      </c>
      <c r="I266" t="s">
        <v>22</v>
      </c>
      <c r="J266" t="s">
        <v>43</v>
      </c>
      <c r="K266" t="s">
        <v>38</v>
      </c>
      <c r="L266">
        <v>2739.83</v>
      </c>
      <c r="M266" s="19">
        <v>43432</v>
      </c>
      <c r="N266" t="s">
        <v>24</v>
      </c>
      <c r="O266" t="s">
        <v>25</v>
      </c>
      <c r="Q266" s="19">
        <v>43852</v>
      </c>
    </row>
    <row r="267" spans="1:17">
      <c r="A267" t="s">
        <v>226</v>
      </c>
      <c r="B267">
        <v>43179225</v>
      </c>
      <c r="C267" t="s">
        <v>19</v>
      </c>
      <c r="D267" s="19">
        <v>43463</v>
      </c>
      <c r="E267" s="19">
        <v>43644</v>
      </c>
      <c r="F267" t="s">
        <v>36</v>
      </c>
      <c r="G267">
        <v>9</v>
      </c>
      <c r="H267" t="s">
        <v>59</v>
      </c>
      <c r="I267" t="s">
        <v>22</v>
      </c>
      <c r="J267" t="s">
        <v>43</v>
      </c>
      <c r="K267" t="s">
        <v>23</v>
      </c>
      <c r="L267">
        <v>2228.33</v>
      </c>
      <c r="M267" s="19">
        <v>43463</v>
      </c>
      <c r="N267" t="s">
        <v>24</v>
      </c>
      <c r="O267" t="s">
        <v>25</v>
      </c>
      <c r="Q267" s="19">
        <v>43852</v>
      </c>
    </row>
    <row r="268" spans="1:17">
      <c r="A268" t="s">
        <v>226</v>
      </c>
      <c r="B268" t="s">
        <v>230</v>
      </c>
      <c r="C268" t="s">
        <v>19</v>
      </c>
      <c r="D268" s="19">
        <v>43516</v>
      </c>
      <c r="E268" s="19">
        <v>43880</v>
      </c>
      <c r="F268" t="s">
        <v>36</v>
      </c>
      <c r="G268">
        <v>9</v>
      </c>
      <c r="H268" t="s">
        <v>59</v>
      </c>
      <c r="I268" t="s">
        <v>22</v>
      </c>
      <c r="J268" t="s">
        <v>54</v>
      </c>
      <c r="K268" t="s">
        <v>23</v>
      </c>
      <c r="L268">
        <v>7162.88</v>
      </c>
      <c r="M268" s="19">
        <v>43516</v>
      </c>
      <c r="N268" t="s">
        <v>24</v>
      </c>
      <c r="O268" t="s">
        <v>23</v>
      </c>
      <c r="Q268" s="19">
        <v>43852</v>
      </c>
    </row>
    <row r="269" spans="1:17">
      <c r="A269" t="s">
        <v>226</v>
      </c>
      <c r="B269" t="s">
        <v>231</v>
      </c>
      <c r="C269" t="s">
        <v>19</v>
      </c>
      <c r="D269" s="19">
        <v>43504</v>
      </c>
      <c r="E269" s="19">
        <v>43868</v>
      </c>
      <c r="F269" t="s">
        <v>32</v>
      </c>
      <c r="G269">
        <v>13</v>
      </c>
      <c r="H269" t="s">
        <v>142</v>
      </c>
      <c r="I269" t="s">
        <v>22</v>
      </c>
      <c r="J269" t="s">
        <v>54</v>
      </c>
      <c r="K269" t="s">
        <v>28</v>
      </c>
      <c r="L269">
        <v>1569.64</v>
      </c>
      <c r="M269" s="19">
        <v>43504</v>
      </c>
      <c r="N269" t="s">
        <v>24</v>
      </c>
      <c r="O269" t="s">
        <v>25</v>
      </c>
      <c r="Q269" s="19">
        <v>43852</v>
      </c>
    </row>
    <row r="270" spans="1:17">
      <c r="A270" t="s">
        <v>226</v>
      </c>
      <c r="B270" t="s">
        <v>232</v>
      </c>
      <c r="C270" t="s">
        <v>19</v>
      </c>
      <c r="D270" s="19">
        <v>43169</v>
      </c>
      <c r="E270" s="19">
        <v>43533</v>
      </c>
      <c r="F270" t="s">
        <v>32</v>
      </c>
      <c r="G270">
        <v>1</v>
      </c>
      <c r="H270" t="s">
        <v>21</v>
      </c>
      <c r="I270" t="s">
        <v>22</v>
      </c>
      <c r="J270" t="s">
        <v>54</v>
      </c>
      <c r="K270" t="s">
        <v>28</v>
      </c>
      <c r="L270">
        <v>2340.25</v>
      </c>
      <c r="M270" s="19">
        <v>43169</v>
      </c>
      <c r="N270" t="s">
        <v>24</v>
      </c>
      <c r="O270" t="s">
        <v>25</v>
      </c>
      <c r="Q270" s="19">
        <v>43852</v>
      </c>
    </row>
    <row r="271" spans="1:17">
      <c r="A271" t="s">
        <v>226</v>
      </c>
      <c r="B271" t="s">
        <v>233</v>
      </c>
      <c r="C271" t="s">
        <v>19</v>
      </c>
      <c r="D271" s="19">
        <v>43169</v>
      </c>
      <c r="E271" s="19">
        <v>43533</v>
      </c>
      <c r="F271" t="s">
        <v>36</v>
      </c>
      <c r="G271">
        <v>1</v>
      </c>
      <c r="H271" t="s">
        <v>21</v>
      </c>
      <c r="I271" t="s">
        <v>22</v>
      </c>
      <c r="J271" t="s">
        <v>54</v>
      </c>
      <c r="K271" t="s">
        <v>28</v>
      </c>
      <c r="L271">
        <v>125</v>
      </c>
      <c r="M271" s="19">
        <v>43169</v>
      </c>
      <c r="N271" t="s">
        <v>24</v>
      </c>
      <c r="O271" t="s">
        <v>25</v>
      </c>
      <c r="Q271" s="19">
        <v>43852</v>
      </c>
    </row>
    <row r="272" spans="1:17">
      <c r="A272" t="s">
        <v>226</v>
      </c>
      <c r="B272" t="s">
        <v>234</v>
      </c>
      <c r="C272" t="s">
        <v>19</v>
      </c>
      <c r="D272" s="19">
        <v>43252</v>
      </c>
      <c r="E272" s="19">
        <v>43616</v>
      </c>
      <c r="F272" t="s">
        <v>37</v>
      </c>
      <c r="G272">
        <v>11</v>
      </c>
      <c r="H272" t="s">
        <v>104</v>
      </c>
      <c r="I272" t="s">
        <v>22</v>
      </c>
      <c r="J272" t="s">
        <v>37</v>
      </c>
      <c r="K272" t="s">
        <v>28</v>
      </c>
      <c r="L272">
        <v>100000</v>
      </c>
      <c r="M272" s="19">
        <v>43252</v>
      </c>
      <c r="N272" t="s">
        <v>24</v>
      </c>
      <c r="O272" t="s">
        <v>46</v>
      </c>
      <c r="Q272" s="19">
        <v>43852</v>
      </c>
    </row>
    <row r="273" spans="1:17">
      <c r="A273" t="s">
        <v>226</v>
      </c>
      <c r="B273" t="s">
        <v>234</v>
      </c>
      <c r="C273" t="s">
        <v>19</v>
      </c>
      <c r="D273" s="19">
        <v>43252</v>
      </c>
      <c r="E273" s="19">
        <v>43616</v>
      </c>
      <c r="F273" t="s">
        <v>37</v>
      </c>
      <c r="G273">
        <v>11</v>
      </c>
      <c r="H273" t="s">
        <v>104</v>
      </c>
      <c r="I273" t="s">
        <v>22</v>
      </c>
      <c r="J273" t="s">
        <v>37</v>
      </c>
      <c r="K273" t="s">
        <v>28</v>
      </c>
      <c r="M273" s="19">
        <v>43315</v>
      </c>
      <c r="N273" t="s">
        <v>47</v>
      </c>
      <c r="O273" t="s">
        <v>46</v>
      </c>
      <c r="Q273" s="19">
        <v>43852</v>
      </c>
    </row>
    <row r="274" spans="1:17">
      <c r="A274" t="s">
        <v>226</v>
      </c>
      <c r="B274" t="s">
        <v>235</v>
      </c>
      <c r="C274" t="s">
        <v>19</v>
      </c>
      <c r="D274" s="19">
        <v>43577</v>
      </c>
      <c r="E274" s="19">
        <v>43942</v>
      </c>
      <c r="F274" t="s">
        <v>37</v>
      </c>
      <c r="G274">
        <v>11</v>
      </c>
      <c r="H274" t="s">
        <v>104</v>
      </c>
      <c r="I274" t="s">
        <v>22</v>
      </c>
      <c r="J274" t="s">
        <v>37</v>
      </c>
      <c r="K274" t="s">
        <v>38</v>
      </c>
      <c r="L274">
        <v>60025</v>
      </c>
      <c r="M274" s="19">
        <v>43577</v>
      </c>
      <c r="N274" t="s">
        <v>24</v>
      </c>
      <c r="O274" t="s">
        <v>25</v>
      </c>
      <c r="Q274" s="19">
        <v>43852</v>
      </c>
    </row>
    <row r="275" spans="1:17">
      <c r="A275" t="s">
        <v>226</v>
      </c>
      <c r="B275">
        <v>2.9992028732742e+18</v>
      </c>
      <c r="C275" t="s">
        <v>19</v>
      </c>
      <c r="D275" s="19">
        <v>43654</v>
      </c>
      <c r="E275" s="19">
        <v>44019</v>
      </c>
      <c r="F275" t="s">
        <v>37</v>
      </c>
      <c r="G275">
        <v>11</v>
      </c>
      <c r="H275" t="s">
        <v>104</v>
      </c>
      <c r="I275" t="s">
        <v>22</v>
      </c>
      <c r="J275" t="s">
        <v>37</v>
      </c>
      <c r="K275" t="s">
        <v>38</v>
      </c>
      <c r="L275">
        <v>60025</v>
      </c>
      <c r="M275" s="19">
        <v>43654</v>
      </c>
      <c r="N275" t="s">
        <v>24</v>
      </c>
      <c r="O275" t="s">
        <v>25</v>
      </c>
      <c r="Q275" s="19">
        <v>43852</v>
      </c>
    </row>
    <row r="276" spans="1:17">
      <c r="A276" t="s">
        <v>226</v>
      </c>
      <c r="B276">
        <v>2.9992028733098e+18</v>
      </c>
      <c r="C276" t="s">
        <v>19</v>
      </c>
      <c r="D276" s="19">
        <v>43654</v>
      </c>
      <c r="E276" s="19">
        <v>44019</v>
      </c>
      <c r="F276" t="s">
        <v>37</v>
      </c>
      <c r="G276">
        <v>11</v>
      </c>
      <c r="H276" t="s">
        <v>104</v>
      </c>
      <c r="I276" t="s">
        <v>22</v>
      </c>
      <c r="J276" t="s">
        <v>37</v>
      </c>
      <c r="K276" t="s">
        <v>38</v>
      </c>
      <c r="L276">
        <v>60025</v>
      </c>
      <c r="M276" s="19">
        <v>43654</v>
      </c>
      <c r="N276" t="s">
        <v>24</v>
      </c>
      <c r="O276" t="s">
        <v>25</v>
      </c>
      <c r="Q276" s="19">
        <v>43852</v>
      </c>
    </row>
    <row r="277" spans="1:17">
      <c r="A277" t="s">
        <v>226</v>
      </c>
      <c r="B277" t="s">
        <v>236</v>
      </c>
      <c r="C277" t="s">
        <v>31</v>
      </c>
      <c r="D277" s="19">
        <v>43280</v>
      </c>
      <c r="E277" s="19">
        <v>43644</v>
      </c>
      <c r="F277" t="s">
        <v>41</v>
      </c>
      <c r="G277">
        <v>10</v>
      </c>
      <c r="H277" t="s">
        <v>42</v>
      </c>
      <c r="I277" t="s">
        <v>22</v>
      </c>
      <c r="J277" t="s">
        <v>43</v>
      </c>
      <c r="K277" t="s">
        <v>23</v>
      </c>
      <c r="L277">
        <v>5839.35</v>
      </c>
      <c r="M277" s="19">
        <v>43280</v>
      </c>
      <c r="N277" t="s">
        <v>24</v>
      </c>
      <c r="O277" t="s">
        <v>182</v>
      </c>
      <c r="P277" t="s">
        <v>212</v>
      </c>
      <c r="Q277" s="19">
        <v>43852</v>
      </c>
    </row>
    <row r="278" spans="1:17">
      <c r="A278" t="s">
        <v>226</v>
      </c>
      <c r="B278" t="s">
        <v>237</v>
      </c>
      <c r="C278" t="s">
        <v>19</v>
      </c>
      <c r="D278" s="19">
        <v>43466</v>
      </c>
      <c r="E278" s="19">
        <v>43830</v>
      </c>
      <c r="F278" t="s">
        <v>20</v>
      </c>
      <c r="G278">
        <v>3</v>
      </c>
      <c r="H278" t="s">
        <v>62</v>
      </c>
      <c r="I278" t="s">
        <v>22</v>
      </c>
      <c r="J278" t="s">
        <v>63</v>
      </c>
      <c r="K278" t="s">
        <v>23</v>
      </c>
      <c r="L278">
        <v>36833.85</v>
      </c>
      <c r="M278" s="19">
        <v>43466</v>
      </c>
      <c r="N278" t="s">
        <v>24</v>
      </c>
      <c r="O278" t="s">
        <v>23</v>
      </c>
      <c r="Q278" s="19">
        <v>43852</v>
      </c>
    </row>
    <row r="279" spans="1:17">
      <c r="A279" t="s">
        <v>226</v>
      </c>
      <c r="B279" t="s">
        <v>238</v>
      </c>
      <c r="C279" t="s">
        <v>19</v>
      </c>
      <c r="D279" s="19">
        <v>43282</v>
      </c>
      <c r="E279" s="19">
        <v>43646</v>
      </c>
      <c r="F279" t="s">
        <v>36</v>
      </c>
      <c r="G279">
        <v>3</v>
      </c>
      <c r="H279" t="s">
        <v>62</v>
      </c>
      <c r="I279" t="s">
        <v>22</v>
      </c>
      <c r="J279" t="s">
        <v>63</v>
      </c>
      <c r="K279" t="s">
        <v>23</v>
      </c>
      <c r="L279">
        <v>6268.75</v>
      </c>
      <c r="M279" s="19">
        <v>43646</v>
      </c>
      <c r="N279" t="s">
        <v>24</v>
      </c>
      <c r="O279" t="s">
        <v>25</v>
      </c>
      <c r="Q279" s="19">
        <v>43852</v>
      </c>
    </row>
    <row r="280" spans="1:17">
      <c r="A280" t="s">
        <v>226</v>
      </c>
      <c r="B280" t="s">
        <v>239</v>
      </c>
      <c r="C280" t="s">
        <v>19</v>
      </c>
      <c r="D280" s="19">
        <v>43282</v>
      </c>
      <c r="E280" s="19">
        <v>43646</v>
      </c>
      <c r="F280" t="s">
        <v>32</v>
      </c>
      <c r="G280">
        <v>3</v>
      </c>
      <c r="H280" t="s">
        <v>62</v>
      </c>
      <c r="I280" t="s">
        <v>22</v>
      </c>
      <c r="J280" t="s">
        <v>63</v>
      </c>
      <c r="K280" t="s">
        <v>23</v>
      </c>
      <c r="L280">
        <v>45473.07</v>
      </c>
      <c r="M280" s="19">
        <v>43646</v>
      </c>
      <c r="N280" t="s">
        <v>24</v>
      </c>
      <c r="O280" t="s">
        <v>25</v>
      </c>
      <c r="Q280" s="19">
        <v>43852</v>
      </c>
    </row>
    <row r="281" spans="1:17">
      <c r="A281" t="s">
        <v>226</v>
      </c>
      <c r="B281" t="s">
        <v>240</v>
      </c>
      <c r="C281" t="s">
        <v>19</v>
      </c>
      <c r="D281" s="19">
        <v>43282</v>
      </c>
      <c r="E281" s="19">
        <v>43646</v>
      </c>
      <c r="F281" t="s">
        <v>36</v>
      </c>
      <c r="G281">
        <v>3</v>
      </c>
      <c r="H281" t="s">
        <v>62</v>
      </c>
      <c r="I281" t="s">
        <v>22</v>
      </c>
      <c r="J281" t="s">
        <v>63</v>
      </c>
      <c r="K281" t="s">
        <v>23</v>
      </c>
      <c r="L281">
        <v>9436.56</v>
      </c>
      <c r="M281" s="19">
        <v>43646</v>
      </c>
      <c r="N281" t="s">
        <v>24</v>
      </c>
      <c r="O281" t="s">
        <v>25</v>
      </c>
      <c r="Q281" s="19">
        <v>43852</v>
      </c>
    </row>
    <row r="282" spans="1:17">
      <c r="A282" t="s">
        <v>226</v>
      </c>
      <c r="B282" t="s">
        <v>241</v>
      </c>
      <c r="C282" t="s">
        <v>19</v>
      </c>
      <c r="D282" s="19">
        <v>43282</v>
      </c>
      <c r="E282" s="19">
        <v>43646</v>
      </c>
      <c r="F282" t="s">
        <v>37</v>
      </c>
      <c r="G282">
        <v>3</v>
      </c>
      <c r="H282" t="s">
        <v>62</v>
      </c>
      <c r="I282" t="s">
        <v>22</v>
      </c>
      <c r="J282" t="s">
        <v>63</v>
      </c>
      <c r="K282" t="s">
        <v>23</v>
      </c>
      <c r="L282">
        <v>30030.63</v>
      </c>
      <c r="M282" s="19">
        <v>43646</v>
      </c>
      <c r="N282" t="s">
        <v>24</v>
      </c>
      <c r="O282" t="s">
        <v>25</v>
      </c>
      <c r="Q282" s="19">
        <v>43852</v>
      </c>
    </row>
    <row r="283" spans="1:17">
      <c r="A283" t="s">
        <v>226</v>
      </c>
      <c r="B283" t="s">
        <v>242</v>
      </c>
      <c r="C283" t="s">
        <v>19</v>
      </c>
      <c r="D283" s="19">
        <v>43369</v>
      </c>
      <c r="E283" s="19">
        <v>43733</v>
      </c>
      <c r="F283" t="s">
        <v>20</v>
      </c>
      <c r="G283">
        <v>1</v>
      </c>
      <c r="H283" t="s">
        <v>21</v>
      </c>
      <c r="I283" t="s">
        <v>22</v>
      </c>
      <c r="J283" t="s">
        <v>20</v>
      </c>
      <c r="K283" t="s">
        <v>38</v>
      </c>
      <c r="L283">
        <v>2722.5</v>
      </c>
      <c r="M283" s="19">
        <v>43369</v>
      </c>
      <c r="N283" t="s">
        <v>24</v>
      </c>
      <c r="O283" t="s">
        <v>25</v>
      </c>
      <c r="Q283" s="19">
        <v>43852</v>
      </c>
    </row>
    <row r="284" spans="1:17">
      <c r="A284" t="s">
        <v>226</v>
      </c>
      <c r="B284">
        <v>9.10000361717e+19</v>
      </c>
      <c r="C284" t="s">
        <v>31</v>
      </c>
      <c r="D284" s="19">
        <v>43081</v>
      </c>
      <c r="E284" s="19">
        <v>43445</v>
      </c>
      <c r="F284" t="s">
        <v>37</v>
      </c>
      <c r="G284">
        <v>6</v>
      </c>
      <c r="H284" t="s">
        <v>82</v>
      </c>
      <c r="I284" t="s">
        <v>22</v>
      </c>
      <c r="J284" t="s">
        <v>37</v>
      </c>
      <c r="K284" t="s">
        <v>28</v>
      </c>
      <c r="L284">
        <v>71875</v>
      </c>
      <c r="M284" s="19">
        <v>43081</v>
      </c>
      <c r="N284" t="s">
        <v>24</v>
      </c>
      <c r="O284" t="s">
        <v>25</v>
      </c>
      <c r="Q284" s="19">
        <v>43852</v>
      </c>
    </row>
    <row r="285" spans="1:17">
      <c r="A285" t="s">
        <v>226</v>
      </c>
      <c r="B285">
        <v>9.10000361817e+19</v>
      </c>
      <c r="C285" t="s">
        <v>19</v>
      </c>
      <c r="D285" s="19">
        <v>43446</v>
      </c>
      <c r="E285" s="19">
        <v>43810</v>
      </c>
      <c r="F285" t="s">
        <v>37</v>
      </c>
      <c r="G285">
        <v>6</v>
      </c>
      <c r="H285" t="s">
        <v>82</v>
      </c>
      <c r="I285" t="s">
        <v>22</v>
      </c>
      <c r="J285" t="s">
        <v>37</v>
      </c>
      <c r="K285" t="s">
        <v>23</v>
      </c>
      <c r="L285">
        <v>62500</v>
      </c>
      <c r="M285" s="19">
        <v>43446</v>
      </c>
      <c r="N285" t="s">
        <v>24</v>
      </c>
      <c r="O285" t="s">
        <v>23</v>
      </c>
      <c r="Q285" s="19">
        <v>43852</v>
      </c>
    </row>
    <row r="286" spans="1:17">
      <c r="A286" t="s">
        <v>226</v>
      </c>
      <c r="B286">
        <v>304001140</v>
      </c>
      <c r="C286" t="s">
        <v>19</v>
      </c>
      <c r="D286" s="19">
        <v>43313</v>
      </c>
      <c r="E286" s="19">
        <v>43677</v>
      </c>
      <c r="F286" t="s">
        <v>37</v>
      </c>
      <c r="G286">
        <v>6</v>
      </c>
      <c r="H286" t="s">
        <v>82</v>
      </c>
      <c r="I286" t="s">
        <v>22</v>
      </c>
      <c r="J286" t="s">
        <v>37</v>
      </c>
      <c r="K286" t="s">
        <v>23</v>
      </c>
      <c r="L286">
        <v>84375</v>
      </c>
      <c r="M286" s="19">
        <v>43313</v>
      </c>
      <c r="N286" t="s">
        <v>24</v>
      </c>
      <c r="O286" t="s">
        <v>25</v>
      </c>
      <c r="Q286" s="19">
        <v>43852</v>
      </c>
    </row>
    <row r="287" spans="1:17">
      <c r="A287" t="s">
        <v>226</v>
      </c>
      <c r="B287">
        <v>635003567</v>
      </c>
      <c r="C287" t="s">
        <v>31</v>
      </c>
      <c r="D287" s="19">
        <v>43070</v>
      </c>
      <c r="E287" s="19">
        <v>43434</v>
      </c>
      <c r="F287" t="s">
        <v>36</v>
      </c>
      <c r="G287">
        <v>3</v>
      </c>
      <c r="H287" t="s">
        <v>62</v>
      </c>
      <c r="I287" t="s">
        <v>22</v>
      </c>
      <c r="J287" t="s">
        <v>63</v>
      </c>
      <c r="K287" t="s">
        <v>28</v>
      </c>
      <c r="L287">
        <v>55107.13</v>
      </c>
      <c r="M287" s="19">
        <v>43070</v>
      </c>
      <c r="N287" t="s">
        <v>24</v>
      </c>
      <c r="O287" t="s">
        <v>25</v>
      </c>
      <c r="Q287" s="19">
        <v>43852</v>
      </c>
    </row>
    <row r="288" spans="1:17">
      <c r="A288" t="s">
        <v>226</v>
      </c>
      <c r="B288" t="s">
        <v>243</v>
      </c>
      <c r="C288" t="s">
        <v>19</v>
      </c>
      <c r="D288" s="19">
        <v>43435</v>
      </c>
      <c r="E288" s="19">
        <v>43799</v>
      </c>
      <c r="F288" t="s">
        <v>36</v>
      </c>
      <c r="G288">
        <v>12</v>
      </c>
      <c r="H288" t="s">
        <v>71</v>
      </c>
      <c r="I288" t="s">
        <v>22</v>
      </c>
      <c r="J288" t="s">
        <v>63</v>
      </c>
      <c r="K288" t="s">
        <v>23</v>
      </c>
      <c r="L288">
        <v>231094.04</v>
      </c>
      <c r="M288" s="19">
        <v>43435</v>
      </c>
      <c r="N288" t="s">
        <v>24</v>
      </c>
      <c r="O288" t="s">
        <v>23</v>
      </c>
      <c r="Q288" s="19">
        <v>43852</v>
      </c>
    </row>
    <row r="289" spans="1:17">
      <c r="A289" t="s">
        <v>226</v>
      </c>
      <c r="B289" t="s">
        <v>244</v>
      </c>
      <c r="C289" t="s">
        <v>19</v>
      </c>
      <c r="D289" s="19">
        <v>43245</v>
      </c>
      <c r="E289" s="19">
        <v>43609</v>
      </c>
      <c r="F289" t="s">
        <v>36</v>
      </c>
      <c r="G289">
        <v>1</v>
      </c>
      <c r="H289" t="s">
        <v>21</v>
      </c>
      <c r="I289" t="s">
        <v>22</v>
      </c>
      <c r="J289" t="s">
        <v>37</v>
      </c>
      <c r="K289" t="s">
        <v>38</v>
      </c>
      <c r="L289">
        <v>943.5</v>
      </c>
      <c r="M289" s="19">
        <v>43246</v>
      </c>
      <c r="N289" t="s">
        <v>24</v>
      </c>
      <c r="O289" t="s">
        <v>25</v>
      </c>
      <c r="Q289" s="19">
        <v>43852</v>
      </c>
    </row>
    <row r="290" spans="1:17">
      <c r="A290" t="s">
        <v>226</v>
      </c>
      <c r="B290" t="s">
        <v>245</v>
      </c>
      <c r="C290" t="s">
        <v>19</v>
      </c>
      <c r="D290" s="19">
        <v>43245</v>
      </c>
      <c r="E290" s="19">
        <v>43609</v>
      </c>
      <c r="F290" t="s">
        <v>36</v>
      </c>
      <c r="G290">
        <v>1</v>
      </c>
      <c r="H290" t="s">
        <v>21</v>
      </c>
      <c r="I290" t="s">
        <v>22</v>
      </c>
      <c r="J290" t="s">
        <v>37</v>
      </c>
      <c r="K290" t="s">
        <v>38</v>
      </c>
      <c r="L290">
        <v>2809.13</v>
      </c>
      <c r="M290" s="19">
        <v>43245</v>
      </c>
      <c r="N290" t="s">
        <v>24</v>
      </c>
      <c r="O290" t="s">
        <v>25</v>
      </c>
      <c r="Q290" s="19">
        <v>43852</v>
      </c>
    </row>
    <row r="291" spans="1:17">
      <c r="A291" t="s">
        <v>226</v>
      </c>
      <c r="B291" t="s">
        <v>246</v>
      </c>
      <c r="C291" t="s">
        <v>19</v>
      </c>
      <c r="D291" s="19">
        <v>43245</v>
      </c>
      <c r="E291" s="19">
        <v>43609</v>
      </c>
      <c r="F291" t="s">
        <v>36</v>
      </c>
      <c r="G291">
        <v>1</v>
      </c>
      <c r="H291" t="s">
        <v>21</v>
      </c>
      <c r="I291" t="s">
        <v>22</v>
      </c>
      <c r="J291" t="s">
        <v>37</v>
      </c>
      <c r="K291" t="s">
        <v>23</v>
      </c>
      <c r="L291">
        <v>2809.25</v>
      </c>
      <c r="M291" s="19">
        <v>43245</v>
      </c>
      <c r="N291" t="s">
        <v>24</v>
      </c>
      <c r="O291" t="s">
        <v>25</v>
      </c>
      <c r="Q291" s="19">
        <v>43852</v>
      </c>
    </row>
    <row r="292" spans="1:17">
      <c r="A292" t="s">
        <v>247</v>
      </c>
      <c r="B292">
        <v>15552994</v>
      </c>
      <c r="C292" t="s">
        <v>19</v>
      </c>
      <c r="D292" s="19">
        <v>43801</v>
      </c>
      <c r="E292" s="19">
        <v>44166</v>
      </c>
      <c r="F292" t="s">
        <v>20</v>
      </c>
      <c r="G292">
        <v>2</v>
      </c>
      <c r="H292" t="s">
        <v>27</v>
      </c>
      <c r="I292" t="s">
        <v>22</v>
      </c>
      <c r="J292" t="s">
        <v>20</v>
      </c>
      <c r="K292" t="s">
        <v>28</v>
      </c>
      <c r="L292">
        <v>20625</v>
      </c>
      <c r="M292" s="19">
        <v>43801</v>
      </c>
      <c r="N292" t="s">
        <v>24</v>
      </c>
      <c r="O292" t="s">
        <v>25</v>
      </c>
      <c r="Q292" s="19">
        <v>43852</v>
      </c>
    </row>
    <row r="293" spans="1:17">
      <c r="A293" t="s">
        <v>247</v>
      </c>
      <c r="B293">
        <v>9.90000111901e+19</v>
      </c>
      <c r="C293" t="s">
        <v>19</v>
      </c>
      <c r="D293" s="19">
        <v>43675</v>
      </c>
      <c r="E293" s="19">
        <v>44040</v>
      </c>
      <c r="F293" t="s">
        <v>32</v>
      </c>
      <c r="G293">
        <v>2</v>
      </c>
      <c r="H293" t="s">
        <v>27</v>
      </c>
      <c r="I293" t="s">
        <v>22</v>
      </c>
      <c r="J293" t="s">
        <v>60</v>
      </c>
      <c r="K293" t="s">
        <v>28</v>
      </c>
      <c r="L293">
        <v>32683</v>
      </c>
      <c r="M293" s="19">
        <v>43675</v>
      </c>
      <c r="N293" t="s">
        <v>24</v>
      </c>
      <c r="O293" t="s">
        <v>25</v>
      </c>
      <c r="Q293" s="19">
        <v>43852</v>
      </c>
    </row>
    <row r="294" spans="1:17">
      <c r="A294" t="s">
        <v>247</v>
      </c>
      <c r="B294">
        <v>9.90000111901e+19</v>
      </c>
      <c r="C294" t="s">
        <v>19</v>
      </c>
      <c r="D294" s="19">
        <v>43675</v>
      </c>
      <c r="E294" s="19">
        <v>44040</v>
      </c>
      <c r="F294" t="s">
        <v>32</v>
      </c>
      <c r="G294">
        <v>2</v>
      </c>
      <c r="H294" t="s">
        <v>27</v>
      </c>
      <c r="I294" t="s">
        <v>22</v>
      </c>
      <c r="J294" t="s">
        <v>60</v>
      </c>
      <c r="K294" t="s">
        <v>28</v>
      </c>
      <c r="L294">
        <v>84590.55</v>
      </c>
      <c r="M294" s="19">
        <v>43675</v>
      </c>
      <c r="N294" t="s">
        <v>24</v>
      </c>
      <c r="O294" t="s">
        <v>25</v>
      </c>
      <c r="Q294" s="19">
        <v>43852</v>
      </c>
    </row>
    <row r="295" spans="1:17">
      <c r="A295" t="s">
        <v>247</v>
      </c>
      <c r="B295">
        <v>9.90000461901e+19</v>
      </c>
      <c r="C295" t="s">
        <v>19</v>
      </c>
      <c r="D295" s="19">
        <v>43675</v>
      </c>
      <c r="E295" s="19">
        <v>44040</v>
      </c>
      <c r="F295" t="s">
        <v>36</v>
      </c>
      <c r="G295">
        <v>2</v>
      </c>
      <c r="H295" t="s">
        <v>27</v>
      </c>
      <c r="I295" t="s">
        <v>22</v>
      </c>
      <c r="J295" t="s">
        <v>60</v>
      </c>
      <c r="K295" t="s">
        <v>28</v>
      </c>
      <c r="L295">
        <v>10547.63</v>
      </c>
      <c r="M295" s="19">
        <v>43675</v>
      </c>
      <c r="N295" t="s">
        <v>24</v>
      </c>
      <c r="O295" t="s">
        <v>25</v>
      </c>
      <c r="Q295" s="19">
        <v>43852</v>
      </c>
    </row>
    <row r="296" spans="1:17">
      <c r="A296" t="s">
        <v>247</v>
      </c>
      <c r="B296">
        <v>14055133</v>
      </c>
      <c r="C296" t="s">
        <v>19</v>
      </c>
      <c r="D296" s="19">
        <v>43672</v>
      </c>
      <c r="E296" s="19">
        <v>44037</v>
      </c>
      <c r="F296" t="s">
        <v>37</v>
      </c>
      <c r="G296">
        <v>2</v>
      </c>
      <c r="H296" t="s">
        <v>27</v>
      </c>
      <c r="I296" t="s">
        <v>22</v>
      </c>
      <c r="J296" t="s">
        <v>37</v>
      </c>
      <c r="K296" t="s">
        <v>38</v>
      </c>
      <c r="L296">
        <v>63000</v>
      </c>
      <c r="M296" s="19">
        <v>43672</v>
      </c>
      <c r="N296" t="s">
        <v>24</v>
      </c>
      <c r="O296" t="s">
        <v>25</v>
      </c>
      <c r="Q296" s="19">
        <v>43852</v>
      </c>
    </row>
    <row r="297" spans="1:17">
      <c r="A297" t="s">
        <v>247</v>
      </c>
      <c r="B297">
        <v>2000010048</v>
      </c>
      <c r="C297" t="s">
        <v>31</v>
      </c>
      <c r="D297" s="19">
        <v>43309</v>
      </c>
      <c r="E297" s="19">
        <v>43673</v>
      </c>
      <c r="F297" t="s">
        <v>36</v>
      </c>
      <c r="G297">
        <v>8</v>
      </c>
      <c r="H297" t="s">
        <v>248</v>
      </c>
      <c r="I297" t="s">
        <v>22</v>
      </c>
      <c r="J297" t="s">
        <v>109</v>
      </c>
      <c r="K297" t="s">
        <v>23</v>
      </c>
      <c r="L297">
        <v>121875</v>
      </c>
      <c r="M297" s="19">
        <v>43309</v>
      </c>
      <c r="N297" t="s">
        <v>24</v>
      </c>
      <c r="O297" t="s">
        <v>46</v>
      </c>
      <c r="Q297" s="19">
        <v>43852</v>
      </c>
    </row>
    <row r="298" spans="1:17">
      <c r="A298" t="s">
        <v>247</v>
      </c>
      <c r="B298">
        <v>2000010048</v>
      </c>
      <c r="C298" t="s">
        <v>31</v>
      </c>
      <c r="D298" s="19">
        <v>43309</v>
      </c>
      <c r="E298" s="19">
        <v>43673</v>
      </c>
      <c r="F298" t="s">
        <v>36</v>
      </c>
      <c r="G298">
        <v>8</v>
      </c>
      <c r="H298" t="s">
        <v>248</v>
      </c>
      <c r="I298" t="s">
        <v>22</v>
      </c>
      <c r="J298" t="s">
        <v>109</v>
      </c>
      <c r="K298" t="s">
        <v>23</v>
      </c>
      <c r="L298">
        <v>8174.5</v>
      </c>
      <c r="M298" s="19">
        <v>43664</v>
      </c>
      <c r="N298" t="s">
        <v>47</v>
      </c>
      <c r="O298" t="s">
        <v>46</v>
      </c>
      <c r="Q298" s="19">
        <v>43852</v>
      </c>
    </row>
    <row r="299" spans="1:17">
      <c r="A299" t="s">
        <v>247</v>
      </c>
      <c r="B299">
        <v>2000010048</v>
      </c>
      <c r="C299" t="s">
        <v>19</v>
      </c>
      <c r="D299" s="19">
        <v>43674</v>
      </c>
      <c r="E299" s="19">
        <v>44039</v>
      </c>
      <c r="F299" t="s">
        <v>36</v>
      </c>
      <c r="G299">
        <v>4</v>
      </c>
      <c r="H299" t="s">
        <v>249</v>
      </c>
      <c r="I299" t="s">
        <v>22</v>
      </c>
      <c r="J299" t="s">
        <v>109</v>
      </c>
      <c r="K299" t="s">
        <v>23</v>
      </c>
      <c r="L299">
        <v>115781.25</v>
      </c>
      <c r="M299" s="19">
        <v>43674</v>
      </c>
      <c r="N299" t="s">
        <v>24</v>
      </c>
      <c r="O299" t="s">
        <v>23</v>
      </c>
      <c r="Q299" s="19">
        <v>43852</v>
      </c>
    </row>
    <row r="300" spans="1:17">
      <c r="A300" t="s">
        <v>247</v>
      </c>
      <c r="B300">
        <v>304001925</v>
      </c>
      <c r="C300" t="s">
        <v>31</v>
      </c>
      <c r="D300" s="19">
        <v>43191</v>
      </c>
      <c r="E300" s="19">
        <v>43555</v>
      </c>
      <c r="F300" t="s">
        <v>37</v>
      </c>
      <c r="G300">
        <v>3</v>
      </c>
      <c r="H300" t="s">
        <v>62</v>
      </c>
      <c r="I300" t="s">
        <v>22</v>
      </c>
      <c r="J300" t="s">
        <v>63</v>
      </c>
      <c r="K300" t="s">
        <v>23</v>
      </c>
      <c r="L300">
        <v>318411.5</v>
      </c>
      <c r="M300" s="19">
        <v>43555</v>
      </c>
      <c r="N300" t="s">
        <v>24</v>
      </c>
      <c r="O300" t="s">
        <v>25</v>
      </c>
      <c r="Q300" s="19">
        <v>43852</v>
      </c>
    </row>
    <row r="301" spans="1:17">
      <c r="A301" t="s">
        <v>247</v>
      </c>
      <c r="B301">
        <v>304003763</v>
      </c>
      <c r="C301" t="s">
        <v>19</v>
      </c>
      <c r="D301" s="19">
        <v>43556</v>
      </c>
      <c r="E301" s="19">
        <v>43921</v>
      </c>
      <c r="F301" t="s">
        <v>37</v>
      </c>
      <c r="G301">
        <v>3</v>
      </c>
      <c r="H301" t="s">
        <v>62</v>
      </c>
      <c r="I301" t="s">
        <v>22</v>
      </c>
      <c r="J301" t="s">
        <v>63</v>
      </c>
      <c r="K301" t="s">
        <v>23</v>
      </c>
      <c r="L301">
        <v>344794.13</v>
      </c>
      <c r="M301" s="19">
        <v>43556</v>
      </c>
      <c r="N301" t="s">
        <v>24</v>
      </c>
      <c r="O301" t="s">
        <v>23</v>
      </c>
      <c r="Q301" s="19">
        <v>43852</v>
      </c>
    </row>
    <row r="302" spans="1:17">
      <c r="A302" t="s">
        <v>247</v>
      </c>
      <c r="B302" t="s">
        <v>250</v>
      </c>
      <c r="C302" t="s">
        <v>19</v>
      </c>
      <c r="D302" s="19">
        <v>43291</v>
      </c>
      <c r="E302" s="19">
        <v>43655</v>
      </c>
      <c r="F302" t="s">
        <v>36</v>
      </c>
      <c r="G302">
        <v>3</v>
      </c>
      <c r="H302" t="s">
        <v>62</v>
      </c>
      <c r="I302" t="s">
        <v>22</v>
      </c>
      <c r="J302" t="s">
        <v>63</v>
      </c>
      <c r="K302" t="s">
        <v>23</v>
      </c>
      <c r="L302">
        <v>140949.5</v>
      </c>
      <c r="M302" s="19">
        <v>43291</v>
      </c>
      <c r="N302" t="s">
        <v>24</v>
      </c>
      <c r="O302" t="s">
        <v>25</v>
      </c>
      <c r="Q302" s="19">
        <v>43852</v>
      </c>
    </row>
    <row r="303" spans="1:17">
      <c r="A303" t="s">
        <v>247</v>
      </c>
      <c r="B303" t="s">
        <v>251</v>
      </c>
      <c r="C303" t="s">
        <v>31</v>
      </c>
      <c r="D303" s="19">
        <v>43101</v>
      </c>
      <c r="E303" s="19">
        <v>43465</v>
      </c>
      <c r="F303" t="s">
        <v>32</v>
      </c>
      <c r="G303">
        <v>3</v>
      </c>
      <c r="H303" t="s">
        <v>62</v>
      </c>
      <c r="I303" t="s">
        <v>22</v>
      </c>
      <c r="J303" t="s">
        <v>63</v>
      </c>
      <c r="K303" t="s">
        <v>23</v>
      </c>
      <c r="L303">
        <v>460832.14</v>
      </c>
      <c r="M303" s="19">
        <v>43101</v>
      </c>
      <c r="N303" t="s">
        <v>24</v>
      </c>
      <c r="O303" t="s">
        <v>25</v>
      </c>
      <c r="Q303" s="19">
        <v>43852</v>
      </c>
    </row>
    <row r="304" spans="1:17">
      <c r="A304" t="s">
        <v>247</v>
      </c>
      <c r="B304" t="s">
        <v>252</v>
      </c>
      <c r="C304" t="s">
        <v>19</v>
      </c>
      <c r="D304" s="19">
        <v>43466</v>
      </c>
      <c r="E304" s="19">
        <v>43555</v>
      </c>
      <c r="F304" t="s">
        <v>32</v>
      </c>
      <c r="G304">
        <v>3</v>
      </c>
      <c r="H304" t="s">
        <v>62</v>
      </c>
      <c r="I304" t="s">
        <v>22</v>
      </c>
      <c r="J304" t="s">
        <v>63</v>
      </c>
      <c r="K304" t="s">
        <v>23</v>
      </c>
      <c r="L304">
        <v>257590.8</v>
      </c>
      <c r="M304" s="19">
        <v>43466</v>
      </c>
      <c r="N304" t="s">
        <v>24</v>
      </c>
      <c r="O304" t="s">
        <v>46</v>
      </c>
      <c r="Q304" s="19">
        <v>43852</v>
      </c>
    </row>
    <row r="305" spans="1:17">
      <c r="A305" t="s">
        <v>247</v>
      </c>
      <c r="B305" t="s">
        <v>252</v>
      </c>
      <c r="C305" t="s">
        <v>19</v>
      </c>
      <c r="D305" s="19">
        <v>43466</v>
      </c>
      <c r="E305" s="19">
        <v>43555</v>
      </c>
      <c r="F305" t="s">
        <v>32</v>
      </c>
      <c r="G305">
        <v>3</v>
      </c>
      <c r="H305" t="s">
        <v>62</v>
      </c>
      <c r="I305" t="s">
        <v>22</v>
      </c>
      <c r="J305" t="s">
        <v>63</v>
      </c>
      <c r="K305" t="s">
        <v>23</v>
      </c>
      <c r="L305">
        <v>-98802.02</v>
      </c>
      <c r="M305" s="19">
        <v>43466</v>
      </c>
      <c r="N305" t="s">
        <v>47</v>
      </c>
      <c r="O305" t="s">
        <v>46</v>
      </c>
      <c r="Q305" s="19">
        <v>43852</v>
      </c>
    </row>
    <row r="306" spans="1:17">
      <c r="A306" t="s">
        <v>247</v>
      </c>
      <c r="B306">
        <v>11988092</v>
      </c>
      <c r="C306" t="s">
        <v>19</v>
      </c>
      <c r="D306" s="19">
        <v>43138</v>
      </c>
      <c r="E306" s="19">
        <v>43143</v>
      </c>
      <c r="F306" t="s">
        <v>36</v>
      </c>
      <c r="G306">
        <v>3</v>
      </c>
      <c r="H306" t="s">
        <v>62</v>
      </c>
      <c r="I306" t="s">
        <v>22</v>
      </c>
      <c r="J306" t="s">
        <v>63</v>
      </c>
      <c r="K306" t="s">
        <v>38</v>
      </c>
      <c r="L306">
        <v>338.55</v>
      </c>
      <c r="M306" s="19">
        <v>43138</v>
      </c>
      <c r="N306" t="s">
        <v>24</v>
      </c>
      <c r="O306" t="s">
        <v>25</v>
      </c>
      <c r="Q306" s="19">
        <v>43852</v>
      </c>
    </row>
    <row r="307" spans="1:17">
      <c r="A307" t="s">
        <v>247</v>
      </c>
      <c r="B307">
        <v>2304001082</v>
      </c>
      <c r="C307" t="s">
        <v>31</v>
      </c>
      <c r="D307" s="19">
        <v>43191</v>
      </c>
      <c r="E307" s="19">
        <v>43555</v>
      </c>
      <c r="F307" t="s">
        <v>37</v>
      </c>
      <c r="G307">
        <v>3</v>
      </c>
      <c r="H307" t="s">
        <v>62</v>
      </c>
      <c r="I307" t="s">
        <v>22</v>
      </c>
      <c r="J307" t="s">
        <v>63</v>
      </c>
      <c r="K307" t="s">
        <v>23</v>
      </c>
      <c r="L307">
        <v>40625</v>
      </c>
      <c r="M307" s="19">
        <v>43555</v>
      </c>
      <c r="N307" t="s">
        <v>24</v>
      </c>
      <c r="O307" t="s">
        <v>25</v>
      </c>
      <c r="Q307" s="19">
        <v>43852</v>
      </c>
    </row>
    <row r="308" spans="1:17">
      <c r="A308" t="s">
        <v>247</v>
      </c>
      <c r="B308" t="s">
        <v>253</v>
      </c>
      <c r="C308" t="s">
        <v>19</v>
      </c>
      <c r="D308" s="19">
        <v>43556</v>
      </c>
      <c r="E308" s="19">
        <v>43921</v>
      </c>
      <c r="F308" t="s">
        <v>37</v>
      </c>
      <c r="G308">
        <v>3</v>
      </c>
      <c r="H308" t="s">
        <v>62</v>
      </c>
      <c r="I308" t="s">
        <v>22</v>
      </c>
      <c r="J308" t="s">
        <v>63</v>
      </c>
      <c r="K308" t="s">
        <v>23</v>
      </c>
      <c r="L308">
        <v>37500</v>
      </c>
      <c r="M308" s="19">
        <v>43556</v>
      </c>
      <c r="N308" t="s">
        <v>24</v>
      </c>
      <c r="O308" t="s">
        <v>23</v>
      </c>
      <c r="Q308" s="19">
        <v>43852</v>
      </c>
    </row>
    <row r="309" spans="1:17">
      <c r="A309" t="s">
        <v>247</v>
      </c>
      <c r="B309">
        <v>2.4142020928136e+18</v>
      </c>
      <c r="C309" t="s">
        <v>31</v>
      </c>
      <c r="D309" s="19">
        <v>43101</v>
      </c>
      <c r="E309" s="19">
        <v>43465</v>
      </c>
      <c r="F309" t="s">
        <v>20</v>
      </c>
      <c r="G309">
        <v>3</v>
      </c>
      <c r="H309" t="s">
        <v>62</v>
      </c>
      <c r="I309" t="s">
        <v>22</v>
      </c>
      <c r="J309" t="s">
        <v>63</v>
      </c>
      <c r="K309" t="s">
        <v>23</v>
      </c>
      <c r="L309">
        <v>55361.6</v>
      </c>
      <c r="M309" s="19">
        <v>43101</v>
      </c>
      <c r="N309" t="s">
        <v>24</v>
      </c>
      <c r="O309" t="s">
        <v>25</v>
      </c>
      <c r="Q309" s="19">
        <v>43852</v>
      </c>
    </row>
    <row r="310" spans="1:17">
      <c r="A310" t="s">
        <v>247</v>
      </c>
      <c r="B310">
        <v>2.4142020928136e+18</v>
      </c>
      <c r="C310" t="s">
        <v>31</v>
      </c>
      <c r="D310" s="19">
        <v>43466</v>
      </c>
      <c r="E310" s="19">
        <v>43830</v>
      </c>
      <c r="F310" t="s">
        <v>20</v>
      </c>
      <c r="G310">
        <v>3</v>
      </c>
      <c r="H310" t="s">
        <v>62</v>
      </c>
      <c r="I310" t="s">
        <v>22</v>
      </c>
      <c r="J310" t="s">
        <v>63</v>
      </c>
      <c r="K310" t="s">
        <v>23</v>
      </c>
      <c r="L310">
        <v>86723.5</v>
      </c>
      <c r="M310" s="19">
        <v>43466</v>
      </c>
      <c r="N310" t="s">
        <v>24</v>
      </c>
      <c r="O310" t="s">
        <v>23</v>
      </c>
      <c r="Q310" s="19">
        <v>43852</v>
      </c>
    </row>
    <row r="311" spans="1:17">
      <c r="A311" t="s">
        <v>247</v>
      </c>
      <c r="B311">
        <v>2.4142020928136e+18</v>
      </c>
      <c r="C311" t="s">
        <v>19</v>
      </c>
      <c r="D311" s="19">
        <v>43831</v>
      </c>
      <c r="E311" s="19">
        <v>43921</v>
      </c>
      <c r="F311" t="s">
        <v>20</v>
      </c>
      <c r="G311">
        <v>3</v>
      </c>
      <c r="H311" t="s">
        <v>62</v>
      </c>
      <c r="I311" t="s">
        <v>22</v>
      </c>
      <c r="J311" t="s">
        <v>63</v>
      </c>
      <c r="K311" t="s">
        <v>23</v>
      </c>
      <c r="L311">
        <v>21680.8</v>
      </c>
      <c r="M311" s="19">
        <v>43831</v>
      </c>
      <c r="N311" t="s">
        <v>24</v>
      </c>
      <c r="O311" t="s">
        <v>23</v>
      </c>
      <c r="Q311" s="19">
        <v>43852</v>
      </c>
    </row>
    <row r="312" spans="1:17">
      <c r="A312" t="s">
        <v>247</v>
      </c>
      <c r="B312" t="s">
        <v>254</v>
      </c>
      <c r="C312" t="s">
        <v>19</v>
      </c>
      <c r="D312" s="19">
        <v>43301</v>
      </c>
      <c r="E312" s="19">
        <v>43392</v>
      </c>
      <c r="F312" t="s">
        <v>138</v>
      </c>
      <c r="G312">
        <v>3</v>
      </c>
      <c r="H312" t="s">
        <v>62</v>
      </c>
      <c r="I312" t="s">
        <v>22</v>
      </c>
      <c r="J312" t="s">
        <v>63</v>
      </c>
      <c r="K312" t="s">
        <v>38</v>
      </c>
      <c r="L312">
        <v>17419.13</v>
      </c>
      <c r="M312" s="19">
        <v>43301</v>
      </c>
      <c r="N312" t="s">
        <v>24</v>
      </c>
      <c r="O312" t="s">
        <v>25</v>
      </c>
      <c r="Q312" s="19">
        <v>43852</v>
      </c>
    </row>
    <row r="313" spans="1:17">
      <c r="A313" t="s">
        <v>247</v>
      </c>
      <c r="B313" t="s">
        <v>255</v>
      </c>
      <c r="C313" t="s">
        <v>19</v>
      </c>
      <c r="D313" s="19">
        <v>43348</v>
      </c>
      <c r="E313" s="19">
        <v>43438</v>
      </c>
      <c r="F313" t="s">
        <v>138</v>
      </c>
      <c r="G313">
        <v>3</v>
      </c>
      <c r="H313" t="s">
        <v>62</v>
      </c>
      <c r="I313" t="s">
        <v>22</v>
      </c>
      <c r="J313" t="s">
        <v>63</v>
      </c>
      <c r="K313" t="s">
        <v>38</v>
      </c>
      <c r="L313">
        <v>5165.63</v>
      </c>
      <c r="M313" s="19">
        <v>43348</v>
      </c>
      <c r="N313" t="s">
        <v>24</v>
      </c>
      <c r="O313" t="s">
        <v>25</v>
      </c>
      <c r="Q313" s="19">
        <v>43852</v>
      </c>
    </row>
    <row r="314" spans="1:17">
      <c r="A314" t="s">
        <v>247</v>
      </c>
      <c r="B314" t="s">
        <v>256</v>
      </c>
      <c r="C314" t="s">
        <v>19</v>
      </c>
      <c r="D314" s="19">
        <v>43608</v>
      </c>
      <c r="E314" s="19">
        <v>43921</v>
      </c>
      <c r="F314" t="s">
        <v>138</v>
      </c>
      <c r="G314">
        <v>3</v>
      </c>
      <c r="H314" t="s">
        <v>62</v>
      </c>
      <c r="I314" t="s">
        <v>22</v>
      </c>
      <c r="J314" t="s">
        <v>63</v>
      </c>
      <c r="K314" t="s">
        <v>38</v>
      </c>
      <c r="L314">
        <v>9990.15</v>
      </c>
      <c r="M314" s="19">
        <v>43608</v>
      </c>
      <c r="N314" t="s">
        <v>24</v>
      </c>
      <c r="O314" t="s">
        <v>25</v>
      </c>
      <c r="Q314" s="19">
        <v>43852</v>
      </c>
    </row>
    <row r="315" spans="1:17">
      <c r="A315" t="s">
        <v>247</v>
      </c>
      <c r="B315">
        <v>2640011190</v>
      </c>
      <c r="C315" t="s">
        <v>19</v>
      </c>
      <c r="D315" s="19">
        <v>43262</v>
      </c>
      <c r="E315" s="19">
        <v>43353</v>
      </c>
      <c r="F315" t="s">
        <v>138</v>
      </c>
      <c r="G315">
        <v>3</v>
      </c>
      <c r="H315" t="s">
        <v>62</v>
      </c>
      <c r="I315" t="s">
        <v>22</v>
      </c>
      <c r="J315" t="s">
        <v>63</v>
      </c>
      <c r="K315" t="s">
        <v>38</v>
      </c>
      <c r="L315">
        <v>10625</v>
      </c>
      <c r="M315" s="19">
        <v>43262</v>
      </c>
      <c r="N315" t="s">
        <v>24</v>
      </c>
      <c r="O315" t="s">
        <v>25</v>
      </c>
      <c r="Q315" s="19">
        <v>43852</v>
      </c>
    </row>
    <row r="316" spans="1:17">
      <c r="A316" t="s">
        <v>247</v>
      </c>
      <c r="B316">
        <v>3.1142011248202e+18</v>
      </c>
      <c r="C316" t="s">
        <v>31</v>
      </c>
      <c r="D316" s="19">
        <v>42917</v>
      </c>
      <c r="E316" s="19">
        <v>43281</v>
      </c>
      <c r="F316" t="s">
        <v>36</v>
      </c>
      <c r="G316">
        <v>3</v>
      </c>
      <c r="H316" t="s">
        <v>62</v>
      </c>
      <c r="I316" t="s">
        <v>22</v>
      </c>
      <c r="J316" t="s">
        <v>63</v>
      </c>
      <c r="K316" t="s">
        <v>23</v>
      </c>
      <c r="L316">
        <v>14399.88</v>
      </c>
      <c r="M316" s="19">
        <v>42917</v>
      </c>
      <c r="N316" t="s">
        <v>24</v>
      </c>
      <c r="O316" t="s">
        <v>25</v>
      </c>
      <c r="Q316" s="19">
        <v>43852</v>
      </c>
    </row>
    <row r="317" spans="1:17">
      <c r="A317" t="s">
        <v>247</v>
      </c>
      <c r="B317">
        <v>3.1142011248202e+18</v>
      </c>
      <c r="C317" t="s">
        <v>19</v>
      </c>
      <c r="D317" s="19">
        <v>43647</v>
      </c>
      <c r="E317" s="19">
        <v>44012</v>
      </c>
      <c r="F317" t="s">
        <v>36</v>
      </c>
      <c r="G317">
        <v>3</v>
      </c>
      <c r="H317" t="s">
        <v>62</v>
      </c>
      <c r="I317" t="s">
        <v>22</v>
      </c>
      <c r="J317" t="s">
        <v>63</v>
      </c>
      <c r="K317" t="s">
        <v>23</v>
      </c>
      <c r="L317">
        <v>20165.5</v>
      </c>
      <c r="M317" s="19">
        <v>43647</v>
      </c>
      <c r="N317" t="s">
        <v>24</v>
      </c>
      <c r="O317" t="s">
        <v>23</v>
      </c>
      <c r="Q317" s="19">
        <v>43852</v>
      </c>
    </row>
    <row r="318" spans="1:17">
      <c r="A318" t="s">
        <v>247</v>
      </c>
      <c r="B318">
        <v>32119154</v>
      </c>
      <c r="C318" t="s">
        <v>19</v>
      </c>
      <c r="D318" s="19">
        <v>43556</v>
      </c>
      <c r="E318" s="19">
        <v>43616</v>
      </c>
      <c r="F318" t="s">
        <v>138</v>
      </c>
      <c r="G318">
        <v>3</v>
      </c>
      <c r="H318" t="s">
        <v>62</v>
      </c>
      <c r="I318" t="s">
        <v>22</v>
      </c>
      <c r="J318" t="s">
        <v>63</v>
      </c>
      <c r="K318" t="s">
        <v>38</v>
      </c>
      <c r="L318">
        <v>11593.27</v>
      </c>
      <c r="M318" s="19">
        <v>43556</v>
      </c>
      <c r="N318" t="s">
        <v>24</v>
      </c>
      <c r="O318" t="s">
        <v>25</v>
      </c>
      <c r="Q318" s="19">
        <v>43852</v>
      </c>
    </row>
    <row r="319" spans="1:17">
      <c r="A319" t="s">
        <v>247</v>
      </c>
      <c r="B319" t="s">
        <v>257</v>
      </c>
      <c r="C319" t="s">
        <v>31</v>
      </c>
      <c r="D319" s="19">
        <v>43221</v>
      </c>
      <c r="E319" s="19">
        <v>43585</v>
      </c>
      <c r="F319" t="s">
        <v>36</v>
      </c>
      <c r="G319">
        <v>3</v>
      </c>
      <c r="H319" t="s">
        <v>62</v>
      </c>
      <c r="I319" t="s">
        <v>22</v>
      </c>
      <c r="J319" t="s">
        <v>63</v>
      </c>
      <c r="K319" t="s">
        <v>23</v>
      </c>
      <c r="L319">
        <v>1185.9</v>
      </c>
      <c r="M319" s="19">
        <v>43221</v>
      </c>
      <c r="N319" t="s">
        <v>24</v>
      </c>
      <c r="O319" t="s">
        <v>25</v>
      </c>
      <c r="Q319" s="19">
        <v>43852</v>
      </c>
    </row>
    <row r="320" spans="1:17">
      <c r="A320" t="s">
        <v>247</v>
      </c>
      <c r="B320" t="s">
        <v>258</v>
      </c>
      <c r="C320" t="s">
        <v>19</v>
      </c>
      <c r="D320" s="19">
        <v>43586</v>
      </c>
      <c r="E320" s="19">
        <v>43951</v>
      </c>
      <c r="F320" t="s">
        <v>36</v>
      </c>
      <c r="G320">
        <v>3</v>
      </c>
      <c r="H320" t="s">
        <v>62</v>
      </c>
      <c r="I320" t="s">
        <v>22</v>
      </c>
      <c r="J320" t="s">
        <v>63</v>
      </c>
      <c r="K320" t="s">
        <v>23</v>
      </c>
      <c r="L320">
        <v>1005</v>
      </c>
      <c r="M320" s="19">
        <v>43586</v>
      </c>
      <c r="N320" t="s">
        <v>24</v>
      </c>
      <c r="O320" t="s">
        <v>23</v>
      </c>
      <c r="Q320" s="19">
        <v>43852</v>
      </c>
    </row>
    <row r="321" spans="1:17">
      <c r="A321" t="s">
        <v>247</v>
      </c>
      <c r="B321" t="s">
        <v>259</v>
      </c>
      <c r="C321" t="s">
        <v>31</v>
      </c>
      <c r="D321" s="19">
        <v>43006</v>
      </c>
      <c r="E321" s="19">
        <v>43370</v>
      </c>
      <c r="F321" t="s">
        <v>36</v>
      </c>
      <c r="G321">
        <v>3</v>
      </c>
      <c r="H321" t="s">
        <v>62</v>
      </c>
      <c r="I321" t="s">
        <v>22</v>
      </c>
      <c r="J321" t="s">
        <v>63</v>
      </c>
      <c r="K321" t="s">
        <v>23</v>
      </c>
      <c r="L321">
        <v>1050.38</v>
      </c>
      <c r="M321" s="19">
        <v>43006</v>
      </c>
      <c r="N321" t="s">
        <v>24</v>
      </c>
      <c r="O321" t="s">
        <v>25</v>
      </c>
      <c r="Q321" s="19">
        <v>43852</v>
      </c>
    </row>
    <row r="322" spans="1:17">
      <c r="A322" t="s">
        <v>247</v>
      </c>
      <c r="B322" t="s">
        <v>260</v>
      </c>
      <c r="C322" t="s">
        <v>19</v>
      </c>
      <c r="D322" s="19">
        <v>43371</v>
      </c>
      <c r="E322" s="19">
        <v>43735</v>
      </c>
      <c r="F322" t="s">
        <v>36</v>
      </c>
      <c r="G322">
        <v>3</v>
      </c>
      <c r="H322" t="s">
        <v>62</v>
      </c>
      <c r="I322" t="s">
        <v>22</v>
      </c>
      <c r="J322" t="s">
        <v>63</v>
      </c>
      <c r="K322" t="s">
        <v>23</v>
      </c>
      <c r="L322">
        <v>6250</v>
      </c>
      <c r="M322" s="19">
        <v>43371</v>
      </c>
      <c r="N322" t="s">
        <v>24</v>
      </c>
      <c r="O322" t="s">
        <v>46</v>
      </c>
      <c r="Q322" s="19">
        <v>43852</v>
      </c>
    </row>
    <row r="323" spans="1:17">
      <c r="A323" t="s">
        <v>247</v>
      </c>
      <c r="B323" t="s">
        <v>260</v>
      </c>
      <c r="C323" t="s">
        <v>19</v>
      </c>
      <c r="D323" s="19">
        <v>43371</v>
      </c>
      <c r="E323" s="19">
        <v>43735</v>
      </c>
      <c r="F323" t="s">
        <v>36</v>
      </c>
      <c r="G323">
        <v>3</v>
      </c>
      <c r="H323" t="s">
        <v>62</v>
      </c>
      <c r="I323" t="s">
        <v>22</v>
      </c>
      <c r="J323" t="s">
        <v>63</v>
      </c>
      <c r="K323" t="s">
        <v>23</v>
      </c>
      <c r="M323" s="19">
        <v>43402</v>
      </c>
      <c r="N323" t="s">
        <v>47</v>
      </c>
      <c r="O323" t="s">
        <v>46</v>
      </c>
      <c r="Q323" s="19">
        <v>43852</v>
      </c>
    </row>
    <row r="324" spans="1:17">
      <c r="A324" t="s">
        <v>247</v>
      </c>
      <c r="B324" t="s">
        <v>261</v>
      </c>
      <c r="C324" t="s">
        <v>31</v>
      </c>
      <c r="D324" s="19">
        <v>43371</v>
      </c>
      <c r="E324" s="19">
        <v>43735</v>
      </c>
      <c r="F324" t="s">
        <v>36</v>
      </c>
      <c r="G324">
        <v>3</v>
      </c>
      <c r="H324" t="s">
        <v>62</v>
      </c>
      <c r="I324" t="s">
        <v>22</v>
      </c>
      <c r="J324" t="s">
        <v>63</v>
      </c>
      <c r="K324" t="s">
        <v>23</v>
      </c>
      <c r="L324">
        <v>6250</v>
      </c>
      <c r="M324" s="19">
        <v>43371</v>
      </c>
      <c r="N324" t="s">
        <v>24</v>
      </c>
      <c r="O324" t="s">
        <v>23</v>
      </c>
      <c r="Q324" s="19">
        <v>43852</v>
      </c>
    </row>
    <row r="325" spans="1:17">
      <c r="A325" t="s">
        <v>247</v>
      </c>
      <c r="B325" t="s">
        <v>262</v>
      </c>
      <c r="C325" t="s">
        <v>19</v>
      </c>
      <c r="D325" s="19">
        <v>43736</v>
      </c>
      <c r="E325" s="19">
        <v>44101</v>
      </c>
      <c r="F325" t="s">
        <v>36</v>
      </c>
      <c r="G325">
        <v>3</v>
      </c>
      <c r="H325" t="s">
        <v>62</v>
      </c>
      <c r="I325" t="s">
        <v>22</v>
      </c>
      <c r="J325" t="s">
        <v>63</v>
      </c>
      <c r="K325" t="s">
        <v>23</v>
      </c>
      <c r="L325">
        <v>18814.25</v>
      </c>
      <c r="M325" s="19">
        <v>43736</v>
      </c>
      <c r="N325" t="s">
        <v>24</v>
      </c>
      <c r="O325" t="s">
        <v>23</v>
      </c>
      <c r="Q325" s="19">
        <v>43852</v>
      </c>
    </row>
    <row r="326" spans="1:17">
      <c r="A326" t="s">
        <v>247</v>
      </c>
      <c r="B326" t="s">
        <v>263</v>
      </c>
      <c r="C326" t="s">
        <v>31</v>
      </c>
      <c r="D326" s="19">
        <v>43199</v>
      </c>
      <c r="E326" s="19">
        <v>43548</v>
      </c>
      <c r="F326" t="s">
        <v>37</v>
      </c>
      <c r="G326">
        <v>3</v>
      </c>
      <c r="H326" t="s">
        <v>62</v>
      </c>
      <c r="I326" t="s">
        <v>22</v>
      </c>
      <c r="J326" t="s">
        <v>63</v>
      </c>
      <c r="K326" t="s">
        <v>23</v>
      </c>
      <c r="L326">
        <v>200659.63</v>
      </c>
      <c r="M326" s="19">
        <v>43555</v>
      </c>
      <c r="N326" t="s">
        <v>24</v>
      </c>
      <c r="O326" t="s">
        <v>25</v>
      </c>
      <c r="Q326" s="19">
        <v>43852</v>
      </c>
    </row>
    <row r="327" spans="1:17">
      <c r="A327" t="s">
        <v>247</v>
      </c>
      <c r="B327" t="s">
        <v>264</v>
      </c>
      <c r="C327" t="s">
        <v>19</v>
      </c>
      <c r="D327" s="19">
        <v>43556</v>
      </c>
      <c r="E327" s="19">
        <v>43921</v>
      </c>
      <c r="F327" t="s">
        <v>37</v>
      </c>
      <c r="G327">
        <v>3</v>
      </c>
      <c r="H327" t="s">
        <v>62</v>
      </c>
      <c r="I327" t="s">
        <v>22</v>
      </c>
      <c r="J327" t="s">
        <v>63</v>
      </c>
      <c r="K327" t="s">
        <v>23</v>
      </c>
      <c r="L327">
        <v>215165</v>
      </c>
      <c r="M327" s="19">
        <v>43556</v>
      </c>
      <c r="N327" t="s">
        <v>24</v>
      </c>
      <c r="O327" t="s">
        <v>23</v>
      </c>
      <c r="Q327" s="19">
        <v>43852</v>
      </c>
    </row>
    <row r="328" spans="1:17">
      <c r="A328" t="s">
        <v>247</v>
      </c>
      <c r="B328">
        <v>44180169</v>
      </c>
      <c r="C328" t="s">
        <v>19</v>
      </c>
      <c r="D328" s="19">
        <v>43119</v>
      </c>
      <c r="E328" s="19">
        <v>43483</v>
      </c>
      <c r="F328" t="s">
        <v>36</v>
      </c>
      <c r="G328">
        <v>3</v>
      </c>
      <c r="H328" t="s">
        <v>62</v>
      </c>
      <c r="I328" t="s">
        <v>22</v>
      </c>
      <c r="J328" t="s">
        <v>63</v>
      </c>
      <c r="K328" t="s">
        <v>38</v>
      </c>
      <c r="L328">
        <v>97.35</v>
      </c>
      <c r="M328" s="19">
        <v>43138</v>
      </c>
      <c r="N328" t="s">
        <v>24</v>
      </c>
      <c r="O328" t="s">
        <v>25</v>
      </c>
      <c r="Q328" s="19">
        <v>43852</v>
      </c>
    </row>
    <row r="329" spans="1:17">
      <c r="A329" t="s">
        <v>247</v>
      </c>
      <c r="B329" t="s">
        <v>265</v>
      </c>
      <c r="C329" t="s">
        <v>19</v>
      </c>
      <c r="D329" s="19">
        <v>43585</v>
      </c>
      <c r="E329" s="19">
        <v>43646</v>
      </c>
      <c r="F329" t="s">
        <v>138</v>
      </c>
      <c r="G329">
        <v>3</v>
      </c>
      <c r="H329" t="s">
        <v>62</v>
      </c>
      <c r="I329" t="s">
        <v>22</v>
      </c>
      <c r="J329" t="s">
        <v>63</v>
      </c>
      <c r="K329" t="s">
        <v>38</v>
      </c>
      <c r="L329">
        <v>3854.23</v>
      </c>
      <c r="M329" s="19">
        <v>43585</v>
      </c>
      <c r="N329" t="s">
        <v>24</v>
      </c>
      <c r="O329" t="s">
        <v>25</v>
      </c>
      <c r="Q329" s="19">
        <v>43852</v>
      </c>
    </row>
    <row r="330" spans="1:17">
      <c r="A330" t="s">
        <v>247</v>
      </c>
      <c r="B330" t="s">
        <v>266</v>
      </c>
      <c r="C330" t="s">
        <v>19</v>
      </c>
      <c r="D330" s="19">
        <v>43513</v>
      </c>
      <c r="E330" s="19">
        <v>43518</v>
      </c>
      <c r="F330" t="s">
        <v>20</v>
      </c>
      <c r="G330">
        <v>3</v>
      </c>
      <c r="H330" t="s">
        <v>62</v>
      </c>
      <c r="I330" t="s">
        <v>22</v>
      </c>
      <c r="J330" t="s">
        <v>63</v>
      </c>
      <c r="K330" t="s">
        <v>23</v>
      </c>
      <c r="L330">
        <v>6739.76</v>
      </c>
      <c r="M330" s="19">
        <v>43513</v>
      </c>
      <c r="N330" t="s">
        <v>24</v>
      </c>
      <c r="O330" t="s">
        <v>25</v>
      </c>
      <c r="Q330" s="19">
        <v>43852</v>
      </c>
    </row>
    <row r="331" spans="1:17">
      <c r="A331" t="s">
        <v>247</v>
      </c>
      <c r="B331" t="s">
        <v>267</v>
      </c>
      <c r="C331" t="s">
        <v>19</v>
      </c>
      <c r="D331" s="19">
        <v>43528</v>
      </c>
      <c r="E331" s="19">
        <v>43534</v>
      </c>
      <c r="F331" t="s">
        <v>36</v>
      </c>
      <c r="G331">
        <v>3</v>
      </c>
      <c r="H331" t="s">
        <v>62</v>
      </c>
      <c r="I331" t="s">
        <v>22</v>
      </c>
      <c r="J331" t="s">
        <v>63</v>
      </c>
      <c r="K331" t="s">
        <v>38</v>
      </c>
      <c r="L331">
        <v>6739.76</v>
      </c>
      <c r="M331" s="19">
        <v>43528</v>
      </c>
      <c r="N331" t="s">
        <v>24</v>
      </c>
      <c r="O331" t="s">
        <v>25</v>
      </c>
      <c r="Q331" s="19">
        <v>43852</v>
      </c>
    </row>
    <row r="332" spans="1:17">
      <c r="A332" t="s">
        <v>247</v>
      </c>
      <c r="B332" t="s">
        <v>268</v>
      </c>
      <c r="C332" t="s">
        <v>19</v>
      </c>
      <c r="D332" s="19">
        <v>43514</v>
      </c>
      <c r="E332" s="19">
        <v>43529</v>
      </c>
      <c r="F332" t="s">
        <v>36</v>
      </c>
      <c r="G332">
        <v>3</v>
      </c>
      <c r="H332" t="s">
        <v>62</v>
      </c>
      <c r="I332" t="s">
        <v>22</v>
      </c>
      <c r="J332" t="s">
        <v>63</v>
      </c>
      <c r="K332" t="s">
        <v>38</v>
      </c>
      <c r="L332">
        <v>8468.49</v>
      </c>
      <c r="M332" s="19">
        <v>43514</v>
      </c>
      <c r="N332" t="s">
        <v>24</v>
      </c>
      <c r="O332" t="s">
        <v>25</v>
      </c>
      <c r="Q332" s="19">
        <v>43852</v>
      </c>
    </row>
    <row r="333" spans="1:17">
      <c r="A333" t="s">
        <v>247</v>
      </c>
      <c r="B333" t="s">
        <v>269</v>
      </c>
      <c r="C333" t="s">
        <v>19</v>
      </c>
      <c r="D333" s="19">
        <v>43514</v>
      </c>
      <c r="E333" s="19">
        <v>43529</v>
      </c>
      <c r="F333" t="s">
        <v>36</v>
      </c>
      <c r="G333">
        <v>3</v>
      </c>
      <c r="H333" t="s">
        <v>62</v>
      </c>
      <c r="I333" t="s">
        <v>22</v>
      </c>
      <c r="J333" t="s">
        <v>63</v>
      </c>
      <c r="K333" t="s">
        <v>38</v>
      </c>
      <c r="L333">
        <v>529.13</v>
      </c>
      <c r="M333" s="19">
        <v>43514</v>
      </c>
      <c r="N333" t="s">
        <v>24</v>
      </c>
      <c r="O333" t="s">
        <v>25</v>
      </c>
      <c r="Q333" s="19">
        <v>43852</v>
      </c>
    </row>
    <row r="334" spans="1:17">
      <c r="A334" t="s">
        <v>247</v>
      </c>
      <c r="B334" t="s">
        <v>270</v>
      </c>
      <c r="C334" t="s">
        <v>19</v>
      </c>
      <c r="D334" s="19">
        <v>43560</v>
      </c>
      <c r="E334" s="19">
        <v>46116</v>
      </c>
      <c r="F334" t="s">
        <v>37</v>
      </c>
      <c r="G334">
        <v>1</v>
      </c>
      <c r="H334" t="s">
        <v>21</v>
      </c>
      <c r="I334" t="s">
        <v>22</v>
      </c>
      <c r="J334" t="s">
        <v>37</v>
      </c>
      <c r="K334" t="s">
        <v>38</v>
      </c>
      <c r="L334">
        <v>162500</v>
      </c>
      <c r="M334" s="19">
        <v>43560</v>
      </c>
      <c r="N334" t="s">
        <v>24</v>
      </c>
      <c r="O334" t="s">
        <v>25</v>
      </c>
      <c r="Q334" s="19">
        <v>43852</v>
      </c>
    </row>
    <row r="335" spans="1:17">
      <c r="A335" t="s">
        <v>247</v>
      </c>
      <c r="B335" t="s">
        <v>271</v>
      </c>
      <c r="C335" t="s">
        <v>19</v>
      </c>
      <c r="D335" s="19">
        <v>43573</v>
      </c>
      <c r="E335" s="19">
        <v>45947</v>
      </c>
      <c r="F335" t="s">
        <v>37</v>
      </c>
      <c r="G335">
        <v>1</v>
      </c>
      <c r="H335" t="s">
        <v>21</v>
      </c>
      <c r="I335" t="s">
        <v>22</v>
      </c>
      <c r="J335" t="s">
        <v>37</v>
      </c>
      <c r="K335" t="s">
        <v>38</v>
      </c>
      <c r="L335">
        <v>250000</v>
      </c>
      <c r="M335" s="19">
        <v>43573</v>
      </c>
      <c r="N335" t="s">
        <v>24</v>
      </c>
      <c r="O335" t="s">
        <v>25</v>
      </c>
      <c r="Q335" s="19">
        <v>43852</v>
      </c>
    </row>
    <row r="336" spans="1:17">
      <c r="A336" t="s">
        <v>247</v>
      </c>
      <c r="B336" t="s">
        <v>272</v>
      </c>
      <c r="C336" t="s">
        <v>31</v>
      </c>
      <c r="D336" s="19">
        <v>42949</v>
      </c>
      <c r="E336" s="19">
        <v>43313</v>
      </c>
      <c r="F336" t="s">
        <v>32</v>
      </c>
      <c r="G336">
        <v>1</v>
      </c>
      <c r="H336" t="s">
        <v>21</v>
      </c>
      <c r="I336" t="s">
        <v>22</v>
      </c>
      <c r="J336" t="s">
        <v>33</v>
      </c>
      <c r="K336" t="s">
        <v>38</v>
      </c>
      <c r="L336">
        <v>78837.1</v>
      </c>
      <c r="M336" s="19">
        <v>42949</v>
      </c>
      <c r="N336" t="s">
        <v>24</v>
      </c>
      <c r="O336" t="s">
        <v>182</v>
      </c>
      <c r="P336" t="s">
        <v>273</v>
      </c>
      <c r="Q336" s="19">
        <v>43852</v>
      </c>
    </row>
    <row r="337" spans="1:17">
      <c r="A337" t="s">
        <v>247</v>
      </c>
      <c r="B337">
        <v>1.1120036171e+19</v>
      </c>
      <c r="C337" t="s">
        <v>31</v>
      </c>
      <c r="D337" s="19">
        <v>43182</v>
      </c>
      <c r="E337" s="19">
        <v>43546</v>
      </c>
      <c r="F337" t="s">
        <v>37</v>
      </c>
      <c r="G337">
        <v>1</v>
      </c>
      <c r="H337" t="s">
        <v>21</v>
      </c>
      <c r="I337" t="s">
        <v>22</v>
      </c>
      <c r="J337" t="s">
        <v>37</v>
      </c>
      <c r="K337" t="s">
        <v>23</v>
      </c>
      <c r="L337">
        <v>21875</v>
      </c>
      <c r="M337" s="19">
        <v>43182</v>
      </c>
      <c r="N337" t="s">
        <v>24</v>
      </c>
      <c r="O337" t="s">
        <v>25</v>
      </c>
      <c r="Q337" s="19">
        <v>43852</v>
      </c>
    </row>
    <row r="338" spans="1:17">
      <c r="A338" t="s">
        <v>247</v>
      </c>
      <c r="B338" t="s">
        <v>274</v>
      </c>
      <c r="C338" t="s">
        <v>19</v>
      </c>
      <c r="D338" s="19">
        <v>43547</v>
      </c>
      <c r="E338" s="19">
        <v>43912</v>
      </c>
      <c r="F338" t="s">
        <v>37</v>
      </c>
      <c r="G338">
        <v>1</v>
      </c>
      <c r="H338" t="s">
        <v>21</v>
      </c>
      <c r="I338" t="s">
        <v>22</v>
      </c>
      <c r="J338" t="s">
        <v>37</v>
      </c>
      <c r="K338" t="s">
        <v>23</v>
      </c>
      <c r="L338">
        <v>59322</v>
      </c>
      <c r="M338" s="19">
        <v>43577</v>
      </c>
      <c r="N338" t="s">
        <v>24</v>
      </c>
      <c r="O338" t="s">
        <v>23</v>
      </c>
      <c r="Q338" s="19">
        <v>43852</v>
      </c>
    </row>
    <row r="339" spans="1:17">
      <c r="A339" t="s">
        <v>247</v>
      </c>
      <c r="B339" t="s">
        <v>275</v>
      </c>
      <c r="C339" t="s">
        <v>19</v>
      </c>
      <c r="D339" s="19">
        <v>43182</v>
      </c>
      <c r="E339" s="19">
        <v>44096</v>
      </c>
      <c r="F339" t="s">
        <v>138</v>
      </c>
      <c r="G339">
        <v>1</v>
      </c>
      <c r="H339" t="s">
        <v>21</v>
      </c>
      <c r="I339" t="s">
        <v>22</v>
      </c>
      <c r="J339" t="s">
        <v>33</v>
      </c>
      <c r="K339" t="s">
        <v>38</v>
      </c>
      <c r="L339">
        <v>26763.4</v>
      </c>
      <c r="M339" s="19">
        <v>43822</v>
      </c>
      <c r="N339" t="s">
        <v>24</v>
      </c>
      <c r="O339" t="s">
        <v>25</v>
      </c>
      <c r="Q339" s="19">
        <v>43852</v>
      </c>
    </row>
    <row r="340" spans="1:17">
      <c r="A340" t="s">
        <v>247</v>
      </c>
      <c r="B340" t="s">
        <v>275</v>
      </c>
      <c r="C340" t="s">
        <v>19</v>
      </c>
      <c r="D340" s="19">
        <v>43182</v>
      </c>
      <c r="E340" s="19">
        <v>44096</v>
      </c>
      <c r="F340" t="s">
        <v>138</v>
      </c>
      <c r="G340">
        <v>1</v>
      </c>
      <c r="H340" t="s">
        <v>21</v>
      </c>
      <c r="I340" t="s">
        <v>22</v>
      </c>
      <c r="J340" t="s">
        <v>33</v>
      </c>
      <c r="K340" t="s">
        <v>38</v>
      </c>
      <c r="L340">
        <v>26763.4</v>
      </c>
      <c r="M340" s="19">
        <v>43913</v>
      </c>
      <c r="N340" t="s">
        <v>24</v>
      </c>
      <c r="O340" t="s">
        <v>25</v>
      </c>
      <c r="Q340" s="19">
        <v>43852</v>
      </c>
    </row>
    <row r="341" spans="1:17">
      <c r="A341" t="s">
        <v>247</v>
      </c>
      <c r="B341" t="s">
        <v>275</v>
      </c>
      <c r="C341" t="s">
        <v>19</v>
      </c>
      <c r="D341" s="19">
        <v>43182</v>
      </c>
      <c r="E341" s="19">
        <v>44096</v>
      </c>
      <c r="F341" t="s">
        <v>138</v>
      </c>
      <c r="G341">
        <v>1</v>
      </c>
      <c r="H341" t="s">
        <v>21</v>
      </c>
      <c r="I341" t="s">
        <v>22</v>
      </c>
      <c r="J341" t="s">
        <v>33</v>
      </c>
      <c r="K341" t="s">
        <v>38</v>
      </c>
      <c r="L341">
        <v>26763.44</v>
      </c>
      <c r="M341" s="19">
        <v>43274</v>
      </c>
      <c r="N341" t="s">
        <v>24</v>
      </c>
      <c r="O341" t="s">
        <v>25</v>
      </c>
      <c r="Q341" s="19">
        <v>43852</v>
      </c>
    </row>
    <row r="342" spans="1:17">
      <c r="A342" t="s">
        <v>247</v>
      </c>
      <c r="B342" t="s">
        <v>275</v>
      </c>
      <c r="C342" t="s">
        <v>19</v>
      </c>
      <c r="D342" s="19">
        <v>43182</v>
      </c>
      <c r="E342" s="19">
        <v>44096</v>
      </c>
      <c r="F342" t="s">
        <v>138</v>
      </c>
      <c r="G342">
        <v>1</v>
      </c>
      <c r="H342" t="s">
        <v>21</v>
      </c>
      <c r="I342" t="s">
        <v>22</v>
      </c>
      <c r="J342" t="s">
        <v>33</v>
      </c>
      <c r="K342" t="s">
        <v>38</v>
      </c>
      <c r="L342">
        <v>26763.44</v>
      </c>
      <c r="M342" s="19">
        <v>43366</v>
      </c>
      <c r="N342" t="s">
        <v>24</v>
      </c>
      <c r="O342" t="s">
        <v>25</v>
      </c>
      <c r="Q342" s="19">
        <v>43852</v>
      </c>
    </row>
    <row r="343" spans="1:17">
      <c r="A343" t="s">
        <v>247</v>
      </c>
      <c r="B343" t="s">
        <v>275</v>
      </c>
      <c r="C343" t="s">
        <v>19</v>
      </c>
      <c r="D343" s="19">
        <v>43182</v>
      </c>
      <c r="E343" s="19">
        <v>44096</v>
      </c>
      <c r="F343" t="s">
        <v>138</v>
      </c>
      <c r="G343">
        <v>1</v>
      </c>
      <c r="H343" t="s">
        <v>21</v>
      </c>
      <c r="I343" t="s">
        <v>22</v>
      </c>
      <c r="J343" t="s">
        <v>33</v>
      </c>
      <c r="K343" t="s">
        <v>38</v>
      </c>
      <c r="L343">
        <v>26763.44</v>
      </c>
      <c r="M343" s="19">
        <v>43457</v>
      </c>
      <c r="N343" t="s">
        <v>24</v>
      </c>
      <c r="O343" t="s">
        <v>25</v>
      </c>
      <c r="Q343" s="19">
        <v>43852</v>
      </c>
    </row>
    <row r="344" spans="1:17">
      <c r="A344" t="s">
        <v>247</v>
      </c>
      <c r="B344" t="s">
        <v>275</v>
      </c>
      <c r="C344" t="s">
        <v>19</v>
      </c>
      <c r="D344" s="19">
        <v>43182</v>
      </c>
      <c r="E344" s="19">
        <v>44096</v>
      </c>
      <c r="F344" t="s">
        <v>138</v>
      </c>
      <c r="G344">
        <v>1</v>
      </c>
      <c r="H344" t="s">
        <v>21</v>
      </c>
      <c r="I344" t="s">
        <v>22</v>
      </c>
      <c r="J344" t="s">
        <v>33</v>
      </c>
      <c r="K344" t="s">
        <v>38</v>
      </c>
      <c r="L344">
        <v>26763.44</v>
      </c>
      <c r="M344" s="19">
        <v>43547</v>
      </c>
      <c r="N344" t="s">
        <v>24</v>
      </c>
      <c r="O344" t="s">
        <v>25</v>
      </c>
      <c r="Q344" s="19">
        <v>43852</v>
      </c>
    </row>
    <row r="345" spans="1:17">
      <c r="A345" t="s">
        <v>247</v>
      </c>
      <c r="B345" t="s">
        <v>275</v>
      </c>
      <c r="C345" t="s">
        <v>19</v>
      </c>
      <c r="D345" s="19">
        <v>43182</v>
      </c>
      <c r="E345" s="19">
        <v>44096</v>
      </c>
      <c r="F345" t="s">
        <v>138</v>
      </c>
      <c r="G345">
        <v>1</v>
      </c>
      <c r="H345" t="s">
        <v>21</v>
      </c>
      <c r="I345" t="s">
        <v>22</v>
      </c>
      <c r="J345" t="s">
        <v>33</v>
      </c>
      <c r="K345" t="s">
        <v>38</v>
      </c>
      <c r="L345">
        <v>26763.44</v>
      </c>
      <c r="M345" s="19">
        <v>43639</v>
      </c>
      <c r="N345" t="s">
        <v>24</v>
      </c>
      <c r="O345" t="s">
        <v>25</v>
      </c>
      <c r="Q345" s="19">
        <v>43852</v>
      </c>
    </row>
    <row r="346" spans="1:17">
      <c r="A346" t="s">
        <v>247</v>
      </c>
      <c r="B346" t="s">
        <v>275</v>
      </c>
      <c r="C346" t="s">
        <v>19</v>
      </c>
      <c r="D346" s="19">
        <v>43182</v>
      </c>
      <c r="E346" s="19">
        <v>44096</v>
      </c>
      <c r="F346" t="s">
        <v>138</v>
      </c>
      <c r="G346">
        <v>1</v>
      </c>
      <c r="H346" t="s">
        <v>21</v>
      </c>
      <c r="I346" t="s">
        <v>22</v>
      </c>
      <c r="J346" t="s">
        <v>33</v>
      </c>
      <c r="K346" t="s">
        <v>38</v>
      </c>
      <c r="L346">
        <v>26763.44</v>
      </c>
      <c r="M346" s="19">
        <v>43731</v>
      </c>
      <c r="N346" t="s">
        <v>24</v>
      </c>
      <c r="O346" t="s">
        <v>25</v>
      </c>
      <c r="Q346" s="19">
        <v>43852</v>
      </c>
    </row>
    <row r="347" spans="1:17">
      <c r="A347" t="s">
        <v>247</v>
      </c>
      <c r="B347" t="s">
        <v>275</v>
      </c>
      <c r="C347" t="s">
        <v>19</v>
      </c>
      <c r="D347" s="19">
        <v>43182</v>
      </c>
      <c r="E347" s="19">
        <v>44096</v>
      </c>
      <c r="F347" t="s">
        <v>138</v>
      </c>
      <c r="G347">
        <v>1</v>
      </c>
      <c r="H347" t="s">
        <v>21</v>
      </c>
      <c r="I347" t="s">
        <v>22</v>
      </c>
      <c r="J347" t="s">
        <v>33</v>
      </c>
      <c r="K347" t="s">
        <v>38</v>
      </c>
      <c r="L347">
        <v>39440.84</v>
      </c>
      <c r="M347" s="19">
        <v>43182</v>
      </c>
      <c r="N347" t="s">
        <v>24</v>
      </c>
      <c r="O347" t="s">
        <v>25</v>
      </c>
      <c r="Q347" s="19">
        <v>43852</v>
      </c>
    </row>
    <row r="348" spans="1:17">
      <c r="A348" t="s">
        <v>247</v>
      </c>
      <c r="B348" t="s">
        <v>276</v>
      </c>
      <c r="C348" t="s">
        <v>19</v>
      </c>
      <c r="D348" s="19">
        <v>43321</v>
      </c>
      <c r="E348" s="19">
        <v>44416</v>
      </c>
      <c r="F348" t="s">
        <v>138</v>
      </c>
      <c r="G348">
        <v>1</v>
      </c>
      <c r="H348" t="s">
        <v>21</v>
      </c>
      <c r="I348" t="s">
        <v>22</v>
      </c>
      <c r="J348" t="s">
        <v>33</v>
      </c>
      <c r="K348" t="s">
        <v>38</v>
      </c>
      <c r="L348">
        <v>14274.76</v>
      </c>
      <c r="M348" s="19">
        <v>43778</v>
      </c>
      <c r="N348" t="s">
        <v>24</v>
      </c>
      <c r="O348" t="s">
        <v>25</v>
      </c>
      <c r="Q348" s="19">
        <v>43852</v>
      </c>
    </row>
    <row r="349" spans="1:17">
      <c r="A349" t="s">
        <v>247</v>
      </c>
      <c r="B349" t="s">
        <v>276</v>
      </c>
      <c r="C349" t="s">
        <v>19</v>
      </c>
      <c r="D349" s="19">
        <v>43321</v>
      </c>
      <c r="E349" s="19">
        <v>44416</v>
      </c>
      <c r="F349" t="s">
        <v>138</v>
      </c>
      <c r="G349">
        <v>1</v>
      </c>
      <c r="H349" t="s">
        <v>21</v>
      </c>
      <c r="I349" t="s">
        <v>22</v>
      </c>
      <c r="J349" t="s">
        <v>33</v>
      </c>
      <c r="K349" t="s">
        <v>38</v>
      </c>
      <c r="L349">
        <v>14274.76</v>
      </c>
      <c r="M349" s="19">
        <v>43870</v>
      </c>
      <c r="N349" t="s">
        <v>24</v>
      </c>
      <c r="O349" t="s">
        <v>25</v>
      </c>
      <c r="Q349" s="19">
        <v>43852</v>
      </c>
    </row>
    <row r="350" spans="1:17">
      <c r="A350" t="s">
        <v>247</v>
      </c>
      <c r="B350" t="s">
        <v>276</v>
      </c>
      <c r="C350" t="s">
        <v>19</v>
      </c>
      <c r="D350" s="19">
        <v>43321</v>
      </c>
      <c r="E350" s="19">
        <v>44416</v>
      </c>
      <c r="F350" t="s">
        <v>138</v>
      </c>
      <c r="G350">
        <v>1</v>
      </c>
      <c r="H350" t="s">
        <v>21</v>
      </c>
      <c r="I350" t="s">
        <v>22</v>
      </c>
      <c r="J350" t="s">
        <v>33</v>
      </c>
      <c r="K350" t="s">
        <v>38</v>
      </c>
      <c r="L350">
        <v>14274.76</v>
      </c>
      <c r="M350" s="19">
        <v>43960</v>
      </c>
      <c r="N350" t="s">
        <v>24</v>
      </c>
      <c r="O350" t="s">
        <v>25</v>
      </c>
      <c r="Q350" s="19">
        <v>43852</v>
      </c>
    </row>
    <row r="351" spans="1:17">
      <c r="A351" t="s">
        <v>247</v>
      </c>
      <c r="B351" t="s">
        <v>276</v>
      </c>
      <c r="C351" t="s">
        <v>19</v>
      </c>
      <c r="D351" s="19">
        <v>43321</v>
      </c>
      <c r="E351" s="19">
        <v>44416</v>
      </c>
      <c r="F351" t="s">
        <v>138</v>
      </c>
      <c r="G351">
        <v>1</v>
      </c>
      <c r="H351" t="s">
        <v>21</v>
      </c>
      <c r="I351" t="s">
        <v>22</v>
      </c>
      <c r="J351" t="s">
        <v>33</v>
      </c>
      <c r="K351" t="s">
        <v>38</v>
      </c>
      <c r="L351">
        <v>14274.76</v>
      </c>
      <c r="M351" s="19">
        <v>44052</v>
      </c>
      <c r="N351" t="s">
        <v>24</v>
      </c>
      <c r="O351" t="s">
        <v>25</v>
      </c>
      <c r="Q351" s="19">
        <v>43852</v>
      </c>
    </row>
    <row r="352" spans="1:17">
      <c r="A352" t="s">
        <v>247</v>
      </c>
      <c r="B352" t="s">
        <v>276</v>
      </c>
      <c r="C352" t="s">
        <v>19</v>
      </c>
      <c r="D352" s="19">
        <v>43321</v>
      </c>
      <c r="E352" s="19">
        <v>44416</v>
      </c>
      <c r="F352" t="s">
        <v>138</v>
      </c>
      <c r="G352">
        <v>1</v>
      </c>
      <c r="H352" t="s">
        <v>21</v>
      </c>
      <c r="I352" t="s">
        <v>22</v>
      </c>
      <c r="J352" t="s">
        <v>33</v>
      </c>
      <c r="K352" t="s">
        <v>38</v>
      </c>
      <c r="L352">
        <v>14274.76</v>
      </c>
      <c r="M352" s="19">
        <v>44144</v>
      </c>
      <c r="N352" t="s">
        <v>24</v>
      </c>
      <c r="O352" t="s">
        <v>25</v>
      </c>
      <c r="Q352" s="19">
        <v>43852</v>
      </c>
    </row>
    <row r="353" spans="1:17">
      <c r="A353" t="s">
        <v>247</v>
      </c>
      <c r="B353" t="s">
        <v>276</v>
      </c>
      <c r="C353" t="s">
        <v>19</v>
      </c>
      <c r="D353" s="19">
        <v>43321</v>
      </c>
      <c r="E353" s="19">
        <v>44416</v>
      </c>
      <c r="F353" t="s">
        <v>138</v>
      </c>
      <c r="G353">
        <v>1</v>
      </c>
      <c r="H353" t="s">
        <v>21</v>
      </c>
      <c r="I353" t="s">
        <v>22</v>
      </c>
      <c r="J353" t="s">
        <v>33</v>
      </c>
      <c r="K353" t="s">
        <v>38</v>
      </c>
      <c r="L353">
        <v>14274.76</v>
      </c>
      <c r="M353" s="19">
        <v>44236</v>
      </c>
      <c r="N353" t="s">
        <v>24</v>
      </c>
      <c r="O353" t="s">
        <v>25</v>
      </c>
      <c r="Q353" s="19">
        <v>43852</v>
      </c>
    </row>
    <row r="354" spans="1:17">
      <c r="A354" t="s">
        <v>247</v>
      </c>
      <c r="B354" t="s">
        <v>276</v>
      </c>
      <c r="C354" t="s">
        <v>19</v>
      </c>
      <c r="D354" s="19">
        <v>43321</v>
      </c>
      <c r="E354" s="19">
        <v>44416</v>
      </c>
      <c r="F354" t="s">
        <v>138</v>
      </c>
      <c r="G354">
        <v>1</v>
      </c>
      <c r="H354" t="s">
        <v>21</v>
      </c>
      <c r="I354" t="s">
        <v>22</v>
      </c>
      <c r="J354" t="s">
        <v>33</v>
      </c>
      <c r="K354" t="s">
        <v>38</v>
      </c>
      <c r="L354">
        <v>14274.76</v>
      </c>
      <c r="M354" s="19">
        <v>43505</v>
      </c>
      <c r="N354" t="s">
        <v>24</v>
      </c>
      <c r="O354" t="s">
        <v>25</v>
      </c>
      <c r="Q354" s="19">
        <v>43852</v>
      </c>
    </row>
    <row r="355" spans="1:17">
      <c r="A355" t="s">
        <v>247</v>
      </c>
      <c r="B355" t="s">
        <v>276</v>
      </c>
      <c r="C355" t="s">
        <v>19</v>
      </c>
      <c r="D355" s="19">
        <v>43321</v>
      </c>
      <c r="E355" s="19">
        <v>44416</v>
      </c>
      <c r="F355" t="s">
        <v>138</v>
      </c>
      <c r="G355">
        <v>1</v>
      </c>
      <c r="H355" t="s">
        <v>21</v>
      </c>
      <c r="I355" t="s">
        <v>22</v>
      </c>
      <c r="J355" t="s">
        <v>33</v>
      </c>
      <c r="K355" t="s">
        <v>38</v>
      </c>
      <c r="L355">
        <v>14274.76</v>
      </c>
      <c r="M355" s="19">
        <v>43505</v>
      </c>
      <c r="N355" t="s">
        <v>24</v>
      </c>
      <c r="O355" t="s">
        <v>25</v>
      </c>
      <c r="Q355" s="19">
        <v>43852</v>
      </c>
    </row>
    <row r="356" spans="1:17">
      <c r="A356" t="s">
        <v>247</v>
      </c>
      <c r="B356" t="s">
        <v>276</v>
      </c>
      <c r="C356" t="s">
        <v>19</v>
      </c>
      <c r="D356" s="19">
        <v>43321</v>
      </c>
      <c r="E356" s="19">
        <v>44416</v>
      </c>
      <c r="F356" t="s">
        <v>138</v>
      </c>
      <c r="G356">
        <v>1</v>
      </c>
      <c r="H356" t="s">
        <v>21</v>
      </c>
      <c r="I356" t="s">
        <v>22</v>
      </c>
      <c r="J356" t="s">
        <v>33</v>
      </c>
      <c r="K356" t="s">
        <v>38</v>
      </c>
      <c r="L356">
        <v>14274.76</v>
      </c>
      <c r="M356" s="19">
        <v>43594</v>
      </c>
      <c r="N356" t="s">
        <v>24</v>
      </c>
      <c r="O356" t="s">
        <v>25</v>
      </c>
      <c r="Q356" s="19">
        <v>43852</v>
      </c>
    </row>
    <row r="357" spans="1:17">
      <c r="A357" t="s">
        <v>247</v>
      </c>
      <c r="B357" t="s">
        <v>276</v>
      </c>
      <c r="C357" t="s">
        <v>19</v>
      </c>
      <c r="D357" s="19">
        <v>43321</v>
      </c>
      <c r="E357" s="19">
        <v>44416</v>
      </c>
      <c r="F357" t="s">
        <v>138</v>
      </c>
      <c r="G357">
        <v>1</v>
      </c>
      <c r="H357" t="s">
        <v>21</v>
      </c>
      <c r="I357" t="s">
        <v>22</v>
      </c>
      <c r="J357" t="s">
        <v>33</v>
      </c>
      <c r="K357" t="s">
        <v>38</v>
      </c>
      <c r="L357">
        <v>14274.76</v>
      </c>
      <c r="M357" s="19">
        <v>43686</v>
      </c>
      <c r="N357" t="s">
        <v>24</v>
      </c>
      <c r="O357" t="s">
        <v>25</v>
      </c>
      <c r="Q357" s="19">
        <v>43852</v>
      </c>
    </row>
    <row r="358" spans="1:17">
      <c r="A358" t="s">
        <v>247</v>
      </c>
      <c r="B358" t="s">
        <v>276</v>
      </c>
      <c r="C358" t="s">
        <v>19</v>
      </c>
      <c r="D358" s="19">
        <v>43321</v>
      </c>
      <c r="E358" s="19">
        <v>44416</v>
      </c>
      <c r="F358" t="s">
        <v>138</v>
      </c>
      <c r="G358">
        <v>1</v>
      </c>
      <c r="H358" t="s">
        <v>21</v>
      </c>
      <c r="I358" t="s">
        <v>22</v>
      </c>
      <c r="J358" t="s">
        <v>33</v>
      </c>
      <c r="K358" t="s">
        <v>38</v>
      </c>
      <c r="L358">
        <v>14274.8</v>
      </c>
      <c r="M358" s="19">
        <v>43413</v>
      </c>
      <c r="N358" t="s">
        <v>24</v>
      </c>
      <c r="O358" t="s">
        <v>25</v>
      </c>
      <c r="Q358" s="19">
        <v>43852</v>
      </c>
    </row>
    <row r="359" spans="1:17">
      <c r="A359" t="s">
        <v>247</v>
      </c>
      <c r="B359" t="s">
        <v>276</v>
      </c>
      <c r="C359" t="s">
        <v>19</v>
      </c>
      <c r="D359" s="19">
        <v>43321</v>
      </c>
      <c r="E359" s="19">
        <v>44416</v>
      </c>
      <c r="F359" t="s">
        <v>138</v>
      </c>
      <c r="G359">
        <v>1</v>
      </c>
      <c r="H359" t="s">
        <v>21</v>
      </c>
      <c r="I359" t="s">
        <v>22</v>
      </c>
      <c r="J359" t="s">
        <v>33</v>
      </c>
      <c r="K359" t="s">
        <v>38</v>
      </c>
      <c r="L359">
        <v>22539.08</v>
      </c>
      <c r="M359" s="19">
        <v>43321</v>
      </c>
      <c r="N359" t="s">
        <v>24</v>
      </c>
      <c r="O359" t="s">
        <v>25</v>
      </c>
      <c r="Q359" s="19">
        <v>43852</v>
      </c>
    </row>
    <row r="360" spans="1:17">
      <c r="A360" t="s">
        <v>247</v>
      </c>
      <c r="B360" t="s">
        <v>277</v>
      </c>
      <c r="C360" t="s">
        <v>19</v>
      </c>
      <c r="D360" s="19">
        <v>43447</v>
      </c>
      <c r="E360" s="19">
        <v>44359</v>
      </c>
      <c r="F360" t="s">
        <v>138</v>
      </c>
      <c r="G360">
        <v>1</v>
      </c>
      <c r="H360" t="s">
        <v>21</v>
      </c>
      <c r="I360" t="s">
        <v>22</v>
      </c>
      <c r="J360" t="s">
        <v>33</v>
      </c>
      <c r="K360" t="s">
        <v>38</v>
      </c>
      <c r="L360">
        <v>24072.23</v>
      </c>
      <c r="M360" s="19">
        <v>43812</v>
      </c>
      <c r="N360" t="s">
        <v>24</v>
      </c>
      <c r="O360" t="s">
        <v>25</v>
      </c>
      <c r="Q360" s="19">
        <v>43852</v>
      </c>
    </row>
    <row r="361" spans="1:17">
      <c r="A361" t="s">
        <v>247</v>
      </c>
      <c r="B361" t="s">
        <v>277</v>
      </c>
      <c r="C361" t="s">
        <v>19</v>
      </c>
      <c r="D361" s="19">
        <v>43447</v>
      </c>
      <c r="E361" s="19">
        <v>44359</v>
      </c>
      <c r="F361" t="s">
        <v>138</v>
      </c>
      <c r="G361">
        <v>1</v>
      </c>
      <c r="H361" t="s">
        <v>21</v>
      </c>
      <c r="I361" t="s">
        <v>22</v>
      </c>
      <c r="J361" t="s">
        <v>33</v>
      </c>
      <c r="K361" t="s">
        <v>38</v>
      </c>
      <c r="L361">
        <v>24072.23</v>
      </c>
      <c r="M361" s="19">
        <v>43903</v>
      </c>
      <c r="N361" t="s">
        <v>24</v>
      </c>
      <c r="O361" t="s">
        <v>25</v>
      </c>
      <c r="Q361" s="19">
        <v>43852</v>
      </c>
    </row>
    <row r="362" spans="1:17">
      <c r="A362" t="s">
        <v>247</v>
      </c>
      <c r="B362" t="s">
        <v>277</v>
      </c>
      <c r="C362" t="s">
        <v>19</v>
      </c>
      <c r="D362" s="19">
        <v>43447</v>
      </c>
      <c r="E362" s="19">
        <v>44359</v>
      </c>
      <c r="F362" t="s">
        <v>138</v>
      </c>
      <c r="G362">
        <v>1</v>
      </c>
      <c r="H362" t="s">
        <v>21</v>
      </c>
      <c r="I362" t="s">
        <v>22</v>
      </c>
      <c r="J362" t="s">
        <v>33</v>
      </c>
      <c r="K362" t="s">
        <v>38</v>
      </c>
      <c r="L362">
        <v>24072.23</v>
      </c>
      <c r="M362" s="19">
        <v>43995</v>
      </c>
      <c r="N362" t="s">
        <v>24</v>
      </c>
      <c r="O362" t="s">
        <v>25</v>
      </c>
      <c r="Q362" s="19">
        <v>43852</v>
      </c>
    </row>
    <row r="363" spans="1:17">
      <c r="A363" t="s">
        <v>247</v>
      </c>
      <c r="B363" t="s">
        <v>277</v>
      </c>
      <c r="C363" t="s">
        <v>19</v>
      </c>
      <c r="D363" s="19">
        <v>43447</v>
      </c>
      <c r="E363" s="19">
        <v>44359</v>
      </c>
      <c r="F363" t="s">
        <v>138</v>
      </c>
      <c r="G363">
        <v>1</v>
      </c>
      <c r="H363" t="s">
        <v>21</v>
      </c>
      <c r="I363" t="s">
        <v>22</v>
      </c>
      <c r="J363" t="s">
        <v>33</v>
      </c>
      <c r="K363" t="s">
        <v>38</v>
      </c>
      <c r="L363">
        <v>24072.23</v>
      </c>
      <c r="M363" s="19">
        <v>44087</v>
      </c>
      <c r="N363" t="s">
        <v>24</v>
      </c>
      <c r="O363" t="s">
        <v>25</v>
      </c>
      <c r="Q363" s="19">
        <v>43852</v>
      </c>
    </row>
    <row r="364" spans="1:17">
      <c r="A364" t="s">
        <v>247</v>
      </c>
      <c r="B364" t="s">
        <v>277</v>
      </c>
      <c r="C364" t="s">
        <v>19</v>
      </c>
      <c r="D364" s="19">
        <v>43447</v>
      </c>
      <c r="E364" s="19">
        <v>44359</v>
      </c>
      <c r="F364" t="s">
        <v>138</v>
      </c>
      <c r="G364">
        <v>1</v>
      </c>
      <c r="H364" t="s">
        <v>21</v>
      </c>
      <c r="I364" t="s">
        <v>22</v>
      </c>
      <c r="J364" t="s">
        <v>33</v>
      </c>
      <c r="K364" t="s">
        <v>38</v>
      </c>
      <c r="L364">
        <v>24072.23</v>
      </c>
      <c r="M364" s="19">
        <v>44178</v>
      </c>
      <c r="N364" t="s">
        <v>24</v>
      </c>
      <c r="O364" t="s">
        <v>25</v>
      </c>
      <c r="Q364" s="19">
        <v>43852</v>
      </c>
    </row>
    <row r="365" spans="1:17">
      <c r="A365" t="s">
        <v>247</v>
      </c>
      <c r="B365" t="s">
        <v>277</v>
      </c>
      <c r="C365" t="s">
        <v>19</v>
      </c>
      <c r="D365" s="19">
        <v>43447</v>
      </c>
      <c r="E365" s="19">
        <v>44359</v>
      </c>
      <c r="F365" t="s">
        <v>138</v>
      </c>
      <c r="G365">
        <v>1</v>
      </c>
      <c r="H365" t="s">
        <v>21</v>
      </c>
      <c r="I365" t="s">
        <v>22</v>
      </c>
      <c r="J365" t="s">
        <v>33</v>
      </c>
      <c r="K365" t="s">
        <v>38</v>
      </c>
      <c r="L365">
        <v>24072.23</v>
      </c>
      <c r="M365" s="19">
        <v>43629</v>
      </c>
      <c r="N365" t="s">
        <v>24</v>
      </c>
      <c r="O365" t="s">
        <v>25</v>
      </c>
      <c r="Q365" s="19">
        <v>43852</v>
      </c>
    </row>
    <row r="366" spans="1:17">
      <c r="A366" t="s">
        <v>247</v>
      </c>
      <c r="B366" t="s">
        <v>277</v>
      </c>
      <c r="C366" t="s">
        <v>19</v>
      </c>
      <c r="D366" s="19">
        <v>43447</v>
      </c>
      <c r="E366" s="19">
        <v>44359</v>
      </c>
      <c r="F366" t="s">
        <v>138</v>
      </c>
      <c r="G366">
        <v>1</v>
      </c>
      <c r="H366" t="s">
        <v>21</v>
      </c>
      <c r="I366" t="s">
        <v>22</v>
      </c>
      <c r="J366" t="s">
        <v>33</v>
      </c>
      <c r="K366" t="s">
        <v>38</v>
      </c>
      <c r="L366">
        <v>24072.23</v>
      </c>
      <c r="M366" s="19">
        <v>43721</v>
      </c>
      <c r="N366" t="s">
        <v>24</v>
      </c>
      <c r="O366" t="s">
        <v>25</v>
      </c>
      <c r="Q366" s="19">
        <v>43852</v>
      </c>
    </row>
    <row r="367" spans="1:17">
      <c r="A367" t="s">
        <v>247</v>
      </c>
      <c r="B367" t="s">
        <v>277</v>
      </c>
      <c r="C367" t="s">
        <v>19</v>
      </c>
      <c r="D367" s="19">
        <v>43447</v>
      </c>
      <c r="E367" s="19">
        <v>44359</v>
      </c>
      <c r="F367" t="s">
        <v>138</v>
      </c>
      <c r="G367">
        <v>1</v>
      </c>
      <c r="H367" t="s">
        <v>21</v>
      </c>
      <c r="I367" t="s">
        <v>22</v>
      </c>
      <c r="J367" t="s">
        <v>33</v>
      </c>
      <c r="K367" t="s">
        <v>38</v>
      </c>
      <c r="L367">
        <v>24072.26</v>
      </c>
      <c r="M367" s="19">
        <v>43537</v>
      </c>
      <c r="N367" t="s">
        <v>24</v>
      </c>
      <c r="O367" t="s">
        <v>25</v>
      </c>
      <c r="Q367" s="19">
        <v>43852</v>
      </c>
    </row>
    <row r="368" spans="1:17">
      <c r="A368" t="s">
        <v>247</v>
      </c>
      <c r="B368" t="s">
        <v>277</v>
      </c>
      <c r="C368" t="s">
        <v>19</v>
      </c>
      <c r="D368" s="19">
        <v>43447</v>
      </c>
      <c r="E368" s="19">
        <v>44359</v>
      </c>
      <c r="F368" t="s">
        <v>138</v>
      </c>
      <c r="G368">
        <v>1</v>
      </c>
      <c r="H368" t="s">
        <v>21</v>
      </c>
      <c r="I368" t="s">
        <v>22</v>
      </c>
      <c r="J368" t="s">
        <v>33</v>
      </c>
      <c r="K368" t="s">
        <v>38</v>
      </c>
      <c r="L368">
        <v>24072.26</v>
      </c>
      <c r="M368" s="19">
        <v>43537</v>
      </c>
      <c r="N368" t="s">
        <v>24</v>
      </c>
      <c r="O368" t="s">
        <v>25</v>
      </c>
      <c r="Q368" s="19">
        <v>43852</v>
      </c>
    </row>
    <row r="369" spans="1:17">
      <c r="A369" t="s">
        <v>247</v>
      </c>
      <c r="B369" t="s">
        <v>277</v>
      </c>
      <c r="C369" t="s">
        <v>19</v>
      </c>
      <c r="D369" s="19">
        <v>43447</v>
      </c>
      <c r="E369" s="19">
        <v>44359</v>
      </c>
      <c r="F369" t="s">
        <v>138</v>
      </c>
      <c r="G369">
        <v>1</v>
      </c>
      <c r="H369" t="s">
        <v>21</v>
      </c>
      <c r="I369" t="s">
        <v>22</v>
      </c>
      <c r="J369" t="s">
        <v>33</v>
      </c>
      <c r="K369" t="s">
        <v>38</v>
      </c>
      <c r="L369">
        <v>35521.53</v>
      </c>
      <c r="M369" s="19">
        <v>43447</v>
      </c>
      <c r="N369" t="s">
        <v>24</v>
      </c>
      <c r="O369" t="s">
        <v>25</v>
      </c>
      <c r="Q369" s="19">
        <v>43852</v>
      </c>
    </row>
    <row r="370" spans="1:17">
      <c r="A370" t="s">
        <v>247</v>
      </c>
      <c r="B370" t="s">
        <v>278</v>
      </c>
      <c r="C370" t="s">
        <v>19</v>
      </c>
      <c r="D370" s="19">
        <v>43445</v>
      </c>
      <c r="E370" s="19">
        <v>44357</v>
      </c>
      <c r="F370" t="s">
        <v>138</v>
      </c>
      <c r="G370">
        <v>1</v>
      </c>
      <c r="H370" t="s">
        <v>21</v>
      </c>
      <c r="I370" t="s">
        <v>22</v>
      </c>
      <c r="J370" t="s">
        <v>33</v>
      </c>
      <c r="K370" t="s">
        <v>38</v>
      </c>
      <c r="L370">
        <v>31816.79</v>
      </c>
      <c r="M370" s="19">
        <v>43810</v>
      </c>
      <c r="N370" t="s">
        <v>24</v>
      </c>
      <c r="O370" t="s">
        <v>25</v>
      </c>
      <c r="Q370" s="19">
        <v>43852</v>
      </c>
    </row>
    <row r="371" spans="1:17">
      <c r="A371" t="s">
        <v>247</v>
      </c>
      <c r="B371" t="s">
        <v>278</v>
      </c>
      <c r="C371" t="s">
        <v>19</v>
      </c>
      <c r="D371" s="19">
        <v>43445</v>
      </c>
      <c r="E371" s="19">
        <v>44357</v>
      </c>
      <c r="F371" t="s">
        <v>138</v>
      </c>
      <c r="G371">
        <v>1</v>
      </c>
      <c r="H371" t="s">
        <v>21</v>
      </c>
      <c r="I371" t="s">
        <v>22</v>
      </c>
      <c r="J371" t="s">
        <v>33</v>
      </c>
      <c r="K371" t="s">
        <v>38</v>
      </c>
      <c r="L371">
        <v>31816.79</v>
      </c>
      <c r="M371" s="19">
        <v>43901</v>
      </c>
      <c r="N371" t="s">
        <v>24</v>
      </c>
      <c r="O371" t="s">
        <v>25</v>
      </c>
      <c r="Q371" s="19">
        <v>43852</v>
      </c>
    </row>
    <row r="372" spans="1:17">
      <c r="A372" t="s">
        <v>247</v>
      </c>
      <c r="B372" t="s">
        <v>278</v>
      </c>
      <c r="C372" t="s">
        <v>19</v>
      </c>
      <c r="D372" s="19">
        <v>43445</v>
      </c>
      <c r="E372" s="19">
        <v>44357</v>
      </c>
      <c r="F372" t="s">
        <v>138</v>
      </c>
      <c r="G372">
        <v>1</v>
      </c>
      <c r="H372" t="s">
        <v>21</v>
      </c>
      <c r="I372" t="s">
        <v>22</v>
      </c>
      <c r="J372" t="s">
        <v>33</v>
      </c>
      <c r="K372" t="s">
        <v>38</v>
      </c>
      <c r="L372">
        <v>31816.79</v>
      </c>
      <c r="M372" s="19">
        <v>43993</v>
      </c>
      <c r="N372" t="s">
        <v>24</v>
      </c>
      <c r="O372" t="s">
        <v>25</v>
      </c>
      <c r="Q372" s="19">
        <v>43852</v>
      </c>
    </row>
    <row r="373" spans="1:17">
      <c r="A373" t="s">
        <v>247</v>
      </c>
      <c r="B373" t="s">
        <v>278</v>
      </c>
      <c r="C373" t="s">
        <v>19</v>
      </c>
      <c r="D373" s="19">
        <v>43445</v>
      </c>
      <c r="E373" s="19">
        <v>44357</v>
      </c>
      <c r="F373" t="s">
        <v>138</v>
      </c>
      <c r="G373">
        <v>1</v>
      </c>
      <c r="H373" t="s">
        <v>21</v>
      </c>
      <c r="I373" t="s">
        <v>22</v>
      </c>
      <c r="J373" t="s">
        <v>33</v>
      </c>
      <c r="K373" t="s">
        <v>38</v>
      </c>
      <c r="L373">
        <v>31816.79</v>
      </c>
      <c r="M373" s="19">
        <v>44085</v>
      </c>
      <c r="N373" t="s">
        <v>24</v>
      </c>
      <c r="O373" t="s">
        <v>25</v>
      </c>
      <c r="Q373" s="19">
        <v>43852</v>
      </c>
    </row>
    <row r="374" spans="1:17">
      <c r="A374" t="s">
        <v>247</v>
      </c>
      <c r="B374" t="s">
        <v>278</v>
      </c>
      <c r="C374" t="s">
        <v>19</v>
      </c>
      <c r="D374" s="19">
        <v>43445</v>
      </c>
      <c r="E374" s="19">
        <v>44357</v>
      </c>
      <c r="F374" t="s">
        <v>138</v>
      </c>
      <c r="G374">
        <v>1</v>
      </c>
      <c r="H374" t="s">
        <v>21</v>
      </c>
      <c r="I374" t="s">
        <v>22</v>
      </c>
      <c r="J374" t="s">
        <v>33</v>
      </c>
      <c r="K374" t="s">
        <v>38</v>
      </c>
      <c r="L374">
        <v>31816.79</v>
      </c>
      <c r="M374" s="19">
        <v>44176</v>
      </c>
      <c r="N374" t="s">
        <v>24</v>
      </c>
      <c r="O374" t="s">
        <v>25</v>
      </c>
      <c r="Q374" s="19">
        <v>43852</v>
      </c>
    </row>
    <row r="375" spans="1:17">
      <c r="A375" t="s">
        <v>247</v>
      </c>
      <c r="B375" t="s">
        <v>278</v>
      </c>
      <c r="C375" t="s">
        <v>19</v>
      </c>
      <c r="D375" s="19">
        <v>43445</v>
      </c>
      <c r="E375" s="19">
        <v>44357</v>
      </c>
      <c r="F375" t="s">
        <v>138</v>
      </c>
      <c r="G375">
        <v>1</v>
      </c>
      <c r="H375" t="s">
        <v>21</v>
      </c>
      <c r="I375" t="s">
        <v>22</v>
      </c>
      <c r="J375" t="s">
        <v>33</v>
      </c>
      <c r="K375" t="s">
        <v>38</v>
      </c>
      <c r="L375">
        <v>31816.79</v>
      </c>
      <c r="M375" s="19">
        <v>43719</v>
      </c>
      <c r="N375" t="s">
        <v>24</v>
      </c>
      <c r="O375" t="s">
        <v>25</v>
      </c>
      <c r="Q375" s="19">
        <v>43852</v>
      </c>
    </row>
    <row r="376" spans="1:17">
      <c r="A376" t="s">
        <v>247</v>
      </c>
      <c r="B376" t="s">
        <v>278</v>
      </c>
      <c r="C376" t="s">
        <v>19</v>
      </c>
      <c r="D376" s="19">
        <v>43445</v>
      </c>
      <c r="E376" s="19">
        <v>44357</v>
      </c>
      <c r="F376" t="s">
        <v>138</v>
      </c>
      <c r="G376">
        <v>1</v>
      </c>
      <c r="H376" t="s">
        <v>21</v>
      </c>
      <c r="I376" t="s">
        <v>22</v>
      </c>
      <c r="J376" t="s">
        <v>33</v>
      </c>
      <c r="K376" t="s">
        <v>38</v>
      </c>
      <c r="L376">
        <v>31816.79</v>
      </c>
      <c r="M376" s="19">
        <v>43719</v>
      </c>
      <c r="N376" t="s">
        <v>24</v>
      </c>
      <c r="O376" t="s">
        <v>25</v>
      </c>
      <c r="Q376" s="19">
        <v>43852</v>
      </c>
    </row>
    <row r="377" spans="1:17">
      <c r="A377" t="s">
        <v>247</v>
      </c>
      <c r="B377" t="s">
        <v>278</v>
      </c>
      <c r="C377" t="s">
        <v>19</v>
      </c>
      <c r="D377" s="19">
        <v>43445</v>
      </c>
      <c r="E377" s="19">
        <v>44357</v>
      </c>
      <c r="F377" t="s">
        <v>138</v>
      </c>
      <c r="G377">
        <v>1</v>
      </c>
      <c r="H377" t="s">
        <v>21</v>
      </c>
      <c r="I377" t="s">
        <v>22</v>
      </c>
      <c r="J377" t="s">
        <v>33</v>
      </c>
      <c r="K377" t="s">
        <v>38</v>
      </c>
      <c r="L377">
        <v>31816.83</v>
      </c>
      <c r="M377" s="19">
        <v>43535</v>
      </c>
      <c r="N377" t="s">
        <v>24</v>
      </c>
      <c r="O377" t="s">
        <v>25</v>
      </c>
      <c r="Q377" s="19">
        <v>43852</v>
      </c>
    </row>
    <row r="378" spans="1:17">
      <c r="A378" t="s">
        <v>247</v>
      </c>
      <c r="B378" t="s">
        <v>278</v>
      </c>
      <c r="C378" t="s">
        <v>19</v>
      </c>
      <c r="D378" s="19">
        <v>43445</v>
      </c>
      <c r="E378" s="19">
        <v>44357</v>
      </c>
      <c r="F378" t="s">
        <v>138</v>
      </c>
      <c r="G378">
        <v>1</v>
      </c>
      <c r="H378" t="s">
        <v>21</v>
      </c>
      <c r="I378" t="s">
        <v>22</v>
      </c>
      <c r="J378" t="s">
        <v>33</v>
      </c>
      <c r="K378" t="s">
        <v>38</v>
      </c>
      <c r="L378">
        <v>31816.83</v>
      </c>
      <c r="M378" s="19">
        <v>43535</v>
      </c>
      <c r="N378" t="s">
        <v>24</v>
      </c>
      <c r="O378" t="s">
        <v>25</v>
      </c>
      <c r="Q378" s="19">
        <v>43852</v>
      </c>
    </row>
    <row r="379" spans="1:17">
      <c r="A379" t="s">
        <v>247</v>
      </c>
      <c r="B379" t="s">
        <v>278</v>
      </c>
      <c r="C379" t="s">
        <v>19</v>
      </c>
      <c r="D379" s="19">
        <v>43445</v>
      </c>
      <c r="E379" s="19">
        <v>44357</v>
      </c>
      <c r="F379" t="s">
        <v>138</v>
      </c>
      <c r="G379">
        <v>1</v>
      </c>
      <c r="H379" t="s">
        <v>21</v>
      </c>
      <c r="I379" t="s">
        <v>22</v>
      </c>
      <c r="J379" t="s">
        <v>33</v>
      </c>
      <c r="K379" t="s">
        <v>38</v>
      </c>
      <c r="L379">
        <v>31816.83</v>
      </c>
      <c r="M379" s="19">
        <v>43535</v>
      </c>
      <c r="N379" t="s">
        <v>24</v>
      </c>
      <c r="O379" t="s">
        <v>25</v>
      </c>
      <c r="Q379" s="19">
        <v>43852</v>
      </c>
    </row>
    <row r="380" spans="1:17">
      <c r="A380" t="s">
        <v>247</v>
      </c>
      <c r="B380" t="s">
        <v>278</v>
      </c>
      <c r="C380" t="s">
        <v>19</v>
      </c>
      <c r="D380" s="19">
        <v>43445</v>
      </c>
      <c r="E380" s="19">
        <v>44357</v>
      </c>
      <c r="F380" t="s">
        <v>138</v>
      </c>
      <c r="G380">
        <v>1</v>
      </c>
      <c r="H380" t="s">
        <v>21</v>
      </c>
      <c r="I380" t="s">
        <v>22</v>
      </c>
      <c r="J380" t="s">
        <v>33</v>
      </c>
      <c r="K380" t="s">
        <v>38</v>
      </c>
      <c r="L380">
        <v>31816.83</v>
      </c>
      <c r="M380" s="19">
        <v>43627</v>
      </c>
      <c r="N380" t="s">
        <v>24</v>
      </c>
      <c r="O380" t="s">
        <v>25</v>
      </c>
      <c r="Q380" s="19">
        <v>43852</v>
      </c>
    </row>
    <row r="381" spans="1:17">
      <c r="A381" t="s">
        <v>247</v>
      </c>
      <c r="B381" t="s">
        <v>278</v>
      </c>
      <c r="C381" t="s">
        <v>19</v>
      </c>
      <c r="D381" s="19">
        <v>43445</v>
      </c>
      <c r="E381" s="19">
        <v>44357</v>
      </c>
      <c r="F381" t="s">
        <v>138</v>
      </c>
      <c r="G381">
        <v>1</v>
      </c>
      <c r="H381" t="s">
        <v>21</v>
      </c>
      <c r="I381" t="s">
        <v>22</v>
      </c>
      <c r="J381" t="s">
        <v>33</v>
      </c>
      <c r="K381" t="s">
        <v>38</v>
      </c>
      <c r="L381">
        <v>31816.83</v>
      </c>
      <c r="M381" s="19">
        <v>43627</v>
      </c>
      <c r="N381" t="s">
        <v>24</v>
      </c>
      <c r="O381" t="s">
        <v>25</v>
      </c>
      <c r="Q381" s="19">
        <v>43852</v>
      </c>
    </row>
    <row r="382" spans="1:17">
      <c r="A382" t="s">
        <v>247</v>
      </c>
      <c r="B382" t="s">
        <v>278</v>
      </c>
      <c r="C382" t="s">
        <v>19</v>
      </c>
      <c r="D382" s="19">
        <v>43445</v>
      </c>
      <c r="E382" s="19">
        <v>44357</v>
      </c>
      <c r="F382" t="s">
        <v>138</v>
      </c>
      <c r="G382">
        <v>1</v>
      </c>
      <c r="H382" t="s">
        <v>21</v>
      </c>
      <c r="I382" t="s">
        <v>22</v>
      </c>
      <c r="J382" t="s">
        <v>33</v>
      </c>
      <c r="K382" t="s">
        <v>38</v>
      </c>
      <c r="L382">
        <v>46888.34</v>
      </c>
      <c r="M382" s="19">
        <v>43445</v>
      </c>
      <c r="N382" t="s">
        <v>24</v>
      </c>
      <c r="O382" t="s">
        <v>25</v>
      </c>
      <c r="Q382" s="19">
        <v>43852</v>
      </c>
    </row>
    <row r="383" spans="1:17">
      <c r="A383" t="s">
        <v>247</v>
      </c>
      <c r="B383" t="s">
        <v>278</v>
      </c>
      <c r="C383" t="s">
        <v>19</v>
      </c>
      <c r="D383" s="19">
        <v>43445</v>
      </c>
      <c r="E383" s="19">
        <v>44357</v>
      </c>
      <c r="F383" t="s">
        <v>138</v>
      </c>
      <c r="G383">
        <v>1</v>
      </c>
      <c r="H383" t="s">
        <v>21</v>
      </c>
      <c r="I383" t="s">
        <v>22</v>
      </c>
      <c r="J383" t="s">
        <v>33</v>
      </c>
      <c r="K383" t="s">
        <v>38</v>
      </c>
      <c r="L383">
        <v>46888.34</v>
      </c>
      <c r="M383" s="19">
        <v>43445</v>
      </c>
      <c r="N383" t="s">
        <v>24</v>
      </c>
      <c r="O383" t="s">
        <v>25</v>
      </c>
      <c r="Q383" s="19">
        <v>43852</v>
      </c>
    </row>
    <row r="384" spans="1:17">
      <c r="A384" t="s">
        <v>247</v>
      </c>
      <c r="B384" t="s">
        <v>278</v>
      </c>
      <c r="C384" t="s">
        <v>19</v>
      </c>
      <c r="D384" s="19">
        <v>43445</v>
      </c>
      <c r="E384" s="19">
        <v>44357</v>
      </c>
      <c r="F384" t="s">
        <v>138</v>
      </c>
      <c r="G384">
        <v>1</v>
      </c>
      <c r="H384" t="s">
        <v>21</v>
      </c>
      <c r="I384" t="s">
        <v>22</v>
      </c>
      <c r="J384" t="s">
        <v>33</v>
      </c>
      <c r="K384" t="s">
        <v>38</v>
      </c>
      <c r="L384">
        <v>46888.34</v>
      </c>
      <c r="M384" s="19">
        <v>43445</v>
      </c>
      <c r="N384" t="s">
        <v>24</v>
      </c>
      <c r="O384" t="s">
        <v>25</v>
      </c>
      <c r="Q384" s="19">
        <v>43852</v>
      </c>
    </row>
    <row r="385" spans="1:17">
      <c r="A385" t="s">
        <v>247</v>
      </c>
      <c r="B385" t="s">
        <v>278</v>
      </c>
      <c r="C385" t="s">
        <v>19</v>
      </c>
      <c r="D385" s="19">
        <v>43445</v>
      </c>
      <c r="E385" s="19">
        <v>44357</v>
      </c>
      <c r="F385" t="s">
        <v>138</v>
      </c>
      <c r="G385">
        <v>1</v>
      </c>
      <c r="H385" t="s">
        <v>21</v>
      </c>
      <c r="I385" t="s">
        <v>22</v>
      </c>
      <c r="J385" t="s">
        <v>33</v>
      </c>
      <c r="K385" t="s">
        <v>38</v>
      </c>
      <c r="L385">
        <v>46888.34</v>
      </c>
      <c r="M385" s="19">
        <v>43445</v>
      </c>
      <c r="N385" t="s">
        <v>24</v>
      </c>
      <c r="O385" t="s">
        <v>25</v>
      </c>
      <c r="Q385" s="19">
        <v>43852</v>
      </c>
    </row>
    <row r="386" spans="1:17">
      <c r="A386" t="s">
        <v>247</v>
      </c>
      <c r="B386" t="s">
        <v>279</v>
      </c>
      <c r="C386" t="s">
        <v>19</v>
      </c>
      <c r="D386" s="19">
        <v>43295</v>
      </c>
      <c r="E386" s="19">
        <v>44574</v>
      </c>
      <c r="F386" t="s">
        <v>138</v>
      </c>
      <c r="G386">
        <v>1</v>
      </c>
      <c r="H386" t="s">
        <v>21</v>
      </c>
      <c r="I386" t="s">
        <v>22</v>
      </c>
      <c r="J386" t="s">
        <v>33</v>
      </c>
      <c r="K386" t="s">
        <v>38</v>
      </c>
      <c r="L386">
        <v>5712.04</v>
      </c>
      <c r="M386" s="19">
        <v>43752</v>
      </c>
      <c r="N386" t="s">
        <v>24</v>
      </c>
      <c r="O386" t="s">
        <v>25</v>
      </c>
      <c r="Q386" s="19">
        <v>43852</v>
      </c>
    </row>
    <row r="387" spans="1:17">
      <c r="A387" t="s">
        <v>247</v>
      </c>
      <c r="B387" t="s">
        <v>279</v>
      </c>
      <c r="C387" t="s">
        <v>19</v>
      </c>
      <c r="D387" s="19">
        <v>43295</v>
      </c>
      <c r="E387" s="19">
        <v>44574</v>
      </c>
      <c r="F387" t="s">
        <v>138</v>
      </c>
      <c r="G387">
        <v>1</v>
      </c>
      <c r="H387" t="s">
        <v>21</v>
      </c>
      <c r="I387" t="s">
        <v>22</v>
      </c>
      <c r="J387" t="s">
        <v>33</v>
      </c>
      <c r="K387" t="s">
        <v>38</v>
      </c>
      <c r="L387">
        <v>5712.04</v>
      </c>
      <c r="M387" s="19">
        <v>43844</v>
      </c>
      <c r="N387" t="s">
        <v>24</v>
      </c>
      <c r="O387" t="s">
        <v>25</v>
      </c>
      <c r="Q387" s="19">
        <v>43852</v>
      </c>
    </row>
    <row r="388" spans="1:17">
      <c r="A388" t="s">
        <v>247</v>
      </c>
      <c r="B388" t="s">
        <v>279</v>
      </c>
      <c r="C388" t="s">
        <v>19</v>
      </c>
      <c r="D388" s="19">
        <v>43295</v>
      </c>
      <c r="E388" s="19">
        <v>44574</v>
      </c>
      <c r="F388" t="s">
        <v>138</v>
      </c>
      <c r="G388">
        <v>1</v>
      </c>
      <c r="H388" t="s">
        <v>21</v>
      </c>
      <c r="I388" t="s">
        <v>22</v>
      </c>
      <c r="J388" t="s">
        <v>33</v>
      </c>
      <c r="K388" t="s">
        <v>38</v>
      </c>
      <c r="L388">
        <v>5712.04</v>
      </c>
      <c r="M388" s="19">
        <v>43935</v>
      </c>
      <c r="N388" t="s">
        <v>24</v>
      </c>
      <c r="O388" t="s">
        <v>25</v>
      </c>
      <c r="Q388" s="19">
        <v>43852</v>
      </c>
    </row>
    <row r="389" spans="1:17">
      <c r="A389" t="s">
        <v>247</v>
      </c>
      <c r="B389" t="s">
        <v>279</v>
      </c>
      <c r="C389" t="s">
        <v>19</v>
      </c>
      <c r="D389" s="19">
        <v>43295</v>
      </c>
      <c r="E389" s="19">
        <v>44574</v>
      </c>
      <c r="F389" t="s">
        <v>138</v>
      </c>
      <c r="G389">
        <v>1</v>
      </c>
      <c r="H389" t="s">
        <v>21</v>
      </c>
      <c r="I389" t="s">
        <v>22</v>
      </c>
      <c r="J389" t="s">
        <v>33</v>
      </c>
      <c r="K389" t="s">
        <v>38</v>
      </c>
      <c r="L389">
        <v>5712.04</v>
      </c>
      <c r="M389" s="19">
        <v>44026</v>
      </c>
      <c r="N389" t="s">
        <v>24</v>
      </c>
      <c r="O389" t="s">
        <v>25</v>
      </c>
      <c r="Q389" s="19">
        <v>43852</v>
      </c>
    </row>
    <row r="390" spans="1:17">
      <c r="A390" t="s">
        <v>247</v>
      </c>
      <c r="B390" t="s">
        <v>279</v>
      </c>
      <c r="C390" t="s">
        <v>19</v>
      </c>
      <c r="D390" s="19">
        <v>43295</v>
      </c>
      <c r="E390" s="19">
        <v>44574</v>
      </c>
      <c r="F390" t="s">
        <v>138</v>
      </c>
      <c r="G390">
        <v>1</v>
      </c>
      <c r="H390" t="s">
        <v>21</v>
      </c>
      <c r="I390" t="s">
        <v>22</v>
      </c>
      <c r="J390" t="s">
        <v>33</v>
      </c>
      <c r="K390" t="s">
        <v>38</v>
      </c>
      <c r="L390">
        <v>5712.04</v>
      </c>
      <c r="M390" s="19">
        <v>44118</v>
      </c>
      <c r="N390" t="s">
        <v>24</v>
      </c>
      <c r="O390" t="s">
        <v>25</v>
      </c>
      <c r="Q390" s="19">
        <v>43852</v>
      </c>
    </row>
    <row r="391" spans="1:17">
      <c r="A391" t="s">
        <v>247</v>
      </c>
      <c r="B391" t="s">
        <v>279</v>
      </c>
      <c r="C391" t="s">
        <v>19</v>
      </c>
      <c r="D391" s="19">
        <v>43295</v>
      </c>
      <c r="E391" s="19">
        <v>44574</v>
      </c>
      <c r="F391" t="s">
        <v>138</v>
      </c>
      <c r="G391">
        <v>1</v>
      </c>
      <c r="H391" t="s">
        <v>21</v>
      </c>
      <c r="I391" t="s">
        <v>22</v>
      </c>
      <c r="J391" t="s">
        <v>33</v>
      </c>
      <c r="K391" t="s">
        <v>38</v>
      </c>
      <c r="L391">
        <v>5712.04</v>
      </c>
      <c r="M391" s="19">
        <v>44210</v>
      </c>
      <c r="N391" t="s">
        <v>24</v>
      </c>
      <c r="O391" t="s">
        <v>25</v>
      </c>
      <c r="Q391" s="19">
        <v>43852</v>
      </c>
    </row>
    <row r="392" spans="1:17">
      <c r="A392" t="s">
        <v>247</v>
      </c>
      <c r="B392" t="s">
        <v>279</v>
      </c>
      <c r="C392" t="s">
        <v>19</v>
      </c>
      <c r="D392" s="19">
        <v>43295</v>
      </c>
      <c r="E392" s="19">
        <v>44574</v>
      </c>
      <c r="F392" t="s">
        <v>138</v>
      </c>
      <c r="G392">
        <v>1</v>
      </c>
      <c r="H392" t="s">
        <v>21</v>
      </c>
      <c r="I392" t="s">
        <v>22</v>
      </c>
      <c r="J392" t="s">
        <v>33</v>
      </c>
      <c r="K392" t="s">
        <v>38</v>
      </c>
      <c r="L392">
        <v>5712.04</v>
      </c>
      <c r="M392" s="19">
        <v>44300</v>
      </c>
      <c r="N392" t="s">
        <v>24</v>
      </c>
      <c r="O392" t="s">
        <v>25</v>
      </c>
      <c r="Q392" s="19">
        <v>43852</v>
      </c>
    </row>
    <row r="393" spans="1:17">
      <c r="A393" t="s">
        <v>247</v>
      </c>
      <c r="B393" t="s">
        <v>279</v>
      </c>
      <c r="C393" t="s">
        <v>19</v>
      </c>
      <c r="D393" s="19">
        <v>43295</v>
      </c>
      <c r="E393" s="19">
        <v>44574</v>
      </c>
      <c r="F393" t="s">
        <v>138</v>
      </c>
      <c r="G393">
        <v>1</v>
      </c>
      <c r="H393" t="s">
        <v>21</v>
      </c>
      <c r="I393" t="s">
        <v>22</v>
      </c>
      <c r="J393" t="s">
        <v>33</v>
      </c>
      <c r="K393" t="s">
        <v>38</v>
      </c>
      <c r="L393">
        <v>5712.04</v>
      </c>
      <c r="M393" s="19">
        <v>44391</v>
      </c>
      <c r="N393" t="s">
        <v>24</v>
      </c>
      <c r="O393" t="s">
        <v>25</v>
      </c>
      <c r="Q393" s="19">
        <v>43852</v>
      </c>
    </row>
    <row r="394" spans="1:17">
      <c r="A394" t="s">
        <v>247</v>
      </c>
      <c r="B394" t="s">
        <v>279</v>
      </c>
      <c r="C394" t="s">
        <v>19</v>
      </c>
      <c r="D394" s="19">
        <v>43295</v>
      </c>
      <c r="E394" s="19">
        <v>44574</v>
      </c>
      <c r="F394" t="s">
        <v>138</v>
      </c>
      <c r="G394">
        <v>1</v>
      </c>
      <c r="H394" t="s">
        <v>21</v>
      </c>
      <c r="I394" t="s">
        <v>22</v>
      </c>
      <c r="J394" t="s">
        <v>33</v>
      </c>
      <c r="K394" t="s">
        <v>38</v>
      </c>
      <c r="L394">
        <v>5712.04</v>
      </c>
      <c r="M394" s="19">
        <v>44391</v>
      </c>
      <c r="N394" t="s">
        <v>24</v>
      </c>
      <c r="O394" t="s">
        <v>25</v>
      </c>
      <c r="Q394" s="19">
        <v>43852</v>
      </c>
    </row>
    <row r="395" spans="1:17">
      <c r="A395" t="s">
        <v>247</v>
      </c>
      <c r="B395" t="s">
        <v>279</v>
      </c>
      <c r="C395" t="s">
        <v>19</v>
      </c>
      <c r="D395" s="19">
        <v>43295</v>
      </c>
      <c r="E395" s="19">
        <v>44574</v>
      </c>
      <c r="F395" t="s">
        <v>138</v>
      </c>
      <c r="G395">
        <v>1</v>
      </c>
      <c r="H395" t="s">
        <v>21</v>
      </c>
      <c r="I395" t="s">
        <v>22</v>
      </c>
      <c r="J395" t="s">
        <v>33</v>
      </c>
      <c r="K395" t="s">
        <v>38</v>
      </c>
      <c r="L395">
        <v>5712.04</v>
      </c>
      <c r="M395" s="19">
        <v>44391</v>
      </c>
      <c r="N395" t="s">
        <v>24</v>
      </c>
      <c r="O395" t="s">
        <v>25</v>
      </c>
      <c r="Q395" s="19">
        <v>43852</v>
      </c>
    </row>
    <row r="396" spans="1:17">
      <c r="A396" t="s">
        <v>247</v>
      </c>
      <c r="B396" t="s">
        <v>279</v>
      </c>
      <c r="C396" t="s">
        <v>19</v>
      </c>
      <c r="D396" s="19">
        <v>43295</v>
      </c>
      <c r="E396" s="19">
        <v>44574</v>
      </c>
      <c r="F396" t="s">
        <v>138</v>
      </c>
      <c r="G396">
        <v>1</v>
      </c>
      <c r="H396" t="s">
        <v>21</v>
      </c>
      <c r="I396" t="s">
        <v>22</v>
      </c>
      <c r="J396" t="s">
        <v>33</v>
      </c>
      <c r="K396" t="s">
        <v>38</v>
      </c>
      <c r="L396">
        <v>5712.04</v>
      </c>
      <c r="M396" s="19">
        <v>44391</v>
      </c>
      <c r="N396" t="s">
        <v>24</v>
      </c>
      <c r="O396" t="s">
        <v>25</v>
      </c>
      <c r="Q396" s="19">
        <v>43852</v>
      </c>
    </row>
    <row r="397" spans="1:17">
      <c r="A397" t="s">
        <v>247</v>
      </c>
      <c r="B397" t="s">
        <v>279</v>
      </c>
      <c r="C397" t="s">
        <v>19</v>
      </c>
      <c r="D397" s="19">
        <v>43295</v>
      </c>
      <c r="E397" s="19">
        <v>44574</v>
      </c>
      <c r="F397" t="s">
        <v>138</v>
      </c>
      <c r="G397">
        <v>1</v>
      </c>
      <c r="H397" t="s">
        <v>21</v>
      </c>
      <c r="I397" t="s">
        <v>22</v>
      </c>
      <c r="J397" t="s">
        <v>33</v>
      </c>
      <c r="K397" t="s">
        <v>38</v>
      </c>
      <c r="L397">
        <v>5712.04</v>
      </c>
      <c r="M397" s="19">
        <v>43387</v>
      </c>
      <c r="N397" t="s">
        <v>24</v>
      </c>
      <c r="O397" t="s">
        <v>25</v>
      </c>
      <c r="Q397" s="19">
        <v>43852</v>
      </c>
    </row>
    <row r="398" spans="1:17">
      <c r="A398" t="s">
        <v>247</v>
      </c>
      <c r="B398" t="s">
        <v>279</v>
      </c>
      <c r="C398" t="s">
        <v>19</v>
      </c>
      <c r="D398" s="19">
        <v>43295</v>
      </c>
      <c r="E398" s="19">
        <v>44574</v>
      </c>
      <c r="F398" t="s">
        <v>138</v>
      </c>
      <c r="G398">
        <v>1</v>
      </c>
      <c r="H398" t="s">
        <v>21</v>
      </c>
      <c r="I398" t="s">
        <v>22</v>
      </c>
      <c r="J398" t="s">
        <v>33</v>
      </c>
      <c r="K398" t="s">
        <v>38</v>
      </c>
      <c r="L398">
        <v>5712.04</v>
      </c>
      <c r="M398" s="19">
        <v>43479</v>
      </c>
      <c r="N398" t="s">
        <v>24</v>
      </c>
      <c r="O398" t="s">
        <v>25</v>
      </c>
      <c r="Q398" s="19">
        <v>43852</v>
      </c>
    </row>
    <row r="399" spans="1:17">
      <c r="A399" t="s">
        <v>247</v>
      </c>
      <c r="B399" t="s">
        <v>279</v>
      </c>
      <c r="C399" t="s">
        <v>19</v>
      </c>
      <c r="D399" s="19">
        <v>43295</v>
      </c>
      <c r="E399" s="19">
        <v>44574</v>
      </c>
      <c r="F399" t="s">
        <v>138</v>
      </c>
      <c r="G399">
        <v>1</v>
      </c>
      <c r="H399" t="s">
        <v>21</v>
      </c>
      <c r="I399" t="s">
        <v>22</v>
      </c>
      <c r="J399" t="s">
        <v>33</v>
      </c>
      <c r="K399" t="s">
        <v>38</v>
      </c>
      <c r="L399">
        <v>5712.04</v>
      </c>
      <c r="M399" s="19">
        <v>43569</v>
      </c>
      <c r="N399" t="s">
        <v>24</v>
      </c>
      <c r="O399" t="s">
        <v>25</v>
      </c>
      <c r="Q399" s="19">
        <v>43852</v>
      </c>
    </row>
    <row r="400" spans="1:17">
      <c r="A400" t="s">
        <v>247</v>
      </c>
      <c r="B400" t="s">
        <v>279</v>
      </c>
      <c r="C400" t="s">
        <v>19</v>
      </c>
      <c r="D400" s="19">
        <v>43295</v>
      </c>
      <c r="E400" s="19">
        <v>44574</v>
      </c>
      <c r="F400" t="s">
        <v>138</v>
      </c>
      <c r="G400">
        <v>1</v>
      </c>
      <c r="H400" t="s">
        <v>21</v>
      </c>
      <c r="I400" t="s">
        <v>22</v>
      </c>
      <c r="J400" t="s">
        <v>33</v>
      </c>
      <c r="K400" t="s">
        <v>38</v>
      </c>
      <c r="L400">
        <v>5712.04</v>
      </c>
      <c r="M400" s="19">
        <v>43660</v>
      </c>
      <c r="N400" t="s">
        <v>24</v>
      </c>
      <c r="O400" t="s">
        <v>25</v>
      </c>
      <c r="Q400" s="19">
        <v>43852</v>
      </c>
    </row>
    <row r="401" spans="1:17">
      <c r="A401" t="s">
        <v>247</v>
      </c>
      <c r="B401" t="s">
        <v>279</v>
      </c>
      <c r="C401" t="s">
        <v>19</v>
      </c>
      <c r="D401" s="19">
        <v>43295</v>
      </c>
      <c r="E401" s="19">
        <v>44574</v>
      </c>
      <c r="F401" t="s">
        <v>138</v>
      </c>
      <c r="G401">
        <v>1</v>
      </c>
      <c r="H401" t="s">
        <v>21</v>
      </c>
      <c r="I401" t="s">
        <v>22</v>
      </c>
      <c r="J401" t="s">
        <v>33</v>
      </c>
      <c r="K401" t="s">
        <v>38</v>
      </c>
      <c r="L401">
        <v>15832.08</v>
      </c>
      <c r="M401" s="19">
        <v>43295</v>
      </c>
      <c r="N401" t="s">
        <v>24</v>
      </c>
      <c r="O401" t="s">
        <v>25</v>
      </c>
      <c r="Q401" s="19">
        <v>43852</v>
      </c>
    </row>
    <row r="402" spans="1:17">
      <c r="A402" t="s">
        <v>247</v>
      </c>
      <c r="B402" t="s">
        <v>280</v>
      </c>
      <c r="C402" t="s">
        <v>19</v>
      </c>
      <c r="D402" s="19">
        <v>43295</v>
      </c>
      <c r="E402" s="19">
        <v>44574</v>
      </c>
      <c r="F402" t="s">
        <v>138</v>
      </c>
      <c r="G402">
        <v>1</v>
      </c>
      <c r="H402" t="s">
        <v>21</v>
      </c>
      <c r="I402" t="s">
        <v>22</v>
      </c>
      <c r="J402" t="s">
        <v>33</v>
      </c>
      <c r="K402" t="s">
        <v>38</v>
      </c>
      <c r="L402">
        <v>11198.33</v>
      </c>
      <c r="M402" s="19">
        <v>44391</v>
      </c>
      <c r="N402" t="s">
        <v>24</v>
      </c>
      <c r="O402" t="s">
        <v>25</v>
      </c>
      <c r="Q402" s="19">
        <v>43852</v>
      </c>
    </row>
    <row r="403" spans="1:17">
      <c r="A403" t="s">
        <v>247</v>
      </c>
      <c r="B403" t="s">
        <v>280</v>
      </c>
      <c r="C403" t="s">
        <v>19</v>
      </c>
      <c r="D403" s="19">
        <v>43295</v>
      </c>
      <c r="E403" s="19">
        <v>44574</v>
      </c>
      <c r="F403" t="s">
        <v>138</v>
      </c>
      <c r="G403">
        <v>1</v>
      </c>
      <c r="H403" t="s">
        <v>21</v>
      </c>
      <c r="I403" t="s">
        <v>22</v>
      </c>
      <c r="J403" t="s">
        <v>33</v>
      </c>
      <c r="K403" t="s">
        <v>38</v>
      </c>
      <c r="L403">
        <v>11279.55</v>
      </c>
      <c r="M403" s="19">
        <v>43844</v>
      </c>
      <c r="N403" t="s">
        <v>24</v>
      </c>
      <c r="O403" t="s">
        <v>25</v>
      </c>
      <c r="Q403" s="19">
        <v>43852</v>
      </c>
    </row>
    <row r="404" spans="1:17">
      <c r="A404" t="s">
        <v>247</v>
      </c>
      <c r="B404" t="s">
        <v>280</v>
      </c>
      <c r="C404" t="s">
        <v>19</v>
      </c>
      <c r="D404" s="19">
        <v>43295</v>
      </c>
      <c r="E404" s="19">
        <v>44574</v>
      </c>
      <c r="F404" t="s">
        <v>138</v>
      </c>
      <c r="G404">
        <v>1</v>
      </c>
      <c r="H404" t="s">
        <v>21</v>
      </c>
      <c r="I404" t="s">
        <v>22</v>
      </c>
      <c r="J404" t="s">
        <v>33</v>
      </c>
      <c r="K404" t="s">
        <v>38</v>
      </c>
      <c r="L404">
        <v>11279.55</v>
      </c>
      <c r="M404" s="19">
        <v>43935</v>
      </c>
      <c r="N404" t="s">
        <v>24</v>
      </c>
      <c r="O404" t="s">
        <v>25</v>
      </c>
      <c r="Q404" s="19">
        <v>43852</v>
      </c>
    </row>
    <row r="405" spans="1:17">
      <c r="A405" t="s">
        <v>247</v>
      </c>
      <c r="B405" t="s">
        <v>280</v>
      </c>
      <c r="C405" t="s">
        <v>19</v>
      </c>
      <c r="D405" s="19">
        <v>43295</v>
      </c>
      <c r="E405" s="19">
        <v>44574</v>
      </c>
      <c r="F405" t="s">
        <v>138</v>
      </c>
      <c r="G405">
        <v>1</v>
      </c>
      <c r="H405" t="s">
        <v>21</v>
      </c>
      <c r="I405" t="s">
        <v>22</v>
      </c>
      <c r="J405" t="s">
        <v>33</v>
      </c>
      <c r="K405" t="s">
        <v>38</v>
      </c>
      <c r="L405">
        <v>11279.55</v>
      </c>
      <c r="M405" s="19">
        <v>44026</v>
      </c>
      <c r="N405" t="s">
        <v>24</v>
      </c>
      <c r="O405" t="s">
        <v>25</v>
      </c>
      <c r="Q405" s="19">
        <v>43852</v>
      </c>
    </row>
    <row r="406" spans="1:17">
      <c r="A406" t="s">
        <v>247</v>
      </c>
      <c r="B406" t="s">
        <v>280</v>
      </c>
      <c r="C406" t="s">
        <v>19</v>
      </c>
      <c r="D406" s="19">
        <v>43295</v>
      </c>
      <c r="E406" s="19">
        <v>44574</v>
      </c>
      <c r="F406" t="s">
        <v>138</v>
      </c>
      <c r="G406">
        <v>1</v>
      </c>
      <c r="H406" t="s">
        <v>21</v>
      </c>
      <c r="I406" t="s">
        <v>22</v>
      </c>
      <c r="J406" t="s">
        <v>33</v>
      </c>
      <c r="K406" t="s">
        <v>38</v>
      </c>
      <c r="L406">
        <v>11279.55</v>
      </c>
      <c r="M406" s="19">
        <v>44118</v>
      </c>
      <c r="N406" t="s">
        <v>24</v>
      </c>
      <c r="O406" t="s">
        <v>25</v>
      </c>
      <c r="Q406" s="19">
        <v>43852</v>
      </c>
    </row>
    <row r="407" spans="1:17">
      <c r="A407" t="s">
        <v>247</v>
      </c>
      <c r="B407" t="s">
        <v>280</v>
      </c>
      <c r="C407" t="s">
        <v>19</v>
      </c>
      <c r="D407" s="19">
        <v>43295</v>
      </c>
      <c r="E407" s="19">
        <v>44574</v>
      </c>
      <c r="F407" t="s">
        <v>138</v>
      </c>
      <c r="G407">
        <v>1</v>
      </c>
      <c r="H407" t="s">
        <v>21</v>
      </c>
      <c r="I407" t="s">
        <v>22</v>
      </c>
      <c r="J407" t="s">
        <v>33</v>
      </c>
      <c r="K407" t="s">
        <v>38</v>
      </c>
      <c r="L407">
        <v>11279.55</v>
      </c>
      <c r="M407" s="19">
        <v>44210</v>
      </c>
      <c r="N407" t="s">
        <v>24</v>
      </c>
      <c r="O407" t="s">
        <v>25</v>
      </c>
      <c r="Q407" s="19">
        <v>43852</v>
      </c>
    </row>
    <row r="408" spans="1:17">
      <c r="A408" t="s">
        <v>247</v>
      </c>
      <c r="B408" t="s">
        <v>280</v>
      </c>
      <c r="C408" t="s">
        <v>19</v>
      </c>
      <c r="D408" s="19">
        <v>43295</v>
      </c>
      <c r="E408" s="19">
        <v>44574</v>
      </c>
      <c r="F408" t="s">
        <v>138</v>
      </c>
      <c r="G408">
        <v>1</v>
      </c>
      <c r="H408" t="s">
        <v>21</v>
      </c>
      <c r="I408" t="s">
        <v>22</v>
      </c>
      <c r="J408" t="s">
        <v>33</v>
      </c>
      <c r="K408" t="s">
        <v>38</v>
      </c>
      <c r="L408">
        <v>11279.55</v>
      </c>
      <c r="M408" s="19">
        <v>44300</v>
      </c>
      <c r="N408" t="s">
        <v>24</v>
      </c>
      <c r="O408" t="s">
        <v>25</v>
      </c>
      <c r="Q408" s="19">
        <v>43852</v>
      </c>
    </row>
    <row r="409" spans="1:17">
      <c r="A409" t="s">
        <v>247</v>
      </c>
      <c r="B409" t="s">
        <v>280</v>
      </c>
      <c r="C409" t="s">
        <v>19</v>
      </c>
      <c r="D409" s="19">
        <v>43295</v>
      </c>
      <c r="E409" s="19">
        <v>44574</v>
      </c>
      <c r="F409" t="s">
        <v>138</v>
      </c>
      <c r="G409">
        <v>1</v>
      </c>
      <c r="H409" t="s">
        <v>21</v>
      </c>
      <c r="I409" t="s">
        <v>22</v>
      </c>
      <c r="J409" t="s">
        <v>33</v>
      </c>
      <c r="K409" t="s">
        <v>38</v>
      </c>
      <c r="L409">
        <v>11279.55</v>
      </c>
      <c r="M409" s="19">
        <v>43387</v>
      </c>
      <c r="N409" t="s">
        <v>24</v>
      </c>
      <c r="O409" t="s">
        <v>25</v>
      </c>
      <c r="Q409" s="19">
        <v>43852</v>
      </c>
    </row>
    <row r="410" spans="1:17">
      <c r="A410" t="s">
        <v>247</v>
      </c>
      <c r="B410" t="s">
        <v>280</v>
      </c>
      <c r="C410" t="s">
        <v>19</v>
      </c>
      <c r="D410" s="19">
        <v>43295</v>
      </c>
      <c r="E410" s="19">
        <v>44574</v>
      </c>
      <c r="F410" t="s">
        <v>138</v>
      </c>
      <c r="G410">
        <v>1</v>
      </c>
      <c r="H410" t="s">
        <v>21</v>
      </c>
      <c r="I410" t="s">
        <v>22</v>
      </c>
      <c r="J410" t="s">
        <v>33</v>
      </c>
      <c r="K410" t="s">
        <v>38</v>
      </c>
      <c r="L410">
        <v>11279.55</v>
      </c>
      <c r="M410" s="19">
        <v>43479</v>
      </c>
      <c r="N410" t="s">
        <v>24</v>
      </c>
      <c r="O410" t="s">
        <v>25</v>
      </c>
      <c r="Q410" s="19">
        <v>43852</v>
      </c>
    </row>
    <row r="411" spans="1:17">
      <c r="A411" t="s">
        <v>247</v>
      </c>
      <c r="B411" t="s">
        <v>280</v>
      </c>
      <c r="C411" t="s">
        <v>19</v>
      </c>
      <c r="D411" s="19">
        <v>43295</v>
      </c>
      <c r="E411" s="19">
        <v>44574</v>
      </c>
      <c r="F411" t="s">
        <v>138</v>
      </c>
      <c r="G411">
        <v>1</v>
      </c>
      <c r="H411" t="s">
        <v>21</v>
      </c>
      <c r="I411" t="s">
        <v>22</v>
      </c>
      <c r="J411" t="s">
        <v>33</v>
      </c>
      <c r="K411" t="s">
        <v>38</v>
      </c>
      <c r="L411">
        <v>11279.55</v>
      </c>
      <c r="M411" s="19">
        <v>43569</v>
      </c>
      <c r="N411" t="s">
        <v>24</v>
      </c>
      <c r="O411" t="s">
        <v>25</v>
      </c>
      <c r="Q411" s="19">
        <v>43852</v>
      </c>
    </row>
    <row r="412" spans="1:17">
      <c r="A412" t="s">
        <v>247</v>
      </c>
      <c r="B412" t="s">
        <v>280</v>
      </c>
      <c r="C412" t="s">
        <v>19</v>
      </c>
      <c r="D412" s="19">
        <v>43295</v>
      </c>
      <c r="E412" s="19">
        <v>44574</v>
      </c>
      <c r="F412" t="s">
        <v>138</v>
      </c>
      <c r="G412">
        <v>1</v>
      </c>
      <c r="H412" t="s">
        <v>21</v>
      </c>
      <c r="I412" t="s">
        <v>22</v>
      </c>
      <c r="J412" t="s">
        <v>33</v>
      </c>
      <c r="K412" t="s">
        <v>38</v>
      </c>
      <c r="L412">
        <v>11279.55</v>
      </c>
      <c r="M412" s="19">
        <v>43660</v>
      </c>
      <c r="N412" t="s">
        <v>24</v>
      </c>
      <c r="O412" t="s">
        <v>25</v>
      </c>
      <c r="Q412" s="19">
        <v>43852</v>
      </c>
    </row>
    <row r="413" spans="1:17">
      <c r="A413" t="s">
        <v>247</v>
      </c>
      <c r="B413" t="s">
        <v>280</v>
      </c>
      <c r="C413" t="s">
        <v>19</v>
      </c>
      <c r="D413" s="19">
        <v>43295</v>
      </c>
      <c r="E413" s="19">
        <v>44574</v>
      </c>
      <c r="F413" t="s">
        <v>138</v>
      </c>
      <c r="G413">
        <v>1</v>
      </c>
      <c r="H413" t="s">
        <v>21</v>
      </c>
      <c r="I413" t="s">
        <v>22</v>
      </c>
      <c r="J413" t="s">
        <v>33</v>
      </c>
      <c r="K413" t="s">
        <v>38</v>
      </c>
      <c r="L413">
        <v>11279.55</v>
      </c>
      <c r="M413" s="19">
        <v>43752</v>
      </c>
      <c r="N413" t="s">
        <v>24</v>
      </c>
      <c r="O413" t="s">
        <v>25</v>
      </c>
      <c r="Q413" s="19">
        <v>43852</v>
      </c>
    </row>
    <row r="414" spans="1:17">
      <c r="A414" t="s">
        <v>247</v>
      </c>
      <c r="B414" t="s">
        <v>280</v>
      </c>
      <c r="C414" t="s">
        <v>19</v>
      </c>
      <c r="D414" s="19">
        <v>43295</v>
      </c>
      <c r="E414" s="19">
        <v>44574</v>
      </c>
      <c r="F414" t="s">
        <v>138</v>
      </c>
      <c r="G414">
        <v>1</v>
      </c>
      <c r="H414" t="s">
        <v>21</v>
      </c>
      <c r="I414" t="s">
        <v>22</v>
      </c>
      <c r="J414" t="s">
        <v>33</v>
      </c>
      <c r="K414" t="s">
        <v>38</v>
      </c>
      <c r="L414">
        <v>27256.2</v>
      </c>
      <c r="M414" s="19">
        <v>43295</v>
      </c>
      <c r="N414" t="s">
        <v>24</v>
      </c>
      <c r="O414" t="s">
        <v>25</v>
      </c>
      <c r="Q414" s="19">
        <v>43852</v>
      </c>
    </row>
    <row r="415" spans="1:17">
      <c r="A415" t="s">
        <v>247</v>
      </c>
      <c r="B415" t="s">
        <v>281</v>
      </c>
      <c r="C415" t="s">
        <v>19</v>
      </c>
      <c r="D415" s="19">
        <v>43448</v>
      </c>
      <c r="E415" s="19">
        <v>44360</v>
      </c>
      <c r="F415" t="s">
        <v>138</v>
      </c>
      <c r="G415">
        <v>1</v>
      </c>
      <c r="H415" t="s">
        <v>21</v>
      </c>
      <c r="I415" t="s">
        <v>22</v>
      </c>
      <c r="J415" t="s">
        <v>33</v>
      </c>
      <c r="K415" t="s">
        <v>38</v>
      </c>
      <c r="L415">
        <v>2426.03</v>
      </c>
      <c r="M415" s="19">
        <v>44179</v>
      </c>
      <c r="N415" t="s">
        <v>24</v>
      </c>
      <c r="O415" t="s">
        <v>25</v>
      </c>
      <c r="Q415" s="19">
        <v>43852</v>
      </c>
    </row>
    <row r="416" spans="1:17">
      <c r="A416" t="s">
        <v>247</v>
      </c>
      <c r="B416" t="s">
        <v>281</v>
      </c>
      <c r="C416" t="s">
        <v>19</v>
      </c>
      <c r="D416" s="19">
        <v>43448</v>
      </c>
      <c r="E416" s="19">
        <v>44360</v>
      </c>
      <c r="F416" t="s">
        <v>138</v>
      </c>
      <c r="G416">
        <v>1</v>
      </c>
      <c r="H416" t="s">
        <v>21</v>
      </c>
      <c r="I416" t="s">
        <v>22</v>
      </c>
      <c r="J416" t="s">
        <v>33</v>
      </c>
      <c r="K416" t="s">
        <v>38</v>
      </c>
      <c r="L416">
        <v>2426.06</v>
      </c>
      <c r="M416" s="19">
        <v>43813</v>
      </c>
      <c r="N416" t="s">
        <v>24</v>
      </c>
      <c r="O416" t="s">
        <v>25</v>
      </c>
      <c r="Q416" s="19">
        <v>43852</v>
      </c>
    </row>
    <row r="417" spans="1:17">
      <c r="A417" t="s">
        <v>247</v>
      </c>
      <c r="B417" t="s">
        <v>281</v>
      </c>
      <c r="C417" t="s">
        <v>19</v>
      </c>
      <c r="D417" s="19">
        <v>43448</v>
      </c>
      <c r="E417" s="19">
        <v>44360</v>
      </c>
      <c r="F417" t="s">
        <v>138</v>
      </c>
      <c r="G417">
        <v>1</v>
      </c>
      <c r="H417" t="s">
        <v>21</v>
      </c>
      <c r="I417" t="s">
        <v>22</v>
      </c>
      <c r="J417" t="s">
        <v>33</v>
      </c>
      <c r="K417" t="s">
        <v>38</v>
      </c>
      <c r="L417">
        <v>2426.06</v>
      </c>
      <c r="M417" s="19">
        <v>43904</v>
      </c>
      <c r="N417" t="s">
        <v>24</v>
      </c>
      <c r="O417" t="s">
        <v>25</v>
      </c>
      <c r="Q417" s="19">
        <v>43852</v>
      </c>
    </row>
    <row r="418" spans="1:17">
      <c r="A418" t="s">
        <v>247</v>
      </c>
      <c r="B418" t="s">
        <v>281</v>
      </c>
      <c r="C418" t="s">
        <v>19</v>
      </c>
      <c r="D418" s="19">
        <v>43448</v>
      </c>
      <c r="E418" s="19">
        <v>44360</v>
      </c>
      <c r="F418" t="s">
        <v>138</v>
      </c>
      <c r="G418">
        <v>1</v>
      </c>
      <c r="H418" t="s">
        <v>21</v>
      </c>
      <c r="I418" t="s">
        <v>22</v>
      </c>
      <c r="J418" t="s">
        <v>33</v>
      </c>
      <c r="K418" t="s">
        <v>38</v>
      </c>
      <c r="L418">
        <v>2426.06</v>
      </c>
      <c r="M418" s="19">
        <v>43996</v>
      </c>
      <c r="N418" t="s">
        <v>24</v>
      </c>
      <c r="O418" t="s">
        <v>25</v>
      </c>
      <c r="Q418" s="19">
        <v>43852</v>
      </c>
    </row>
    <row r="419" spans="1:17">
      <c r="A419" t="s">
        <v>247</v>
      </c>
      <c r="B419" t="s">
        <v>281</v>
      </c>
      <c r="C419" t="s">
        <v>19</v>
      </c>
      <c r="D419" s="19">
        <v>43448</v>
      </c>
      <c r="E419" s="19">
        <v>44360</v>
      </c>
      <c r="F419" t="s">
        <v>138</v>
      </c>
      <c r="G419">
        <v>1</v>
      </c>
      <c r="H419" t="s">
        <v>21</v>
      </c>
      <c r="I419" t="s">
        <v>22</v>
      </c>
      <c r="J419" t="s">
        <v>33</v>
      </c>
      <c r="K419" t="s">
        <v>38</v>
      </c>
      <c r="L419">
        <v>2426.06</v>
      </c>
      <c r="M419" s="19">
        <v>44088</v>
      </c>
      <c r="N419" t="s">
        <v>24</v>
      </c>
      <c r="O419" t="s">
        <v>25</v>
      </c>
      <c r="Q419" s="19">
        <v>43852</v>
      </c>
    </row>
    <row r="420" spans="1:17">
      <c r="A420" t="s">
        <v>247</v>
      </c>
      <c r="B420" t="s">
        <v>281</v>
      </c>
      <c r="C420" t="s">
        <v>19</v>
      </c>
      <c r="D420" s="19">
        <v>43448</v>
      </c>
      <c r="E420" s="19">
        <v>44360</v>
      </c>
      <c r="F420" t="s">
        <v>138</v>
      </c>
      <c r="G420">
        <v>1</v>
      </c>
      <c r="H420" t="s">
        <v>21</v>
      </c>
      <c r="I420" t="s">
        <v>22</v>
      </c>
      <c r="J420" t="s">
        <v>33</v>
      </c>
      <c r="K420" t="s">
        <v>38</v>
      </c>
      <c r="L420">
        <v>2426.06</v>
      </c>
      <c r="M420" s="19">
        <v>43538</v>
      </c>
      <c r="N420" t="s">
        <v>24</v>
      </c>
      <c r="O420" t="s">
        <v>25</v>
      </c>
      <c r="Q420" s="19">
        <v>43852</v>
      </c>
    </row>
    <row r="421" spans="1:17">
      <c r="A421" t="s">
        <v>247</v>
      </c>
      <c r="B421" t="s">
        <v>281</v>
      </c>
      <c r="C421" t="s">
        <v>19</v>
      </c>
      <c r="D421" s="19">
        <v>43448</v>
      </c>
      <c r="E421" s="19">
        <v>44360</v>
      </c>
      <c r="F421" t="s">
        <v>138</v>
      </c>
      <c r="G421">
        <v>1</v>
      </c>
      <c r="H421" t="s">
        <v>21</v>
      </c>
      <c r="I421" t="s">
        <v>22</v>
      </c>
      <c r="J421" t="s">
        <v>33</v>
      </c>
      <c r="K421" t="s">
        <v>38</v>
      </c>
      <c r="L421">
        <v>2426.06</v>
      </c>
      <c r="M421" s="19">
        <v>43630</v>
      </c>
      <c r="N421" t="s">
        <v>24</v>
      </c>
      <c r="O421" t="s">
        <v>25</v>
      </c>
      <c r="Q421" s="19">
        <v>43852</v>
      </c>
    </row>
    <row r="422" spans="1:17">
      <c r="A422" t="s">
        <v>247</v>
      </c>
      <c r="B422" t="s">
        <v>281</v>
      </c>
      <c r="C422" t="s">
        <v>19</v>
      </c>
      <c r="D422" s="19">
        <v>43448</v>
      </c>
      <c r="E422" s="19">
        <v>44360</v>
      </c>
      <c r="F422" t="s">
        <v>138</v>
      </c>
      <c r="G422">
        <v>1</v>
      </c>
      <c r="H422" t="s">
        <v>21</v>
      </c>
      <c r="I422" t="s">
        <v>22</v>
      </c>
      <c r="J422" t="s">
        <v>33</v>
      </c>
      <c r="K422" t="s">
        <v>38</v>
      </c>
      <c r="L422">
        <v>2426.06</v>
      </c>
      <c r="M422" s="19">
        <v>43722</v>
      </c>
      <c r="N422" t="s">
        <v>24</v>
      </c>
      <c r="O422" t="s">
        <v>25</v>
      </c>
      <c r="Q422" s="19">
        <v>43852</v>
      </c>
    </row>
    <row r="423" spans="1:17">
      <c r="A423" t="s">
        <v>247</v>
      </c>
      <c r="B423" t="s">
        <v>281</v>
      </c>
      <c r="C423" t="s">
        <v>19</v>
      </c>
      <c r="D423" s="19">
        <v>43448</v>
      </c>
      <c r="E423" s="19">
        <v>44360</v>
      </c>
      <c r="F423" t="s">
        <v>138</v>
      </c>
      <c r="G423">
        <v>1</v>
      </c>
      <c r="H423" t="s">
        <v>21</v>
      </c>
      <c r="I423" t="s">
        <v>22</v>
      </c>
      <c r="J423" t="s">
        <v>33</v>
      </c>
      <c r="K423" t="s">
        <v>38</v>
      </c>
      <c r="L423">
        <v>6203.49</v>
      </c>
      <c r="M423" s="19">
        <v>43448</v>
      </c>
      <c r="N423" t="s">
        <v>24</v>
      </c>
      <c r="O423" t="s">
        <v>25</v>
      </c>
      <c r="Q423" s="19">
        <v>43852</v>
      </c>
    </row>
    <row r="424" spans="1:17">
      <c r="A424" t="s">
        <v>247</v>
      </c>
      <c r="B424" t="s">
        <v>282</v>
      </c>
      <c r="C424" t="s">
        <v>19</v>
      </c>
      <c r="D424" s="19">
        <v>43642</v>
      </c>
      <c r="E424" s="19">
        <v>44007</v>
      </c>
      <c r="F424" t="s">
        <v>32</v>
      </c>
      <c r="G424">
        <v>11</v>
      </c>
      <c r="H424" t="s">
        <v>104</v>
      </c>
      <c r="I424" t="s">
        <v>22</v>
      </c>
      <c r="J424" t="s">
        <v>33</v>
      </c>
      <c r="K424" t="s">
        <v>38</v>
      </c>
      <c r="L424">
        <v>137712.39</v>
      </c>
      <c r="M424" s="19">
        <v>43642</v>
      </c>
      <c r="N424" t="s">
        <v>24</v>
      </c>
      <c r="O424" t="s">
        <v>25</v>
      </c>
      <c r="Q424" s="19">
        <v>43852</v>
      </c>
    </row>
    <row r="425" spans="1:17">
      <c r="A425" t="s">
        <v>247</v>
      </c>
      <c r="B425" t="s">
        <v>283</v>
      </c>
      <c r="C425" t="s">
        <v>19</v>
      </c>
      <c r="D425" s="19">
        <v>43524</v>
      </c>
      <c r="E425" s="19">
        <v>43612</v>
      </c>
      <c r="F425" t="s">
        <v>138</v>
      </c>
      <c r="G425">
        <v>1</v>
      </c>
      <c r="H425" t="s">
        <v>21</v>
      </c>
      <c r="I425" t="s">
        <v>22</v>
      </c>
      <c r="J425" t="s">
        <v>33</v>
      </c>
      <c r="K425" t="s">
        <v>38</v>
      </c>
      <c r="L425">
        <v>21929.45</v>
      </c>
      <c r="M425" s="19">
        <v>43525</v>
      </c>
      <c r="N425" t="s">
        <v>24</v>
      </c>
      <c r="O425" t="s">
        <v>23</v>
      </c>
      <c r="Q425" s="19">
        <v>43852</v>
      </c>
    </row>
    <row r="426" spans="1:17">
      <c r="A426" t="s">
        <v>247</v>
      </c>
      <c r="B426" t="s">
        <v>284</v>
      </c>
      <c r="C426" t="s">
        <v>31</v>
      </c>
      <c r="D426" s="19">
        <v>42611</v>
      </c>
      <c r="E426" s="19">
        <v>43524</v>
      </c>
      <c r="F426" t="s">
        <v>138</v>
      </c>
      <c r="G426">
        <v>1</v>
      </c>
      <c r="H426" t="s">
        <v>21</v>
      </c>
      <c r="I426" t="s">
        <v>22</v>
      </c>
      <c r="J426" t="s">
        <v>33</v>
      </c>
      <c r="K426" t="s">
        <v>38</v>
      </c>
      <c r="L426">
        <v>55777.3</v>
      </c>
      <c r="M426" s="19">
        <v>42611</v>
      </c>
      <c r="N426" t="s">
        <v>24</v>
      </c>
      <c r="O426" t="s">
        <v>25</v>
      </c>
      <c r="Q426" s="19">
        <v>43852</v>
      </c>
    </row>
    <row r="427" spans="1:17">
      <c r="A427" t="s">
        <v>247</v>
      </c>
      <c r="B427" t="s">
        <v>285</v>
      </c>
      <c r="C427" t="s">
        <v>31</v>
      </c>
      <c r="D427" s="19">
        <v>42608</v>
      </c>
      <c r="E427" s="19">
        <v>43337</v>
      </c>
      <c r="F427" t="s">
        <v>138</v>
      </c>
      <c r="G427">
        <v>1</v>
      </c>
      <c r="H427" t="s">
        <v>21</v>
      </c>
      <c r="I427" t="s">
        <v>22</v>
      </c>
      <c r="J427" t="s">
        <v>33</v>
      </c>
      <c r="K427" t="s">
        <v>38</v>
      </c>
      <c r="L427">
        <v>101109.75</v>
      </c>
      <c r="M427" s="19">
        <v>43337</v>
      </c>
      <c r="N427" t="s">
        <v>24</v>
      </c>
      <c r="O427" t="s">
        <v>182</v>
      </c>
      <c r="P427" t="s">
        <v>286</v>
      </c>
      <c r="Q427" s="19">
        <v>43852</v>
      </c>
    </row>
    <row r="428" spans="1:17">
      <c r="A428" t="s">
        <v>247</v>
      </c>
      <c r="B428" t="s">
        <v>287</v>
      </c>
      <c r="C428" t="s">
        <v>19</v>
      </c>
      <c r="D428" s="19">
        <v>42636</v>
      </c>
      <c r="E428" s="19">
        <v>43730</v>
      </c>
      <c r="F428" t="s">
        <v>138</v>
      </c>
      <c r="G428">
        <v>1</v>
      </c>
      <c r="H428" t="s">
        <v>21</v>
      </c>
      <c r="I428" t="s">
        <v>22</v>
      </c>
      <c r="J428" t="s">
        <v>33</v>
      </c>
      <c r="K428" t="s">
        <v>28</v>
      </c>
      <c r="L428">
        <v>31589.25</v>
      </c>
      <c r="M428" s="19">
        <v>43092</v>
      </c>
      <c r="N428" t="s">
        <v>24</v>
      </c>
      <c r="O428" t="s">
        <v>46</v>
      </c>
      <c r="Q428" s="19">
        <v>43852</v>
      </c>
    </row>
    <row r="429" spans="1:17">
      <c r="A429" t="s">
        <v>247</v>
      </c>
      <c r="B429" t="s">
        <v>287</v>
      </c>
      <c r="C429" t="s">
        <v>19</v>
      </c>
      <c r="D429" s="19">
        <v>42636</v>
      </c>
      <c r="E429" s="19">
        <v>43730</v>
      </c>
      <c r="F429" t="s">
        <v>138</v>
      </c>
      <c r="G429">
        <v>1</v>
      </c>
      <c r="H429" t="s">
        <v>21</v>
      </c>
      <c r="I429" t="s">
        <v>22</v>
      </c>
      <c r="J429" t="s">
        <v>33</v>
      </c>
      <c r="K429" t="s">
        <v>28</v>
      </c>
      <c r="L429">
        <v>31589.25</v>
      </c>
      <c r="M429" s="19">
        <v>43182</v>
      </c>
      <c r="N429" t="s">
        <v>24</v>
      </c>
      <c r="O429" t="s">
        <v>46</v>
      </c>
      <c r="Q429" s="19">
        <v>43852</v>
      </c>
    </row>
    <row r="430" spans="1:17">
      <c r="A430" t="s">
        <v>247</v>
      </c>
      <c r="B430" t="s">
        <v>287</v>
      </c>
      <c r="C430" t="s">
        <v>19</v>
      </c>
      <c r="D430" s="19">
        <v>42636</v>
      </c>
      <c r="E430" s="19">
        <v>43730</v>
      </c>
      <c r="F430" t="s">
        <v>138</v>
      </c>
      <c r="G430">
        <v>1</v>
      </c>
      <c r="H430" t="s">
        <v>21</v>
      </c>
      <c r="I430" t="s">
        <v>22</v>
      </c>
      <c r="J430" t="s">
        <v>33</v>
      </c>
      <c r="K430" t="s">
        <v>28</v>
      </c>
      <c r="L430">
        <v>31589.25</v>
      </c>
      <c r="M430" s="19">
        <v>43274</v>
      </c>
      <c r="N430" t="s">
        <v>24</v>
      </c>
      <c r="O430" t="s">
        <v>46</v>
      </c>
      <c r="Q430" s="19">
        <v>43852</v>
      </c>
    </row>
    <row r="431" spans="1:17">
      <c r="A431" t="s">
        <v>247</v>
      </c>
      <c r="B431" t="s">
        <v>287</v>
      </c>
      <c r="C431" t="s">
        <v>19</v>
      </c>
      <c r="D431" s="19">
        <v>42636</v>
      </c>
      <c r="E431" s="19">
        <v>43730</v>
      </c>
      <c r="F431" t="s">
        <v>138</v>
      </c>
      <c r="G431">
        <v>1</v>
      </c>
      <c r="H431" t="s">
        <v>21</v>
      </c>
      <c r="I431" t="s">
        <v>22</v>
      </c>
      <c r="J431" t="s">
        <v>33</v>
      </c>
      <c r="K431" t="s">
        <v>28</v>
      </c>
      <c r="L431">
        <v>31589.25</v>
      </c>
      <c r="M431" s="19">
        <v>43366</v>
      </c>
      <c r="N431" t="s">
        <v>24</v>
      </c>
      <c r="O431" t="s">
        <v>46</v>
      </c>
      <c r="Q431" s="19">
        <v>43852</v>
      </c>
    </row>
    <row r="432" spans="1:17">
      <c r="A432" t="s">
        <v>247</v>
      </c>
      <c r="B432" t="s">
        <v>287</v>
      </c>
      <c r="C432" t="s">
        <v>19</v>
      </c>
      <c r="D432" s="19">
        <v>42636</v>
      </c>
      <c r="E432" s="19">
        <v>43730</v>
      </c>
      <c r="F432" t="s">
        <v>138</v>
      </c>
      <c r="G432">
        <v>1</v>
      </c>
      <c r="H432" t="s">
        <v>21</v>
      </c>
      <c r="I432" t="s">
        <v>22</v>
      </c>
      <c r="J432" t="s">
        <v>33</v>
      </c>
      <c r="K432" t="s">
        <v>28</v>
      </c>
      <c r="L432">
        <v>31589.25</v>
      </c>
      <c r="M432" s="19">
        <v>43457</v>
      </c>
      <c r="N432" t="s">
        <v>24</v>
      </c>
      <c r="O432" t="s">
        <v>46</v>
      </c>
      <c r="Q432" s="19">
        <v>43852</v>
      </c>
    </row>
    <row r="433" spans="1:17">
      <c r="A433" t="s">
        <v>247</v>
      </c>
      <c r="B433" t="s">
        <v>287</v>
      </c>
      <c r="C433" t="s">
        <v>19</v>
      </c>
      <c r="D433" s="19">
        <v>42636</v>
      </c>
      <c r="E433" s="19">
        <v>43730</v>
      </c>
      <c r="F433" t="s">
        <v>138</v>
      </c>
      <c r="G433">
        <v>1</v>
      </c>
      <c r="H433" t="s">
        <v>21</v>
      </c>
      <c r="I433" t="s">
        <v>22</v>
      </c>
      <c r="J433" t="s">
        <v>33</v>
      </c>
      <c r="K433" t="s">
        <v>28</v>
      </c>
      <c r="L433">
        <v>31589.25</v>
      </c>
      <c r="M433" s="19">
        <v>43547</v>
      </c>
      <c r="N433" t="s">
        <v>24</v>
      </c>
      <c r="O433" t="s">
        <v>46</v>
      </c>
      <c r="Q433" s="19">
        <v>43852</v>
      </c>
    </row>
    <row r="434" spans="1:17">
      <c r="A434" t="s">
        <v>247</v>
      </c>
      <c r="B434" t="s">
        <v>287</v>
      </c>
      <c r="C434" t="s">
        <v>19</v>
      </c>
      <c r="D434" s="19">
        <v>42636</v>
      </c>
      <c r="E434" s="19">
        <v>43730</v>
      </c>
      <c r="F434" t="s">
        <v>138</v>
      </c>
      <c r="G434">
        <v>1</v>
      </c>
      <c r="H434" t="s">
        <v>21</v>
      </c>
      <c r="I434" t="s">
        <v>22</v>
      </c>
      <c r="J434" t="s">
        <v>33</v>
      </c>
      <c r="K434" t="s">
        <v>28</v>
      </c>
      <c r="L434">
        <v>31589.3</v>
      </c>
      <c r="M434" s="19">
        <v>42727</v>
      </c>
      <c r="N434" t="s">
        <v>24</v>
      </c>
      <c r="O434" t="s">
        <v>46</v>
      </c>
      <c r="Q434" s="19">
        <v>43852</v>
      </c>
    </row>
    <row r="435" spans="1:17">
      <c r="A435" t="s">
        <v>247</v>
      </c>
      <c r="B435" t="s">
        <v>287</v>
      </c>
      <c r="C435" t="s">
        <v>19</v>
      </c>
      <c r="D435" s="19">
        <v>42636</v>
      </c>
      <c r="E435" s="19">
        <v>43730</v>
      </c>
      <c r="F435" t="s">
        <v>138</v>
      </c>
      <c r="G435">
        <v>1</v>
      </c>
      <c r="H435" t="s">
        <v>21</v>
      </c>
      <c r="I435" t="s">
        <v>22</v>
      </c>
      <c r="J435" t="s">
        <v>33</v>
      </c>
      <c r="K435" t="s">
        <v>28</v>
      </c>
      <c r="L435">
        <v>31589.3</v>
      </c>
      <c r="M435" s="19">
        <v>42817</v>
      </c>
      <c r="N435" t="s">
        <v>24</v>
      </c>
      <c r="O435" t="s">
        <v>46</v>
      </c>
      <c r="Q435" s="19">
        <v>43852</v>
      </c>
    </row>
    <row r="436" spans="1:17">
      <c r="A436" t="s">
        <v>247</v>
      </c>
      <c r="B436" t="s">
        <v>287</v>
      </c>
      <c r="C436" t="s">
        <v>19</v>
      </c>
      <c r="D436" s="19">
        <v>42636</v>
      </c>
      <c r="E436" s="19">
        <v>43730</v>
      </c>
      <c r="F436" t="s">
        <v>138</v>
      </c>
      <c r="G436">
        <v>1</v>
      </c>
      <c r="H436" t="s">
        <v>21</v>
      </c>
      <c r="I436" t="s">
        <v>22</v>
      </c>
      <c r="J436" t="s">
        <v>33</v>
      </c>
      <c r="K436" t="s">
        <v>28</v>
      </c>
      <c r="L436">
        <v>31589.3</v>
      </c>
      <c r="M436" s="19">
        <v>42909</v>
      </c>
      <c r="N436" t="s">
        <v>24</v>
      </c>
      <c r="O436" t="s">
        <v>46</v>
      </c>
      <c r="Q436" s="19">
        <v>43852</v>
      </c>
    </row>
    <row r="437" spans="1:17">
      <c r="A437" t="s">
        <v>247</v>
      </c>
      <c r="B437" t="s">
        <v>287</v>
      </c>
      <c r="C437" t="s">
        <v>19</v>
      </c>
      <c r="D437" s="19">
        <v>42636</v>
      </c>
      <c r="E437" s="19">
        <v>43730</v>
      </c>
      <c r="F437" t="s">
        <v>138</v>
      </c>
      <c r="G437">
        <v>1</v>
      </c>
      <c r="H437" t="s">
        <v>21</v>
      </c>
      <c r="I437" t="s">
        <v>22</v>
      </c>
      <c r="J437" t="s">
        <v>33</v>
      </c>
      <c r="K437" t="s">
        <v>28</v>
      </c>
      <c r="L437">
        <v>31589.3</v>
      </c>
      <c r="M437" s="19">
        <v>43001</v>
      </c>
      <c r="N437" t="s">
        <v>24</v>
      </c>
      <c r="O437" t="s">
        <v>46</v>
      </c>
      <c r="Q437" s="19">
        <v>43852</v>
      </c>
    </row>
    <row r="438" spans="1:17">
      <c r="A438" t="s">
        <v>247</v>
      </c>
      <c r="B438" t="s">
        <v>287</v>
      </c>
      <c r="C438" t="s">
        <v>19</v>
      </c>
      <c r="D438" s="19">
        <v>42636</v>
      </c>
      <c r="E438" s="19">
        <v>43730</v>
      </c>
      <c r="F438" t="s">
        <v>138</v>
      </c>
      <c r="G438">
        <v>1</v>
      </c>
      <c r="H438" t="s">
        <v>21</v>
      </c>
      <c r="I438" t="s">
        <v>22</v>
      </c>
      <c r="J438" t="s">
        <v>33</v>
      </c>
      <c r="K438" t="s">
        <v>28</v>
      </c>
      <c r="L438">
        <v>183374.9</v>
      </c>
      <c r="M438" s="19">
        <v>42636</v>
      </c>
      <c r="N438" t="s">
        <v>24</v>
      </c>
      <c r="O438" t="s">
        <v>46</v>
      </c>
      <c r="Q438" s="19">
        <v>43852</v>
      </c>
    </row>
    <row r="439" spans="1:17">
      <c r="A439" t="s">
        <v>247</v>
      </c>
      <c r="B439" t="s">
        <v>287</v>
      </c>
      <c r="C439" t="s">
        <v>19</v>
      </c>
      <c r="D439" s="19">
        <v>42636</v>
      </c>
      <c r="E439" s="19">
        <v>43730</v>
      </c>
      <c r="F439" t="s">
        <v>138</v>
      </c>
      <c r="G439">
        <v>1</v>
      </c>
      <c r="H439" t="s">
        <v>21</v>
      </c>
      <c r="I439" t="s">
        <v>22</v>
      </c>
      <c r="J439" t="s">
        <v>33</v>
      </c>
      <c r="K439" t="s">
        <v>28</v>
      </c>
      <c r="L439">
        <v>0</v>
      </c>
      <c r="M439" s="19"/>
      <c r="N439" t="s">
        <v>47</v>
      </c>
      <c r="O439" t="s">
        <v>46</v>
      </c>
      <c r="Q439" s="19">
        <v>43852</v>
      </c>
    </row>
    <row r="440" spans="1:17">
      <c r="A440" t="s">
        <v>247</v>
      </c>
      <c r="B440" t="s">
        <v>287</v>
      </c>
      <c r="C440" t="s">
        <v>19</v>
      </c>
      <c r="D440" s="19">
        <v>42636</v>
      </c>
      <c r="E440" s="19">
        <v>43730</v>
      </c>
      <c r="F440" t="s">
        <v>138</v>
      </c>
      <c r="G440">
        <v>1</v>
      </c>
      <c r="H440" t="s">
        <v>21</v>
      </c>
      <c r="I440" t="s">
        <v>22</v>
      </c>
      <c r="J440" t="s">
        <v>33</v>
      </c>
      <c r="K440" t="s">
        <v>28</v>
      </c>
      <c r="L440">
        <v>0</v>
      </c>
      <c r="M440" s="19"/>
      <c r="N440" t="s">
        <v>47</v>
      </c>
      <c r="O440" t="s">
        <v>46</v>
      </c>
      <c r="Q440" s="19">
        <v>43852</v>
      </c>
    </row>
    <row r="441" spans="1:17">
      <c r="A441" t="s">
        <v>247</v>
      </c>
      <c r="B441" t="s">
        <v>287</v>
      </c>
      <c r="C441" t="s">
        <v>19</v>
      </c>
      <c r="D441" s="19">
        <v>42636</v>
      </c>
      <c r="E441" s="19">
        <v>43730</v>
      </c>
      <c r="F441" t="s">
        <v>138</v>
      </c>
      <c r="G441">
        <v>1</v>
      </c>
      <c r="H441" t="s">
        <v>21</v>
      </c>
      <c r="I441" t="s">
        <v>22</v>
      </c>
      <c r="J441" t="s">
        <v>33</v>
      </c>
      <c r="K441" t="s">
        <v>28</v>
      </c>
      <c r="L441">
        <v>0</v>
      </c>
      <c r="M441" s="19"/>
      <c r="N441" t="s">
        <v>47</v>
      </c>
      <c r="O441" t="s">
        <v>46</v>
      </c>
      <c r="Q441" s="19">
        <v>43852</v>
      </c>
    </row>
    <row r="442" spans="1:17">
      <c r="A442" t="s">
        <v>247</v>
      </c>
      <c r="B442" t="s">
        <v>288</v>
      </c>
      <c r="C442" t="s">
        <v>19</v>
      </c>
      <c r="D442" s="19">
        <v>43029</v>
      </c>
      <c r="E442" s="19">
        <v>43393</v>
      </c>
      <c r="F442" t="s">
        <v>32</v>
      </c>
      <c r="G442">
        <v>1</v>
      </c>
      <c r="H442" t="s">
        <v>21</v>
      </c>
      <c r="I442" t="s">
        <v>22</v>
      </c>
      <c r="J442" t="s">
        <v>33</v>
      </c>
      <c r="K442" t="s">
        <v>38</v>
      </c>
      <c r="L442">
        <v>10118.39</v>
      </c>
      <c r="M442" s="19">
        <v>43029</v>
      </c>
      <c r="N442" t="s">
        <v>24</v>
      </c>
      <c r="O442" t="s">
        <v>25</v>
      </c>
      <c r="Q442" s="19">
        <v>43852</v>
      </c>
    </row>
    <row r="443" spans="1:17">
      <c r="A443" t="s">
        <v>247</v>
      </c>
      <c r="B443" t="s">
        <v>289</v>
      </c>
      <c r="C443" t="s">
        <v>19</v>
      </c>
      <c r="D443" s="19">
        <v>43029</v>
      </c>
      <c r="E443" s="19">
        <v>43393</v>
      </c>
      <c r="F443" t="s">
        <v>36</v>
      </c>
      <c r="G443">
        <v>1</v>
      </c>
      <c r="H443" t="s">
        <v>21</v>
      </c>
      <c r="I443" t="s">
        <v>22</v>
      </c>
      <c r="J443" t="s">
        <v>33</v>
      </c>
      <c r="K443" t="s">
        <v>38</v>
      </c>
      <c r="L443">
        <v>2254.63</v>
      </c>
      <c r="M443" s="19">
        <v>43029</v>
      </c>
      <c r="N443" t="s">
        <v>24</v>
      </c>
      <c r="O443" t="s">
        <v>25</v>
      </c>
      <c r="Q443" s="19">
        <v>43852</v>
      </c>
    </row>
    <row r="444" spans="1:17">
      <c r="A444" t="s">
        <v>247</v>
      </c>
      <c r="B444" t="s">
        <v>290</v>
      </c>
      <c r="C444" t="s">
        <v>19</v>
      </c>
      <c r="D444" s="19">
        <v>42290</v>
      </c>
      <c r="E444" s="19">
        <v>43750</v>
      </c>
      <c r="F444" t="s">
        <v>138</v>
      </c>
      <c r="G444">
        <v>11</v>
      </c>
      <c r="H444" t="s">
        <v>104</v>
      </c>
      <c r="I444" t="s">
        <v>22</v>
      </c>
      <c r="J444" t="s">
        <v>33</v>
      </c>
      <c r="K444" t="s">
        <v>38</v>
      </c>
      <c r="L444">
        <v>0</v>
      </c>
      <c r="M444" s="19">
        <v>42290</v>
      </c>
      <c r="N444" t="s">
        <v>24</v>
      </c>
      <c r="O444" t="s">
        <v>25</v>
      </c>
      <c r="Q444" s="19">
        <v>43852</v>
      </c>
    </row>
    <row r="445" spans="1:17">
      <c r="A445" t="s">
        <v>247</v>
      </c>
      <c r="B445" t="s">
        <v>291</v>
      </c>
      <c r="C445" t="s">
        <v>19</v>
      </c>
      <c r="D445" s="19">
        <v>42874</v>
      </c>
      <c r="E445" s="19">
        <v>43787</v>
      </c>
      <c r="F445" t="s">
        <v>138</v>
      </c>
      <c r="G445">
        <v>11</v>
      </c>
      <c r="H445" t="s">
        <v>104</v>
      </c>
      <c r="I445" t="s">
        <v>22</v>
      </c>
      <c r="J445" t="s">
        <v>33</v>
      </c>
      <c r="K445" t="s">
        <v>38</v>
      </c>
      <c r="L445">
        <v>0</v>
      </c>
      <c r="M445" s="19">
        <v>42874</v>
      </c>
      <c r="N445" t="s">
        <v>24</v>
      </c>
      <c r="O445" t="s">
        <v>25</v>
      </c>
      <c r="Q445" s="19">
        <v>43852</v>
      </c>
    </row>
    <row r="446" spans="1:17">
      <c r="A446" t="s">
        <v>247</v>
      </c>
      <c r="B446">
        <v>2309003004</v>
      </c>
      <c r="C446" t="s">
        <v>19</v>
      </c>
      <c r="D446" s="19">
        <v>43249</v>
      </c>
      <c r="E446" s="19">
        <v>46535</v>
      </c>
      <c r="F446" t="s">
        <v>37</v>
      </c>
      <c r="G446">
        <v>1</v>
      </c>
      <c r="H446" t="s">
        <v>21</v>
      </c>
      <c r="I446" t="s">
        <v>22</v>
      </c>
      <c r="J446" t="s">
        <v>37</v>
      </c>
      <c r="K446" t="s">
        <v>38</v>
      </c>
      <c r="L446">
        <v>118750</v>
      </c>
      <c r="M446" s="19">
        <v>43249</v>
      </c>
      <c r="N446" t="s">
        <v>24</v>
      </c>
      <c r="O446" t="s">
        <v>25</v>
      </c>
      <c r="Q446" s="19">
        <v>43852</v>
      </c>
    </row>
    <row r="447" spans="1:17">
      <c r="A447" t="s">
        <v>247</v>
      </c>
      <c r="B447" t="s">
        <v>292</v>
      </c>
      <c r="C447" t="s">
        <v>19</v>
      </c>
      <c r="D447" s="19">
        <v>43340</v>
      </c>
      <c r="E447" s="19">
        <v>44066</v>
      </c>
      <c r="F447" t="s">
        <v>138</v>
      </c>
      <c r="G447">
        <v>1</v>
      </c>
      <c r="H447" t="s">
        <v>21</v>
      </c>
      <c r="I447" t="s">
        <v>22</v>
      </c>
      <c r="J447" t="s">
        <v>33</v>
      </c>
      <c r="K447" t="s">
        <v>28</v>
      </c>
      <c r="L447">
        <v>93516.75</v>
      </c>
      <c r="M447" s="19">
        <v>43958</v>
      </c>
      <c r="N447" t="s">
        <v>24</v>
      </c>
      <c r="O447" t="s">
        <v>25</v>
      </c>
      <c r="Q447" s="19">
        <v>43852</v>
      </c>
    </row>
    <row r="448" spans="1:17">
      <c r="A448" t="s">
        <v>247</v>
      </c>
      <c r="B448" t="s">
        <v>292</v>
      </c>
      <c r="C448" t="s">
        <v>19</v>
      </c>
      <c r="D448" s="19">
        <v>43340</v>
      </c>
      <c r="E448" s="19">
        <v>44066</v>
      </c>
      <c r="F448" t="s">
        <v>138</v>
      </c>
      <c r="G448">
        <v>1</v>
      </c>
      <c r="H448" t="s">
        <v>21</v>
      </c>
      <c r="I448" t="s">
        <v>22</v>
      </c>
      <c r="J448" t="s">
        <v>33</v>
      </c>
      <c r="K448" t="s">
        <v>28</v>
      </c>
      <c r="L448">
        <v>93516.75</v>
      </c>
      <c r="M448" s="19">
        <v>43958</v>
      </c>
      <c r="N448" t="s">
        <v>24</v>
      </c>
      <c r="O448" t="s">
        <v>25</v>
      </c>
      <c r="Q448" s="19">
        <v>43852</v>
      </c>
    </row>
    <row r="449" spans="1:17">
      <c r="A449" t="s">
        <v>247</v>
      </c>
      <c r="B449" t="s">
        <v>292</v>
      </c>
      <c r="C449" t="s">
        <v>19</v>
      </c>
      <c r="D449" s="19">
        <v>43340</v>
      </c>
      <c r="E449" s="19">
        <v>44066</v>
      </c>
      <c r="F449" t="s">
        <v>138</v>
      </c>
      <c r="G449">
        <v>1</v>
      </c>
      <c r="H449" t="s">
        <v>21</v>
      </c>
      <c r="I449" t="s">
        <v>22</v>
      </c>
      <c r="J449" t="s">
        <v>33</v>
      </c>
      <c r="K449" t="s">
        <v>28</v>
      </c>
      <c r="L449">
        <v>93516.75</v>
      </c>
      <c r="M449" s="19">
        <v>43958</v>
      </c>
      <c r="N449" t="s">
        <v>24</v>
      </c>
      <c r="O449" t="s">
        <v>25</v>
      </c>
      <c r="Q449" s="19">
        <v>43852</v>
      </c>
    </row>
    <row r="450" spans="1:17">
      <c r="A450" t="s">
        <v>247</v>
      </c>
      <c r="B450" t="s">
        <v>292</v>
      </c>
      <c r="C450" t="s">
        <v>19</v>
      </c>
      <c r="D450" s="19">
        <v>43340</v>
      </c>
      <c r="E450" s="19">
        <v>44066</v>
      </c>
      <c r="F450" t="s">
        <v>138</v>
      </c>
      <c r="G450">
        <v>1</v>
      </c>
      <c r="H450" t="s">
        <v>21</v>
      </c>
      <c r="I450" t="s">
        <v>22</v>
      </c>
      <c r="J450" t="s">
        <v>33</v>
      </c>
      <c r="K450" t="s">
        <v>28</v>
      </c>
      <c r="L450">
        <v>93517.25</v>
      </c>
      <c r="M450" s="19">
        <v>43855</v>
      </c>
      <c r="N450" t="s">
        <v>24</v>
      </c>
      <c r="O450" t="s">
        <v>25</v>
      </c>
      <c r="Q450" s="19">
        <v>43852</v>
      </c>
    </row>
    <row r="451" spans="1:17">
      <c r="A451" t="s">
        <v>247</v>
      </c>
      <c r="B451" t="s">
        <v>292</v>
      </c>
      <c r="C451" t="s">
        <v>19</v>
      </c>
      <c r="D451" s="19">
        <v>43340</v>
      </c>
      <c r="E451" s="19">
        <v>44066</v>
      </c>
      <c r="F451" t="s">
        <v>138</v>
      </c>
      <c r="G451">
        <v>1</v>
      </c>
      <c r="H451" t="s">
        <v>21</v>
      </c>
      <c r="I451" t="s">
        <v>22</v>
      </c>
      <c r="J451" t="s">
        <v>33</v>
      </c>
      <c r="K451" t="s">
        <v>28</v>
      </c>
      <c r="L451">
        <v>100710.88</v>
      </c>
      <c r="M451" s="19">
        <v>43443</v>
      </c>
      <c r="N451" t="s">
        <v>24</v>
      </c>
      <c r="O451" t="s">
        <v>25</v>
      </c>
      <c r="Q451" s="19">
        <v>43852</v>
      </c>
    </row>
    <row r="452" spans="1:17">
      <c r="A452" t="s">
        <v>247</v>
      </c>
      <c r="B452" t="s">
        <v>292</v>
      </c>
      <c r="C452" t="s">
        <v>19</v>
      </c>
      <c r="D452" s="19">
        <v>43340</v>
      </c>
      <c r="E452" s="19">
        <v>44066</v>
      </c>
      <c r="F452" t="s">
        <v>138</v>
      </c>
      <c r="G452">
        <v>1</v>
      </c>
      <c r="H452" t="s">
        <v>21</v>
      </c>
      <c r="I452" t="s">
        <v>22</v>
      </c>
      <c r="J452" t="s">
        <v>33</v>
      </c>
      <c r="K452" t="s">
        <v>28</v>
      </c>
      <c r="L452">
        <v>100710.88</v>
      </c>
      <c r="M452" s="19">
        <v>43546</v>
      </c>
      <c r="N452" t="s">
        <v>24</v>
      </c>
      <c r="O452" t="s">
        <v>25</v>
      </c>
      <c r="Q452" s="19">
        <v>43852</v>
      </c>
    </row>
    <row r="453" spans="1:17">
      <c r="A453" t="s">
        <v>247</v>
      </c>
      <c r="B453" t="s">
        <v>292</v>
      </c>
      <c r="C453" t="s">
        <v>19</v>
      </c>
      <c r="D453" s="19">
        <v>43340</v>
      </c>
      <c r="E453" s="19">
        <v>44066</v>
      </c>
      <c r="F453" t="s">
        <v>138</v>
      </c>
      <c r="G453">
        <v>1</v>
      </c>
      <c r="H453" t="s">
        <v>21</v>
      </c>
      <c r="I453" t="s">
        <v>22</v>
      </c>
      <c r="J453" t="s">
        <v>33</v>
      </c>
      <c r="K453" t="s">
        <v>28</v>
      </c>
      <c r="L453">
        <v>100710.88</v>
      </c>
      <c r="M453" s="19">
        <v>43649</v>
      </c>
      <c r="N453" t="s">
        <v>24</v>
      </c>
      <c r="O453" t="s">
        <v>25</v>
      </c>
      <c r="Q453" s="19">
        <v>43852</v>
      </c>
    </row>
    <row r="454" spans="1:17">
      <c r="A454" t="s">
        <v>247</v>
      </c>
      <c r="B454" t="s">
        <v>292</v>
      </c>
      <c r="C454" t="s">
        <v>19</v>
      </c>
      <c r="D454" s="19">
        <v>43340</v>
      </c>
      <c r="E454" s="19">
        <v>44066</v>
      </c>
      <c r="F454" t="s">
        <v>138</v>
      </c>
      <c r="G454">
        <v>1</v>
      </c>
      <c r="H454" t="s">
        <v>21</v>
      </c>
      <c r="I454" t="s">
        <v>22</v>
      </c>
      <c r="J454" t="s">
        <v>33</v>
      </c>
      <c r="K454" t="s">
        <v>28</v>
      </c>
      <c r="L454">
        <v>100710.88</v>
      </c>
      <c r="M454" s="19">
        <v>43752</v>
      </c>
      <c r="N454" t="s">
        <v>24</v>
      </c>
      <c r="O454" t="s">
        <v>25</v>
      </c>
      <c r="Q454" s="19">
        <v>43852</v>
      </c>
    </row>
    <row r="455" spans="1:17">
      <c r="A455" t="s">
        <v>247</v>
      </c>
      <c r="B455" t="s">
        <v>292</v>
      </c>
      <c r="C455" t="s">
        <v>19</v>
      </c>
      <c r="D455" s="19">
        <v>43340</v>
      </c>
      <c r="E455" s="19">
        <v>44066</v>
      </c>
      <c r="F455" t="s">
        <v>138</v>
      </c>
      <c r="G455">
        <v>1</v>
      </c>
      <c r="H455" t="s">
        <v>21</v>
      </c>
      <c r="I455" t="s">
        <v>22</v>
      </c>
      <c r="J455" t="s">
        <v>33</v>
      </c>
      <c r="K455" t="s">
        <v>28</v>
      </c>
      <c r="L455">
        <v>129485.38</v>
      </c>
      <c r="M455" s="19">
        <v>43340</v>
      </c>
      <c r="N455" t="s">
        <v>24</v>
      </c>
      <c r="O455" t="s">
        <v>25</v>
      </c>
      <c r="Q455" s="19">
        <v>43852</v>
      </c>
    </row>
    <row r="456" spans="1:17">
      <c r="A456" t="s">
        <v>247</v>
      </c>
      <c r="B456" t="s">
        <v>293</v>
      </c>
      <c r="C456" t="s">
        <v>19</v>
      </c>
      <c r="D456" s="19">
        <v>43440</v>
      </c>
      <c r="E456" s="19">
        <v>43804</v>
      </c>
      <c r="F456" t="s">
        <v>138</v>
      </c>
      <c r="G456">
        <v>1</v>
      </c>
      <c r="H456" t="s">
        <v>21</v>
      </c>
      <c r="I456" t="s">
        <v>22</v>
      </c>
      <c r="J456" t="s">
        <v>33</v>
      </c>
      <c r="K456" t="s">
        <v>38</v>
      </c>
      <c r="L456">
        <v>53711</v>
      </c>
      <c r="M456" s="19">
        <v>43440</v>
      </c>
      <c r="N456" t="s">
        <v>24</v>
      </c>
      <c r="O456" t="s">
        <v>25</v>
      </c>
      <c r="Q456" s="19">
        <v>43852</v>
      </c>
    </row>
    <row r="457" spans="1:17">
      <c r="A457" t="s">
        <v>247</v>
      </c>
      <c r="B457" t="s">
        <v>294</v>
      </c>
      <c r="C457" t="s">
        <v>19</v>
      </c>
      <c r="D457" s="19">
        <v>43550</v>
      </c>
      <c r="E457" s="19">
        <v>44099</v>
      </c>
      <c r="F457" t="s">
        <v>138</v>
      </c>
      <c r="G457">
        <v>1</v>
      </c>
      <c r="H457" t="s">
        <v>21</v>
      </c>
      <c r="I457" t="s">
        <v>22</v>
      </c>
      <c r="J457" t="s">
        <v>33</v>
      </c>
      <c r="K457" t="s">
        <v>38</v>
      </c>
      <c r="L457">
        <v>49576</v>
      </c>
      <c r="M457" s="19">
        <v>43550</v>
      </c>
      <c r="N457" t="s">
        <v>24</v>
      </c>
      <c r="O457" t="s">
        <v>25</v>
      </c>
      <c r="Q457" s="19">
        <v>43852</v>
      </c>
    </row>
    <row r="458" spans="1:17">
      <c r="A458" t="s">
        <v>247</v>
      </c>
      <c r="B458" t="s">
        <v>295</v>
      </c>
      <c r="C458" t="s">
        <v>19</v>
      </c>
      <c r="D458" s="19">
        <v>42634</v>
      </c>
      <c r="E458" s="19">
        <v>44002</v>
      </c>
      <c r="F458" t="s">
        <v>138</v>
      </c>
      <c r="G458">
        <v>1</v>
      </c>
      <c r="H458" t="s">
        <v>21</v>
      </c>
      <c r="I458" t="s">
        <v>22</v>
      </c>
      <c r="J458" t="s">
        <v>33</v>
      </c>
      <c r="K458" t="s">
        <v>38</v>
      </c>
      <c r="L458">
        <v>0</v>
      </c>
      <c r="M458" s="19">
        <v>42634</v>
      </c>
      <c r="N458" t="s">
        <v>24</v>
      </c>
      <c r="O458" t="s">
        <v>46</v>
      </c>
      <c r="Q458" s="19">
        <v>43852</v>
      </c>
    </row>
    <row r="459" spans="1:17">
      <c r="A459" t="s">
        <v>247</v>
      </c>
      <c r="B459" t="s">
        <v>295</v>
      </c>
      <c r="C459" t="s">
        <v>19</v>
      </c>
      <c r="D459" s="19">
        <v>42634</v>
      </c>
      <c r="E459" s="19">
        <v>44002</v>
      </c>
      <c r="F459" t="s">
        <v>138</v>
      </c>
      <c r="G459">
        <v>1</v>
      </c>
      <c r="H459" t="s">
        <v>21</v>
      </c>
      <c r="I459" t="s">
        <v>22</v>
      </c>
      <c r="J459" t="s">
        <v>33</v>
      </c>
      <c r="K459" t="s">
        <v>38</v>
      </c>
      <c r="M459" s="19">
        <v>43364</v>
      </c>
      <c r="N459" t="s">
        <v>47</v>
      </c>
      <c r="O459" t="s">
        <v>46</v>
      </c>
      <c r="Q459" s="19">
        <v>43852</v>
      </c>
    </row>
    <row r="460" spans="1:17">
      <c r="A460" t="s">
        <v>247</v>
      </c>
      <c r="B460" t="s">
        <v>295</v>
      </c>
      <c r="C460" t="s">
        <v>19</v>
      </c>
      <c r="D460" s="19">
        <v>42634</v>
      </c>
      <c r="E460" s="19">
        <v>44002</v>
      </c>
      <c r="F460" t="s">
        <v>138</v>
      </c>
      <c r="G460">
        <v>1</v>
      </c>
      <c r="H460" t="s">
        <v>21</v>
      </c>
      <c r="I460" t="s">
        <v>22</v>
      </c>
      <c r="J460" t="s">
        <v>33</v>
      </c>
      <c r="K460" t="s">
        <v>38</v>
      </c>
      <c r="M460" s="19">
        <v>43455</v>
      </c>
      <c r="N460" t="s">
        <v>47</v>
      </c>
      <c r="O460" t="s">
        <v>46</v>
      </c>
      <c r="Q460" s="19">
        <v>43852</v>
      </c>
    </row>
    <row r="461" spans="1:17">
      <c r="A461" t="s">
        <v>247</v>
      </c>
      <c r="B461" t="s">
        <v>296</v>
      </c>
      <c r="C461" t="s">
        <v>19</v>
      </c>
      <c r="D461" s="19">
        <v>42887</v>
      </c>
      <c r="E461" s="19">
        <v>43616</v>
      </c>
      <c r="F461" t="s">
        <v>138</v>
      </c>
      <c r="G461">
        <v>1</v>
      </c>
      <c r="H461" t="s">
        <v>21</v>
      </c>
      <c r="I461" t="s">
        <v>22</v>
      </c>
      <c r="J461" t="s">
        <v>33</v>
      </c>
      <c r="K461" t="s">
        <v>38</v>
      </c>
      <c r="L461">
        <v>64971</v>
      </c>
      <c r="M461" s="19">
        <v>43435</v>
      </c>
      <c r="N461" t="s">
        <v>24</v>
      </c>
      <c r="O461" t="s">
        <v>25</v>
      </c>
      <c r="Q461" s="19">
        <v>43852</v>
      </c>
    </row>
    <row r="462" spans="1:17">
      <c r="A462" t="s">
        <v>297</v>
      </c>
      <c r="B462" t="s">
        <v>298</v>
      </c>
      <c r="C462" t="s">
        <v>19</v>
      </c>
      <c r="D462" s="19">
        <v>43646</v>
      </c>
      <c r="E462" s="19">
        <v>44011</v>
      </c>
      <c r="F462" t="s">
        <v>20</v>
      </c>
      <c r="G462">
        <v>1</v>
      </c>
      <c r="H462" t="s">
        <v>21</v>
      </c>
      <c r="I462" t="s">
        <v>22</v>
      </c>
      <c r="J462" t="s">
        <v>20</v>
      </c>
      <c r="K462" t="s">
        <v>23</v>
      </c>
      <c r="L462">
        <v>66188.76</v>
      </c>
      <c r="M462" s="19">
        <v>43646</v>
      </c>
      <c r="N462" t="s">
        <v>24</v>
      </c>
      <c r="O462" t="s">
        <v>23</v>
      </c>
      <c r="Q462" s="19">
        <v>43852</v>
      </c>
    </row>
    <row r="463" spans="1:17">
      <c r="A463" t="s">
        <v>297</v>
      </c>
      <c r="B463" t="s">
        <v>299</v>
      </c>
      <c r="C463" t="s">
        <v>19</v>
      </c>
      <c r="D463" s="19">
        <v>42916</v>
      </c>
      <c r="E463" s="19">
        <v>43280</v>
      </c>
      <c r="F463" t="s">
        <v>20</v>
      </c>
      <c r="G463">
        <v>1</v>
      </c>
      <c r="H463" t="s">
        <v>21</v>
      </c>
      <c r="I463" t="s">
        <v>22</v>
      </c>
      <c r="J463" t="s">
        <v>20</v>
      </c>
      <c r="K463" t="s">
        <v>38</v>
      </c>
      <c r="L463">
        <v>37754.15</v>
      </c>
      <c r="M463" s="19">
        <v>43281</v>
      </c>
      <c r="N463" t="s">
        <v>24</v>
      </c>
      <c r="O463" t="s">
        <v>25</v>
      </c>
      <c r="Q463" s="19">
        <v>43852</v>
      </c>
    </row>
    <row r="464" spans="1:17">
      <c r="A464" t="s">
        <v>297</v>
      </c>
      <c r="B464" t="s">
        <v>300</v>
      </c>
      <c r="C464" t="s">
        <v>19</v>
      </c>
      <c r="D464" s="19">
        <v>43709</v>
      </c>
      <c r="E464" s="19">
        <v>44074</v>
      </c>
      <c r="F464" t="s">
        <v>32</v>
      </c>
      <c r="G464">
        <v>1</v>
      </c>
      <c r="H464" t="s">
        <v>21</v>
      </c>
      <c r="I464" t="s">
        <v>22</v>
      </c>
      <c r="J464" t="s">
        <v>54</v>
      </c>
      <c r="K464" t="s">
        <v>23</v>
      </c>
      <c r="L464">
        <v>48325.76</v>
      </c>
      <c r="M464" s="19">
        <v>43709</v>
      </c>
      <c r="N464" t="s">
        <v>24</v>
      </c>
      <c r="O464" t="s">
        <v>23</v>
      </c>
      <c r="Q464" s="19">
        <v>43852</v>
      </c>
    </row>
    <row r="465" spans="1:17">
      <c r="A465" t="s">
        <v>297</v>
      </c>
      <c r="B465">
        <v>3.1030411181e+17</v>
      </c>
      <c r="C465" t="s">
        <v>19</v>
      </c>
      <c r="D465" s="19">
        <v>43344</v>
      </c>
      <c r="E465" s="19">
        <v>43708</v>
      </c>
      <c r="F465" t="s">
        <v>32</v>
      </c>
      <c r="G465">
        <v>1</v>
      </c>
      <c r="H465" t="s">
        <v>21</v>
      </c>
      <c r="I465" t="s">
        <v>22</v>
      </c>
      <c r="J465" t="s">
        <v>54</v>
      </c>
      <c r="K465" t="s">
        <v>23</v>
      </c>
      <c r="L465">
        <v>5763.57</v>
      </c>
      <c r="M465" s="19">
        <v>43344</v>
      </c>
      <c r="N465" t="s">
        <v>24</v>
      </c>
      <c r="O465" t="s">
        <v>25</v>
      </c>
      <c r="Q465" s="19">
        <v>43852</v>
      </c>
    </row>
    <row r="466" spans="1:17">
      <c r="A466" t="s">
        <v>297</v>
      </c>
      <c r="B466">
        <v>3.1030411181e+17</v>
      </c>
      <c r="C466" t="s">
        <v>31</v>
      </c>
      <c r="D466" s="19">
        <v>43344</v>
      </c>
      <c r="E466" s="19">
        <v>43708</v>
      </c>
      <c r="F466" t="s">
        <v>32</v>
      </c>
      <c r="G466">
        <v>1</v>
      </c>
      <c r="H466" t="s">
        <v>21</v>
      </c>
      <c r="I466" t="s">
        <v>22</v>
      </c>
      <c r="J466" t="s">
        <v>54</v>
      </c>
      <c r="K466" t="s">
        <v>23</v>
      </c>
      <c r="L466">
        <v>5721.71</v>
      </c>
      <c r="M466" s="19">
        <v>43344</v>
      </c>
      <c r="N466" t="s">
        <v>24</v>
      </c>
      <c r="O466" t="s">
        <v>25</v>
      </c>
      <c r="Q466" s="19">
        <v>43852</v>
      </c>
    </row>
    <row r="467" spans="1:17">
      <c r="A467" t="s">
        <v>297</v>
      </c>
      <c r="B467" t="s">
        <v>301</v>
      </c>
      <c r="C467" t="s">
        <v>31</v>
      </c>
      <c r="D467" s="19">
        <v>43281</v>
      </c>
      <c r="E467" s="19">
        <v>43645</v>
      </c>
      <c r="F467" t="s">
        <v>20</v>
      </c>
      <c r="G467">
        <v>5</v>
      </c>
      <c r="H467" t="s">
        <v>101</v>
      </c>
      <c r="I467" t="s">
        <v>22</v>
      </c>
      <c r="J467" t="s">
        <v>20</v>
      </c>
      <c r="K467" t="s">
        <v>23</v>
      </c>
      <c r="L467">
        <v>50101.73</v>
      </c>
      <c r="M467" s="19">
        <v>43281</v>
      </c>
      <c r="N467" t="s">
        <v>24</v>
      </c>
      <c r="O467" t="s">
        <v>25</v>
      </c>
      <c r="Q467" s="19">
        <v>43852</v>
      </c>
    </row>
    <row r="468" spans="1:17">
      <c r="A468" t="s">
        <v>297</v>
      </c>
      <c r="B468" t="s">
        <v>302</v>
      </c>
      <c r="C468" t="s">
        <v>31</v>
      </c>
      <c r="D468" s="19">
        <v>43112</v>
      </c>
      <c r="E468" s="19">
        <v>43476</v>
      </c>
      <c r="F468" t="s">
        <v>36</v>
      </c>
      <c r="G468">
        <v>1</v>
      </c>
      <c r="H468" t="s">
        <v>21</v>
      </c>
      <c r="I468" t="s">
        <v>22</v>
      </c>
      <c r="J468" t="s">
        <v>303</v>
      </c>
      <c r="K468" t="s">
        <v>23</v>
      </c>
      <c r="L468">
        <v>2940.49</v>
      </c>
      <c r="M468" s="19">
        <v>43112</v>
      </c>
      <c r="N468" t="s">
        <v>24</v>
      </c>
      <c r="O468" t="s">
        <v>182</v>
      </c>
      <c r="P468" t="s">
        <v>183</v>
      </c>
      <c r="Q468" s="19">
        <v>43852</v>
      </c>
    </row>
    <row r="469" spans="1:17">
      <c r="A469" t="s">
        <v>297</v>
      </c>
      <c r="B469" t="s">
        <v>304</v>
      </c>
      <c r="C469" t="s">
        <v>19</v>
      </c>
      <c r="D469" s="19">
        <v>43477</v>
      </c>
      <c r="E469" s="19">
        <v>43841</v>
      </c>
      <c r="F469" t="s">
        <v>36</v>
      </c>
      <c r="G469">
        <v>1</v>
      </c>
      <c r="H469" t="s">
        <v>21</v>
      </c>
      <c r="I469" t="s">
        <v>22</v>
      </c>
      <c r="J469" t="s">
        <v>303</v>
      </c>
      <c r="K469" t="s">
        <v>23</v>
      </c>
      <c r="L469">
        <v>3073.94</v>
      </c>
      <c r="M469" s="19">
        <v>43477</v>
      </c>
      <c r="N469" t="s">
        <v>24</v>
      </c>
      <c r="O469" t="s">
        <v>23</v>
      </c>
      <c r="Q469" s="19">
        <v>43852</v>
      </c>
    </row>
    <row r="470" spans="1:17">
      <c r="A470" t="s">
        <v>297</v>
      </c>
      <c r="B470" t="s">
        <v>305</v>
      </c>
      <c r="C470" t="s">
        <v>31</v>
      </c>
      <c r="D470" s="19">
        <v>43116</v>
      </c>
      <c r="E470" s="19">
        <v>43480</v>
      </c>
      <c r="F470" t="s">
        <v>20</v>
      </c>
      <c r="G470">
        <v>1</v>
      </c>
      <c r="H470" t="s">
        <v>21</v>
      </c>
      <c r="I470" t="s">
        <v>22</v>
      </c>
      <c r="J470" t="s">
        <v>20</v>
      </c>
      <c r="K470" t="s">
        <v>38</v>
      </c>
      <c r="L470">
        <v>330</v>
      </c>
      <c r="M470" s="19">
        <v>43116</v>
      </c>
      <c r="N470" t="s">
        <v>24</v>
      </c>
      <c r="O470" t="s">
        <v>182</v>
      </c>
      <c r="P470" t="s">
        <v>183</v>
      </c>
      <c r="Q470" s="19">
        <v>43852</v>
      </c>
    </row>
    <row r="471" spans="1:17">
      <c r="A471" t="s">
        <v>297</v>
      </c>
      <c r="B471" t="s">
        <v>306</v>
      </c>
      <c r="C471" t="s">
        <v>19</v>
      </c>
      <c r="D471" s="19">
        <v>43709</v>
      </c>
      <c r="E471" s="19">
        <v>44074</v>
      </c>
      <c r="F471" t="s">
        <v>32</v>
      </c>
      <c r="G471">
        <v>1</v>
      </c>
      <c r="H471" t="s">
        <v>21</v>
      </c>
      <c r="I471" t="s">
        <v>22</v>
      </c>
      <c r="J471" t="s">
        <v>54</v>
      </c>
      <c r="K471" t="s">
        <v>23</v>
      </c>
      <c r="L471">
        <v>20327.63</v>
      </c>
      <c r="M471" s="19">
        <v>43709</v>
      </c>
      <c r="N471" t="s">
        <v>24</v>
      </c>
      <c r="O471" t="s">
        <v>23</v>
      </c>
      <c r="Q471" s="19">
        <v>43852</v>
      </c>
    </row>
    <row r="472" spans="1:17">
      <c r="A472" t="s">
        <v>297</v>
      </c>
      <c r="B472">
        <v>3.1030411181e+17</v>
      </c>
      <c r="C472" t="s">
        <v>31</v>
      </c>
      <c r="D472" s="19">
        <v>43344</v>
      </c>
      <c r="E472" s="19">
        <v>43708</v>
      </c>
      <c r="F472" t="s">
        <v>32</v>
      </c>
      <c r="G472">
        <v>1</v>
      </c>
      <c r="H472" t="s">
        <v>21</v>
      </c>
      <c r="I472" t="s">
        <v>22</v>
      </c>
      <c r="J472" t="s">
        <v>54</v>
      </c>
      <c r="K472" t="s">
        <v>23</v>
      </c>
      <c r="L472">
        <v>2164.3</v>
      </c>
      <c r="M472" s="19">
        <v>43344</v>
      </c>
      <c r="N472" t="s">
        <v>24</v>
      </c>
      <c r="O472" t="s">
        <v>25</v>
      </c>
      <c r="Q472" s="19">
        <v>43852</v>
      </c>
    </row>
    <row r="473" spans="1:17">
      <c r="A473" t="s">
        <v>297</v>
      </c>
      <c r="B473" t="s">
        <v>307</v>
      </c>
      <c r="C473" t="s">
        <v>19</v>
      </c>
      <c r="D473" s="19">
        <v>43709</v>
      </c>
      <c r="E473" s="19">
        <v>44074</v>
      </c>
      <c r="F473" t="s">
        <v>32</v>
      </c>
      <c r="G473">
        <v>1</v>
      </c>
      <c r="H473" t="s">
        <v>21</v>
      </c>
      <c r="I473" t="s">
        <v>22</v>
      </c>
      <c r="J473" t="s">
        <v>54</v>
      </c>
      <c r="K473" t="s">
        <v>23</v>
      </c>
      <c r="L473">
        <v>27258.8</v>
      </c>
      <c r="M473" s="19">
        <v>43709</v>
      </c>
      <c r="N473" t="s">
        <v>24</v>
      </c>
      <c r="O473" t="s">
        <v>23</v>
      </c>
      <c r="Q473" s="19">
        <v>43852</v>
      </c>
    </row>
    <row r="474" spans="1:17">
      <c r="A474" t="s">
        <v>297</v>
      </c>
      <c r="B474">
        <v>3.1030411181e+17</v>
      </c>
      <c r="C474" t="s">
        <v>31</v>
      </c>
      <c r="D474" s="19">
        <v>43344</v>
      </c>
      <c r="E474" s="19">
        <v>43708</v>
      </c>
      <c r="F474" t="s">
        <v>32</v>
      </c>
      <c r="G474">
        <v>1</v>
      </c>
      <c r="H474" t="s">
        <v>21</v>
      </c>
      <c r="I474" t="s">
        <v>22</v>
      </c>
      <c r="J474" t="s">
        <v>54</v>
      </c>
      <c r="K474" t="s">
        <v>23</v>
      </c>
      <c r="L474">
        <v>5105.2</v>
      </c>
      <c r="M474" s="19">
        <v>43344</v>
      </c>
      <c r="N474" t="s">
        <v>24</v>
      </c>
      <c r="O474" t="s">
        <v>25</v>
      </c>
      <c r="Q474" s="19">
        <v>43852</v>
      </c>
    </row>
    <row r="475" spans="1:17">
      <c r="A475" t="s">
        <v>297</v>
      </c>
      <c r="B475" t="s">
        <v>308</v>
      </c>
      <c r="C475" t="s">
        <v>19</v>
      </c>
      <c r="D475" s="19">
        <v>43847</v>
      </c>
      <c r="E475" s="19">
        <v>43852</v>
      </c>
      <c r="F475" t="s">
        <v>41</v>
      </c>
      <c r="G475">
        <v>1</v>
      </c>
      <c r="H475" t="s">
        <v>21</v>
      </c>
      <c r="I475" t="s">
        <v>22</v>
      </c>
      <c r="J475" t="s">
        <v>60</v>
      </c>
      <c r="K475" t="s">
        <v>38</v>
      </c>
      <c r="L475">
        <v>95.85</v>
      </c>
      <c r="M475" s="19">
        <v>43847</v>
      </c>
      <c r="N475" t="s">
        <v>24</v>
      </c>
      <c r="O475" t="s">
        <v>25</v>
      </c>
      <c r="Q475" s="19">
        <v>43852</v>
      </c>
    </row>
    <row r="476" spans="1:17">
      <c r="A476" t="s">
        <v>297</v>
      </c>
      <c r="B476">
        <v>3.1030411181e+17</v>
      </c>
      <c r="C476" t="s">
        <v>19</v>
      </c>
      <c r="D476" s="19">
        <v>43344</v>
      </c>
      <c r="E476" s="19">
        <v>43708</v>
      </c>
      <c r="F476" t="s">
        <v>32</v>
      </c>
      <c r="G476">
        <v>1</v>
      </c>
      <c r="H476" t="s">
        <v>21</v>
      </c>
      <c r="I476" t="s">
        <v>22</v>
      </c>
      <c r="J476" t="s">
        <v>54</v>
      </c>
      <c r="K476" t="s">
        <v>23</v>
      </c>
      <c r="L476">
        <v>153.76</v>
      </c>
      <c r="M476" s="19">
        <v>43344</v>
      </c>
      <c r="N476" t="s">
        <v>24</v>
      </c>
      <c r="O476" t="s">
        <v>25</v>
      </c>
      <c r="Q476" s="19">
        <v>43852</v>
      </c>
    </row>
    <row r="477" spans="1:17">
      <c r="A477" t="s">
        <v>297</v>
      </c>
      <c r="B477">
        <v>3.1030411181e+17</v>
      </c>
      <c r="C477" t="s">
        <v>19</v>
      </c>
      <c r="D477" s="19">
        <v>43344</v>
      </c>
      <c r="E477" s="19">
        <v>43708</v>
      </c>
      <c r="F477" t="s">
        <v>32</v>
      </c>
      <c r="G477">
        <v>1</v>
      </c>
      <c r="H477" t="s">
        <v>21</v>
      </c>
      <c r="I477" t="s">
        <v>22</v>
      </c>
      <c r="J477" t="s">
        <v>54</v>
      </c>
      <c r="K477" t="s">
        <v>23</v>
      </c>
      <c r="L477">
        <v>3842.38</v>
      </c>
      <c r="M477" s="19">
        <v>43344</v>
      </c>
      <c r="N477" t="s">
        <v>24</v>
      </c>
      <c r="O477" t="s">
        <v>25</v>
      </c>
      <c r="Q477" s="19">
        <v>43852</v>
      </c>
    </row>
    <row r="478" spans="1:17">
      <c r="A478" t="s">
        <v>297</v>
      </c>
      <c r="B478" t="s">
        <v>309</v>
      </c>
      <c r="C478" t="s">
        <v>19</v>
      </c>
      <c r="D478" s="19">
        <v>43720</v>
      </c>
      <c r="E478" s="19">
        <v>44085</v>
      </c>
      <c r="F478" t="s">
        <v>20</v>
      </c>
      <c r="G478">
        <v>1</v>
      </c>
      <c r="H478" t="s">
        <v>21</v>
      </c>
      <c r="I478" t="s">
        <v>22</v>
      </c>
      <c r="J478" t="s">
        <v>60</v>
      </c>
      <c r="K478" t="s">
        <v>23</v>
      </c>
      <c r="L478">
        <v>3300</v>
      </c>
      <c r="M478" s="19">
        <v>43720</v>
      </c>
      <c r="N478" t="s">
        <v>24</v>
      </c>
      <c r="O478" t="s">
        <v>25</v>
      </c>
      <c r="Q478" s="19">
        <v>43852</v>
      </c>
    </row>
    <row r="479" spans="1:17">
      <c r="A479" t="s">
        <v>297</v>
      </c>
      <c r="B479" t="s">
        <v>310</v>
      </c>
      <c r="C479" t="s">
        <v>19</v>
      </c>
      <c r="D479" s="19">
        <v>43405</v>
      </c>
      <c r="E479" s="19">
        <v>43769</v>
      </c>
      <c r="F479" t="s">
        <v>20</v>
      </c>
      <c r="G479">
        <v>1</v>
      </c>
      <c r="H479" t="s">
        <v>21</v>
      </c>
      <c r="I479" t="s">
        <v>22</v>
      </c>
      <c r="J479" t="s">
        <v>20</v>
      </c>
      <c r="K479" t="s">
        <v>23</v>
      </c>
      <c r="L479">
        <v>7424.84</v>
      </c>
      <c r="M479" s="19">
        <v>43405</v>
      </c>
      <c r="N479" t="s">
        <v>24</v>
      </c>
      <c r="O479" t="s">
        <v>23</v>
      </c>
      <c r="Q479" s="19">
        <v>43852</v>
      </c>
    </row>
    <row r="480" spans="1:17">
      <c r="A480" t="s">
        <v>297</v>
      </c>
      <c r="B480">
        <v>22214171</v>
      </c>
      <c r="C480" t="s">
        <v>31</v>
      </c>
      <c r="D480" s="19">
        <v>43040</v>
      </c>
      <c r="E480" s="19">
        <v>43404</v>
      </c>
      <c r="F480" t="s">
        <v>20</v>
      </c>
      <c r="G480">
        <v>1</v>
      </c>
      <c r="H480" t="s">
        <v>21</v>
      </c>
      <c r="I480" t="s">
        <v>22</v>
      </c>
      <c r="J480" t="s">
        <v>20</v>
      </c>
      <c r="K480" t="s">
        <v>23</v>
      </c>
      <c r="L480">
        <v>55687.5</v>
      </c>
      <c r="M480" s="19">
        <v>43040</v>
      </c>
      <c r="N480" t="s">
        <v>24</v>
      </c>
      <c r="O480" t="s">
        <v>182</v>
      </c>
      <c r="P480" t="s">
        <v>183</v>
      </c>
      <c r="Q480" s="19">
        <v>43852</v>
      </c>
    </row>
    <row r="481" spans="1:17">
      <c r="A481" t="s">
        <v>297</v>
      </c>
      <c r="B481">
        <v>22341873</v>
      </c>
      <c r="C481" t="s">
        <v>19</v>
      </c>
      <c r="D481" s="19">
        <v>43355</v>
      </c>
      <c r="E481" s="19">
        <v>43719</v>
      </c>
      <c r="F481" t="s">
        <v>20</v>
      </c>
      <c r="G481">
        <v>5</v>
      </c>
      <c r="H481" t="s">
        <v>101</v>
      </c>
      <c r="I481" t="s">
        <v>22</v>
      </c>
      <c r="J481" t="s">
        <v>20</v>
      </c>
      <c r="K481" t="s">
        <v>23</v>
      </c>
      <c r="L481">
        <v>8745.18</v>
      </c>
      <c r="M481" s="19">
        <v>43355</v>
      </c>
      <c r="N481" t="s">
        <v>24</v>
      </c>
      <c r="O481" t="s">
        <v>25</v>
      </c>
      <c r="Q481" s="19">
        <v>43852</v>
      </c>
    </row>
    <row r="482" spans="1:17">
      <c r="A482" t="s">
        <v>297</v>
      </c>
      <c r="B482" t="s">
        <v>311</v>
      </c>
      <c r="C482" t="s">
        <v>19</v>
      </c>
      <c r="D482" s="19">
        <v>43511</v>
      </c>
      <c r="E482" s="19">
        <v>43875</v>
      </c>
      <c r="F482" t="s">
        <v>312</v>
      </c>
      <c r="G482">
        <v>9</v>
      </c>
      <c r="H482" t="s">
        <v>59</v>
      </c>
      <c r="I482" t="s">
        <v>22</v>
      </c>
      <c r="J482" t="s">
        <v>312</v>
      </c>
      <c r="K482" t="s">
        <v>38</v>
      </c>
      <c r="L482">
        <v>10578.39</v>
      </c>
      <c r="M482" s="19">
        <v>43511</v>
      </c>
      <c r="N482" t="s">
        <v>24</v>
      </c>
      <c r="O482" t="s">
        <v>25</v>
      </c>
      <c r="Q482" s="19">
        <v>43852</v>
      </c>
    </row>
    <row r="483" spans="1:17">
      <c r="A483" t="s">
        <v>297</v>
      </c>
      <c r="B483" t="s">
        <v>313</v>
      </c>
      <c r="C483" t="s">
        <v>19</v>
      </c>
      <c r="D483" s="19">
        <v>43709</v>
      </c>
      <c r="E483" s="19">
        <v>44074</v>
      </c>
      <c r="F483" t="s">
        <v>32</v>
      </c>
      <c r="G483">
        <v>1</v>
      </c>
      <c r="H483" t="s">
        <v>21</v>
      </c>
      <c r="I483" t="s">
        <v>22</v>
      </c>
      <c r="J483" t="s">
        <v>54</v>
      </c>
      <c r="K483" t="s">
        <v>23</v>
      </c>
      <c r="L483">
        <v>10279.51</v>
      </c>
      <c r="M483" s="19">
        <v>43709</v>
      </c>
      <c r="N483" t="s">
        <v>24</v>
      </c>
      <c r="O483" t="s">
        <v>23</v>
      </c>
      <c r="Q483" s="19">
        <v>43852</v>
      </c>
    </row>
    <row r="484" spans="1:17">
      <c r="A484" t="s">
        <v>297</v>
      </c>
      <c r="B484">
        <v>3.1030411181e+17</v>
      </c>
      <c r="C484" t="s">
        <v>31</v>
      </c>
      <c r="D484" s="19">
        <v>43344</v>
      </c>
      <c r="E484" s="19">
        <v>43708</v>
      </c>
      <c r="F484" t="s">
        <v>32</v>
      </c>
      <c r="G484">
        <v>1</v>
      </c>
      <c r="H484" t="s">
        <v>21</v>
      </c>
      <c r="I484" t="s">
        <v>22</v>
      </c>
      <c r="J484" t="s">
        <v>54</v>
      </c>
      <c r="K484" t="s">
        <v>23</v>
      </c>
      <c r="L484">
        <v>610.77</v>
      </c>
      <c r="M484" s="19">
        <v>43344</v>
      </c>
      <c r="N484" t="s">
        <v>24</v>
      </c>
      <c r="O484" t="s">
        <v>25</v>
      </c>
      <c r="Q484" s="19">
        <v>43852</v>
      </c>
    </row>
    <row r="485" spans="1:17">
      <c r="A485" t="s">
        <v>297</v>
      </c>
      <c r="B485">
        <v>301004265</v>
      </c>
      <c r="C485" t="s">
        <v>31</v>
      </c>
      <c r="D485" s="19">
        <v>43168</v>
      </c>
      <c r="E485" s="19">
        <v>43532</v>
      </c>
      <c r="F485" t="s">
        <v>37</v>
      </c>
      <c r="G485">
        <v>12</v>
      </c>
      <c r="H485" t="s">
        <v>71</v>
      </c>
      <c r="I485" t="s">
        <v>22</v>
      </c>
      <c r="J485" t="s">
        <v>63</v>
      </c>
      <c r="K485" t="s">
        <v>23</v>
      </c>
      <c r="L485">
        <v>25000</v>
      </c>
      <c r="M485" s="19">
        <v>43168</v>
      </c>
      <c r="N485" t="s">
        <v>24</v>
      </c>
      <c r="O485" t="s">
        <v>25</v>
      </c>
      <c r="Q485" s="19">
        <v>43852</v>
      </c>
    </row>
    <row r="486" spans="1:17">
      <c r="A486" t="s">
        <v>297</v>
      </c>
      <c r="B486" t="s">
        <v>314</v>
      </c>
      <c r="C486" t="s">
        <v>19</v>
      </c>
      <c r="D486" s="19">
        <v>43533</v>
      </c>
      <c r="E486" s="19">
        <v>43898</v>
      </c>
      <c r="F486" t="s">
        <v>37</v>
      </c>
      <c r="G486">
        <v>3</v>
      </c>
      <c r="H486" t="s">
        <v>62</v>
      </c>
      <c r="I486" t="s">
        <v>22</v>
      </c>
      <c r="J486" t="s">
        <v>63</v>
      </c>
      <c r="K486" t="s">
        <v>23</v>
      </c>
      <c r="L486">
        <v>23750</v>
      </c>
      <c r="M486" s="19">
        <v>43533</v>
      </c>
      <c r="N486" t="s">
        <v>24</v>
      </c>
      <c r="O486" t="s">
        <v>23</v>
      </c>
      <c r="Q486" s="19">
        <v>43852</v>
      </c>
    </row>
    <row r="487" spans="1:17">
      <c r="A487" t="s">
        <v>297</v>
      </c>
      <c r="B487">
        <v>195269000000</v>
      </c>
      <c r="C487" t="s">
        <v>31</v>
      </c>
      <c r="D487" s="19">
        <v>43414</v>
      </c>
      <c r="E487" s="19">
        <v>43778</v>
      </c>
      <c r="F487" t="s">
        <v>41</v>
      </c>
      <c r="G487">
        <v>13</v>
      </c>
      <c r="H487" t="s">
        <v>142</v>
      </c>
      <c r="I487" t="s">
        <v>22</v>
      </c>
      <c r="J487" t="s">
        <v>43</v>
      </c>
      <c r="K487" t="s">
        <v>38</v>
      </c>
      <c r="L487">
        <v>0</v>
      </c>
      <c r="M487" s="19">
        <v>43414</v>
      </c>
      <c r="N487" t="s">
        <v>24</v>
      </c>
      <c r="O487" t="s">
        <v>25</v>
      </c>
      <c r="Q487" s="19">
        <v>43852</v>
      </c>
    </row>
    <row r="488" spans="1:17">
      <c r="A488" t="s">
        <v>297</v>
      </c>
      <c r="B488">
        <v>2.412202071829e+18</v>
      </c>
      <c r="C488" t="s">
        <v>31</v>
      </c>
      <c r="D488" s="19">
        <v>43112</v>
      </c>
      <c r="E488" s="19">
        <v>43476</v>
      </c>
      <c r="F488" t="s">
        <v>20</v>
      </c>
      <c r="G488">
        <v>13</v>
      </c>
      <c r="H488" t="s">
        <v>142</v>
      </c>
      <c r="I488" t="s">
        <v>22</v>
      </c>
      <c r="J488" t="s">
        <v>20</v>
      </c>
      <c r="K488" t="s">
        <v>38</v>
      </c>
      <c r="L488">
        <v>10395</v>
      </c>
      <c r="M488" s="19">
        <v>43112</v>
      </c>
      <c r="N488" t="s">
        <v>24</v>
      </c>
      <c r="O488" t="s">
        <v>46</v>
      </c>
      <c r="Q488" s="19">
        <v>43852</v>
      </c>
    </row>
    <row r="489" spans="1:17">
      <c r="A489" t="s">
        <v>297</v>
      </c>
      <c r="B489">
        <v>2.412202071829e+18</v>
      </c>
      <c r="C489" t="s">
        <v>31</v>
      </c>
      <c r="D489" s="19">
        <v>43112</v>
      </c>
      <c r="E489" s="19">
        <v>43476</v>
      </c>
      <c r="F489" t="s">
        <v>20</v>
      </c>
      <c r="G489">
        <v>13</v>
      </c>
      <c r="H489" t="s">
        <v>142</v>
      </c>
      <c r="I489" t="s">
        <v>22</v>
      </c>
      <c r="J489" t="s">
        <v>20</v>
      </c>
      <c r="K489" t="s">
        <v>38</v>
      </c>
      <c r="L489">
        <v>0</v>
      </c>
      <c r="M489" s="19"/>
      <c r="N489" t="s">
        <v>47</v>
      </c>
      <c r="O489" t="s">
        <v>46</v>
      </c>
      <c r="Q489" s="19">
        <v>43852</v>
      </c>
    </row>
    <row r="490" spans="1:17">
      <c r="A490" t="s">
        <v>297</v>
      </c>
      <c r="B490" t="s">
        <v>315</v>
      </c>
      <c r="C490" t="s">
        <v>31</v>
      </c>
      <c r="D490" s="19">
        <v>43477</v>
      </c>
      <c r="E490" s="19">
        <v>43841</v>
      </c>
      <c r="F490" t="s">
        <v>20</v>
      </c>
      <c r="G490">
        <v>13</v>
      </c>
      <c r="H490" t="s">
        <v>142</v>
      </c>
      <c r="I490" t="s">
        <v>22</v>
      </c>
      <c r="J490" t="s">
        <v>20</v>
      </c>
      <c r="K490" t="s">
        <v>38</v>
      </c>
      <c r="L490">
        <v>15592.5</v>
      </c>
      <c r="M490" s="19">
        <v>43477</v>
      </c>
      <c r="N490" t="s">
        <v>24</v>
      </c>
      <c r="O490" t="s">
        <v>23</v>
      </c>
      <c r="Q490" s="19">
        <v>43852</v>
      </c>
    </row>
    <row r="491" spans="1:17">
      <c r="A491" t="s">
        <v>297</v>
      </c>
      <c r="B491">
        <v>2.412202071829e+18</v>
      </c>
      <c r="C491" t="s">
        <v>19</v>
      </c>
      <c r="D491" s="19">
        <v>43842</v>
      </c>
      <c r="E491" s="19">
        <v>44207</v>
      </c>
      <c r="F491" t="s">
        <v>20</v>
      </c>
      <c r="G491">
        <v>13</v>
      </c>
      <c r="H491" t="s">
        <v>142</v>
      </c>
      <c r="I491" t="s">
        <v>22</v>
      </c>
      <c r="J491" t="s">
        <v>20</v>
      </c>
      <c r="K491" t="s">
        <v>38</v>
      </c>
      <c r="L491">
        <v>11310.75</v>
      </c>
      <c r="M491" s="19">
        <v>43842</v>
      </c>
      <c r="N491" t="s">
        <v>24</v>
      </c>
      <c r="O491" t="s">
        <v>23</v>
      </c>
      <c r="Q491" s="19">
        <v>43852</v>
      </c>
    </row>
    <row r="492" spans="1:17">
      <c r="A492" t="s">
        <v>297</v>
      </c>
      <c r="B492" t="s">
        <v>316</v>
      </c>
      <c r="C492" t="s">
        <v>19</v>
      </c>
      <c r="D492" s="19">
        <v>43779</v>
      </c>
      <c r="E492" s="19">
        <v>44144</v>
      </c>
      <c r="F492" t="s">
        <v>41</v>
      </c>
      <c r="G492">
        <v>13</v>
      </c>
      <c r="H492" t="s">
        <v>142</v>
      </c>
      <c r="I492" t="s">
        <v>22</v>
      </c>
      <c r="J492" t="s">
        <v>43</v>
      </c>
      <c r="K492" t="s">
        <v>23</v>
      </c>
      <c r="L492">
        <v>48928.73</v>
      </c>
      <c r="M492" s="19">
        <v>43779</v>
      </c>
      <c r="N492" t="s">
        <v>24</v>
      </c>
      <c r="O492" t="s">
        <v>23</v>
      </c>
      <c r="Q492" s="19">
        <v>43852</v>
      </c>
    </row>
    <row r="493" spans="1:17">
      <c r="A493" t="s">
        <v>297</v>
      </c>
      <c r="B493">
        <v>41050127</v>
      </c>
      <c r="C493" t="s">
        <v>19</v>
      </c>
      <c r="D493" s="19">
        <v>43794</v>
      </c>
      <c r="E493" s="19">
        <v>44159</v>
      </c>
      <c r="F493" t="s">
        <v>37</v>
      </c>
      <c r="G493">
        <v>13</v>
      </c>
      <c r="H493" t="s">
        <v>142</v>
      </c>
      <c r="I493" t="s">
        <v>22</v>
      </c>
      <c r="J493" t="s">
        <v>37</v>
      </c>
      <c r="K493" t="s">
        <v>23</v>
      </c>
      <c r="L493">
        <v>18975</v>
      </c>
      <c r="M493" s="19">
        <v>43794</v>
      </c>
      <c r="N493" t="s">
        <v>24</v>
      </c>
      <c r="O493" t="s">
        <v>25</v>
      </c>
      <c r="Q493" s="19">
        <v>43852</v>
      </c>
    </row>
    <row r="494" spans="1:17">
      <c r="A494" t="s">
        <v>297</v>
      </c>
      <c r="B494">
        <v>43169018</v>
      </c>
      <c r="C494" t="s">
        <v>31</v>
      </c>
      <c r="D494" s="19">
        <v>43292</v>
      </c>
      <c r="E494" s="19">
        <v>43656</v>
      </c>
      <c r="F494" t="s">
        <v>36</v>
      </c>
      <c r="G494">
        <v>13</v>
      </c>
      <c r="H494" t="s">
        <v>142</v>
      </c>
      <c r="I494" t="s">
        <v>22</v>
      </c>
      <c r="J494" t="s">
        <v>37</v>
      </c>
      <c r="K494" t="s">
        <v>38</v>
      </c>
      <c r="L494">
        <v>16170</v>
      </c>
      <c r="M494" s="19">
        <v>43292</v>
      </c>
      <c r="N494" t="s">
        <v>24</v>
      </c>
      <c r="O494" t="s">
        <v>182</v>
      </c>
      <c r="P494" t="s">
        <v>286</v>
      </c>
      <c r="Q494" s="19">
        <v>43852</v>
      </c>
    </row>
    <row r="495" spans="1:17">
      <c r="A495" t="s">
        <v>297</v>
      </c>
      <c r="B495">
        <v>54522170</v>
      </c>
      <c r="C495" t="s">
        <v>19</v>
      </c>
      <c r="D495" s="19">
        <v>43655</v>
      </c>
      <c r="E495" s="19">
        <v>44020</v>
      </c>
      <c r="F495" t="s">
        <v>41</v>
      </c>
      <c r="G495">
        <v>13</v>
      </c>
      <c r="H495" t="s">
        <v>142</v>
      </c>
      <c r="I495" t="s">
        <v>22</v>
      </c>
      <c r="J495" t="s">
        <v>43</v>
      </c>
      <c r="K495" t="s">
        <v>38</v>
      </c>
      <c r="L495">
        <v>9056.48</v>
      </c>
      <c r="M495" s="19">
        <v>43655</v>
      </c>
      <c r="N495" t="s">
        <v>24</v>
      </c>
      <c r="O495" t="s">
        <v>25</v>
      </c>
      <c r="Q495" s="19">
        <v>43852</v>
      </c>
    </row>
    <row r="496" spans="1:17">
      <c r="A496" t="s">
        <v>297</v>
      </c>
      <c r="B496" t="s">
        <v>317</v>
      </c>
      <c r="C496" t="s">
        <v>31</v>
      </c>
      <c r="D496" s="19">
        <v>43291</v>
      </c>
      <c r="E496" s="19">
        <v>43655</v>
      </c>
      <c r="F496" t="s">
        <v>32</v>
      </c>
      <c r="G496">
        <v>13</v>
      </c>
      <c r="H496" t="s">
        <v>142</v>
      </c>
      <c r="I496" t="s">
        <v>22</v>
      </c>
      <c r="J496" t="s">
        <v>54</v>
      </c>
      <c r="K496" t="s">
        <v>38</v>
      </c>
      <c r="L496">
        <v>18357</v>
      </c>
      <c r="M496" s="19">
        <v>43291</v>
      </c>
      <c r="N496" t="s">
        <v>24</v>
      </c>
      <c r="O496" t="s">
        <v>182</v>
      </c>
      <c r="P496" t="s">
        <v>183</v>
      </c>
      <c r="Q496" s="19">
        <v>43852</v>
      </c>
    </row>
    <row r="497" spans="1:17">
      <c r="A497" t="s">
        <v>297</v>
      </c>
      <c r="B497" t="s">
        <v>318</v>
      </c>
      <c r="C497" t="s">
        <v>31</v>
      </c>
      <c r="D497" s="19">
        <v>43291</v>
      </c>
      <c r="E497" s="19">
        <v>43655</v>
      </c>
      <c r="F497" t="s">
        <v>32</v>
      </c>
      <c r="G497">
        <v>13</v>
      </c>
      <c r="H497" t="s">
        <v>142</v>
      </c>
      <c r="I497" t="s">
        <v>22</v>
      </c>
      <c r="J497" t="s">
        <v>54</v>
      </c>
      <c r="K497" t="s">
        <v>38</v>
      </c>
      <c r="L497">
        <v>10416.75</v>
      </c>
      <c r="M497" s="19">
        <v>43291</v>
      </c>
      <c r="N497" t="s">
        <v>24</v>
      </c>
      <c r="O497" t="s">
        <v>25</v>
      </c>
      <c r="Q497" s="19">
        <v>43852</v>
      </c>
    </row>
    <row r="498" spans="1:17">
      <c r="A498" t="s">
        <v>297</v>
      </c>
      <c r="B498" t="s">
        <v>319</v>
      </c>
      <c r="C498" t="s">
        <v>31</v>
      </c>
      <c r="D498" s="19">
        <v>43291</v>
      </c>
      <c r="E498" s="19">
        <v>43655</v>
      </c>
      <c r="F498" t="s">
        <v>36</v>
      </c>
      <c r="G498">
        <v>13</v>
      </c>
      <c r="H498" t="s">
        <v>142</v>
      </c>
      <c r="I498" t="s">
        <v>22</v>
      </c>
      <c r="J498" t="s">
        <v>54</v>
      </c>
      <c r="K498" t="s">
        <v>38</v>
      </c>
      <c r="L498">
        <v>1232</v>
      </c>
      <c r="M498" s="19">
        <v>43291</v>
      </c>
      <c r="N498" t="s">
        <v>24</v>
      </c>
      <c r="O498" t="s">
        <v>25</v>
      </c>
      <c r="Q498" s="19">
        <v>43852</v>
      </c>
    </row>
    <row r="499" spans="1:17">
      <c r="A499" t="s">
        <v>297</v>
      </c>
      <c r="B499" t="s">
        <v>320</v>
      </c>
      <c r="C499" t="s">
        <v>31</v>
      </c>
      <c r="D499" s="19">
        <v>43291</v>
      </c>
      <c r="E499" s="19">
        <v>43655</v>
      </c>
      <c r="F499" t="s">
        <v>36</v>
      </c>
      <c r="G499">
        <v>13</v>
      </c>
      <c r="H499" t="s">
        <v>142</v>
      </c>
      <c r="I499" t="s">
        <v>22</v>
      </c>
      <c r="J499" t="s">
        <v>54</v>
      </c>
      <c r="K499" t="s">
        <v>38</v>
      </c>
      <c r="L499">
        <v>242.5</v>
      </c>
      <c r="M499" s="19">
        <v>43291</v>
      </c>
      <c r="N499" t="s">
        <v>24</v>
      </c>
      <c r="O499" t="s">
        <v>182</v>
      </c>
      <c r="P499" t="s">
        <v>286</v>
      </c>
      <c r="Q499" s="19">
        <v>43852</v>
      </c>
    </row>
    <row r="500" spans="1:17">
      <c r="A500" t="s">
        <v>297</v>
      </c>
      <c r="B500" t="s">
        <v>321</v>
      </c>
      <c r="C500" t="s">
        <v>19</v>
      </c>
      <c r="D500" s="19">
        <v>43474</v>
      </c>
      <c r="E500" s="19">
        <v>43838</v>
      </c>
      <c r="F500" t="s">
        <v>36</v>
      </c>
      <c r="G500">
        <v>13</v>
      </c>
      <c r="H500" t="s">
        <v>142</v>
      </c>
      <c r="I500" t="s">
        <v>22</v>
      </c>
      <c r="J500" t="s">
        <v>54</v>
      </c>
      <c r="K500" t="s">
        <v>38</v>
      </c>
      <c r="L500">
        <v>643.75</v>
      </c>
      <c r="M500" s="19">
        <v>43474</v>
      </c>
      <c r="N500" t="s">
        <v>24</v>
      </c>
      <c r="O500" t="s">
        <v>25</v>
      </c>
      <c r="Q500" s="19">
        <v>43852</v>
      </c>
    </row>
    <row r="501" spans="1:17">
      <c r="A501" t="s">
        <v>297</v>
      </c>
      <c r="B501" t="s">
        <v>322</v>
      </c>
      <c r="C501" t="s">
        <v>19</v>
      </c>
      <c r="D501" s="19">
        <v>43601</v>
      </c>
      <c r="E501" s="19">
        <v>43966</v>
      </c>
      <c r="F501" t="s">
        <v>32</v>
      </c>
      <c r="G501">
        <v>13</v>
      </c>
      <c r="H501" t="s">
        <v>142</v>
      </c>
      <c r="I501" t="s">
        <v>22</v>
      </c>
      <c r="J501" t="s">
        <v>54</v>
      </c>
      <c r="K501" t="s">
        <v>38</v>
      </c>
      <c r="L501">
        <v>4595.75</v>
      </c>
      <c r="M501" s="19">
        <v>43601</v>
      </c>
      <c r="N501" t="s">
        <v>24</v>
      </c>
      <c r="O501" t="s">
        <v>25</v>
      </c>
      <c r="Q501" s="19">
        <v>43852</v>
      </c>
    </row>
    <row r="502" spans="1:17">
      <c r="A502" t="s">
        <v>297</v>
      </c>
      <c r="B502" t="s">
        <v>323</v>
      </c>
      <c r="C502" t="s">
        <v>19</v>
      </c>
      <c r="D502" s="19">
        <v>43657</v>
      </c>
      <c r="E502" s="19">
        <v>44022</v>
      </c>
      <c r="F502" t="s">
        <v>32</v>
      </c>
      <c r="G502">
        <v>13</v>
      </c>
      <c r="H502" t="s">
        <v>142</v>
      </c>
      <c r="I502" t="s">
        <v>22</v>
      </c>
      <c r="J502" t="s">
        <v>54</v>
      </c>
      <c r="K502" t="s">
        <v>38</v>
      </c>
      <c r="L502">
        <v>21905.2</v>
      </c>
      <c r="M502" s="19">
        <v>43657</v>
      </c>
      <c r="N502" t="s">
        <v>24</v>
      </c>
      <c r="O502" t="s">
        <v>23</v>
      </c>
      <c r="Q502" s="19">
        <v>43852</v>
      </c>
    </row>
    <row r="503" spans="1:17">
      <c r="A503" t="s">
        <v>297</v>
      </c>
      <c r="B503" t="s">
        <v>324</v>
      </c>
      <c r="C503" t="s">
        <v>19</v>
      </c>
      <c r="D503" s="19">
        <v>43656</v>
      </c>
      <c r="E503" s="19">
        <v>44021</v>
      </c>
      <c r="F503" t="s">
        <v>36</v>
      </c>
      <c r="G503">
        <v>13</v>
      </c>
      <c r="H503" t="s">
        <v>142</v>
      </c>
      <c r="I503" t="s">
        <v>22</v>
      </c>
      <c r="J503" t="s">
        <v>54</v>
      </c>
      <c r="K503" t="s">
        <v>38</v>
      </c>
      <c r="L503">
        <v>337.5</v>
      </c>
      <c r="M503" s="19">
        <v>43656</v>
      </c>
      <c r="N503" t="s">
        <v>24</v>
      </c>
      <c r="O503" t="s">
        <v>23</v>
      </c>
      <c r="Q503" s="19">
        <v>43852</v>
      </c>
    </row>
    <row r="504" spans="1:17">
      <c r="A504" t="s">
        <v>297</v>
      </c>
      <c r="B504" t="s">
        <v>325</v>
      </c>
      <c r="C504" t="s">
        <v>19</v>
      </c>
      <c r="D504" s="19">
        <v>43462</v>
      </c>
      <c r="E504" s="19">
        <v>43826</v>
      </c>
      <c r="F504" t="s">
        <v>20</v>
      </c>
      <c r="G504">
        <v>1</v>
      </c>
      <c r="H504" t="s">
        <v>21</v>
      </c>
      <c r="I504" t="s">
        <v>22</v>
      </c>
      <c r="J504" t="s">
        <v>20</v>
      </c>
      <c r="K504" t="s">
        <v>38</v>
      </c>
      <c r="L504">
        <v>6112.76</v>
      </c>
      <c r="M504" s="19">
        <v>43462</v>
      </c>
      <c r="N504" t="s">
        <v>24</v>
      </c>
      <c r="O504" t="s">
        <v>46</v>
      </c>
      <c r="Q504" s="19">
        <v>43852</v>
      </c>
    </row>
    <row r="505" spans="1:17">
      <c r="A505" t="s">
        <v>297</v>
      </c>
      <c r="B505" t="s">
        <v>325</v>
      </c>
      <c r="C505" t="s">
        <v>19</v>
      </c>
      <c r="D505" s="19">
        <v>43462</v>
      </c>
      <c r="E505" s="19">
        <v>43826</v>
      </c>
      <c r="F505" t="s">
        <v>20</v>
      </c>
      <c r="G505">
        <v>1</v>
      </c>
      <c r="H505" t="s">
        <v>21</v>
      </c>
      <c r="I505" t="s">
        <v>22</v>
      </c>
      <c r="J505" t="s">
        <v>20</v>
      </c>
      <c r="K505" t="s">
        <v>38</v>
      </c>
      <c r="L505">
        <v>0</v>
      </c>
      <c r="M505" s="19"/>
      <c r="N505" t="s">
        <v>47</v>
      </c>
      <c r="O505" t="s">
        <v>46</v>
      </c>
      <c r="Q505" s="19">
        <v>43852</v>
      </c>
    </row>
    <row r="506" spans="1:17">
      <c r="A506" t="s">
        <v>297</v>
      </c>
      <c r="B506" t="s">
        <v>326</v>
      </c>
      <c r="C506" t="s">
        <v>19</v>
      </c>
      <c r="D506" s="19">
        <v>43440</v>
      </c>
      <c r="E506" s="19">
        <v>43804</v>
      </c>
      <c r="F506" t="s">
        <v>20</v>
      </c>
      <c r="G506">
        <v>1</v>
      </c>
      <c r="H506" t="s">
        <v>21</v>
      </c>
      <c r="I506" t="s">
        <v>22</v>
      </c>
      <c r="J506" t="s">
        <v>20</v>
      </c>
      <c r="K506" t="s">
        <v>38</v>
      </c>
      <c r="L506">
        <v>10725</v>
      </c>
      <c r="M506" s="19">
        <v>43440</v>
      </c>
      <c r="N506" t="s">
        <v>24</v>
      </c>
      <c r="O506" t="s">
        <v>25</v>
      </c>
      <c r="Q506" s="19">
        <v>43852</v>
      </c>
    </row>
    <row r="507" spans="1:17">
      <c r="A507" t="s">
        <v>297</v>
      </c>
      <c r="B507">
        <v>2280014070</v>
      </c>
      <c r="C507" t="s">
        <v>19</v>
      </c>
      <c r="D507" s="19">
        <v>43533</v>
      </c>
      <c r="E507" s="19">
        <v>43898</v>
      </c>
      <c r="F507" t="s">
        <v>37</v>
      </c>
      <c r="G507">
        <v>2</v>
      </c>
      <c r="H507" t="s">
        <v>27</v>
      </c>
      <c r="I507" t="s">
        <v>22</v>
      </c>
      <c r="J507" t="s">
        <v>37</v>
      </c>
      <c r="K507" t="s">
        <v>38</v>
      </c>
      <c r="L507">
        <v>27530.38</v>
      </c>
      <c r="M507" s="19">
        <v>43533</v>
      </c>
      <c r="N507" t="s">
        <v>24</v>
      </c>
      <c r="O507" t="s">
        <v>25</v>
      </c>
      <c r="Q507" s="19">
        <v>43852</v>
      </c>
    </row>
    <row r="508" spans="1:17">
      <c r="A508" t="s">
        <v>297</v>
      </c>
      <c r="B508">
        <v>3.1030411181e+17</v>
      </c>
      <c r="C508" t="s">
        <v>31</v>
      </c>
      <c r="D508" s="19">
        <v>43191</v>
      </c>
      <c r="E508" s="19">
        <v>43555</v>
      </c>
      <c r="F508" t="s">
        <v>36</v>
      </c>
      <c r="G508">
        <v>1</v>
      </c>
      <c r="H508" t="s">
        <v>21</v>
      </c>
      <c r="I508" t="s">
        <v>22</v>
      </c>
      <c r="J508" t="s">
        <v>54</v>
      </c>
      <c r="K508" t="s">
        <v>38</v>
      </c>
      <c r="L508">
        <v>106033.91</v>
      </c>
      <c r="M508" s="19">
        <v>43191</v>
      </c>
      <c r="N508" t="s">
        <v>24</v>
      </c>
      <c r="O508" t="s">
        <v>182</v>
      </c>
      <c r="P508" t="s">
        <v>327</v>
      </c>
      <c r="Q508" s="19">
        <v>43852</v>
      </c>
    </row>
    <row r="509" spans="1:17">
      <c r="A509" t="s">
        <v>297</v>
      </c>
      <c r="B509">
        <v>3.1030411181e+17</v>
      </c>
      <c r="C509" t="s">
        <v>19</v>
      </c>
      <c r="D509" s="19">
        <v>43473</v>
      </c>
      <c r="E509" s="19">
        <v>43562</v>
      </c>
      <c r="F509" t="s">
        <v>32</v>
      </c>
      <c r="G509">
        <v>2</v>
      </c>
      <c r="H509" t="s">
        <v>27</v>
      </c>
      <c r="I509" t="s">
        <v>22</v>
      </c>
      <c r="J509" t="s">
        <v>60</v>
      </c>
      <c r="K509" t="s">
        <v>38</v>
      </c>
      <c r="L509">
        <v>3978.77</v>
      </c>
      <c r="M509" s="19">
        <v>43473</v>
      </c>
      <c r="N509" t="s">
        <v>24</v>
      </c>
      <c r="O509" t="s">
        <v>25</v>
      </c>
      <c r="Q509" s="19">
        <v>43852</v>
      </c>
    </row>
    <row r="510" spans="1:17">
      <c r="A510" t="s">
        <v>297</v>
      </c>
      <c r="B510">
        <v>3.1030411181e+17</v>
      </c>
      <c r="C510" t="s">
        <v>19</v>
      </c>
      <c r="D510" s="19">
        <v>43484</v>
      </c>
      <c r="E510" s="19">
        <v>43573</v>
      </c>
      <c r="F510" t="s">
        <v>32</v>
      </c>
      <c r="G510">
        <v>2</v>
      </c>
      <c r="H510" t="s">
        <v>27</v>
      </c>
      <c r="I510" t="s">
        <v>22</v>
      </c>
      <c r="J510" t="s">
        <v>60</v>
      </c>
      <c r="K510" t="s">
        <v>38</v>
      </c>
      <c r="L510">
        <v>9453.35</v>
      </c>
      <c r="M510" s="19">
        <v>43484</v>
      </c>
      <c r="N510" t="s">
        <v>24</v>
      </c>
      <c r="O510" t="s">
        <v>25</v>
      </c>
      <c r="Q510" s="19">
        <v>43852</v>
      </c>
    </row>
    <row r="511" spans="1:17">
      <c r="A511" t="s">
        <v>297</v>
      </c>
      <c r="B511">
        <v>3.1030411181e+17</v>
      </c>
      <c r="C511" t="s">
        <v>19</v>
      </c>
      <c r="D511" s="19">
        <v>43522</v>
      </c>
      <c r="E511" s="19">
        <v>43580</v>
      </c>
      <c r="F511" t="s">
        <v>32</v>
      </c>
      <c r="G511">
        <v>2</v>
      </c>
      <c r="H511" t="s">
        <v>27</v>
      </c>
      <c r="I511" t="s">
        <v>22</v>
      </c>
      <c r="J511" t="s">
        <v>60</v>
      </c>
      <c r="K511" t="s">
        <v>38</v>
      </c>
      <c r="L511">
        <v>4156.79</v>
      </c>
      <c r="M511" s="19">
        <v>43522</v>
      </c>
      <c r="N511" t="s">
        <v>24</v>
      </c>
      <c r="O511" t="s">
        <v>25</v>
      </c>
      <c r="Q511" s="19">
        <v>43852</v>
      </c>
    </row>
    <row r="512" spans="1:17">
      <c r="A512" t="s">
        <v>297</v>
      </c>
      <c r="B512">
        <v>43187020</v>
      </c>
      <c r="C512" t="s">
        <v>19</v>
      </c>
      <c r="D512" s="19">
        <v>43577</v>
      </c>
      <c r="E512" s="19">
        <v>43942</v>
      </c>
      <c r="F512" t="s">
        <v>36</v>
      </c>
      <c r="G512">
        <v>13</v>
      </c>
      <c r="H512" t="s">
        <v>142</v>
      </c>
      <c r="I512" t="s">
        <v>22</v>
      </c>
      <c r="J512" t="s">
        <v>37</v>
      </c>
      <c r="K512" t="s">
        <v>28</v>
      </c>
      <c r="L512">
        <v>7451.24</v>
      </c>
      <c r="M512" s="19">
        <v>43577</v>
      </c>
      <c r="N512" t="s">
        <v>24</v>
      </c>
      <c r="O512" t="s">
        <v>25</v>
      </c>
      <c r="Q512" s="19">
        <v>43852</v>
      </c>
    </row>
    <row r="513" spans="1:17">
      <c r="A513" t="s">
        <v>328</v>
      </c>
      <c r="B513" t="s">
        <v>329</v>
      </c>
      <c r="C513" t="s">
        <v>19</v>
      </c>
      <c r="D513" s="19">
        <v>43441</v>
      </c>
      <c r="E513" s="19">
        <v>43805</v>
      </c>
      <c r="F513" t="s">
        <v>20</v>
      </c>
      <c r="G513">
        <v>1</v>
      </c>
      <c r="H513" t="s">
        <v>21</v>
      </c>
      <c r="I513" t="s">
        <v>22</v>
      </c>
      <c r="J513" t="s">
        <v>20</v>
      </c>
      <c r="K513" t="s">
        <v>38</v>
      </c>
      <c r="L513">
        <v>3630</v>
      </c>
      <c r="M513" s="19">
        <v>43816</v>
      </c>
      <c r="N513" t="s">
        <v>24</v>
      </c>
      <c r="O513" t="s">
        <v>25</v>
      </c>
      <c r="Q513" s="19">
        <v>43852</v>
      </c>
    </row>
    <row r="514" spans="1:17">
      <c r="A514" t="s">
        <v>297</v>
      </c>
      <c r="B514" t="s">
        <v>76</v>
      </c>
      <c r="C514" t="s">
        <v>19</v>
      </c>
      <c r="D514" s="19">
        <v>43354</v>
      </c>
      <c r="E514" s="19">
        <v>43718</v>
      </c>
      <c r="F514" t="s">
        <v>20</v>
      </c>
      <c r="G514">
        <v>1</v>
      </c>
      <c r="H514" t="s">
        <v>21</v>
      </c>
      <c r="I514" t="s">
        <v>22</v>
      </c>
      <c r="J514" t="s">
        <v>20</v>
      </c>
      <c r="K514" t="s">
        <v>23</v>
      </c>
      <c r="L514">
        <v>1072.5</v>
      </c>
      <c r="M514" s="19">
        <v>43719</v>
      </c>
      <c r="N514" t="s">
        <v>24</v>
      </c>
      <c r="O514" t="s">
        <v>25</v>
      </c>
      <c r="Q514" s="19">
        <v>43852</v>
      </c>
    </row>
    <row r="515" spans="1:17">
      <c r="A515" t="s">
        <v>328</v>
      </c>
      <c r="B515">
        <v>1.11200441808e+19</v>
      </c>
      <c r="C515" t="s">
        <v>19</v>
      </c>
      <c r="D515" s="19">
        <v>43468</v>
      </c>
      <c r="E515" s="19">
        <v>43740</v>
      </c>
      <c r="F515" t="s">
        <v>138</v>
      </c>
      <c r="G515">
        <v>3</v>
      </c>
      <c r="H515" t="s">
        <v>62</v>
      </c>
      <c r="I515" t="s">
        <v>22</v>
      </c>
      <c r="J515" t="s">
        <v>63</v>
      </c>
      <c r="K515" t="s">
        <v>38</v>
      </c>
      <c r="L515">
        <v>49401.25</v>
      </c>
      <c r="M515" s="19">
        <v>43468</v>
      </c>
      <c r="N515" t="s">
        <v>24</v>
      </c>
      <c r="O515" t="s">
        <v>25</v>
      </c>
      <c r="Q515" s="19">
        <v>43852</v>
      </c>
    </row>
    <row r="516" spans="1:17">
      <c r="A516" t="s">
        <v>328</v>
      </c>
      <c r="B516">
        <v>1.11200441808e+19</v>
      </c>
      <c r="C516" t="s">
        <v>19</v>
      </c>
      <c r="D516" s="19">
        <v>43468</v>
      </c>
      <c r="E516" s="19">
        <v>43740</v>
      </c>
      <c r="F516" t="s">
        <v>138</v>
      </c>
      <c r="G516">
        <v>3</v>
      </c>
      <c r="H516" t="s">
        <v>62</v>
      </c>
      <c r="I516" t="s">
        <v>22</v>
      </c>
      <c r="J516" t="s">
        <v>63</v>
      </c>
      <c r="K516" t="s">
        <v>38</v>
      </c>
      <c r="L516">
        <v>49401.25</v>
      </c>
      <c r="M516" s="19">
        <v>43468</v>
      </c>
      <c r="N516" t="s">
        <v>24</v>
      </c>
      <c r="O516" t="s">
        <v>25</v>
      </c>
      <c r="Q516" s="19">
        <v>43852</v>
      </c>
    </row>
    <row r="517" spans="1:17">
      <c r="A517" t="s">
        <v>328</v>
      </c>
      <c r="B517">
        <v>1.11200441859e+19</v>
      </c>
      <c r="C517" t="s">
        <v>19</v>
      </c>
      <c r="D517" s="19">
        <v>43468</v>
      </c>
      <c r="E517" s="19">
        <v>43740</v>
      </c>
      <c r="F517" t="s">
        <v>138</v>
      </c>
      <c r="G517">
        <v>3</v>
      </c>
      <c r="H517" t="s">
        <v>62</v>
      </c>
      <c r="I517" t="s">
        <v>22</v>
      </c>
      <c r="J517" t="s">
        <v>63</v>
      </c>
      <c r="K517" t="s">
        <v>38</v>
      </c>
      <c r="L517">
        <v>45000</v>
      </c>
      <c r="M517" s="19">
        <v>43468</v>
      </c>
      <c r="N517" t="s">
        <v>24</v>
      </c>
      <c r="O517" t="s">
        <v>25</v>
      </c>
      <c r="Q517" s="19">
        <v>43852</v>
      </c>
    </row>
    <row r="518" spans="1:17">
      <c r="A518" t="s">
        <v>328</v>
      </c>
      <c r="B518" t="s">
        <v>330</v>
      </c>
      <c r="C518" t="s">
        <v>31</v>
      </c>
      <c r="D518" s="19">
        <v>43373</v>
      </c>
      <c r="E518" s="19">
        <v>43737</v>
      </c>
      <c r="F518" t="s">
        <v>41</v>
      </c>
      <c r="G518">
        <v>10</v>
      </c>
      <c r="H518" t="s">
        <v>42</v>
      </c>
      <c r="I518" t="s">
        <v>22</v>
      </c>
      <c r="J518" t="s">
        <v>43</v>
      </c>
      <c r="K518" t="s">
        <v>23</v>
      </c>
      <c r="L518">
        <v>54000</v>
      </c>
      <c r="M518" s="19">
        <v>43373</v>
      </c>
      <c r="N518" t="s">
        <v>24</v>
      </c>
      <c r="O518" t="s">
        <v>25</v>
      </c>
      <c r="Q518" s="19">
        <v>43852</v>
      </c>
    </row>
    <row r="519" spans="1:17">
      <c r="A519" t="s">
        <v>328</v>
      </c>
      <c r="B519" t="s">
        <v>331</v>
      </c>
      <c r="C519" t="s">
        <v>19</v>
      </c>
      <c r="D519" s="19">
        <v>43448</v>
      </c>
      <c r="E519" s="19">
        <v>43812</v>
      </c>
      <c r="F519" t="s">
        <v>20</v>
      </c>
      <c r="G519">
        <v>12</v>
      </c>
      <c r="H519" t="s">
        <v>71</v>
      </c>
      <c r="I519" t="s">
        <v>22</v>
      </c>
      <c r="J519" t="s">
        <v>63</v>
      </c>
      <c r="K519" t="s">
        <v>38</v>
      </c>
      <c r="L519">
        <v>5659.5</v>
      </c>
      <c r="M519" s="19">
        <v>43448</v>
      </c>
      <c r="N519" t="s">
        <v>24</v>
      </c>
      <c r="O519" t="s">
        <v>25</v>
      </c>
      <c r="Q519" s="19">
        <v>43852</v>
      </c>
    </row>
    <row r="520" spans="1:17">
      <c r="A520" t="s">
        <v>328</v>
      </c>
      <c r="B520">
        <v>3.1142027482102e+18</v>
      </c>
      <c r="C520" t="s">
        <v>19</v>
      </c>
      <c r="D520" s="19">
        <v>43566</v>
      </c>
      <c r="E520" s="19">
        <v>43930</v>
      </c>
      <c r="F520" t="s">
        <v>36</v>
      </c>
      <c r="G520">
        <v>3</v>
      </c>
      <c r="H520" t="s">
        <v>62</v>
      </c>
      <c r="I520" t="s">
        <v>22</v>
      </c>
      <c r="J520" t="s">
        <v>63</v>
      </c>
      <c r="K520" t="s">
        <v>38</v>
      </c>
      <c r="L520">
        <v>2942.25</v>
      </c>
      <c r="M520" s="19">
        <v>43566</v>
      </c>
      <c r="N520" t="s">
        <v>24</v>
      </c>
      <c r="O520" t="s">
        <v>25</v>
      </c>
      <c r="Q520" s="19">
        <v>43852</v>
      </c>
    </row>
    <row r="521" spans="1:17">
      <c r="A521" t="s">
        <v>328</v>
      </c>
      <c r="B521" t="s">
        <v>332</v>
      </c>
      <c r="C521" t="s">
        <v>31</v>
      </c>
      <c r="D521" s="19">
        <v>43397</v>
      </c>
      <c r="E521" s="19">
        <v>43761</v>
      </c>
      <c r="F521" t="s">
        <v>36</v>
      </c>
      <c r="G521">
        <v>3</v>
      </c>
      <c r="H521" t="s">
        <v>62</v>
      </c>
      <c r="I521" t="s">
        <v>22</v>
      </c>
      <c r="J521" t="s">
        <v>63</v>
      </c>
      <c r="K521" t="s">
        <v>23</v>
      </c>
      <c r="L521">
        <v>6335.5</v>
      </c>
      <c r="M521" s="19">
        <v>43761</v>
      </c>
      <c r="N521" t="s">
        <v>24</v>
      </c>
      <c r="O521" t="s">
        <v>25</v>
      </c>
      <c r="Q521" s="19">
        <v>43852</v>
      </c>
    </row>
    <row r="522" spans="1:17">
      <c r="A522" t="s">
        <v>328</v>
      </c>
      <c r="B522" t="s">
        <v>333</v>
      </c>
      <c r="C522" t="s">
        <v>19</v>
      </c>
      <c r="D522" s="19">
        <v>43764</v>
      </c>
      <c r="E522" s="19">
        <v>44129</v>
      </c>
      <c r="F522" t="s">
        <v>36</v>
      </c>
      <c r="G522">
        <v>3</v>
      </c>
      <c r="H522" t="s">
        <v>62</v>
      </c>
      <c r="I522" t="s">
        <v>22</v>
      </c>
      <c r="J522" t="s">
        <v>63</v>
      </c>
      <c r="K522" t="s">
        <v>23</v>
      </c>
      <c r="L522">
        <v>2436.75</v>
      </c>
      <c r="M522" s="19">
        <v>43764</v>
      </c>
      <c r="N522" t="s">
        <v>24</v>
      </c>
      <c r="O522" t="s">
        <v>23</v>
      </c>
      <c r="Q522" s="19">
        <v>43852</v>
      </c>
    </row>
    <row r="523" spans="1:17">
      <c r="A523" t="s">
        <v>328</v>
      </c>
      <c r="B523">
        <v>10619837</v>
      </c>
      <c r="C523" t="s">
        <v>31</v>
      </c>
      <c r="D523" s="19">
        <v>43397</v>
      </c>
      <c r="E523" s="19">
        <v>43761</v>
      </c>
      <c r="F523" t="s">
        <v>32</v>
      </c>
      <c r="G523">
        <v>3</v>
      </c>
      <c r="H523" t="s">
        <v>62</v>
      </c>
      <c r="I523" t="s">
        <v>22</v>
      </c>
      <c r="J523" t="s">
        <v>63</v>
      </c>
      <c r="K523" t="s">
        <v>23</v>
      </c>
      <c r="L523">
        <v>18321.23</v>
      </c>
      <c r="M523" s="19">
        <v>43397</v>
      </c>
      <c r="N523" t="s">
        <v>24</v>
      </c>
      <c r="O523" t="s">
        <v>25</v>
      </c>
      <c r="Q523" s="19">
        <v>43852</v>
      </c>
    </row>
    <row r="524" spans="1:17">
      <c r="A524" t="s">
        <v>328</v>
      </c>
      <c r="B524" t="s">
        <v>334</v>
      </c>
      <c r="C524" t="s">
        <v>19</v>
      </c>
      <c r="D524" s="19">
        <v>43763</v>
      </c>
      <c r="E524" s="19">
        <v>44128</v>
      </c>
      <c r="F524" t="s">
        <v>32</v>
      </c>
      <c r="G524">
        <v>3</v>
      </c>
      <c r="H524" t="s">
        <v>62</v>
      </c>
      <c r="I524" t="s">
        <v>22</v>
      </c>
      <c r="J524" t="s">
        <v>63</v>
      </c>
      <c r="K524" t="s">
        <v>23</v>
      </c>
      <c r="L524">
        <v>26967.39</v>
      </c>
      <c r="M524" s="19">
        <v>43763</v>
      </c>
      <c r="N524" t="s">
        <v>24</v>
      </c>
      <c r="O524" t="s">
        <v>23</v>
      </c>
      <c r="Q524" s="19">
        <v>43852</v>
      </c>
    </row>
    <row r="525" spans="1:17">
      <c r="A525" t="s">
        <v>328</v>
      </c>
      <c r="B525" t="s">
        <v>335</v>
      </c>
      <c r="C525" t="s">
        <v>19</v>
      </c>
      <c r="D525" s="19">
        <v>43101</v>
      </c>
      <c r="E525" s="19">
        <v>43465</v>
      </c>
      <c r="F525" t="s">
        <v>36</v>
      </c>
      <c r="G525">
        <v>3</v>
      </c>
      <c r="H525" t="s">
        <v>62</v>
      </c>
      <c r="I525" t="s">
        <v>22</v>
      </c>
      <c r="J525" t="s">
        <v>63</v>
      </c>
      <c r="K525" t="s">
        <v>23</v>
      </c>
      <c r="L525">
        <v>159956.76</v>
      </c>
      <c r="M525" s="19">
        <v>43101</v>
      </c>
      <c r="N525" t="s">
        <v>24</v>
      </c>
      <c r="O525" t="s">
        <v>25</v>
      </c>
      <c r="Q525" s="19">
        <v>43852</v>
      </c>
    </row>
    <row r="526" spans="1:17">
      <c r="A526" t="s">
        <v>328</v>
      </c>
      <c r="B526" t="s">
        <v>336</v>
      </c>
      <c r="C526" t="s">
        <v>19</v>
      </c>
      <c r="D526" s="19">
        <v>43466</v>
      </c>
      <c r="E526" s="19">
        <v>43830</v>
      </c>
      <c r="F526" t="s">
        <v>32</v>
      </c>
      <c r="G526">
        <v>3</v>
      </c>
      <c r="H526" t="s">
        <v>62</v>
      </c>
      <c r="I526" t="s">
        <v>22</v>
      </c>
      <c r="J526" t="s">
        <v>63</v>
      </c>
      <c r="K526" t="s">
        <v>23</v>
      </c>
      <c r="L526">
        <v>0</v>
      </c>
      <c r="M526" s="19">
        <v>43466</v>
      </c>
      <c r="N526" t="s">
        <v>24</v>
      </c>
      <c r="O526" t="s">
        <v>25</v>
      </c>
      <c r="Q526" s="19">
        <v>43852</v>
      </c>
    </row>
    <row r="527" spans="1:17">
      <c r="A527" t="s">
        <v>328</v>
      </c>
      <c r="B527">
        <v>1.60261822110088e+17</v>
      </c>
      <c r="C527" t="s">
        <v>19</v>
      </c>
      <c r="D527" s="19">
        <v>43251</v>
      </c>
      <c r="E527" s="19">
        <v>43373</v>
      </c>
      <c r="F527" t="s">
        <v>138</v>
      </c>
      <c r="G527">
        <v>3</v>
      </c>
      <c r="H527" t="s">
        <v>62</v>
      </c>
      <c r="I527" t="s">
        <v>22</v>
      </c>
      <c r="J527" t="s">
        <v>63</v>
      </c>
      <c r="K527" t="s">
        <v>23</v>
      </c>
      <c r="L527">
        <v>8268.13</v>
      </c>
      <c r="M527" s="19">
        <v>43373</v>
      </c>
      <c r="N527" t="s">
        <v>24</v>
      </c>
      <c r="O527" t="s">
        <v>25</v>
      </c>
      <c r="Q527" s="19">
        <v>43852</v>
      </c>
    </row>
    <row r="528" spans="1:17">
      <c r="A528" t="s">
        <v>328</v>
      </c>
      <c r="B528">
        <v>3.1142029974273e+18</v>
      </c>
      <c r="C528" t="s">
        <v>19</v>
      </c>
      <c r="D528" s="19">
        <v>43727</v>
      </c>
      <c r="E528" s="19">
        <v>44092</v>
      </c>
      <c r="F528" t="s">
        <v>36</v>
      </c>
      <c r="G528">
        <v>3</v>
      </c>
      <c r="H528" t="s">
        <v>62</v>
      </c>
      <c r="I528" t="s">
        <v>22</v>
      </c>
      <c r="J528" t="s">
        <v>63</v>
      </c>
      <c r="K528" t="s">
        <v>23</v>
      </c>
      <c r="L528">
        <v>12500.13</v>
      </c>
      <c r="M528" s="19">
        <v>43727</v>
      </c>
      <c r="N528" t="s">
        <v>24</v>
      </c>
      <c r="O528" t="s">
        <v>23</v>
      </c>
      <c r="Q528" s="19">
        <v>43852</v>
      </c>
    </row>
    <row r="529" spans="1:17">
      <c r="A529" t="s">
        <v>328</v>
      </c>
      <c r="B529">
        <v>3.1242015891006e+18</v>
      </c>
      <c r="C529" t="s">
        <v>19</v>
      </c>
      <c r="D529" s="19">
        <v>43186</v>
      </c>
      <c r="E529" s="19">
        <v>43550</v>
      </c>
      <c r="F529" t="s">
        <v>36</v>
      </c>
      <c r="G529">
        <v>3</v>
      </c>
      <c r="H529" t="s">
        <v>62</v>
      </c>
      <c r="I529" t="s">
        <v>22</v>
      </c>
      <c r="J529" t="s">
        <v>63</v>
      </c>
      <c r="K529" t="s">
        <v>23</v>
      </c>
      <c r="L529">
        <v>10584.15</v>
      </c>
      <c r="M529" s="19">
        <v>43186</v>
      </c>
      <c r="N529" t="s">
        <v>24</v>
      </c>
      <c r="O529" t="s">
        <v>25</v>
      </c>
      <c r="Q529" s="19">
        <v>43852</v>
      </c>
    </row>
    <row r="530" spans="1:17">
      <c r="A530" t="s">
        <v>328</v>
      </c>
      <c r="B530">
        <v>3.1242015891006e+18</v>
      </c>
      <c r="C530" t="s">
        <v>19</v>
      </c>
      <c r="D530" s="19">
        <v>43467</v>
      </c>
      <c r="E530" s="19">
        <v>43830</v>
      </c>
      <c r="F530" t="s">
        <v>37</v>
      </c>
      <c r="G530">
        <v>3</v>
      </c>
      <c r="H530" t="s">
        <v>62</v>
      </c>
      <c r="I530" t="s">
        <v>22</v>
      </c>
      <c r="J530" t="s">
        <v>63</v>
      </c>
      <c r="K530" t="s">
        <v>23</v>
      </c>
      <c r="L530">
        <v>14393.8</v>
      </c>
      <c r="M530" s="19">
        <v>43467</v>
      </c>
      <c r="N530" t="s">
        <v>24</v>
      </c>
      <c r="O530" t="s">
        <v>25</v>
      </c>
      <c r="Q530" s="19">
        <v>43852</v>
      </c>
    </row>
    <row r="531" spans="1:17">
      <c r="A531" t="s">
        <v>328</v>
      </c>
      <c r="B531" t="s">
        <v>337</v>
      </c>
      <c r="C531" t="s">
        <v>31</v>
      </c>
      <c r="D531" s="19">
        <v>43235</v>
      </c>
      <c r="E531" s="19">
        <v>43599</v>
      </c>
      <c r="F531" t="s">
        <v>36</v>
      </c>
      <c r="G531">
        <v>3</v>
      </c>
      <c r="H531" t="s">
        <v>62</v>
      </c>
      <c r="I531" t="s">
        <v>22</v>
      </c>
      <c r="J531" t="s">
        <v>63</v>
      </c>
      <c r="K531" t="s">
        <v>23</v>
      </c>
      <c r="L531">
        <v>691.85</v>
      </c>
      <c r="M531" s="19">
        <v>43235</v>
      </c>
      <c r="N531" t="s">
        <v>24</v>
      </c>
      <c r="O531" t="s">
        <v>25</v>
      </c>
      <c r="Q531" s="19">
        <v>43852</v>
      </c>
    </row>
    <row r="532" spans="1:17">
      <c r="A532" t="s">
        <v>328</v>
      </c>
      <c r="B532" t="s">
        <v>338</v>
      </c>
      <c r="C532" t="s">
        <v>19</v>
      </c>
      <c r="D532" s="19">
        <v>43600</v>
      </c>
      <c r="E532" s="19">
        <v>43965</v>
      </c>
      <c r="F532" t="s">
        <v>36</v>
      </c>
      <c r="G532">
        <v>3</v>
      </c>
      <c r="H532" t="s">
        <v>62</v>
      </c>
      <c r="I532" t="s">
        <v>22</v>
      </c>
      <c r="J532" t="s">
        <v>63</v>
      </c>
      <c r="K532" t="s">
        <v>23</v>
      </c>
      <c r="L532">
        <v>691.85</v>
      </c>
      <c r="M532" s="19">
        <v>43600</v>
      </c>
      <c r="N532" t="s">
        <v>24</v>
      </c>
      <c r="O532" t="s">
        <v>23</v>
      </c>
      <c r="Q532" s="19">
        <v>43852</v>
      </c>
    </row>
    <row r="533" spans="1:17">
      <c r="A533" t="s">
        <v>328</v>
      </c>
      <c r="B533" t="s">
        <v>339</v>
      </c>
      <c r="C533" t="s">
        <v>19</v>
      </c>
      <c r="D533" s="19">
        <v>42969</v>
      </c>
      <c r="E533" s="19">
        <v>43333</v>
      </c>
      <c r="F533" t="s">
        <v>36</v>
      </c>
      <c r="G533">
        <v>3</v>
      </c>
      <c r="H533" t="s">
        <v>62</v>
      </c>
      <c r="I533" t="s">
        <v>22</v>
      </c>
      <c r="J533" t="s">
        <v>63</v>
      </c>
      <c r="K533" t="s">
        <v>23</v>
      </c>
      <c r="L533">
        <v>10964.79</v>
      </c>
      <c r="M533" s="19">
        <v>42969</v>
      </c>
      <c r="N533" t="s">
        <v>24</v>
      </c>
      <c r="O533" t="s">
        <v>25</v>
      </c>
      <c r="Q533" s="19">
        <v>43852</v>
      </c>
    </row>
    <row r="534" spans="1:17">
      <c r="A534" t="s">
        <v>328</v>
      </c>
      <c r="B534" t="s">
        <v>340</v>
      </c>
      <c r="C534" t="s">
        <v>31</v>
      </c>
      <c r="D534" s="19">
        <v>43334</v>
      </c>
      <c r="E534" s="19">
        <v>43698</v>
      </c>
      <c r="F534" t="s">
        <v>36</v>
      </c>
      <c r="G534">
        <v>3</v>
      </c>
      <c r="H534" t="s">
        <v>62</v>
      </c>
      <c r="I534" t="s">
        <v>22</v>
      </c>
      <c r="J534" t="s">
        <v>63</v>
      </c>
      <c r="K534" t="s">
        <v>23</v>
      </c>
      <c r="L534">
        <v>13630.7</v>
      </c>
      <c r="M534" s="19">
        <v>43698</v>
      </c>
      <c r="N534" t="s">
        <v>24</v>
      </c>
      <c r="O534" t="s">
        <v>25</v>
      </c>
      <c r="Q534" s="19">
        <v>43852</v>
      </c>
    </row>
    <row r="535" spans="1:17">
      <c r="A535" t="s">
        <v>328</v>
      </c>
      <c r="B535" t="s">
        <v>341</v>
      </c>
      <c r="C535" t="s">
        <v>19</v>
      </c>
      <c r="D535" s="19">
        <v>43738</v>
      </c>
      <c r="E535" s="19">
        <v>44103</v>
      </c>
      <c r="F535" t="s">
        <v>41</v>
      </c>
      <c r="G535">
        <v>10</v>
      </c>
      <c r="H535" t="s">
        <v>42</v>
      </c>
      <c r="I535" t="s">
        <v>22</v>
      </c>
      <c r="J535" t="s">
        <v>43</v>
      </c>
      <c r="K535" t="s">
        <v>23</v>
      </c>
      <c r="L535">
        <v>123750</v>
      </c>
      <c r="M535" s="19">
        <v>43738</v>
      </c>
      <c r="N535" t="s">
        <v>24</v>
      </c>
      <c r="O535" t="s">
        <v>23</v>
      </c>
      <c r="Q535" s="19">
        <v>43852</v>
      </c>
    </row>
    <row r="536" spans="1:17">
      <c r="A536" t="s">
        <v>328</v>
      </c>
      <c r="B536" t="s">
        <v>342</v>
      </c>
      <c r="C536" t="s">
        <v>31</v>
      </c>
      <c r="D536" s="19">
        <v>43246</v>
      </c>
      <c r="E536" s="19">
        <v>43610</v>
      </c>
      <c r="F536" t="s">
        <v>138</v>
      </c>
      <c r="G536">
        <v>12</v>
      </c>
      <c r="H536" t="s">
        <v>71</v>
      </c>
      <c r="I536" t="s">
        <v>22</v>
      </c>
      <c r="J536" t="s">
        <v>63</v>
      </c>
      <c r="K536" t="s">
        <v>23</v>
      </c>
      <c r="L536">
        <v>869.63</v>
      </c>
      <c r="M536" s="19">
        <v>43246</v>
      </c>
      <c r="N536" t="s">
        <v>24</v>
      </c>
      <c r="O536" t="s">
        <v>25</v>
      </c>
      <c r="Q536" s="19">
        <v>43852</v>
      </c>
    </row>
    <row r="537" spans="1:17">
      <c r="A537" t="s">
        <v>328</v>
      </c>
      <c r="B537" t="s">
        <v>343</v>
      </c>
      <c r="C537" t="s">
        <v>19</v>
      </c>
      <c r="D537" s="19">
        <v>43611</v>
      </c>
      <c r="E537" s="19">
        <v>43976</v>
      </c>
      <c r="F537" t="s">
        <v>138</v>
      </c>
      <c r="G537">
        <v>3</v>
      </c>
      <c r="H537" t="s">
        <v>62</v>
      </c>
      <c r="I537" t="s">
        <v>22</v>
      </c>
      <c r="J537" t="s">
        <v>63</v>
      </c>
      <c r="K537" t="s">
        <v>23</v>
      </c>
      <c r="L537">
        <v>869.63</v>
      </c>
      <c r="M537" s="19">
        <v>43611</v>
      </c>
      <c r="N537" t="s">
        <v>24</v>
      </c>
      <c r="O537" t="s">
        <v>23</v>
      </c>
      <c r="Q537" s="19">
        <v>43852</v>
      </c>
    </row>
    <row r="538" spans="1:17">
      <c r="A538" t="s">
        <v>328</v>
      </c>
      <c r="B538" t="s">
        <v>344</v>
      </c>
      <c r="C538" t="s">
        <v>19</v>
      </c>
      <c r="D538" s="19">
        <v>43147</v>
      </c>
      <c r="E538" s="19">
        <v>43511</v>
      </c>
      <c r="F538" t="s">
        <v>37</v>
      </c>
      <c r="G538">
        <v>3</v>
      </c>
      <c r="H538" t="s">
        <v>62</v>
      </c>
      <c r="I538" t="s">
        <v>22</v>
      </c>
      <c r="J538" t="s">
        <v>63</v>
      </c>
      <c r="K538" t="s">
        <v>23</v>
      </c>
      <c r="L538">
        <v>1562.5</v>
      </c>
      <c r="M538" s="19">
        <v>43512</v>
      </c>
      <c r="N538" t="s">
        <v>24</v>
      </c>
      <c r="O538" t="s">
        <v>25</v>
      </c>
      <c r="Q538" s="19">
        <v>43852</v>
      </c>
    </row>
    <row r="539" spans="1:17">
      <c r="A539" t="s">
        <v>328</v>
      </c>
      <c r="B539" t="s">
        <v>345</v>
      </c>
      <c r="C539" t="s">
        <v>31</v>
      </c>
      <c r="D539" s="19">
        <v>43466</v>
      </c>
      <c r="E539" s="19">
        <v>43830</v>
      </c>
      <c r="F539" t="s">
        <v>36</v>
      </c>
      <c r="G539">
        <v>4</v>
      </c>
      <c r="H539" t="s">
        <v>249</v>
      </c>
      <c r="I539" t="s">
        <v>22</v>
      </c>
      <c r="J539" t="s">
        <v>109</v>
      </c>
      <c r="K539" t="s">
        <v>23</v>
      </c>
      <c r="L539">
        <v>43367</v>
      </c>
      <c r="M539" s="19">
        <v>43647</v>
      </c>
      <c r="N539" t="s">
        <v>24</v>
      </c>
      <c r="O539" t="s">
        <v>182</v>
      </c>
      <c r="P539" t="s">
        <v>212</v>
      </c>
      <c r="Q539" s="19">
        <v>43852</v>
      </c>
    </row>
    <row r="540" spans="1:17">
      <c r="A540" t="s">
        <v>328</v>
      </c>
      <c r="B540" t="s">
        <v>345</v>
      </c>
      <c r="C540" t="s">
        <v>31</v>
      </c>
      <c r="D540" s="19">
        <v>43466</v>
      </c>
      <c r="E540" s="19">
        <v>43830</v>
      </c>
      <c r="F540" t="s">
        <v>36</v>
      </c>
      <c r="G540">
        <v>4</v>
      </c>
      <c r="H540" t="s">
        <v>249</v>
      </c>
      <c r="I540" t="s">
        <v>22</v>
      </c>
      <c r="J540" t="s">
        <v>109</v>
      </c>
      <c r="K540" t="s">
        <v>23</v>
      </c>
      <c r="L540">
        <v>43367</v>
      </c>
      <c r="M540" s="19">
        <v>43739</v>
      </c>
      <c r="N540" t="s">
        <v>24</v>
      </c>
      <c r="O540" t="s">
        <v>182</v>
      </c>
      <c r="P540" t="s">
        <v>212</v>
      </c>
      <c r="Q540" s="19">
        <v>43852</v>
      </c>
    </row>
    <row r="541" spans="1:17">
      <c r="A541" t="s">
        <v>328</v>
      </c>
      <c r="B541" t="s">
        <v>345</v>
      </c>
      <c r="C541" t="s">
        <v>31</v>
      </c>
      <c r="D541" s="19">
        <v>43466</v>
      </c>
      <c r="E541" s="19">
        <v>43830</v>
      </c>
      <c r="F541" t="s">
        <v>36</v>
      </c>
      <c r="G541">
        <v>4</v>
      </c>
      <c r="H541" t="s">
        <v>249</v>
      </c>
      <c r="I541" t="s">
        <v>22</v>
      </c>
      <c r="J541" t="s">
        <v>109</v>
      </c>
      <c r="K541" t="s">
        <v>23</v>
      </c>
      <c r="L541">
        <v>65050.5</v>
      </c>
      <c r="M541" s="19">
        <v>43466</v>
      </c>
      <c r="N541" t="s">
        <v>24</v>
      </c>
      <c r="O541" t="s">
        <v>182</v>
      </c>
      <c r="P541" t="s">
        <v>212</v>
      </c>
      <c r="Q541" s="19">
        <v>43852</v>
      </c>
    </row>
    <row r="542" spans="1:17">
      <c r="A542" t="s">
        <v>328</v>
      </c>
      <c r="B542" t="s">
        <v>345</v>
      </c>
      <c r="C542" t="s">
        <v>31</v>
      </c>
      <c r="D542" s="19">
        <v>43466</v>
      </c>
      <c r="E542" s="19">
        <v>43830</v>
      </c>
      <c r="F542" t="s">
        <v>36</v>
      </c>
      <c r="G542">
        <v>4</v>
      </c>
      <c r="H542" t="s">
        <v>249</v>
      </c>
      <c r="I542" t="s">
        <v>22</v>
      </c>
      <c r="J542" t="s">
        <v>109</v>
      </c>
      <c r="K542" t="s">
        <v>23</v>
      </c>
      <c r="L542">
        <v>65050.5</v>
      </c>
      <c r="M542" s="19">
        <v>43556</v>
      </c>
      <c r="N542" t="s">
        <v>24</v>
      </c>
      <c r="O542" t="s">
        <v>182</v>
      </c>
      <c r="P542" t="s">
        <v>212</v>
      </c>
      <c r="Q542" s="19">
        <v>43852</v>
      </c>
    </row>
    <row r="543" spans="1:17">
      <c r="A543" t="s">
        <v>328</v>
      </c>
      <c r="B543" t="s">
        <v>346</v>
      </c>
      <c r="C543" t="s">
        <v>31</v>
      </c>
      <c r="D543" s="19">
        <v>43466</v>
      </c>
      <c r="E543" s="19">
        <v>43830</v>
      </c>
      <c r="F543" t="s">
        <v>36</v>
      </c>
      <c r="G543">
        <v>4</v>
      </c>
      <c r="H543" t="s">
        <v>249</v>
      </c>
      <c r="I543" t="s">
        <v>22</v>
      </c>
      <c r="J543" t="s">
        <v>109</v>
      </c>
      <c r="K543" t="s">
        <v>23</v>
      </c>
      <c r="L543">
        <v>10824.4</v>
      </c>
      <c r="M543" s="19">
        <v>43647</v>
      </c>
      <c r="N543" t="s">
        <v>24</v>
      </c>
      <c r="O543" t="s">
        <v>182</v>
      </c>
      <c r="P543" t="s">
        <v>212</v>
      </c>
      <c r="Q543" s="19">
        <v>43852</v>
      </c>
    </row>
    <row r="544" spans="1:17">
      <c r="A544" t="s">
        <v>328</v>
      </c>
      <c r="B544" t="s">
        <v>346</v>
      </c>
      <c r="C544" t="s">
        <v>31</v>
      </c>
      <c r="D544" s="19">
        <v>43466</v>
      </c>
      <c r="E544" s="19">
        <v>43830</v>
      </c>
      <c r="F544" t="s">
        <v>36</v>
      </c>
      <c r="G544">
        <v>4</v>
      </c>
      <c r="H544" t="s">
        <v>249</v>
      </c>
      <c r="I544" t="s">
        <v>22</v>
      </c>
      <c r="J544" t="s">
        <v>109</v>
      </c>
      <c r="K544" t="s">
        <v>23</v>
      </c>
      <c r="L544">
        <v>10824.4</v>
      </c>
      <c r="M544" s="19">
        <v>43739</v>
      </c>
      <c r="N544" t="s">
        <v>24</v>
      </c>
      <c r="O544" t="s">
        <v>182</v>
      </c>
      <c r="P544" t="s">
        <v>212</v>
      </c>
      <c r="Q544" s="19">
        <v>43852</v>
      </c>
    </row>
    <row r="545" spans="1:17">
      <c r="A545" t="s">
        <v>328</v>
      </c>
      <c r="B545" t="s">
        <v>346</v>
      </c>
      <c r="C545" t="s">
        <v>31</v>
      </c>
      <c r="D545" s="19">
        <v>43466</v>
      </c>
      <c r="E545" s="19">
        <v>43830</v>
      </c>
      <c r="F545" t="s">
        <v>36</v>
      </c>
      <c r="G545">
        <v>4</v>
      </c>
      <c r="H545" t="s">
        <v>249</v>
      </c>
      <c r="I545" t="s">
        <v>22</v>
      </c>
      <c r="J545" t="s">
        <v>109</v>
      </c>
      <c r="K545" t="s">
        <v>23</v>
      </c>
      <c r="L545">
        <v>16236.6</v>
      </c>
      <c r="M545" s="19">
        <v>43466</v>
      </c>
      <c r="N545" t="s">
        <v>24</v>
      </c>
      <c r="O545" t="s">
        <v>182</v>
      </c>
      <c r="P545" t="s">
        <v>212</v>
      </c>
      <c r="Q545" s="19">
        <v>43852</v>
      </c>
    </row>
    <row r="546" spans="1:17">
      <c r="A546" t="s">
        <v>328</v>
      </c>
      <c r="B546" t="s">
        <v>346</v>
      </c>
      <c r="C546" t="s">
        <v>31</v>
      </c>
      <c r="D546" s="19">
        <v>43466</v>
      </c>
      <c r="E546" s="19">
        <v>43830</v>
      </c>
      <c r="F546" t="s">
        <v>36</v>
      </c>
      <c r="G546">
        <v>4</v>
      </c>
      <c r="H546" t="s">
        <v>249</v>
      </c>
      <c r="I546" t="s">
        <v>22</v>
      </c>
      <c r="J546" t="s">
        <v>109</v>
      </c>
      <c r="K546" t="s">
        <v>23</v>
      </c>
      <c r="L546">
        <v>16236.6</v>
      </c>
      <c r="M546" s="19">
        <v>43556</v>
      </c>
      <c r="N546" t="s">
        <v>24</v>
      </c>
      <c r="O546" t="s">
        <v>182</v>
      </c>
      <c r="P546" t="s">
        <v>212</v>
      </c>
      <c r="Q546" s="19">
        <v>43852</v>
      </c>
    </row>
    <row r="547" spans="1:17">
      <c r="A547" t="s">
        <v>328</v>
      </c>
      <c r="B547" t="s">
        <v>347</v>
      </c>
      <c r="C547" t="s">
        <v>31</v>
      </c>
      <c r="D547" s="19">
        <v>43101</v>
      </c>
      <c r="E547" s="19">
        <v>43465</v>
      </c>
      <c r="F547" t="s">
        <v>20</v>
      </c>
      <c r="G547">
        <v>3</v>
      </c>
      <c r="H547" t="s">
        <v>62</v>
      </c>
      <c r="I547" t="s">
        <v>22</v>
      </c>
      <c r="J547" t="s">
        <v>63</v>
      </c>
      <c r="K547" t="s">
        <v>23</v>
      </c>
      <c r="L547">
        <v>36612.18</v>
      </c>
      <c r="M547" s="19">
        <v>43101</v>
      </c>
      <c r="N547" t="s">
        <v>24</v>
      </c>
      <c r="O547" t="s">
        <v>25</v>
      </c>
      <c r="Q547" s="19">
        <v>43852</v>
      </c>
    </row>
    <row r="548" spans="1:17">
      <c r="A548" t="s">
        <v>328</v>
      </c>
      <c r="B548" t="s">
        <v>348</v>
      </c>
      <c r="C548" t="s">
        <v>31</v>
      </c>
      <c r="D548" s="19">
        <v>43101</v>
      </c>
      <c r="E548" s="19">
        <v>43465</v>
      </c>
      <c r="F548" t="s">
        <v>37</v>
      </c>
      <c r="G548">
        <v>3</v>
      </c>
      <c r="H548" t="s">
        <v>62</v>
      </c>
      <c r="I548" t="s">
        <v>22</v>
      </c>
      <c r="J548" t="s">
        <v>63</v>
      </c>
      <c r="K548" t="s">
        <v>23</v>
      </c>
      <c r="L548">
        <v>28735.65</v>
      </c>
      <c r="M548" s="19">
        <v>43101</v>
      </c>
      <c r="N548" t="s">
        <v>24</v>
      </c>
      <c r="O548" t="s">
        <v>25</v>
      </c>
      <c r="Q548" s="19">
        <v>43852</v>
      </c>
    </row>
    <row r="549" spans="1:17">
      <c r="A549" t="s">
        <v>328</v>
      </c>
      <c r="B549" t="s">
        <v>349</v>
      </c>
      <c r="C549" t="s">
        <v>19</v>
      </c>
      <c r="D549" s="19">
        <v>43466</v>
      </c>
      <c r="E549" s="19">
        <v>43830</v>
      </c>
      <c r="F549" t="s">
        <v>20</v>
      </c>
      <c r="G549">
        <v>3</v>
      </c>
      <c r="H549" t="s">
        <v>62</v>
      </c>
      <c r="I549" t="s">
        <v>22</v>
      </c>
      <c r="J549" t="s">
        <v>63</v>
      </c>
      <c r="K549" t="s">
        <v>23</v>
      </c>
      <c r="L549">
        <v>53277.92</v>
      </c>
      <c r="M549" s="19">
        <v>43466</v>
      </c>
      <c r="N549" t="s">
        <v>24</v>
      </c>
      <c r="O549" t="s">
        <v>23</v>
      </c>
      <c r="Q549" s="19">
        <v>43852</v>
      </c>
    </row>
    <row r="550" spans="1:17">
      <c r="A550" t="s">
        <v>328</v>
      </c>
      <c r="B550" t="s">
        <v>350</v>
      </c>
      <c r="C550" t="s">
        <v>19</v>
      </c>
      <c r="D550" s="19">
        <v>43466</v>
      </c>
      <c r="E550" s="19">
        <v>43830</v>
      </c>
      <c r="F550" t="s">
        <v>37</v>
      </c>
      <c r="G550">
        <v>3</v>
      </c>
      <c r="H550" t="s">
        <v>62</v>
      </c>
      <c r="I550" t="s">
        <v>22</v>
      </c>
      <c r="J550" t="s">
        <v>63</v>
      </c>
      <c r="K550" t="s">
        <v>23</v>
      </c>
      <c r="L550">
        <v>30048.08</v>
      </c>
      <c r="M550" s="19">
        <v>43466</v>
      </c>
      <c r="N550" t="s">
        <v>24</v>
      </c>
      <c r="O550" t="s">
        <v>23</v>
      </c>
      <c r="Q550" s="19">
        <v>43852</v>
      </c>
    </row>
    <row r="551" spans="1:17">
      <c r="A551" t="s">
        <v>328</v>
      </c>
      <c r="B551" t="s">
        <v>351</v>
      </c>
      <c r="C551" t="s">
        <v>19</v>
      </c>
      <c r="D551" s="19">
        <v>43486</v>
      </c>
      <c r="E551" s="19">
        <v>43850</v>
      </c>
      <c r="F551" t="s">
        <v>41</v>
      </c>
      <c r="G551">
        <v>3</v>
      </c>
      <c r="H551" t="s">
        <v>62</v>
      </c>
      <c r="I551" t="s">
        <v>22</v>
      </c>
      <c r="J551" t="s">
        <v>63</v>
      </c>
      <c r="K551" t="s">
        <v>38</v>
      </c>
      <c r="L551">
        <v>15084.15</v>
      </c>
      <c r="M551" s="19">
        <v>43486</v>
      </c>
      <c r="N551" t="s">
        <v>24</v>
      </c>
      <c r="O551" t="s">
        <v>25</v>
      </c>
      <c r="Q551" s="19">
        <v>43852</v>
      </c>
    </row>
    <row r="552" spans="1:17">
      <c r="A552" t="s">
        <v>328</v>
      </c>
      <c r="B552">
        <v>2250007836</v>
      </c>
      <c r="C552" t="s">
        <v>31</v>
      </c>
      <c r="D552" s="19">
        <v>43138</v>
      </c>
      <c r="E552" s="19">
        <v>43502</v>
      </c>
      <c r="F552" t="s">
        <v>36</v>
      </c>
      <c r="G552">
        <v>1</v>
      </c>
      <c r="H552" t="s">
        <v>21</v>
      </c>
      <c r="I552" t="s">
        <v>22</v>
      </c>
      <c r="J552" t="s">
        <v>37</v>
      </c>
      <c r="K552" t="s">
        <v>38</v>
      </c>
      <c r="L552">
        <v>1013.88</v>
      </c>
      <c r="M552" s="19">
        <v>43138</v>
      </c>
      <c r="N552" t="s">
        <v>24</v>
      </c>
      <c r="O552" t="s">
        <v>182</v>
      </c>
      <c r="P552" t="s">
        <v>286</v>
      </c>
      <c r="Q552" s="19">
        <v>43852</v>
      </c>
    </row>
    <row r="553" spans="1:17">
      <c r="A553" t="s">
        <v>328</v>
      </c>
      <c r="B553">
        <v>2250007837</v>
      </c>
      <c r="C553" t="s">
        <v>31</v>
      </c>
      <c r="D553" s="19">
        <v>43138</v>
      </c>
      <c r="E553" s="19">
        <v>43502</v>
      </c>
      <c r="F553" t="s">
        <v>36</v>
      </c>
      <c r="G553">
        <v>1</v>
      </c>
      <c r="H553" t="s">
        <v>21</v>
      </c>
      <c r="I553" t="s">
        <v>22</v>
      </c>
      <c r="J553" t="s">
        <v>37</v>
      </c>
      <c r="K553" t="s">
        <v>38</v>
      </c>
      <c r="L553">
        <v>1601.5</v>
      </c>
      <c r="M553" s="19">
        <v>43138</v>
      </c>
      <c r="N553" t="s">
        <v>24</v>
      </c>
      <c r="O553" t="s">
        <v>182</v>
      </c>
      <c r="P553" t="s">
        <v>352</v>
      </c>
      <c r="Q553" s="19">
        <v>43852</v>
      </c>
    </row>
    <row r="554" spans="1:17">
      <c r="A554" t="s">
        <v>328</v>
      </c>
      <c r="B554" t="s">
        <v>353</v>
      </c>
      <c r="C554" t="s">
        <v>31</v>
      </c>
      <c r="D554" s="19">
        <v>43284</v>
      </c>
      <c r="E554" s="19">
        <v>43648</v>
      </c>
      <c r="F554" t="s">
        <v>37</v>
      </c>
      <c r="G554">
        <v>1</v>
      </c>
      <c r="H554" t="s">
        <v>21</v>
      </c>
      <c r="I554" t="s">
        <v>22</v>
      </c>
      <c r="J554" t="s">
        <v>37</v>
      </c>
      <c r="K554" t="s">
        <v>23</v>
      </c>
      <c r="L554">
        <v>37500</v>
      </c>
      <c r="M554" s="19">
        <v>43284</v>
      </c>
      <c r="N554" t="s">
        <v>24</v>
      </c>
      <c r="O554" t="s">
        <v>25</v>
      </c>
      <c r="Q554" s="19">
        <v>43852</v>
      </c>
    </row>
    <row r="555" spans="1:17">
      <c r="A555" t="s">
        <v>328</v>
      </c>
      <c r="B555" t="s">
        <v>354</v>
      </c>
      <c r="C555" t="s">
        <v>19</v>
      </c>
      <c r="D555" s="19">
        <v>43649</v>
      </c>
      <c r="E555" s="19">
        <v>44014</v>
      </c>
      <c r="F555" t="s">
        <v>37</v>
      </c>
      <c r="G555">
        <v>1</v>
      </c>
      <c r="H555" t="s">
        <v>21</v>
      </c>
      <c r="I555" t="s">
        <v>22</v>
      </c>
      <c r="J555" t="s">
        <v>37</v>
      </c>
      <c r="K555" t="s">
        <v>23</v>
      </c>
      <c r="L555">
        <v>35000</v>
      </c>
      <c r="M555" s="19">
        <v>43649</v>
      </c>
      <c r="N555" t="s">
        <v>24</v>
      </c>
      <c r="O555" t="s">
        <v>23</v>
      </c>
      <c r="Q555" s="19">
        <v>43852</v>
      </c>
    </row>
    <row r="556" spans="1:17">
      <c r="A556" t="s">
        <v>328</v>
      </c>
      <c r="B556">
        <v>9.90000111601e+19</v>
      </c>
      <c r="C556" t="s">
        <v>31</v>
      </c>
      <c r="D556" s="19">
        <v>42792</v>
      </c>
      <c r="E556" s="19">
        <v>43156</v>
      </c>
      <c r="F556" t="s">
        <v>32</v>
      </c>
      <c r="G556">
        <v>1</v>
      </c>
      <c r="H556" t="s">
        <v>21</v>
      </c>
      <c r="I556" t="s">
        <v>22</v>
      </c>
      <c r="J556" t="s">
        <v>33</v>
      </c>
      <c r="K556" t="s">
        <v>38</v>
      </c>
      <c r="L556">
        <v>992.51</v>
      </c>
      <c r="M556" s="19">
        <v>43156</v>
      </c>
      <c r="N556" t="s">
        <v>24</v>
      </c>
      <c r="O556" t="s">
        <v>182</v>
      </c>
      <c r="P556" t="s">
        <v>183</v>
      </c>
      <c r="Q556" s="19">
        <v>43852</v>
      </c>
    </row>
    <row r="557" spans="1:17">
      <c r="A557" t="s">
        <v>328</v>
      </c>
      <c r="B557">
        <v>9.90000111601e+19</v>
      </c>
      <c r="C557" t="s">
        <v>19</v>
      </c>
      <c r="D557" s="19">
        <v>42792</v>
      </c>
      <c r="E557" s="19">
        <v>43156</v>
      </c>
      <c r="F557" t="s">
        <v>32</v>
      </c>
      <c r="G557">
        <v>1</v>
      </c>
      <c r="H557" t="s">
        <v>21</v>
      </c>
      <c r="I557" t="s">
        <v>22</v>
      </c>
      <c r="J557" t="s">
        <v>33</v>
      </c>
      <c r="K557" t="s">
        <v>38</v>
      </c>
      <c r="L557">
        <v>992.51</v>
      </c>
      <c r="M557" s="19">
        <v>43156</v>
      </c>
      <c r="N557" t="s">
        <v>24</v>
      </c>
      <c r="O557" t="s">
        <v>25</v>
      </c>
      <c r="Q557" s="19">
        <v>43852</v>
      </c>
    </row>
    <row r="558" spans="1:17">
      <c r="A558" t="s">
        <v>328</v>
      </c>
      <c r="B558">
        <v>9.90000111601e+19</v>
      </c>
      <c r="C558" t="s">
        <v>31</v>
      </c>
      <c r="D558" s="19">
        <v>42735</v>
      </c>
      <c r="E558" s="19">
        <v>43099</v>
      </c>
      <c r="F558" t="s">
        <v>32</v>
      </c>
      <c r="G558">
        <v>1</v>
      </c>
      <c r="H558" t="s">
        <v>21</v>
      </c>
      <c r="I558" t="s">
        <v>22</v>
      </c>
      <c r="J558" t="s">
        <v>33</v>
      </c>
      <c r="K558" t="s">
        <v>38</v>
      </c>
      <c r="L558">
        <v>377079.15</v>
      </c>
      <c r="M558" s="19">
        <v>42735</v>
      </c>
      <c r="N558" t="s">
        <v>24</v>
      </c>
      <c r="O558" t="s">
        <v>182</v>
      </c>
      <c r="P558" t="s">
        <v>183</v>
      </c>
      <c r="Q558" s="19">
        <v>43852</v>
      </c>
    </row>
    <row r="559" spans="1:17">
      <c r="A559" t="s">
        <v>328</v>
      </c>
      <c r="B559">
        <v>9.90000111701e+19</v>
      </c>
      <c r="C559" t="s">
        <v>31</v>
      </c>
      <c r="D559" s="19">
        <v>42914</v>
      </c>
      <c r="E559" s="19">
        <v>43278</v>
      </c>
      <c r="F559" t="s">
        <v>32</v>
      </c>
      <c r="G559">
        <v>1</v>
      </c>
      <c r="H559" t="s">
        <v>21</v>
      </c>
      <c r="I559" t="s">
        <v>22</v>
      </c>
      <c r="J559" t="s">
        <v>33</v>
      </c>
      <c r="K559" t="s">
        <v>38</v>
      </c>
      <c r="L559">
        <v>61251.58</v>
      </c>
      <c r="M559" s="19">
        <v>42914</v>
      </c>
      <c r="N559" t="s">
        <v>24</v>
      </c>
      <c r="O559" t="s">
        <v>25</v>
      </c>
      <c r="Q559" s="19">
        <v>43852</v>
      </c>
    </row>
    <row r="560" spans="1:17">
      <c r="A560" t="s">
        <v>328</v>
      </c>
      <c r="B560" t="s">
        <v>355</v>
      </c>
      <c r="C560" t="s">
        <v>31</v>
      </c>
      <c r="D560" s="19">
        <v>42914</v>
      </c>
      <c r="E560" s="19">
        <v>43278</v>
      </c>
      <c r="F560" t="s">
        <v>32</v>
      </c>
      <c r="G560">
        <v>1</v>
      </c>
      <c r="H560" t="s">
        <v>21</v>
      </c>
      <c r="I560" t="s">
        <v>22</v>
      </c>
      <c r="J560" t="s">
        <v>33</v>
      </c>
      <c r="K560" t="s">
        <v>38</v>
      </c>
      <c r="L560">
        <v>62070.81</v>
      </c>
      <c r="M560" s="19">
        <v>42914</v>
      </c>
      <c r="N560" t="s">
        <v>24</v>
      </c>
      <c r="O560" t="s">
        <v>25</v>
      </c>
      <c r="Q560" s="19">
        <v>43852</v>
      </c>
    </row>
    <row r="561" spans="1:17">
      <c r="A561" t="s">
        <v>328</v>
      </c>
      <c r="B561">
        <v>9.90000111701e+19</v>
      </c>
      <c r="C561" t="s">
        <v>19</v>
      </c>
      <c r="D561" s="19">
        <v>42922</v>
      </c>
      <c r="E561" s="19">
        <v>43286</v>
      </c>
      <c r="F561" t="s">
        <v>32</v>
      </c>
      <c r="G561">
        <v>1</v>
      </c>
      <c r="H561" t="s">
        <v>21</v>
      </c>
      <c r="I561" t="s">
        <v>22</v>
      </c>
      <c r="J561" t="s">
        <v>33</v>
      </c>
      <c r="K561" t="s">
        <v>38</v>
      </c>
      <c r="L561">
        <v>1261.84</v>
      </c>
      <c r="M561" s="19">
        <v>42922</v>
      </c>
      <c r="N561" t="s">
        <v>24</v>
      </c>
      <c r="O561" t="s">
        <v>25</v>
      </c>
      <c r="Q561" s="19">
        <v>43852</v>
      </c>
    </row>
    <row r="562" spans="1:17">
      <c r="A562" t="s">
        <v>328</v>
      </c>
      <c r="B562">
        <v>9.90000111701e+19</v>
      </c>
      <c r="C562" t="s">
        <v>31</v>
      </c>
      <c r="D562" s="19">
        <v>43101</v>
      </c>
      <c r="E562" s="19">
        <v>43465</v>
      </c>
      <c r="F562" t="s">
        <v>32</v>
      </c>
      <c r="G562">
        <v>1</v>
      </c>
      <c r="H562" t="s">
        <v>21</v>
      </c>
      <c r="I562" t="s">
        <v>22</v>
      </c>
      <c r="J562" t="s">
        <v>33</v>
      </c>
      <c r="K562" t="s">
        <v>38</v>
      </c>
      <c r="L562">
        <v>349157.16</v>
      </c>
      <c r="M562" s="19">
        <v>43101</v>
      </c>
      <c r="N562" t="s">
        <v>24</v>
      </c>
      <c r="O562" t="s">
        <v>182</v>
      </c>
      <c r="P562" t="s">
        <v>183</v>
      </c>
      <c r="Q562" s="19">
        <v>43852</v>
      </c>
    </row>
    <row r="563" spans="1:17">
      <c r="A563" t="s">
        <v>328</v>
      </c>
      <c r="B563" t="s">
        <v>356</v>
      </c>
      <c r="C563" t="s">
        <v>31</v>
      </c>
      <c r="D563" s="19">
        <v>43145</v>
      </c>
      <c r="E563" s="19">
        <v>43509</v>
      </c>
      <c r="F563" t="s">
        <v>32</v>
      </c>
      <c r="G563">
        <v>1</v>
      </c>
      <c r="H563" t="s">
        <v>21</v>
      </c>
      <c r="I563" t="s">
        <v>22</v>
      </c>
      <c r="J563" t="s">
        <v>54</v>
      </c>
      <c r="K563" t="s">
        <v>23</v>
      </c>
      <c r="L563">
        <v>107689.68</v>
      </c>
      <c r="M563" s="19">
        <v>43145</v>
      </c>
      <c r="N563" t="s">
        <v>24</v>
      </c>
      <c r="O563" t="s">
        <v>25</v>
      </c>
      <c r="Q563" s="19">
        <v>43852</v>
      </c>
    </row>
    <row r="564" spans="1:17">
      <c r="A564" t="s">
        <v>328</v>
      </c>
      <c r="B564" t="s">
        <v>357</v>
      </c>
      <c r="C564" t="s">
        <v>31</v>
      </c>
      <c r="D564" s="19">
        <v>43301</v>
      </c>
      <c r="E564" s="19">
        <v>43665</v>
      </c>
      <c r="F564" t="s">
        <v>32</v>
      </c>
      <c r="G564">
        <v>1</v>
      </c>
      <c r="H564" t="s">
        <v>21</v>
      </c>
      <c r="I564" t="s">
        <v>22</v>
      </c>
      <c r="J564" t="s">
        <v>54</v>
      </c>
      <c r="K564" t="s">
        <v>23</v>
      </c>
      <c r="L564">
        <v>5417.97</v>
      </c>
      <c r="M564" s="19">
        <v>43301</v>
      </c>
      <c r="N564" t="s">
        <v>24</v>
      </c>
      <c r="O564" t="s">
        <v>25</v>
      </c>
      <c r="Q564" s="19">
        <v>43852</v>
      </c>
    </row>
    <row r="565" spans="1:17">
      <c r="A565" t="s">
        <v>328</v>
      </c>
      <c r="B565">
        <v>9.90000111801e+19</v>
      </c>
      <c r="C565" t="s">
        <v>31</v>
      </c>
      <c r="D565" s="19">
        <v>43279</v>
      </c>
      <c r="E565" s="19">
        <v>43643</v>
      </c>
      <c r="F565" t="s">
        <v>32</v>
      </c>
      <c r="G565">
        <v>1</v>
      </c>
      <c r="H565" t="s">
        <v>21</v>
      </c>
      <c r="I565" t="s">
        <v>22</v>
      </c>
      <c r="J565" t="s">
        <v>33</v>
      </c>
      <c r="K565" t="s">
        <v>38</v>
      </c>
      <c r="L565">
        <v>61936.46</v>
      </c>
      <c r="M565" s="19">
        <v>43279</v>
      </c>
      <c r="N565" t="s">
        <v>24</v>
      </c>
      <c r="O565" t="s">
        <v>23</v>
      </c>
      <c r="Q565" s="19">
        <v>43852</v>
      </c>
    </row>
    <row r="566" spans="1:17">
      <c r="A566" t="s">
        <v>328</v>
      </c>
      <c r="B566">
        <v>9.90000111801e+19</v>
      </c>
      <c r="C566" t="s">
        <v>31</v>
      </c>
      <c r="D566" s="19">
        <v>43279</v>
      </c>
      <c r="E566" s="19">
        <v>43643</v>
      </c>
      <c r="F566" t="s">
        <v>32</v>
      </c>
      <c r="G566">
        <v>1</v>
      </c>
      <c r="H566" t="s">
        <v>21</v>
      </c>
      <c r="I566" t="s">
        <v>22</v>
      </c>
      <c r="J566" t="s">
        <v>33</v>
      </c>
      <c r="K566" t="s">
        <v>38</v>
      </c>
      <c r="L566">
        <v>56276.26</v>
      </c>
      <c r="M566" s="19">
        <v>43279</v>
      </c>
      <c r="N566" t="s">
        <v>24</v>
      </c>
      <c r="O566" t="s">
        <v>23</v>
      </c>
      <c r="Q566" s="19">
        <v>43852</v>
      </c>
    </row>
    <row r="567" spans="1:17">
      <c r="A567" t="s">
        <v>328</v>
      </c>
      <c r="B567" t="s">
        <v>358</v>
      </c>
      <c r="C567" t="s">
        <v>19</v>
      </c>
      <c r="D567" s="19">
        <v>43466</v>
      </c>
      <c r="E567" s="19">
        <v>43830</v>
      </c>
      <c r="F567" t="s">
        <v>32</v>
      </c>
      <c r="G567">
        <v>1</v>
      </c>
      <c r="H567" t="s">
        <v>21</v>
      </c>
      <c r="I567" t="s">
        <v>22</v>
      </c>
      <c r="J567" t="s">
        <v>33</v>
      </c>
      <c r="K567" t="s">
        <v>38</v>
      </c>
      <c r="L567">
        <v>399509.89</v>
      </c>
      <c r="M567" s="19">
        <v>43466</v>
      </c>
      <c r="N567" t="s">
        <v>24</v>
      </c>
      <c r="O567" t="s">
        <v>23</v>
      </c>
      <c r="Q567" s="19">
        <v>43852</v>
      </c>
    </row>
    <row r="568" spans="1:17">
      <c r="A568" t="s">
        <v>328</v>
      </c>
      <c r="B568" t="s">
        <v>359</v>
      </c>
      <c r="C568" t="s">
        <v>19</v>
      </c>
      <c r="D568" s="19">
        <v>43481</v>
      </c>
      <c r="E568" s="19">
        <v>43845</v>
      </c>
      <c r="F568" t="s">
        <v>32</v>
      </c>
      <c r="G568">
        <v>1</v>
      </c>
      <c r="H568" t="s">
        <v>21</v>
      </c>
      <c r="I568" t="s">
        <v>22</v>
      </c>
      <c r="J568" t="s">
        <v>54</v>
      </c>
      <c r="K568" t="s">
        <v>23</v>
      </c>
      <c r="L568">
        <v>98931.05</v>
      </c>
      <c r="M568" s="19">
        <v>43481</v>
      </c>
      <c r="N568" t="s">
        <v>24</v>
      </c>
      <c r="O568" t="s">
        <v>25</v>
      </c>
      <c r="Q568" s="19">
        <v>43852</v>
      </c>
    </row>
    <row r="569" spans="1:17">
      <c r="A569" t="s">
        <v>328</v>
      </c>
      <c r="B569" t="s">
        <v>360</v>
      </c>
      <c r="C569" t="s">
        <v>19</v>
      </c>
      <c r="D569" s="19">
        <v>43510</v>
      </c>
      <c r="E569" s="19">
        <v>43874</v>
      </c>
      <c r="F569" t="s">
        <v>32</v>
      </c>
      <c r="G569">
        <v>1</v>
      </c>
      <c r="H569" t="s">
        <v>21</v>
      </c>
      <c r="I569" t="s">
        <v>22</v>
      </c>
      <c r="J569" t="s">
        <v>54</v>
      </c>
      <c r="K569" t="s">
        <v>23</v>
      </c>
      <c r="L569">
        <v>1610</v>
      </c>
      <c r="M569" s="19">
        <v>43510</v>
      </c>
      <c r="N569" t="s">
        <v>24</v>
      </c>
      <c r="O569" t="s">
        <v>25</v>
      </c>
      <c r="Q569" s="19">
        <v>43852</v>
      </c>
    </row>
    <row r="570" spans="1:17">
      <c r="A570" t="s">
        <v>328</v>
      </c>
      <c r="B570" t="s">
        <v>361</v>
      </c>
      <c r="C570" t="s">
        <v>19</v>
      </c>
      <c r="D570" s="19">
        <v>43510</v>
      </c>
      <c r="E570" s="19">
        <v>43874</v>
      </c>
      <c r="F570" t="s">
        <v>32</v>
      </c>
      <c r="G570">
        <v>1</v>
      </c>
      <c r="H570" t="s">
        <v>21</v>
      </c>
      <c r="I570" t="s">
        <v>22</v>
      </c>
      <c r="J570" t="s">
        <v>54</v>
      </c>
      <c r="K570" t="s">
        <v>23</v>
      </c>
      <c r="L570">
        <v>131090.46</v>
      </c>
      <c r="M570" s="19">
        <v>43522</v>
      </c>
      <c r="N570" t="s">
        <v>24</v>
      </c>
      <c r="O570" t="s">
        <v>23</v>
      </c>
      <c r="Q570" s="19">
        <v>43852</v>
      </c>
    </row>
    <row r="571" spans="1:17">
      <c r="A571" t="s">
        <v>328</v>
      </c>
      <c r="B571" t="s">
        <v>362</v>
      </c>
      <c r="C571" t="s">
        <v>19</v>
      </c>
      <c r="D571" s="19">
        <v>43540</v>
      </c>
      <c r="E571" s="19">
        <v>43905</v>
      </c>
      <c r="F571" t="s">
        <v>32</v>
      </c>
      <c r="G571">
        <v>1</v>
      </c>
      <c r="H571" t="s">
        <v>21</v>
      </c>
      <c r="I571" t="s">
        <v>22</v>
      </c>
      <c r="J571" t="s">
        <v>54</v>
      </c>
      <c r="K571" t="s">
        <v>23</v>
      </c>
      <c r="L571">
        <v>2056.43</v>
      </c>
      <c r="M571" s="19">
        <v>43540</v>
      </c>
      <c r="N571" t="s">
        <v>24</v>
      </c>
      <c r="O571" t="s">
        <v>25</v>
      </c>
      <c r="Q571" s="19">
        <v>43852</v>
      </c>
    </row>
    <row r="572" spans="1:17">
      <c r="A572" t="s">
        <v>328</v>
      </c>
      <c r="B572" t="s">
        <v>363</v>
      </c>
      <c r="C572" t="s">
        <v>19</v>
      </c>
      <c r="D572" s="19">
        <v>43536</v>
      </c>
      <c r="E572" s="19">
        <v>43901</v>
      </c>
      <c r="F572" t="s">
        <v>32</v>
      </c>
      <c r="G572">
        <v>1</v>
      </c>
      <c r="H572" t="s">
        <v>21</v>
      </c>
      <c r="I572" t="s">
        <v>22</v>
      </c>
      <c r="J572" t="s">
        <v>54</v>
      </c>
      <c r="K572" t="s">
        <v>23</v>
      </c>
      <c r="L572">
        <v>1194.28</v>
      </c>
      <c r="M572" s="19">
        <v>43536</v>
      </c>
      <c r="N572" t="s">
        <v>24</v>
      </c>
      <c r="O572" t="s">
        <v>25</v>
      </c>
      <c r="Q572" s="19">
        <v>43852</v>
      </c>
    </row>
    <row r="573" spans="1:17">
      <c r="A573" t="s">
        <v>328</v>
      </c>
      <c r="B573" t="s">
        <v>364</v>
      </c>
      <c r="C573" t="s">
        <v>19</v>
      </c>
      <c r="D573" s="19">
        <v>43644</v>
      </c>
      <c r="E573" s="19">
        <v>44009</v>
      </c>
      <c r="F573" t="s">
        <v>32</v>
      </c>
      <c r="G573">
        <v>1</v>
      </c>
      <c r="H573" t="s">
        <v>21</v>
      </c>
      <c r="I573" t="s">
        <v>22</v>
      </c>
      <c r="J573" t="s">
        <v>33</v>
      </c>
      <c r="K573" t="s">
        <v>38</v>
      </c>
      <c r="L573">
        <v>75395.04</v>
      </c>
      <c r="M573" s="19">
        <v>43644</v>
      </c>
      <c r="N573" t="s">
        <v>24</v>
      </c>
      <c r="O573" t="s">
        <v>23</v>
      </c>
      <c r="Q573" s="19">
        <v>43852</v>
      </c>
    </row>
    <row r="574" spans="1:17">
      <c r="A574" t="s">
        <v>328</v>
      </c>
      <c r="B574" t="s">
        <v>365</v>
      </c>
      <c r="C574" t="s">
        <v>19</v>
      </c>
      <c r="D574" s="19">
        <v>43644</v>
      </c>
      <c r="E574" s="19">
        <v>44009</v>
      </c>
      <c r="F574" t="s">
        <v>32</v>
      </c>
      <c r="G574">
        <v>1</v>
      </c>
      <c r="H574" t="s">
        <v>21</v>
      </c>
      <c r="I574" t="s">
        <v>22</v>
      </c>
      <c r="J574" t="s">
        <v>33</v>
      </c>
      <c r="K574" t="s">
        <v>38</v>
      </c>
      <c r="L574">
        <v>53595</v>
      </c>
      <c r="M574" s="19">
        <v>43644</v>
      </c>
      <c r="N574" t="s">
        <v>24</v>
      </c>
      <c r="O574" t="s">
        <v>23</v>
      </c>
      <c r="Q574" s="19">
        <v>43852</v>
      </c>
    </row>
    <row r="575" spans="1:17">
      <c r="A575" t="s">
        <v>328</v>
      </c>
      <c r="B575" t="s">
        <v>366</v>
      </c>
      <c r="C575" t="s">
        <v>19</v>
      </c>
      <c r="D575" s="19">
        <v>43666</v>
      </c>
      <c r="E575" s="19">
        <v>44031</v>
      </c>
      <c r="F575" t="s">
        <v>32</v>
      </c>
      <c r="G575">
        <v>1</v>
      </c>
      <c r="H575" t="s">
        <v>21</v>
      </c>
      <c r="I575" t="s">
        <v>22</v>
      </c>
      <c r="J575" t="s">
        <v>54</v>
      </c>
      <c r="K575" t="s">
        <v>23</v>
      </c>
      <c r="L575">
        <v>6595.25</v>
      </c>
      <c r="M575" s="19">
        <v>43666</v>
      </c>
      <c r="N575" t="s">
        <v>24</v>
      </c>
      <c r="O575" t="s">
        <v>23</v>
      </c>
      <c r="Q575" s="19">
        <v>43852</v>
      </c>
    </row>
    <row r="576" spans="1:17">
      <c r="A576" t="s">
        <v>328</v>
      </c>
      <c r="B576">
        <v>9.90000211702e+19</v>
      </c>
      <c r="C576" t="s">
        <v>19</v>
      </c>
      <c r="D576" s="19">
        <v>42892</v>
      </c>
      <c r="E576" s="19">
        <v>43256</v>
      </c>
      <c r="F576" t="s">
        <v>20</v>
      </c>
      <c r="G576">
        <v>1</v>
      </c>
      <c r="H576" t="s">
        <v>21</v>
      </c>
      <c r="I576" t="s">
        <v>22</v>
      </c>
      <c r="J576" t="s">
        <v>33</v>
      </c>
      <c r="K576" t="s">
        <v>38</v>
      </c>
      <c r="L576">
        <v>2887.38</v>
      </c>
      <c r="M576" s="19">
        <v>42922</v>
      </c>
      <c r="N576" t="s">
        <v>24</v>
      </c>
      <c r="O576" t="s">
        <v>25</v>
      </c>
      <c r="Q576" s="19">
        <v>43852</v>
      </c>
    </row>
    <row r="577" spans="1:17">
      <c r="A577" t="s">
        <v>328</v>
      </c>
      <c r="B577" t="s">
        <v>367</v>
      </c>
      <c r="C577" t="s">
        <v>19</v>
      </c>
      <c r="D577" s="19">
        <v>43494</v>
      </c>
      <c r="E577" s="19">
        <v>43858</v>
      </c>
      <c r="F577" t="s">
        <v>20</v>
      </c>
      <c r="G577">
        <v>1</v>
      </c>
      <c r="H577" t="s">
        <v>21</v>
      </c>
      <c r="I577" t="s">
        <v>22</v>
      </c>
      <c r="J577" t="s">
        <v>20</v>
      </c>
      <c r="K577" t="s">
        <v>38</v>
      </c>
      <c r="L577">
        <v>11539.77</v>
      </c>
      <c r="M577" s="19">
        <v>43494</v>
      </c>
      <c r="N577" t="s">
        <v>24</v>
      </c>
      <c r="O577" t="s">
        <v>25</v>
      </c>
      <c r="Q577" s="19">
        <v>43852</v>
      </c>
    </row>
    <row r="578" spans="1:17">
      <c r="A578" t="s">
        <v>328</v>
      </c>
      <c r="B578" t="s">
        <v>368</v>
      </c>
      <c r="C578" t="s">
        <v>19</v>
      </c>
      <c r="D578" s="19">
        <v>43497</v>
      </c>
      <c r="E578" s="19">
        <v>43861</v>
      </c>
      <c r="F578" t="s">
        <v>37</v>
      </c>
      <c r="G578">
        <v>1</v>
      </c>
      <c r="H578" t="s">
        <v>21</v>
      </c>
      <c r="I578" t="s">
        <v>22</v>
      </c>
      <c r="J578" t="s">
        <v>37</v>
      </c>
      <c r="K578" t="s">
        <v>38</v>
      </c>
      <c r="L578">
        <v>21875</v>
      </c>
      <c r="M578" s="19">
        <v>43497</v>
      </c>
      <c r="N578" t="s">
        <v>24</v>
      </c>
      <c r="O578" t="s">
        <v>25</v>
      </c>
      <c r="Q578" s="19">
        <v>43852</v>
      </c>
    </row>
    <row r="579" spans="1:17">
      <c r="A579" t="s">
        <v>328</v>
      </c>
      <c r="B579">
        <v>9.90000441603e+19</v>
      </c>
      <c r="C579" t="s">
        <v>19</v>
      </c>
      <c r="D579" s="19">
        <v>42744</v>
      </c>
      <c r="E579" s="19">
        <v>43473</v>
      </c>
      <c r="F579" t="s">
        <v>138</v>
      </c>
      <c r="G579">
        <v>1</v>
      </c>
      <c r="H579" t="s">
        <v>21</v>
      </c>
      <c r="I579" t="s">
        <v>22</v>
      </c>
      <c r="J579" t="s">
        <v>33</v>
      </c>
      <c r="K579" t="s">
        <v>38</v>
      </c>
      <c r="L579">
        <v>8588.56</v>
      </c>
      <c r="M579" s="19">
        <v>42835</v>
      </c>
      <c r="N579" t="s">
        <v>24</v>
      </c>
      <c r="O579" t="s">
        <v>25</v>
      </c>
      <c r="Q579" s="19">
        <v>43852</v>
      </c>
    </row>
    <row r="580" spans="1:17">
      <c r="A580" t="s">
        <v>328</v>
      </c>
      <c r="B580">
        <v>9.90000441603e+19</v>
      </c>
      <c r="C580" t="s">
        <v>19</v>
      </c>
      <c r="D580" s="19">
        <v>42774</v>
      </c>
      <c r="E580" s="19">
        <v>43319</v>
      </c>
      <c r="F580" t="s">
        <v>138</v>
      </c>
      <c r="G580">
        <v>1</v>
      </c>
      <c r="H580" t="s">
        <v>21</v>
      </c>
      <c r="I580" t="s">
        <v>22</v>
      </c>
      <c r="J580" t="s">
        <v>33</v>
      </c>
      <c r="K580" t="s">
        <v>38</v>
      </c>
      <c r="L580">
        <v>3050.6</v>
      </c>
      <c r="M580" s="19">
        <v>42774</v>
      </c>
      <c r="N580" t="s">
        <v>24</v>
      </c>
      <c r="O580" t="s">
        <v>25</v>
      </c>
      <c r="Q580" s="19">
        <v>43852</v>
      </c>
    </row>
    <row r="581" spans="1:17">
      <c r="A581" t="s">
        <v>328</v>
      </c>
      <c r="B581">
        <v>9.90000441603e+19</v>
      </c>
      <c r="C581" t="s">
        <v>19</v>
      </c>
      <c r="D581" s="19">
        <v>42774</v>
      </c>
      <c r="E581" s="19">
        <v>43319</v>
      </c>
      <c r="F581" t="s">
        <v>138</v>
      </c>
      <c r="G581">
        <v>1</v>
      </c>
      <c r="H581" t="s">
        <v>21</v>
      </c>
      <c r="I581" t="s">
        <v>22</v>
      </c>
      <c r="J581" t="s">
        <v>33</v>
      </c>
      <c r="K581" t="s">
        <v>38</v>
      </c>
      <c r="L581">
        <v>3050.6</v>
      </c>
      <c r="M581" s="19">
        <v>42954</v>
      </c>
      <c r="N581" t="s">
        <v>24</v>
      </c>
      <c r="O581" t="s">
        <v>25</v>
      </c>
      <c r="Q581" s="19">
        <v>43852</v>
      </c>
    </row>
    <row r="582" spans="1:17">
      <c r="A582" t="s">
        <v>328</v>
      </c>
      <c r="B582">
        <v>9.90000441603e+19</v>
      </c>
      <c r="C582" t="s">
        <v>19</v>
      </c>
      <c r="D582" s="19">
        <v>42663</v>
      </c>
      <c r="E582" s="19">
        <v>43209</v>
      </c>
      <c r="F582" t="s">
        <v>138</v>
      </c>
      <c r="G582">
        <v>1</v>
      </c>
      <c r="H582" t="s">
        <v>21</v>
      </c>
      <c r="I582" t="s">
        <v>22</v>
      </c>
      <c r="J582" t="s">
        <v>33</v>
      </c>
      <c r="K582" t="s">
        <v>38</v>
      </c>
      <c r="L582">
        <v>40309.5</v>
      </c>
      <c r="M582" s="19">
        <v>43099</v>
      </c>
      <c r="N582" t="s">
        <v>24</v>
      </c>
      <c r="O582" t="s">
        <v>25</v>
      </c>
      <c r="Q582" s="19">
        <v>43852</v>
      </c>
    </row>
    <row r="583" spans="1:17">
      <c r="A583" t="s">
        <v>328</v>
      </c>
      <c r="B583">
        <v>9.90000441603e+19</v>
      </c>
      <c r="C583" t="s">
        <v>19</v>
      </c>
      <c r="D583" s="19">
        <v>42663</v>
      </c>
      <c r="E583" s="19">
        <v>43209</v>
      </c>
      <c r="F583" t="s">
        <v>138</v>
      </c>
      <c r="G583">
        <v>1</v>
      </c>
      <c r="H583" t="s">
        <v>21</v>
      </c>
      <c r="I583" t="s">
        <v>22</v>
      </c>
      <c r="J583" t="s">
        <v>33</v>
      </c>
      <c r="K583" t="s">
        <v>38</v>
      </c>
      <c r="L583">
        <v>40309.68</v>
      </c>
      <c r="M583" s="19">
        <v>42772</v>
      </c>
      <c r="N583" t="s">
        <v>24</v>
      </c>
      <c r="O583" t="s">
        <v>25</v>
      </c>
      <c r="Q583" s="19">
        <v>43852</v>
      </c>
    </row>
    <row r="584" spans="1:17">
      <c r="A584" t="s">
        <v>328</v>
      </c>
      <c r="B584">
        <v>9.90000441603e+19</v>
      </c>
      <c r="C584" t="s">
        <v>19</v>
      </c>
      <c r="D584" s="19">
        <v>42663</v>
      </c>
      <c r="E584" s="19">
        <v>43209</v>
      </c>
      <c r="F584" t="s">
        <v>138</v>
      </c>
      <c r="G584">
        <v>1</v>
      </c>
      <c r="H584" t="s">
        <v>21</v>
      </c>
      <c r="I584" t="s">
        <v>22</v>
      </c>
      <c r="J584" t="s">
        <v>33</v>
      </c>
      <c r="K584" t="s">
        <v>38</v>
      </c>
      <c r="L584">
        <v>40309.68</v>
      </c>
      <c r="M584" s="19">
        <v>42880</v>
      </c>
      <c r="N584" t="s">
        <v>24</v>
      </c>
      <c r="O584" t="s">
        <v>25</v>
      </c>
      <c r="Q584" s="19">
        <v>43852</v>
      </c>
    </row>
    <row r="585" spans="1:17">
      <c r="A585" t="s">
        <v>328</v>
      </c>
      <c r="B585">
        <v>9.90000441603e+19</v>
      </c>
      <c r="C585" t="s">
        <v>19</v>
      </c>
      <c r="D585" s="19">
        <v>42663</v>
      </c>
      <c r="E585" s="19">
        <v>43209</v>
      </c>
      <c r="F585" t="s">
        <v>138</v>
      </c>
      <c r="G585">
        <v>1</v>
      </c>
      <c r="H585" t="s">
        <v>21</v>
      </c>
      <c r="I585" t="s">
        <v>22</v>
      </c>
      <c r="J585" t="s">
        <v>33</v>
      </c>
      <c r="K585" t="s">
        <v>38</v>
      </c>
      <c r="L585">
        <v>40309.68</v>
      </c>
      <c r="M585" s="19">
        <v>42990</v>
      </c>
      <c r="N585" t="s">
        <v>24</v>
      </c>
      <c r="O585" t="s">
        <v>25</v>
      </c>
      <c r="Q585" s="19">
        <v>43852</v>
      </c>
    </row>
    <row r="586" spans="1:17">
      <c r="A586" t="s">
        <v>328</v>
      </c>
      <c r="B586">
        <v>9.90000441603e+19</v>
      </c>
      <c r="C586" t="s">
        <v>19</v>
      </c>
      <c r="D586" s="19">
        <v>42663</v>
      </c>
      <c r="E586" s="19">
        <v>43209</v>
      </c>
      <c r="F586" t="s">
        <v>138</v>
      </c>
      <c r="G586">
        <v>1</v>
      </c>
      <c r="H586" t="s">
        <v>21</v>
      </c>
      <c r="I586" t="s">
        <v>22</v>
      </c>
      <c r="J586" t="s">
        <v>33</v>
      </c>
      <c r="K586" t="s">
        <v>38</v>
      </c>
      <c r="L586">
        <v>50909.6</v>
      </c>
      <c r="M586" s="19">
        <v>42663</v>
      </c>
      <c r="N586" t="s">
        <v>24</v>
      </c>
      <c r="O586" t="s">
        <v>25</v>
      </c>
      <c r="Q586" s="19">
        <v>43852</v>
      </c>
    </row>
    <row r="587" spans="1:17">
      <c r="A587" t="s">
        <v>328</v>
      </c>
      <c r="B587">
        <v>9.90000441603e+19</v>
      </c>
      <c r="C587" t="s">
        <v>19</v>
      </c>
      <c r="D587" s="19">
        <v>42731</v>
      </c>
      <c r="E587" s="19">
        <v>43307</v>
      </c>
      <c r="F587" t="s">
        <v>138</v>
      </c>
      <c r="G587">
        <v>1</v>
      </c>
      <c r="H587" t="s">
        <v>21</v>
      </c>
      <c r="I587" t="s">
        <v>22</v>
      </c>
      <c r="J587" t="s">
        <v>33</v>
      </c>
      <c r="K587" t="s">
        <v>38</v>
      </c>
      <c r="L587">
        <v>31079.56</v>
      </c>
      <c r="M587" s="19">
        <v>42821</v>
      </c>
      <c r="N587" t="s">
        <v>24</v>
      </c>
      <c r="O587" t="s">
        <v>25</v>
      </c>
      <c r="Q587" s="19">
        <v>43852</v>
      </c>
    </row>
    <row r="588" spans="1:17">
      <c r="A588" t="s">
        <v>328</v>
      </c>
      <c r="B588">
        <v>9.90000441603e+19</v>
      </c>
      <c r="C588" t="s">
        <v>19</v>
      </c>
      <c r="D588" s="19">
        <v>42731</v>
      </c>
      <c r="E588" s="19">
        <v>43307</v>
      </c>
      <c r="F588" t="s">
        <v>138</v>
      </c>
      <c r="G588">
        <v>1</v>
      </c>
      <c r="H588" t="s">
        <v>21</v>
      </c>
      <c r="I588" t="s">
        <v>22</v>
      </c>
      <c r="J588" t="s">
        <v>33</v>
      </c>
      <c r="K588" t="s">
        <v>38</v>
      </c>
      <c r="L588">
        <v>31079.56</v>
      </c>
      <c r="M588" s="19">
        <v>42913</v>
      </c>
      <c r="N588" t="s">
        <v>24</v>
      </c>
      <c r="O588" t="s">
        <v>25</v>
      </c>
      <c r="Q588" s="19">
        <v>43852</v>
      </c>
    </row>
    <row r="589" spans="1:17">
      <c r="A589" t="s">
        <v>328</v>
      </c>
      <c r="B589">
        <v>9.90000441603e+19</v>
      </c>
      <c r="C589" t="s">
        <v>19</v>
      </c>
      <c r="D589" s="19">
        <v>42731</v>
      </c>
      <c r="E589" s="19">
        <v>43307</v>
      </c>
      <c r="F589" t="s">
        <v>138</v>
      </c>
      <c r="G589">
        <v>1</v>
      </c>
      <c r="H589" t="s">
        <v>21</v>
      </c>
      <c r="I589" t="s">
        <v>22</v>
      </c>
      <c r="J589" t="s">
        <v>33</v>
      </c>
      <c r="K589" t="s">
        <v>38</v>
      </c>
      <c r="L589">
        <v>31079.56</v>
      </c>
      <c r="M589" s="19">
        <v>43005</v>
      </c>
      <c r="N589" t="s">
        <v>24</v>
      </c>
      <c r="O589" t="s">
        <v>25</v>
      </c>
      <c r="Q589" s="19">
        <v>43852</v>
      </c>
    </row>
    <row r="590" spans="1:17">
      <c r="A590" t="s">
        <v>328</v>
      </c>
      <c r="B590">
        <v>9.90000441603e+19</v>
      </c>
      <c r="C590" t="s">
        <v>19</v>
      </c>
      <c r="D590" s="19">
        <v>42731</v>
      </c>
      <c r="E590" s="19">
        <v>43307</v>
      </c>
      <c r="F590" t="s">
        <v>138</v>
      </c>
      <c r="G590">
        <v>1</v>
      </c>
      <c r="H590" t="s">
        <v>21</v>
      </c>
      <c r="I590" t="s">
        <v>22</v>
      </c>
      <c r="J590" t="s">
        <v>33</v>
      </c>
      <c r="K590" t="s">
        <v>38</v>
      </c>
      <c r="L590">
        <v>31088.49</v>
      </c>
      <c r="M590" s="19">
        <v>43096</v>
      </c>
      <c r="N590" t="s">
        <v>24</v>
      </c>
      <c r="O590" t="s">
        <v>25</v>
      </c>
      <c r="Q590" s="19">
        <v>43852</v>
      </c>
    </row>
    <row r="591" spans="1:17">
      <c r="A591" t="s">
        <v>328</v>
      </c>
      <c r="B591">
        <v>9.90000441603e+19</v>
      </c>
      <c r="C591" t="s">
        <v>19</v>
      </c>
      <c r="D591" s="19">
        <v>42731</v>
      </c>
      <c r="E591" s="19">
        <v>43307</v>
      </c>
      <c r="F591" t="s">
        <v>138</v>
      </c>
      <c r="G591">
        <v>1</v>
      </c>
      <c r="H591" t="s">
        <v>21</v>
      </c>
      <c r="I591" t="s">
        <v>22</v>
      </c>
      <c r="J591" t="s">
        <v>33</v>
      </c>
      <c r="K591" t="s">
        <v>38</v>
      </c>
      <c r="L591">
        <v>39249.53</v>
      </c>
      <c r="M591" s="19">
        <v>42731</v>
      </c>
      <c r="N591" t="s">
        <v>24</v>
      </c>
      <c r="O591" t="s">
        <v>25</v>
      </c>
      <c r="Q591" s="19">
        <v>43852</v>
      </c>
    </row>
    <row r="592" spans="1:17">
      <c r="A592" t="s">
        <v>328</v>
      </c>
      <c r="B592">
        <v>9.90000441658e+19</v>
      </c>
      <c r="C592" t="s">
        <v>19</v>
      </c>
      <c r="D592" s="19">
        <v>42823</v>
      </c>
      <c r="E592" s="19">
        <v>43187</v>
      </c>
      <c r="F592" t="s">
        <v>36</v>
      </c>
      <c r="G592">
        <v>1</v>
      </c>
      <c r="H592" t="s">
        <v>21</v>
      </c>
      <c r="I592" t="s">
        <v>22</v>
      </c>
      <c r="J592" t="s">
        <v>33</v>
      </c>
      <c r="K592" t="s">
        <v>38</v>
      </c>
      <c r="L592">
        <v>8961.75</v>
      </c>
      <c r="M592" s="19">
        <v>42823</v>
      </c>
      <c r="N592" t="s">
        <v>24</v>
      </c>
      <c r="O592" t="s">
        <v>25</v>
      </c>
      <c r="Q592" s="19">
        <v>43852</v>
      </c>
    </row>
    <row r="593" spans="1:17">
      <c r="A593" t="s">
        <v>328</v>
      </c>
      <c r="B593">
        <v>9.90000441704e+19</v>
      </c>
      <c r="C593" t="s">
        <v>19</v>
      </c>
      <c r="D593" s="19">
        <v>42954</v>
      </c>
      <c r="E593" s="19">
        <v>43318</v>
      </c>
      <c r="F593" t="s">
        <v>138</v>
      </c>
      <c r="G593">
        <v>1</v>
      </c>
      <c r="H593" t="s">
        <v>21</v>
      </c>
      <c r="I593" t="s">
        <v>22</v>
      </c>
      <c r="J593" t="s">
        <v>33</v>
      </c>
      <c r="K593" t="s">
        <v>38</v>
      </c>
      <c r="L593">
        <v>877.71</v>
      </c>
      <c r="M593" s="19">
        <v>43318</v>
      </c>
      <c r="N593" t="s">
        <v>24</v>
      </c>
      <c r="O593" t="s">
        <v>25</v>
      </c>
      <c r="Q593" s="19">
        <v>43852</v>
      </c>
    </row>
    <row r="594" spans="1:17">
      <c r="A594" t="s">
        <v>328</v>
      </c>
      <c r="B594">
        <v>9.90000441707e+19</v>
      </c>
      <c r="C594" t="s">
        <v>31</v>
      </c>
      <c r="D594" s="19">
        <v>42903</v>
      </c>
      <c r="E594" s="19">
        <v>43267</v>
      </c>
      <c r="F594" t="s">
        <v>138</v>
      </c>
      <c r="G594">
        <v>1</v>
      </c>
      <c r="H594" t="s">
        <v>21</v>
      </c>
      <c r="I594" t="s">
        <v>22</v>
      </c>
      <c r="J594" t="s">
        <v>33</v>
      </c>
      <c r="K594" t="s">
        <v>38</v>
      </c>
      <c r="L594">
        <v>8107.49</v>
      </c>
      <c r="M594" s="19">
        <v>43297</v>
      </c>
      <c r="N594" t="s">
        <v>24</v>
      </c>
      <c r="O594" t="s">
        <v>25</v>
      </c>
      <c r="Q594" s="19">
        <v>43852</v>
      </c>
    </row>
    <row r="595" spans="1:17">
      <c r="A595" t="s">
        <v>328</v>
      </c>
      <c r="B595">
        <v>9.90000441707e+19</v>
      </c>
      <c r="C595" t="s">
        <v>19</v>
      </c>
      <c r="D595" s="19">
        <v>42922</v>
      </c>
      <c r="E595" s="19">
        <v>43286</v>
      </c>
      <c r="F595" t="s">
        <v>138</v>
      </c>
      <c r="G595">
        <v>1</v>
      </c>
      <c r="H595" t="s">
        <v>21</v>
      </c>
      <c r="I595" t="s">
        <v>22</v>
      </c>
      <c r="J595" t="s">
        <v>33</v>
      </c>
      <c r="K595" t="s">
        <v>38</v>
      </c>
      <c r="L595">
        <v>7398.74</v>
      </c>
      <c r="M595" s="19">
        <v>43286</v>
      </c>
      <c r="N595" t="s">
        <v>24</v>
      </c>
      <c r="O595" t="s">
        <v>25</v>
      </c>
      <c r="Q595" s="19">
        <v>43852</v>
      </c>
    </row>
    <row r="596" spans="1:17">
      <c r="A596" t="s">
        <v>328</v>
      </c>
      <c r="B596">
        <v>9.90000441707e+19</v>
      </c>
      <c r="C596" t="s">
        <v>19</v>
      </c>
      <c r="D596" s="19">
        <v>43017</v>
      </c>
      <c r="E596" s="19">
        <v>43381</v>
      </c>
      <c r="F596" t="s">
        <v>138</v>
      </c>
      <c r="G596">
        <v>1</v>
      </c>
      <c r="H596" t="s">
        <v>21</v>
      </c>
      <c r="I596" t="s">
        <v>22</v>
      </c>
      <c r="J596" t="s">
        <v>33</v>
      </c>
      <c r="K596" t="s">
        <v>38</v>
      </c>
      <c r="L596">
        <v>15429.84</v>
      </c>
      <c r="M596" s="19">
        <v>43017</v>
      </c>
      <c r="N596" t="s">
        <v>24</v>
      </c>
      <c r="O596" t="s">
        <v>25</v>
      </c>
      <c r="Q596" s="19">
        <v>43852</v>
      </c>
    </row>
    <row r="597" spans="1:17">
      <c r="A597" t="s">
        <v>328</v>
      </c>
      <c r="B597" t="s">
        <v>369</v>
      </c>
      <c r="C597" t="s">
        <v>31</v>
      </c>
      <c r="D597" s="19">
        <v>43145</v>
      </c>
      <c r="E597" s="19">
        <v>43509</v>
      </c>
      <c r="F597" t="s">
        <v>36</v>
      </c>
      <c r="G597">
        <v>1</v>
      </c>
      <c r="H597" t="s">
        <v>21</v>
      </c>
      <c r="I597" t="s">
        <v>22</v>
      </c>
      <c r="J597" t="s">
        <v>33</v>
      </c>
      <c r="K597" t="s">
        <v>38</v>
      </c>
      <c r="L597">
        <v>3120.25</v>
      </c>
      <c r="M597" s="19">
        <v>43145</v>
      </c>
      <c r="N597" t="s">
        <v>24</v>
      </c>
      <c r="O597" t="s">
        <v>25</v>
      </c>
      <c r="Q597" s="19">
        <v>43852</v>
      </c>
    </row>
    <row r="598" spans="1:17">
      <c r="A598" t="s">
        <v>328</v>
      </c>
      <c r="B598" t="s">
        <v>370</v>
      </c>
      <c r="C598" t="s">
        <v>31</v>
      </c>
      <c r="D598" s="19">
        <v>43210</v>
      </c>
      <c r="E598" s="19">
        <v>43574</v>
      </c>
      <c r="F598" t="s">
        <v>138</v>
      </c>
      <c r="G598">
        <v>1</v>
      </c>
      <c r="H598" t="s">
        <v>21</v>
      </c>
      <c r="I598" t="s">
        <v>22</v>
      </c>
      <c r="J598" t="s">
        <v>33</v>
      </c>
      <c r="K598" t="s">
        <v>38</v>
      </c>
      <c r="L598">
        <v>70725.99</v>
      </c>
      <c r="M598" s="19">
        <v>43210</v>
      </c>
      <c r="N598" t="s">
        <v>24</v>
      </c>
      <c r="O598" t="s">
        <v>182</v>
      </c>
      <c r="P598" t="s">
        <v>352</v>
      </c>
      <c r="Q598" s="19">
        <v>43852</v>
      </c>
    </row>
    <row r="599" spans="1:17">
      <c r="A599" t="s">
        <v>328</v>
      </c>
      <c r="B599" t="s">
        <v>371</v>
      </c>
      <c r="C599" t="s">
        <v>19</v>
      </c>
      <c r="D599" s="19">
        <v>43220</v>
      </c>
      <c r="E599" s="19">
        <v>44134</v>
      </c>
      <c r="F599" t="s">
        <v>138</v>
      </c>
      <c r="G599">
        <v>1</v>
      </c>
      <c r="H599" t="s">
        <v>21</v>
      </c>
      <c r="I599" t="s">
        <v>22</v>
      </c>
      <c r="J599" t="s">
        <v>33</v>
      </c>
      <c r="K599" t="s">
        <v>38</v>
      </c>
      <c r="L599">
        <v>4278.13</v>
      </c>
      <c r="M599" s="19">
        <v>43826</v>
      </c>
      <c r="N599" t="s">
        <v>24</v>
      </c>
      <c r="O599" t="s">
        <v>25</v>
      </c>
      <c r="Q599" s="19">
        <v>43852</v>
      </c>
    </row>
    <row r="600" spans="1:17">
      <c r="A600" t="s">
        <v>328</v>
      </c>
      <c r="B600" t="s">
        <v>371</v>
      </c>
      <c r="C600" t="s">
        <v>19</v>
      </c>
      <c r="D600" s="19">
        <v>43220</v>
      </c>
      <c r="E600" s="19">
        <v>44134</v>
      </c>
      <c r="F600" t="s">
        <v>138</v>
      </c>
      <c r="G600">
        <v>1</v>
      </c>
      <c r="H600" t="s">
        <v>21</v>
      </c>
      <c r="I600" t="s">
        <v>22</v>
      </c>
      <c r="J600" t="s">
        <v>33</v>
      </c>
      <c r="K600" t="s">
        <v>38</v>
      </c>
      <c r="L600">
        <v>4278.13</v>
      </c>
      <c r="M600" s="19">
        <v>43927</v>
      </c>
      <c r="N600" t="s">
        <v>24</v>
      </c>
      <c r="O600" t="s">
        <v>25</v>
      </c>
      <c r="Q600" s="19">
        <v>43852</v>
      </c>
    </row>
    <row r="601" spans="1:17">
      <c r="A601" t="s">
        <v>328</v>
      </c>
      <c r="B601" t="s">
        <v>371</v>
      </c>
      <c r="C601" t="s">
        <v>19</v>
      </c>
      <c r="D601" s="19">
        <v>43220</v>
      </c>
      <c r="E601" s="19">
        <v>44134</v>
      </c>
      <c r="F601" t="s">
        <v>138</v>
      </c>
      <c r="G601">
        <v>1</v>
      </c>
      <c r="H601" t="s">
        <v>21</v>
      </c>
      <c r="I601" t="s">
        <v>22</v>
      </c>
      <c r="J601" t="s">
        <v>33</v>
      </c>
      <c r="K601" t="s">
        <v>38</v>
      </c>
      <c r="L601">
        <v>4278.25</v>
      </c>
      <c r="M601" s="19">
        <v>44028</v>
      </c>
      <c r="N601" t="s">
        <v>24</v>
      </c>
      <c r="O601" t="s">
        <v>25</v>
      </c>
      <c r="Q601" s="19">
        <v>43852</v>
      </c>
    </row>
    <row r="602" spans="1:17">
      <c r="A602" t="s">
        <v>328</v>
      </c>
      <c r="B602" t="s">
        <v>371</v>
      </c>
      <c r="C602" t="s">
        <v>19</v>
      </c>
      <c r="D602" s="19">
        <v>43220</v>
      </c>
      <c r="E602" s="19">
        <v>44134</v>
      </c>
      <c r="F602" t="s">
        <v>138</v>
      </c>
      <c r="G602">
        <v>1</v>
      </c>
      <c r="H602" t="s">
        <v>21</v>
      </c>
      <c r="I602" t="s">
        <v>22</v>
      </c>
      <c r="J602" t="s">
        <v>33</v>
      </c>
      <c r="K602" t="s">
        <v>38</v>
      </c>
      <c r="L602">
        <v>4278.25</v>
      </c>
      <c r="M602" s="19">
        <v>44028</v>
      </c>
      <c r="N602" t="s">
        <v>24</v>
      </c>
      <c r="O602" t="s">
        <v>25</v>
      </c>
      <c r="Q602" s="19">
        <v>43852</v>
      </c>
    </row>
    <row r="603" spans="1:17">
      <c r="A603" t="s">
        <v>328</v>
      </c>
      <c r="B603" t="s">
        <v>371</v>
      </c>
      <c r="C603" t="s">
        <v>19</v>
      </c>
      <c r="D603" s="19">
        <v>43220</v>
      </c>
      <c r="E603" s="19">
        <v>44134</v>
      </c>
      <c r="F603" t="s">
        <v>138</v>
      </c>
      <c r="G603">
        <v>1</v>
      </c>
      <c r="H603" t="s">
        <v>21</v>
      </c>
      <c r="I603" t="s">
        <v>22</v>
      </c>
      <c r="J603" t="s">
        <v>33</v>
      </c>
      <c r="K603" t="s">
        <v>38</v>
      </c>
      <c r="L603">
        <v>4278.25</v>
      </c>
      <c r="M603" s="19">
        <v>44028</v>
      </c>
      <c r="N603" t="s">
        <v>24</v>
      </c>
      <c r="O603" t="s">
        <v>25</v>
      </c>
      <c r="Q603" s="19">
        <v>43852</v>
      </c>
    </row>
    <row r="604" spans="1:17">
      <c r="A604" t="s">
        <v>328</v>
      </c>
      <c r="B604" t="s">
        <v>371</v>
      </c>
      <c r="C604" t="s">
        <v>19</v>
      </c>
      <c r="D604" s="19">
        <v>43220</v>
      </c>
      <c r="E604" s="19">
        <v>44134</v>
      </c>
      <c r="F604" t="s">
        <v>138</v>
      </c>
      <c r="G604">
        <v>1</v>
      </c>
      <c r="H604" t="s">
        <v>21</v>
      </c>
      <c r="I604" t="s">
        <v>22</v>
      </c>
      <c r="J604" t="s">
        <v>33</v>
      </c>
      <c r="K604" t="s">
        <v>38</v>
      </c>
      <c r="L604">
        <v>4278.25</v>
      </c>
      <c r="M604" s="19">
        <v>44028</v>
      </c>
      <c r="N604" t="s">
        <v>24</v>
      </c>
      <c r="O604" t="s">
        <v>25</v>
      </c>
      <c r="Q604" s="19">
        <v>43852</v>
      </c>
    </row>
    <row r="605" spans="1:17">
      <c r="A605" t="s">
        <v>328</v>
      </c>
      <c r="B605" t="s">
        <v>371</v>
      </c>
      <c r="C605" t="s">
        <v>19</v>
      </c>
      <c r="D605" s="19">
        <v>43220</v>
      </c>
      <c r="E605" s="19">
        <v>44134</v>
      </c>
      <c r="F605" t="s">
        <v>138</v>
      </c>
      <c r="G605">
        <v>1</v>
      </c>
      <c r="H605" t="s">
        <v>21</v>
      </c>
      <c r="I605" t="s">
        <v>22</v>
      </c>
      <c r="J605" t="s">
        <v>33</v>
      </c>
      <c r="K605" t="s">
        <v>38</v>
      </c>
      <c r="L605">
        <v>4705.88</v>
      </c>
      <c r="M605" s="19">
        <v>43321</v>
      </c>
      <c r="N605" t="s">
        <v>24</v>
      </c>
      <c r="O605" t="s">
        <v>25</v>
      </c>
      <c r="Q605" s="19">
        <v>43852</v>
      </c>
    </row>
    <row r="606" spans="1:17">
      <c r="A606" t="s">
        <v>328</v>
      </c>
      <c r="B606" t="s">
        <v>371</v>
      </c>
      <c r="C606" t="s">
        <v>19</v>
      </c>
      <c r="D606" s="19">
        <v>43220</v>
      </c>
      <c r="E606" s="19">
        <v>44134</v>
      </c>
      <c r="F606" t="s">
        <v>138</v>
      </c>
      <c r="G606">
        <v>1</v>
      </c>
      <c r="H606" t="s">
        <v>21</v>
      </c>
      <c r="I606" t="s">
        <v>22</v>
      </c>
      <c r="J606" t="s">
        <v>33</v>
      </c>
      <c r="K606" t="s">
        <v>38</v>
      </c>
      <c r="L606">
        <v>4705.88</v>
      </c>
      <c r="M606" s="19">
        <v>43422</v>
      </c>
      <c r="N606" t="s">
        <v>24</v>
      </c>
      <c r="O606" t="s">
        <v>25</v>
      </c>
      <c r="Q606" s="19">
        <v>43852</v>
      </c>
    </row>
    <row r="607" spans="1:17">
      <c r="A607" t="s">
        <v>328</v>
      </c>
      <c r="B607" t="s">
        <v>371</v>
      </c>
      <c r="C607" t="s">
        <v>19</v>
      </c>
      <c r="D607" s="19">
        <v>43220</v>
      </c>
      <c r="E607" s="19">
        <v>44134</v>
      </c>
      <c r="F607" t="s">
        <v>138</v>
      </c>
      <c r="G607">
        <v>1</v>
      </c>
      <c r="H607" t="s">
        <v>21</v>
      </c>
      <c r="I607" t="s">
        <v>22</v>
      </c>
      <c r="J607" t="s">
        <v>33</v>
      </c>
      <c r="K607" t="s">
        <v>38</v>
      </c>
      <c r="L607">
        <v>4705.88</v>
      </c>
      <c r="M607" s="19">
        <v>43523</v>
      </c>
      <c r="N607" t="s">
        <v>24</v>
      </c>
      <c r="O607" t="s">
        <v>25</v>
      </c>
      <c r="Q607" s="19">
        <v>43852</v>
      </c>
    </row>
    <row r="608" spans="1:17">
      <c r="A608" t="s">
        <v>328</v>
      </c>
      <c r="B608" t="s">
        <v>371</v>
      </c>
      <c r="C608" t="s">
        <v>19</v>
      </c>
      <c r="D608" s="19">
        <v>43220</v>
      </c>
      <c r="E608" s="19">
        <v>44134</v>
      </c>
      <c r="F608" t="s">
        <v>138</v>
      </c>
      <c r="G608">
        <v>1</v>
      </c>
      <c r="H608" t="s">
        <v>21</v>
      </c>
      <c r="I608" t="s">
        <v>22</v>
      </c>
      <c r="J608" t="s">
        <v>33</v>
      </c>
      <c r="K608" t="s">
        <v>38</v>
      </c>
      <c r="L608">
        <v>4705.88</v>
      </c>
      <c r="M608" s="19">
        <v>43624</v>
      </c>
      <c r="N608" t="s">
        <v>24</v>
      </c>
      <c r="O608" t="s">
        <v>25</v>
      </c>
      <c r="Q608" s="19">
        <v>43852</v>
      </c>
    </row>
    <row r="609" spans="1:17">
      <c r="A609" t="s">
        <v>328</v>
      </c>
      <c r="B609" t="s">
        <v>371</v>
      </c>
      <c r="C609" t="s">
        <v>19</v>
      </c>
      <c r="D609" s="19">
        <v>43220</v>
      </c>
      <c r="E609" s="19">
        <v>44134</v>
      </c>
      <c r="F609" t="s">
        <v>138</v>
      </c>
      <c r="G609">
        <v>1</v>
      </c>
      <c r="H609" t="s">
        <v>21</v>
      </c>
      <c r="I609" t="s">
        <v>22</v>
      </c>
      <c r="J609" t="s">
        <v>33</v>
      </c>
      <c r="K609" t="s">
        <v>38</v>
      </c>
      <c r="L609">
        <v>4705.88</v>
      </c>
      <c r="M609" s="19">
        <v>43725</v>
      </c>
      <c r="N609" t="s">
        <v>24</v>
      </c>
      <c r="O609" t="s">
        <v>25</v>
      </c>
      <c r="Q609" s="19">
        <v>43852</v>
      </c>
    </row>
    <row r="610" spans="1:17">
      <c r="A610" t="s">
        <v>328</v>
      </c>
      <c r="B610" t="s">
        <v>371</v>
      </c>
      <c r="C610" t="s">
        <v>19</v>
      </c>
      <c r="D610" s="19">
        <v>43220</v>
      </c>
      <c r="E610" s="19">
        <v>44134</v>
      </c>
      <c r="F610" t="s">
        <v>138</v>
      </c>
      <c r="G610">
        <v>1</v>
      </c>
      <c r="H610" t="s">
        <v>21</v>
      </c>
      <c r="I610" t="s">
        <v>22</v>
      </c>
      <c r="J610" t="s">
        <v>33</v>
      </c>
      <c r="K610" t="s">
        <v>38</v>
      </c>
      <c r="L610">
        <v>6417.13</v>
      </c>
      <c r="M610" s="19">
        <v>43220</v>
      </c>
      <c r="N610" t="s">
        <v>24</v>
      </c>
      <c r="O610" t="s">
        <v>25</v>
      </c>
      <c r="Q610" s="19">
        <v>43852</v>
      </c>
    </row>
    <row r="611" spans="1:17">
      <c r="A611" t="s">
        <v>328</v>
      </c>
      <c r="B611" t="s">
        <v>372</v>
      </c>
      <c r="C611" t="s">
        <v>31</v>
      </c>
      <c r="D611" s="19">
        <v>43278</v>
      </c>
      <c r="E611" s="19">
        <v>43642</v>
      </c>
      <c r="F611" t="s">
        <v>138</v>
      </c>
      <c r="G611">
        <v>1</v>
      </c>
      <c r="H611" t="s">
        <v>21</v>
      </c>
      <c r="I611" t="s">
        <v>22</v>
      </c>
      <c r="J611" t="s">
        <v>33</v>
      </c>
      <c r="K611" t="s">
        <v>38</v>
      </c>
      <c r="L611">
        <v>81783.89</v>
      </c>
      <c r="M611" s="19">
        <v>43278</v>
      </c>
      <c r="N611" t="s">
        <v>24</v>
      </c>
      <c r="O611" t="s">
        <v>182</v>
      </c>
      <c r="P611" t="s">
        <v>183</v>
      </c>
      <c r="Q611" s="19">
        <v>43852</v>
      </c>
    </row>
    <row r="612" spans="1:17">
      <c r="A612" t="s">
        <v>328</v>
      </c>
      <c r="B612" t="s">
        <v>373</v>
      </c>
      <c r="C612" t="s">
        <v>19</v>
      </c>
      <c r="D612" s="19">
        <v>43339</v>
      </c>
      <c r="E612" s="19">
        <v>44069</v>
      </c>
      <c r="F612" t="s">
        <v>138</v>
      </c>
      <c r="G612">
        <v>1</v>
      </c>
      <c r="H612" t="s">
        <v>21</v>
      </c>
      <c r="I612" t="s">
        <v>22</v>
      </c>
      <c r="J612" t="s">
        <v>33</v>
      </c>
      <c r="K612" t="s">
        <v>38</v>
      </c>
      <c r="L612">
        <v>70935.55</v>
      </c>
      <c r="M612" s="19">
        <v>43888</v>
      </c>
      <c r="N612" t="s">
        <v>24</v>
      </c>
      <c r="O612" t="s">
        <v>25</v>
      </c>
      <c r="Q612" s="19">
        <v>43852</v>
      </c>
    </row>
    <row r="613" spans="1:17">
      <c r="A613" t="s">
        <v>328</v>
      </c>
      <c r="B613" t="s">
        <v>373</v>
      </c>
      <c r="C613" t="s">
        <v>19</v>
      </c>
      <c r="D613" s="19">
        <v>43339</v>
      </c>
      <c r="E613" s="19">
        <v>44069</v>
      </c>
      <c r="F613" t="s">
        <v>138</v>
      </c>
      <c r="G613">
        <v>1</v>
      </c>
      <c r="H613" t="s">
        <v>21</v>
      </c>
      <c r="I613" t="s">
        <v>22</v>
      </c>
      <c r="J613" t="s">
        <v>33</v>
      </c>
      <c r="K613" t="s">
        <v>38</v>
      </c>
      <c r="L613">
        <v>70935.55</v>
      </c>
      <c r="M613" s="19">
        <v>43888</v>
      </c>
      <c r="N613" t="s">
        <v>24</v>
      </c>
      <c r="O613" t="s">
        <v>25</v>
      </c>
      <c r="Q613" s="19">
        <v>43852</v>
      </c>
    </row>
    <row r="614" spans="1:17">
      <c r="A614" t="s">
        <v>328</v>
      </c>
      <c r="B614" t="s">
        <v>373</v>
      </c>
      <c r="C614" t="s">
        <v>19</v>
      </c>
      <c r="D614" s="19">
        <v>43339</v>
      </c>
      <c r="E614" s="19">
        <v>44069</v>
      </c>
      <c r="F614" t="s">
        <v>138</v>
      </c>
      <c r="G614">
        <v>1</v>
      </c>
      <c r="H614" t="s">
        <v>21</v>
      </c>
      <c r="I614" t="s">
        <v>22</v>
      </c>
      <c r="J614" t="s">
        <v>33</v>
      </c>
      <c r="K614" t="s">
        <v>38</v>
      </c>
      <c r="L614">
        <v>70935.55</v>
      </c>
      <c r="M614" s="19">
        <v>43888</v>
      </c>
      <c r="N614" t="s">
        <v>24</v>
      </c>
      <c r="O614" t="s">
        <v>25</v>
      </c>
      <c r="Q614" s="19">
        <v>43852</v>
      </c>
    </row>
    <row r="615" spans="1:17">
      <c r="A615" t="s">
        <v>328</v>
      </c>
      <c r="B615" t="s">
        <v>373</v>
      </c>
      <c r="C615" t="s">
        <v>19</v>
      </c>
      <c r="D615" s="19">
        <v>43339</v>
      </c>
      <c r="E615" s="19">
        <v>44069</v>
      </c>
      <c r="F615" t="s">
        <v>138</v>
      </c>
      <c r="G615">
        <v>1</v>
      </c>
      <c r="H615" t="s">
        <v>21</v>
      </c>
      <c r="I615" t="s">
        <v>22</v>
      </c>
      <c r="J615" t="s">
        <v>33</v>
      </c>
      <c r="K615" t="s">
        <v>38</v>
      </c>
      <c r="L615">
        <v>70935.55</v>
      </c>
      <c r="M615" s="19">
        <v>43888</v>
      </c>
      <c r="N615" t="s">
        <v>24</v>
      </c>
      <c r="O615" t="s">
        <v>25</v>
      </c>
      <c r="Q615" s="19">
        <v>43852</v>
      </c>
    </row>
    <row r="616" spans="1:17">
      <c r="A616" t="s">
        <v>328</v>
      </c>
      <c r="B616" t="s">
        <v>373</v>
      </c>
      <c r="C616" t="s">
        <v>19</v>
      </c>
      <c r="D616" s="19">
        <v>43339</v>
      </c>
      <c r="E616" s="19">
        <v>44069</v>
      </c>
      <c r="F616" t="s">
        <v>138</v>
      </c>
      <c r="G616">
        <v>1</v>
      </c>
      <c r="H616" t="s">
        <v>21</v>
      </c>
      <c r="I616" t="s">
        <v>22</v>
      </c>
      <c r="J616" t="s">
        <v>33</v>
      </c>
      <c r="K616" t="s">
        <v>38</v>
      </c>
      <c r="L616">
        <v>90281.89</v>
      </c>
      <c r="M616" s="19">
        <v>43431</v>
      </c>
      <c r="N616" t="s">
        <v>24</v>
      </c>
      <c r="O616" t="s">
        <v>25</v>
      </c>
      <c r="Q616" s="19">
        <v>43852</v>
      </c>
    </row>
    <row r="617" spans="1:17">
      <c r="A617" t="s">
        <v>328</v>
      </c>
      <c r="B617" t="s">
        <v>373</v>
      </c>
      <c r="C617" t="s">
        <v>19</v>
      </c>
      <c r="D617" s="19">
        <v>43339</v>
      </c>
      <c r="E617" s="19">
        <v>44069</v>
      </c>
      <c r="F617" t="s">
        <v>138</v>
      </c>
      <c r="G617">
        <v>1</v>
      </c>
      <c r="H617" t="s">
        <v>21</v>
      </c>
      <c r="I617" t="s">
        <v>22</v>
      </c>
      <c r="J617" t="s">
        <v>33</v>
      </c>
      <c r="K617" t="s">
        <v>38</v>
      </c>
      <c r="L617">
        <v>90281.89</v>
      </c>
      <c r="M617" s="19">
        <v>43523</v>
      </c>
      <c r="N617" t="s">
        <v>24</v>
      </c>
      <c r="O617" t="s">
        <v>25</v>
      </c>
      <c r="Q617" s="19">
        <v>43852</v>
      </c>
    </row>
    <row r="618" spans="1:17">
      <c r="A618" t="s">
        <v>328</v>
      </c>
      <c r="B618" t="s">
        <v>373</v>
      </c>
      <c r="C618" t="s">
        <v>19</v>
      </c>
      <c r="D618" s="19">
        <v>43339</v>
      </c>
      <c r="E618" s="19">
        <v>44069</v>
      </c>
      <c r="F618" t="s">
        <v>138</v>
      </c>
      <c r="G618">
        <v>1</v>
      </c>
      <c r="H618" t="s">
        <v>21</v>
      </c>
      <c r="I618" t="s">
        <v>22</v>
      </c>
      <c r="J618" t="s">
        <v>33</v>
      </c>
      <c r="K618" t="s">
        <v>38</v>
      </c>
      <c r="L618">
        <v>90281.89</v>
      </c>
      <c r="M618" s="19">
        <v>43612</v>
      </c>
      <c r="N618" t="s">
        <v>24</v>
      </c>
      <c r="O618" t="s">
        <v>25</v>
      </c>
      <c r="Q618" s="19">
        <v>43852</v>
      </c>
    </row>
    <row r="619" spans="1:17">
      <c r="A619" t="s">
        <v>328</v>
      </c>
      <c r="B619" t="s">
        <v>373</v>
      </c>
      <c r="C619" t="s">
        <v>19</v>
      </c>
      <c r="D619" s="19">
        <v>43339</v>
      </c>
      <c r="E619" s="19">
        <v>44069</v>
      </c>
      <c r="F619" t="s">
        <v>138</v>
      </c>
      <c r="G619">
        <v>1</v>
      </c>
      <c r="H619" t="s">
        <v>21</v>
      </c>
      <c r="I619" t="s">
        <v>22</v>
      </c>
      <c r="J619" t="s">
        <v>33</v>
      </c>
      <c r="K619" t="s">
        <v>38</v>
      </c>
      <c r="L619">
        <v>90281.89</v>
      </c>
      <c r="M619" s="19">
        <v>43704</v>
      </c>
      <c r="N619" t="s">
        <v>24</v>
      </c>
      <c r="O619" t="s">
        <v>25</v>
      </c>
      <c r="Q619" s="19">
        <v>43852</v>
      </c>
    </row>
    <row r="620" spans="1:17">
      <c r="A620" t="s">
        <v>328</v>
      </c>
      <c r="B620" t="s">
        <v>373</v>
      </c>
      <c r="C620" t="s">
        <v>19</v>
      </c>
      <c r="D620" s="19">
        <v>43339</v>
      </c>
      <c r="E620" s="19">
        <v>44069</v>
      </c>
      <c r="F620" t="s">
        <v>138</v>
      </c>
      <c r="G620">
        <v>1</v>
      </c>
      <c r="H620" t="s">
        <v>21</v>
      </c>
      <c r="I620" t="s">
        <v>22</v>
      </c>
      <c r="J620" t="s">
        <v>33</v>
      </c>
      <c r="K620" t="s">
        <v>38</v>
      </c>
      <c r="L620">
        <v>90281.89</v>
      </c>
      <c r="M620" s="19">
        <v>43796</v>
      </c>
      <c r="N620" t="s">
        <v>24</v>
      </c>
      <c r="O620" t="s">
        <v>25</v>
      </c>
      <c r="Q620" s="19">
        <v>43852</v>
      </c>
    </row>
    <row r="621" spans="1:17">
      <c r="A621" t="s">
        <v>328</v>
      </c>
      <c r="B621" t="s">
        <v>373</v>
      </c>
      <c r="C621" t="s">
        <v>19</v>
      </c>
      <c r="D621" s="19">
        <v>43339</v>
      </c>
      <c r="E621" s="19">
        <v>44069</v>
      </c>
      <c r="F621" t="s">
        <v>138</v>
      </c>
      <c r="G621">
        <v>1</v>
      </c>
      <c r="H621" t="s">
        <v>21</v>
      </c>
      <c r="I621" t="s">
        <v>22</v>
      </c>
      <c r="J621" t="s">
        <v>33</v>
      </c>
      <c r="K621" t="s">
        <v>38</v>
      </c>
      <c r="L621">
        <v>122525.38</v>
      </c>
      <c r="M621" s="19">
        <v>43339</v>
      </c>
      <c r="N621" t="s">
        <v>24</v>
      </c>
      <c r="O621" t="s">
        <v>25</v>
      </c>
      <c r="Q621" s="19">
        <v>43852</v>
      </c>
    </row>
    <row r="622" spans="1:17">
      <c r="A622" t="s">
        <v>328</v>
      </c>
      <c r="B622" t="s">
        <v>373</v>
      </c>
      <c r="C622" t="s">
        <v>19</v>
      </c>
      <c r="D622" s="19">
        <v>43339</v>
      </c>
      <c r="E622" s="19">
        <v>44069</v>
      </c>
      <c r="F622" t="s">
        <v>138</v>
      </c>
      <c r="G622">
        <v>1</v>
      </c>
      <c r="H622" t="s">
        <v>21</v>
      </c>
      <c r="I622" t="s">
        <v>22</v>
      </c>
      <c r="J622" t="s">
        <v>33</v>
      </c>
      <c r="K622" t="s">
        <v>38</v>
      </c>
      <c r="L622">
        <v>0</v>
      </c>
      <c r="M622" s="19">
        <v>43888</v>
      </c>
      <c r="N622" t="s">
        <v>24</v>
      </c>
      <c r="O622" t="s">
        <v>25</v>
      </c>
      <c r="Q622" s="19">
        <v>43852</v>
      </c>
    </row>
    <row r="623" spans="1:17">
      <c r="A623" t="s">
        <v>328</v>
      </c>
      <c r="B623" t="s">
        <v>373</v>
      </c>
      <c r="C623" t="s">
        <v>19</v>
      </c>
      <c r="D623" s="19">
        <v>43339</v>
      </c>
      <c r="E623" s="19">
        <v>44069</v>
      </c>
      <c r="F623" t="s">
        <v>138</v>
      </c>
      <c r="G623">
        <v>1</v>
      </c>
      <c r="H623" t="s">
        <v>21</v>
      </c>
      <c r="I623" t="s">
        <v>22</v>
      </c>
      <c r="J623" t="s">
        <v>33</v>
      </c>
      <c r="K623" t="s">
        <v>38</v>
      </c>
      <c r="L623">
        <v>0</v>
      </c>
      <c r="M623" s="19">
        <v>43888</v>
      </c>
      <c r="N623" t="s">
        <v>24</v>
      </c>
      <c r="O623" t="s">
        <v>25</v>
      </c>
      <c r="Q623" s="19">
        <v>43852</v>
      </c>
    </row>
    <row r="624" spans="1:17">
      <c r="A624" t="s">
        <v>328</v>
      </c>
      <c r="B624" t="s">
        <v>373</v>
      </c>
      <c r="C624" t="s">
        <v>19</v>
      </c>
      <c r="D624" s="19">
        <v>43339</v>
      </c>
      <c r="E624" s="19">
        <v>44069</v>
      </c>
      <c r="F624" t="s">
        <v>138</v>
      </c>
      <c r="G624">
        <v>1</v>
      </c>
      <c r="H624" t="s">
        <v>21</v>
      </c>
      <c r="I624" t="s">
        <v>22</v>
      </c>
      <c r="J624" t="s">
        <v>33</v>
      </c>
      <c r="K624" t="s">
        <v>38</v>
      </c>
      <c r="L624">
        <v>0</v>
      </c>
      <c r="M624" s="19">
        <v>43888</v>
      </c>
      <c r="N624" t="s">
        <v>24</v>
      </c>
      <c r="O624" t="s">
        <v>25</v>
      </c>
      <c r="Q624" s="19">
        <v>43852</v>
      </c>
    </row>
    <row r="625" spans="1:17">
      <c r="A625" t="s">
        <v>328</v>
      </c>
      <c r="B625" t="s">
        <v>373</v>
      </c>
      <c r="C625" t="s">
        <v>19</v>
      </c>
      <c r="D625" s="19">
        <v>43339</v>
      </c>
      <c r="E625" s="19">
        <v>44069</v>
      </c>
      <c r="F625" t="s">
        <v>138</v>
      </c>
      <c r="G625">
        <v>1</v>
      </c>
      <c r="H625" t="s">
        <v>21</v>
      </c>
      <c r="I625" t="s">
        <v>22</v>
      </c>
      <c r="J625" t="s">
        <v>33</v>
      </c>
      <c r="K625" t="s">
        <v>38</v>
      </c>
      <c r="L625">
        <v>0</v>
      </c>
      <c r="M625" s="19">
        <v>43888</v>
      </c>
      <c r="N625" t="s">
        <v>24</v>
      </c>
      <c r="O625" t="s">
        <v>25</v>
      </c>
      <c r="Q625" s="19">
        <v>43852</v>
      </c>
    </row>
    <row r="626" spans="1:17">
      <c r="A626" t="s">
        <v>328</v>
      </c>
      <c r="B626" t="s">
        <v>373</v>
      </c>
      <c r="C626" t="s">
        <v>19</v>
      </c>
      <c r="D626" s="19">
        <v>43339</v>
      </c>
      <c r="E626" s="19">
        <v>44069</v>
      </c>
      <c r="F626" t="s">
        <v>138</v>
      </c>
      <c r="G626">
        <v>1</v>
      </c>
      <c r="H626" t="s">
        <v>21</v>
      </c>
      <c r="I626" t="s">
        <v>22</v>
      </c>
      <c r="J626" t="s">
        <v>33</v>
      </c>
      <c r="K626" t="s">
        <v>38</v>
      </c>
      <c r="L626">
        <v>0</v>
      </c>
      <c r="M626" s="19">
        <v>43431</v>
      </c>
      <c r="N626" t="s">
        <v>24</v>
      </c>
      <c r="O626" t="s">
        <v>25</v>
      </c>
      <c r="Q626" s="19">
        <v>43852</v>
      </c>
    </row>
    <row r="627" spans="1:17">
      <c r="A627" t="s">
        <v>328</v>
      </c>
      <c r="B627" t="s">
        <v>373</v>
      </c>
      <c r="C627" t="s">
        <v>19</v>
      </c>
      <c r="D627" s="19">
        <v>43339</v>
      </c>
      <c r="E627" s="19">
        <v>44069</v>
      </c>
      <c r="F627" t="s">
        <v>138</v>
      </c>
      <c r="G627">
        <v>1</v>
      </c>
      <c r="H627" t="s">
        <v>21</v>
      </c>
      <c r="I627" t="s">
        <v>22</v>
      </c>
      <c r="J627" t="s">
        <v>33</v>
      </c>
      <c r="K627" t="s">
        <v>38</v>
      </c>
      <c r="L627">
        <v>0</v>
      </c>
      <c r="M627" s="19">
        <v>43523</v>
      </c>
      <c r="N627" t="s">
        <v>24</v>
      </c>
      <c r="O627" t="s">
        <v>25</v>
      </c>
      <c r="Q627" s="19">
        <v>43852</v>
      </c>
    </row>
    <row r="628" spans="1:17">
      <c r="A628" t="s">
        <v>328</v>
      </c>
      <c r="B628" t="s">
        <v>373</v>
      </c>
      <c r="C628" t="s">
        <v>19</v>
      </c>
      <c r="D628" s="19">
        <v>43339</v>
      </c>
      <c r="E628" s="19">
        <v>44069</v>
      </c>
      <c r="F628" t="s">
        <v>138</v>
      </c>
      <c r="G628">
        <v>1</v>
      </c>
      <c r="H628" t="s">
        <v>21</v>
      </c>
      <c r="I628" t="s">
        <v>22</v>
      </c>
      <c r="J628" t="s">
        <v>33</v>
      </c>
      <c r="K628" t="s">
        <v>38</v>
      </c>
      <c r="L628">
        <v>0</v>
      </c>
      <c r="M628" s="19">
        <v>43612</v>
      </c>
      <c r="N628" t="s">
        <v>24</v>
      </c>
      <c r="O628" t="s">
        <v>25</v>
      </c>
      <c r="Q628" s="19">
        <v>43852</v>
      </c>
    </row>
    <row r="629" spans="1:17">
      <c r="A629" t="s">
        <v>328</v>
      </c>
      <c r="B629" t="s">
        <v>373</v>
      </c>
      <c r="C629" t="s">
        <v>19</v>
      </c>
      <c r="D629" s="19">
        <v>43339</v>
      </c>
      <c r="E629" s="19">
        <v>44069</v>
      </c>
      <c r="F629" t="s">
        <v>138</v>
      </c>
      <c r="G629">
        <v>1</v>
      </c>
      <c r="H629" t="s">
        <v>21</v>
      </c>
      <c r="I629" t="s">
        <v>22</v>
      </c>
      <c r="J629" t="s">
        <v>33</v>
      </c>
      <c r="K629" t="s">
        <v>38</v>
      </c>
      <c r="L629">
        <v>0</v>
      </c>
      <c r="M629" s="19">
        <v>43704</v>
      </c>
      <c r="N629" t="s">
        <v>24</v>
      </c>
      <c r="O629" t="s">
        <v>25</v>
      </c>
      <c r="Q629" s="19">
        <v>43852</v>
      </c>
    </row>
    <row r="630" spans="1:17">
      <c r="A630" t="s">
        <v>328</v>
      </c>
      <c r="B630" t="s">
        <v>373</v>
      </c>
      <c r="C630" t="s">
        <v>19</v>
      </c>
      <c r="D630" s="19">
        <v>43339</v>
      </c>
      <c r="E630" s="19">
        <v>44069</v>
      </c>
      <c r="F630" t="s">
        <v>138</v>
      </c>
      <c r="G630">
        <v>1</v>
      </c>
      <c r="H630" t="s">
        <v>21</v>
      </c>
      <c r="I630" t="s">
        <v>22</v>
      </c>
      <c r="J630" t="s">
        <v>33</v>
      </c>
      <c r="K630" t="s">
        <v>38</v>
      </c>
      <c r="L630">
        <v>0</v>
      </c>
      <c r="M630" s="19">
        <v>43796</v>
      </c>
      <c r="N630" t="s">
        <v>24</v>
      </c>
      <c r="O630" t="s">
        <v>25</v>
      </c>
      <c r="Q630" s="19">
        <v>43852</v>
      </c>
    </row>
    <row r="631" spans="1:17">
      <c r="A631" t="s">
        <v>328</v>
      </c>
      <c r="B631" t="s">
        <v>373</v>
      </c>
      <c r="C631" t="s">
        <v>19</v>
      </c>
      <c r="D631" s="19">
        <v>43339</v>
      </c>
      <c r="E631" s="19">
        <v>44069</v>
      </c>
      <c r="F631" t="s">
        <v>138</v>
      </c>
      <c r="G631">
        <v>1</v>
      </c>
      <c r="H631" t="s">
        <v>21</v>
      </c>
      <c r="I631" t="s">
        <v>22</v>
      </c>
      <c r="J631" t="s">
        <v>33</v>
      </c>
      <c r="K631" t="s">
        <v>38</v>
      </c>
      <c r="L631">
        <v>0</v>
      </c>
      <c r="M631" s="19">
        <v>43339</v>
      </c>
      <c r="N631" t="s">
        <v>24</v>
      </c>
      <c r="O631" t="s">
        <v>25</v>
      </c>
      <c r="Q631" s="19">
        <v>43852</v>
      </c>
    </row>
    <row r="632" spans="1:17">
      <c r="A632" t="s">
        <v>328</v>
      </c>
      <c r="B632" t="s">
        <v>374</v>
      </c>
      <c r="C632" t="s">
        <v>19</v>
      </c>
      <c r="D632" s="19">
        <v>43326</v>
      </c>
      <c r="E632" s="19">
        <v>44240</v>
      </c>
      <c r="F632" t="s">
        <v>138</v>
      </c>
      <c r="G632">
        <v>1</v>
      </c>
      <c r="H632" t="s">
        <v>21</v>
      </c>
      <c r="I632" t="s">
        <v>22</v>
      </c>
      <c r="J632" t="s">
        <v>33</v>
      </c>
      <c r="K632" t="s">
        <v>38</v>
      </c>
      <c r="L632">
        <v>62399.23</v>
      </c>
      <c r="M632" s="19">
        <v>44057</v>
      </c>
      <c r="N632" t="s">
        <v>24</v>
      </c>
      <c r="O632" t="s">
        <v>25</v>
      </c>
      <c r="Q632" s="19">
        <v>43852</v>
      </c>
    </row>
    <row r="633" spans="1:17">
      <c r="A633" t="s">
        <v>328</v>
      </c>
      <c r="B633" t="s">
        <v>374</v>
      </c>
      <c r="C633" t="s">
        <v>19</v>
      </c>
      <c r="D633" s="19">
        <v>43326</v>
      </c>
      <c r="E633" s="19">
        <v>44240</v>
      </c>
      <c r="F633" t="s">
        <v>138</v>
      </c>
      <c r="G633">
        <v>1</v>
      </c>
      <c r="H633" t="s">
        <v>21</v>
      </c>
      <c r="I633" t="s">
        <v>22</v>
      </c>
      <c r="J633" t="s">
        <v>33</v>
      </c>
      <c r="K633" t="s">
        <v>38</v>
      </c>
      <c r="L633">
        <v>62399.23</v>
      </c>
      <c r="M633" s="19">
        <v>44057</v>
      </c>
      <c r="N633" t="s">
        <v>24</v>
      </c>
      <c r="O633" t="s">
        <v>25</v>
      </c>
      <c r="Q633" s="19">
        <v>43852</v>
      </c>
    </row>
    <row r="634" spans="1:17">
      <c r="A634" t="s">
        <v>328</v>
      </c>
      <c r="B634" t="s">
        <v>374</v>
      </c>
      <c r="C634" t="s">
        <v>19</v>
      </c>
      <c r="D634" s="19">
        <v>43326</v>
      </c>
      <c r="E634" s="19">
        <v>44240</v>
      </c>
      <c r="F634" t="s">
        <v>138</v>
      </c>
      <c r="G634">
        <v>1</v>
      </c>
      <c r="H634" t="s">
        <v>21</v>
      </c>
      <c r="I634" t="s">
        <v>22</v>
      </c>
      <c r="J634" t="s">
        <v>33</v>
      </c>
      <c r="K634" t="s">
        <v>38</v>
      </c>
      <c r="L634">
        <v>62399.23</v>
      </c>
      <c r="M634" s="19">
        <v>44057</v>
      </c>
      <c r="N634" t="s">
        <v>24</v>
      </c>
      <c r="O634" t="s">
        <v>25</v>
      </c>
      <c r="Q634" s="19">
        <v>43852</v>
      </c>
    </row>
    <row r="635" spans="1:17">
      <c r="A635" t="s">
        <v>328</v>
      </c>
      <c r="B635" t="s">
        <v>374</v>
      </c>
      <c r="C635" t="s">
        <v>19</v>
      </c>
      <c r="D635" s="19">
        <v>43326</v>
      </c>
      <c r="E635" s="19">
        <v>44240</v>
      </c>
      <c r="F635" t="s">
        <v>138</v>
      </c>
      <c r="G635">
        <v>1</v>
      </c>
      <c r="H635" t="s">
        <v>21</v>
      </c>
      <c r="I635" t="s">
        <v>22</v>
      </c>
      <c r="J635" t="s">
        <v>33</v>
      </c>
      <c r="K635" t="s">
        <v>38</v>
      </c>
      <c r="L635">
        <v>62399.23</v>
      </c>
      <c r="M635" s="19">
        <v>44057</v>
      </c>
      <c r="N635" t="s">
        <v>24</v>
      </c>
      <c r="O635" t="s">
        <v>25</v>
      </c>
      <c r="Q635" s="19">
        <v>43852</v>
      </c>
    </row>
    <row r="636" spans="1:17">
      <c r="A636" t="s">
        <v>328</v>
      </c>
      <c r="B636" t="s">
        <v>374</v>
      </c>
      <c r="C636" t="s">
        <v>19</v>
      </c>
      <c r="D636" s="19">
        <v>43326</v>
      </c>
      <c r="E636" s="19">
        <v>44240</v>
      </c>
      <c r="F636" t="s">
        <v>138</v>
      </c>
      <c r="G636">
        <v>1</v>
      </c>
      <c r="H636" t="s">
        <v>21</v>
      </c>
      <c r="I636" t="s">
        <v>22</v>
      </c>
      <c r="J636" t="s">
        <v>33</v>
      </c>
      <c r="K636" t="s">
        <v>38</v>
      </c>
      <c r="L636">
        <v>62399.23</v>
      </c>
      <c r="M636" s="19">
        <v>44057</v>
      </c>
      <c r="N636" t="s">
        <v>24</v>
      </c>
      <c r="O636" t="s">
        <v>25</v>
      </c>
      <c r="Q636" s="19">
        <v>43852</v>
      </c>
    </row>
    <row r="637" spans="1:17">
      <c r="A637" t="s">
        <v>328</v>
      </c>
      <c r="B637" t="s">
        <v>374</v>
      </c>
      <c r="C637" t="s">
        <v>19</v>
      </c>
      <c r="D637" s="19">
        <v>43326</v>
      </c>
      <c r="E637" s="19">
        <v>44240</v>
      </c>
      <c r="F637" t="s">
        <v>138</v>
      </c>
      <c r="G637">
        <v>1</v>
      </c>
      <c r="H637" t="s">
        <v>21</v>
      </c>
      <c r="I637" t="s">
        <v>22</v>
      </c>
      <c r="J637" t="s">
        <v>33</v>
      </c>
      <c r="K637" t="s">
        <v>38</v>
      </c>
      <c r="L637">
        <v>62399.23</v>
      </c>
      <c r="M637" s="19">
        <v>44057</v>
      </c>
      <c r="N637" t="s">
        <v>24</v>
      </c>
      <c r="O637" t="s">
        <v>25</v>
      </c>
      <c r="Q637" s="19">
        <v>43852</v>
      </c>
    </row>
    <row r="638" spans="1:17">
      <c r="A638" t="s">
        <v>328</v>
      </c>
      <c r="B638" t="s">
        <v>374</v>
      </c>
      <c r="C638" t="s">
        <v>19</v>
      </c>
      <c r="D638" s="19">
        <v>43326</v>
      </c>
      <c r="E638" s="19">
        <v>44240</v>
      </c>
      <c r="F638" t="s">
        <v>138</v>
      </c>
      <c r="G638">
        <v>1</v>
      </c>
      <c r="H638" t="s">
        <v>21</v>
      </c>
      <c r="I638" t="s">
        <v>22</v>
      </c>
      <c r="J638" t="s">
        <v>33</v>
      </c>
      <c r="K638" t="s">
        <v>38</v>
      </c>
      <c r="L638">
        <v>62399.23</v>
      </c>
      <c r="M638" s="19">
        <v>44057</v>
      </c>
      <c r="N638" t="s">
        <v>24</v>
      </c>
      <c r="O638" t="s">
        <v>25</v>
      </c>
      <c r="Q638" s="19">
        <v>43852</v>
      </c>
    </row>
    <row r="639" spans="1:17">
      <c r="A639" t="s">
        <v>328</v>
      </c>
      <c r="B639" t="s">
        <v>374</v>
      </c>
      <c r="C639" t="s">
        <v>19</v>
      </c>
      <c r="D639" s="19">
        <v>43326</v>
      </c>
      <c r="E639" s="19">
        <v>44240</v>
      </c>
      <c r="F639" t="s">
        <v>138</v>
      </c>
      <c r="G639">
        <v>1</v>
      </c>
      <c r="H639" t="s">
        <v>21</v>
      </c>
      <c r="I639" t="s">
        <v>22</v>
      </c>
      <c r="J639" t="s">
        <v>33</v>
      </c>
      <c r="K639" t="s">
        <v>38</v>
      </c>
      <c r="L639">
        <v>62399.23</v>
      </c>
      <c r="M639" s="19">
        <v>44057</v>
      </c>
      <c r="N639" t="s">
        <v>24</v>
      </c>
      <c r="O639" t="s">
        <v>25</v>
      </c>
      <c r="Q639" s="19">
        <v>43852</v>
      </c>
    </row>
    <row r="640" spans="1:17">
      <c r="A640" t="s">
        <v>328</v>
      </c>
      <c r="B640" t="s">
        <v>374</v>
      </c>
      <c r="C640" t="s">
        <v>19</v>
      </c>
      <c r="D640" s="19">
        <v>43326</v>
      </c>
      <c r="E640" s="19">
        <v>44240</v>
      </c>
      <c r="F640" t="s">
        <v>138</v>
      </c>
      <c r="G640">
        <v>1</v>
      </c>
      <c r="H640" t="s">
        <v>21</v>
      </c>
      <c r="I640" t="s">
        <v>22</v>
      </c>
      <c r="J640" t="s">
        <v>33</v>
      </c>
      <c r="K640" t="s">
        <v>38</v>
      </c>
      <c r="L640">
        <v>62399.4</v>
      </c>
      <c r="M640" s="19">
        <v>43875</v>
      </c>
      <c r="N640" t="s">
        <v>24</v>
      </c>
      <c r="O640" t="s">
        <v>25</v>
      </c>
      <c r="Q640" s="19">
        <v>43852</v>
      </c>
    </row>
    <row r="641" spans="1:17">
      <c r="A641" t="s">
        <v>328</v>
      </c>
      <c r="B641" t="s">
        <v>374</v>
      </c>
      <c r="C641" t="s">
        <v>19</v>
      </c>
      <c r="D641" s="19">
        <v>43326</v>
      </c>
      <c r="E641" s="19">
        <v>44240</v>
      </c>
      <c r="F641" t="s">
        <v>138</v>
      </c>
      <c r="G641">
        <v>1</v>
      </c>
      <c r="H641" t="s">
        <v>21</v>
      </c>
      <c r="I641" t="s">
        <v>22</v>
      </c>
      <c r="J641" t="s">
        <v>33</v>
      </c>
      <c r="K641" t="s">
        <v>38</v>
      </c>
      <c r="L641">
        <v>62399.4</v>
      </c>
      <c r="M641" s="19">
        <v>43965</v>
      </c>
      <c r="N641" t="s">
        <v>24</v>
      </c>
      <c r="O641" t="s">
        <v>25</v>
      </c>
      <c r="Q641" s="19">
        <v>43852</v>
      </c>
    </row>
    <row r="642" spans="1:17">
      <c r="A642" t="s">
        <v>328</v>
      </c>
      <c r="B642" t="s">
        <v>374</v>
      </c>
      <c r="C642" t="s">
        <v>19</v>
      </c>
      <c r="D642" s="19">
        <v>43326</v>
      </c>
      <c r="E642" s="19">
        <v>44240</v>
      </c>
      <c r="F642" t="s">
        <v>138</v>
      </c>
      <c r="G642">
        <v>1</v>
      </c>
      <c r="H642" t="s">
        <v>21</v>
      </c>
      <c r="I642" t="s">
        <v>22</v>
      </c>
      <c r="J642" t="s">
        <v>33</v>
      </c>
      <c r="K642" t="s">
        <v>38</v>
      </c>
      <c r="L642">
        <v>62399.4</v>
      </c>
      <c r="M642" s="19">
        <v>43783</v>
      </c>
      <c r="N642" t="s">
        <v>24</v>
      </c>
      <c r="O642" t="s">
        <v>25</v>
      </c>
      <c r="Q642" s="19">
        <v>43852</v>
      </c>
    </row>
    <row r="643" spans="1:17">
      <c r="A643" t="s">
        <v>328</v>
      </c>
      <c r="B643" t="s">
        <v>374</v>
      </c>
      <c r="C643" t="s">
        <v>19</v>
      </c>
      <c r="D643" s="19">
        <v>43326</v>
      </c>
      <c r="E643" s="19">
        <v>44240</v>
      </c>
      <c r="F643" t="s">
        <v>138</v>
      </c>
      <c r="G643">
        <v>1</v>
      </c>
      <c r="H643" t="s">
        <v>21</v>
      </c>
      <c r="I643" t="s">
        <v>22</v>
      </c>
      <c r="J643" t="s">
        <v>33</v>
      </c>
      <c r="K643" t="s">
        <v>38</v>
      </c>
      <c r="L643">
        <v>68639.38</v>
      </c>
      <c r="M643" s="19">
        <v>43418</v>
      </c>
      <c r="N643" t="s">
        <v>24</v>
      </c>
      <c r="O643" t="s">
        <v>25</v>
      </c>
      <c r="Q643" s="19">
        <v>43852</v>
      </c>
    </row>
    <row r="644" spans="1:17">
      <c r="A644" t="s">
        <v>328</v>
      </c>
      <c r="B644" t="s">
        <v>374</v>
      </c>
      <c r="C644" t="s">
        <v>19</v>
      </c>
      <c r="D644" s="19">
        <v>43326</v>
      </c>
      <c r="E644" s="19">
        <v>44240</v>
      </c>
      <c r="F644" t="s">
        <v>138</v>
      </c>
      <c r="G644">
        <v>1</v>
      </c>
      <c r="H644" t="s">
        <v>21</v>
      </c>
      <c r="I644" t="s">
        <v>22</v>
      </c>
      <c r="J644" t="s">
        <v>33</v>
      </c>
      <c r="K644" t="s">
        <v>38</v>
      </c>
      <c r="L644">
        <v>68639.38</v>
      </c>
      <c r="M644" s="19">
        <v>43510</v>
      </c>
      <c r="N644" t="s">
        <v>24</v>
      </c>
      <c r="O644" t="s">
        <v>25</v>
      </c>
      <c r="Q644" s="19">
        <v>43852</v>
      </c>
    </row>
    <row r="645" spans="1:17">
      <c r="A645" t="s">
        <v>328</v>
      </c>
      <c r="B645" t="s">
        <v>374</v>
      </c>
      <c r="C645" t="s">
        <v>19</v>
      </c>
      <c r="D645" s="19">
        <v>43326</v>
      </c>
      <c r="E645" s="19">
        <v>44240</v>
      </c>
      <c r="F645" t="s">
        <v>138</v>
      </c>
      <c r="G645">
        <v>1</v>
      </c>
      <c r="H645" t="s">
        <v>21</v>
      </c>
      <c r="I645" t="s">
        <v>22</v>
      </c>
      <c r="J645" t="s">
        <v>33</v>
      </c>
      <c r="K645" t="s">
        <v>38</v>
      </c>
      <c r="L645">
        <v>68639.38</v>
      </c>
      <c r="M645" s="19">
        <v>43599</v>
      </c>
      <c r="N645" t="s">
        <v>24</v>
      </c>
      <c r="O645" t="s">
        <v>25</v>
      </c>
      <c r="Q645" s="19">
        <v>43852</v>
      </c>
    </row>
    <row r="646" spans="1:17">
      <c r="A646" t="s">
        <v>328</v>
      </c>
      <c r="B646" t="s">
        <v>374</v>
      </c>
      <c r="C646" t="s">
        <v>19</v>
      </c>
      <c r="D646" s="19">
        <v>43326</v>
      </c>
      <c r="E646" s="19">
        <v>44240</v>
      </c>
      <c r="F646" t="s">
        <v>138</v>
      </c>
      <c r="G646">
        <v>1</v>
      </c>
      <c r="H646" t="s">
        <v>21</v>
      </c>
      <c r="I646" t="s">
        <v>22</v>
      </c>
      <c r="J646" t="s">
        <v>33</v>
      </c>
      <c r="K646" t="s">
        <v>38</v>
      </c>
      <c r="L646">
        <v>68639.38</v>
      </c>
      <c r="M646" s="19">
        <v>43691</v>
      </c>
      <c r="N646" t="s">
        <v>24</v>
      </c>
      <c r="O646" t="s">
        <v>25</v>
      </c>
      <c r="Q646" s="19">
        <v>43852</v>
      </c>
    </row>
    <row r="647" spans="1:17">
      <c r="A647" t="s">
        <v>328</v>
      </c>
      <c r="B647" t="s">
        <v>374</v>
      </c>
      <c r="C647" t="s">
        <v>19</v>
      </c>
      <c r="D647" s="19">
        <v>43326</v>
      </c>
      <c r="E647" s="19">
        <v>44240</v>
      </c>
      <c r="F647" t="s">
        <v>138</v>
      </c>
      <c r="G647">
        <v>1</v>
      </c>
      <c r="H647" t="s">
        <v>21</v>
      </c>
      <c r="I647" t="s">
        <v>22</v>
      </c>
      <c r="J647" t="s">
        <v>33</v>
      </c>
      <c r="K647" t="s">
        <v>38</v>
      </c>
      <c r="L647">
        <v>99839.08</v>
      </c>
      <c r="M647" s="19">
        <v>43326</v>
      </c>
      <c r="N647" t="s">
        <v>24</v>
      </c>
      <c r="O647" t="s">
        <v>25</v>
      </c>
      <c r="Q647" s="19">
        <v>43852</v>
      </c>
    </row>
    <row r="648" spans="1:17">
      <c r="A648" t="s">
        <v>328</v>
      </c>
      <c r="B648" t="s">
        <v>374</v>
      </c>
      <c r="C648" t="s">
        <v>19</v>
      </c>
      <c r="D648" s="19">
        <v>43326</v>
      </c>
      <c r="E648" s="19">
        <v>44240</v>
      </c>
      <c r="F648" t="s">
        <v>138</v>
      </c>
      <c r="G648">
        <v>1</v>
      </c>
      <c r="H648" t="s">
        <v>21</v>
      </c>
      <c r="I648" t="s">
        <v>22</v>
      </c>
      <c r="J648" t="s">
        <v>33</v>
      </c>
      <c r="K648" t="s">
        <v>38</v>
      </c>
      <c r="L648">
        <v>0</v>
      </c>
      <c r="M648" s="19">
        <v>44057</v>
      </c>
      <c r="N648" t="s">
        <v>24</v>
      </c>
      <c r="O648" t="s">
        <v>25</v>
      </c>
      <c r="Q648" s="19">
        <v>43852</v>
      </c>
    </row>
    <row r="649" spans="1:17">
      <c r="A649" t="s">
        <v>328</v>
      </c>
      <c r="B649" t="s">
        <v>374</v>
      </c>
      <c r="C649" t="s">
        <v>19</v>
      </c>
      <c r="D649" s="19">
        <v>43326</v>
      </c>
      <c r="E649" s="19">
        <v>44240</v>
      </c>
      <c r="F649" t="s">
        <v>138</v>
      </c>
      <c r="G649">
        <v>1</v>
      </c>
      <c r="H649" t="s">
        <v>21</v>
      </c>
      <c r="I649" t="s">
        <v>22</v>
      </c>
      <c r="J649" t="s">
        <v>33</v>
      </c>
      <c r="K649" t="s">
        <v>38</v>
      </c>
      <c r="L649">
        <v>0</v>
      </c>
      <c r="M649" s="19">
        <v>44057</v>
      </c>
      <c r="N649" t="s">
        <v>24</v>
      </c>
      <c r="O649" t="s">
        <v>25</v>
      </c>
      <c r="Q649" s="19">
        <v>43852</v>
      </c>
    </row>
    <row r="650" spans="1:17">
      <c r="A650" t="s">
        <v>328</v>
      </c>
      <c r="B650" t="s">
        <v>374</v>
      </c>
      <c r="C650" t="s">
        <v>19</v>
      </c>
      <c r="D650" s="19">
        <v>43326</v>
      </c>
      <c r="E650" s="19">
        <v>44240</v>
      </c>
      <c r="F650" t="s">
        <v>138</v>
      </c>
      <c r="G650">
        <v>1</v>
      </c>
      <c r="H650" t="s">
        <v>21</v>
      </c>
      <c r="I650" t="s">
        <v>22</v>
      </c>
      <c r="J650" t="s">
        <v>33</v>
      </c>
      <c r="K650" t="s">
        <v>38</v>
      </c>
      <c r="L650">
        <v>0</v>
      </c>
      <c r="M650" s="19">
        <v>44057</v>
      </c>
      <c r="N650" t="s">
        <v>24</v>
      </c>
      <c r="O650" t="s">
        <v>25</v>
      </c>
      <c r="Q650" s="19">
        <v>43852</v>
      </c>
    </row>
    <row r="651" spans="1:17">
      <c r="A651" t="s">
        <v>328</v>
      </c>
      <c r="B651" t="s">
        <v>374</v>
      </c>
      <c r="C651" t="s">
        <v>19</v>
      </c>
      <c r="D651" s="19">
        <v>43326</v>
      </c>
      <c r="E651" s="19">
        <v>44240</v>
      </c>
      <c r="F651" t="s">
        <v>138</v>
      </c>
      <c r="G651">
        <v>1</v>
      </c>
      <c r="H651" t="s">
        <v>21</v>
      </c>
      <c r="I651" t="s">
        <v>22</v>
      </c>
      <c r="J651" t="s">
        <v>33</v>
      </c>
      <c r="K651" t="s">
        <v>38</v>
      </c>
      <c r="L651">
        <v>0</v>
      </c>
      <c r="M651" s="19">
        <v>44057</v>
      </c>
      <c r="N651" t="s">
        <v>24</v>
      </c>
      <c r="O651" t="s">
        <v>25</v>
      </c>
      <c r="Q651" s="19">
        <v>43852</v>
      </c>
    </row>
    <row r="652" spans="1:17">
      <c r="A652" t="s">
        <v>328</v>
      </c>
      <c r="B652" t="s">
        <v>374</v>
      </c>
      <c r="C652" t="s">
        <v>19</v>
      </c>
      <c r="D652" s="19">
        <v>43326</v>
      </c>
      <c r="E652" s="19">
        <v>44240</v>
      </c>
      <c r="F652" t="s">
        <v>138</v>
      </c>
      <c r="G652">
        <v>1</v>
      </c>
      <c r="H652" t="s">
        <v>21</v>
      </c>
      <c r="I652" t="s">
        <v>22</v>
      </c>
      <c r="J652" t="s">
        <v>33</v>
      </c>
      <c r="K652" t="s">
        <v>38</v>
      </c>
      <c r="L652">
        <v>0</v>
      </c>
      <c r="M652" s="19">
        <v>44057</v>
      </c>
      <c r="N652" t="s">
        <v>24</v>
      </c>
      <c r="O652" t="s">
        <v>25</v>
      </c>
      <c r="Q652" s="19">
        <v>43852</v>
      </c>
    </row>
    <row r="653" spans="1:17">
      <c r="A653" t="s">
        <v>328</v>
      </c>
      <c r="B653" t="s">
        <v>374</v>
      </c>
      <c r="C653" t="s">
        <v>19</v>
      </c>
      <c r="D653" s="19">
        <v>43326</v>
      </c>
      <c r="E653" s="19">
        <v>44240</v>
      </c>
      <c r="F653" t="s">
        <v>138</v>
      </c>
      <c r="G653">
        <v>1</v>
      </c>
      <c r="H653" t="s">
        <v>21</v>
      </c>
      <c r="I653" t="s">
        <v>22</v>
      </c>
      <c r="J653" t="s">
        <v>33</v>
      </c>
      <c r="K653" t="s">
        <v>38</v>
      </c>
      <c r="L653">
        <v>0</v>
      </c>
      <c r="M653" s="19">
        <v>44057</v>
      </c>
      <c r="N653" t="s">
        <v>24</v>
      </c>
      <c r="O653" t="s">
        <v>25</v>
      </c>
      <c r="Q653" s="19">
        <v>43852</v>
      </c>
    </row>
    <row r="654" spans="1:17">
      <c r="A654" t="s">
        <v>328</v>
      </c>
      <c r="B654" t="s">
        <v>374</v>
      </c>
      <c r="C654" t="s">
        <v>19</v>
      </c>
      <c r="D654" s="19">
        <v>43326</v>
      </c>
      <c r="E654" s="19">
        <v>44240</v>
      </c>
      <c r="F654" t="s">
        <v>138</v>
      </c>
      <c r="G654">
        <v>1</v>
      </c>
      <c r="H654" t="s">
        <v>21</v>
      </c>
      <c r="I654" t="s">
        <v>22</v>
      </c>
      <c r="J654" t="s">
        <v>33</v>
      </c>
      <c r="K654" t="s">
        <v>38</v>
      </c>
      <c r="L654">
        <v>0</v>
      </c>
      <c r="M654" s="19">
        <v>44057</v>
      </c>
      <c r="N654" t="s">
        <v>24</v>
      </c>
      <c r="O654" t="s">
        <v>25</v>
      </c>
      <c r="Q654" s="19">
        <v>43852</v>
      </c>
    </row>
    <row r="655" spans="1:17">
      <c r="A655" t="s">
        <v>328</v>
      </c>
      <c r="B655" t="s">
        <v>374</v>
      </c>
      <c r="C655" t="s">
        <v>19</v>
      </c>
      <c r="D655" s="19">
        <v>43326</v>
      </c>
      <c r="E655" s="19">
        <v>44240</v>
      </c>
      <c r="F655" t="s">
        <v>138</v>
      </c>
      <c r="G655">
        <v>1</v>
      </c>
      <c r="H655" t="s">
        <v>21</v>
      </c>
      <c r="I655" t="s">
        <v>22</v>
      </c>
      <c r="J655" t="s">
        <v>33</v>
      </c>
      <c r="K655" t="s">
        <v>38</v>
      </c>
      <c r="L655">
        <v>0</v>
      </c>
      <c r="M655" s="19">
        <v>44057</v>
      </c>
      <c r="N655" t="s">
        <v>24</v>
      </c>
      <c r="O655" t="s">
        <v>25</v>
      </c>
      <c r="Q655" s="19">
        <v>43852</v>
      </c>
    </row>
    <row r="656" spans="1:17">
      <c r="A656" t="s">
        <v>328</v>
      </c>
      <c r="B656" t="s">
        <v>374</v>
      </c>
      <c r="C656" t="s">
        <v>19</v>
      </c>
      <c r="D656" s="19">
        <v>43326</v>
      </c>
      <c r="E656" s="19">
        <v>44240</v>
      </c>
      <c r="F656" t="s">
        <v>138</v>
      </c>
      <c r="G656">
        <v>1</v>
      </c>
      <c r="H656" t="s">
        <v>21</v>
      </c>
      <c r="I656" t="s">
        <v>22</v>
      </c>
      <c r="J656" t="s">
        <v>33</v>
      </c>
      <c r="K656" t="s">
        <v>38</v>
      </c>
      <c r="L656">
        <v>0</v>
      </c>
      <c r="M656" s="19">
        <v>43875</v>
      </c>
      <c r="N656" t="s">
        <v>24</v>
      </c>
      <c r="O656" t="s">
        <v>25</v>
      </c>
      <c r="Q656" s="19">
        <v>43852</v>
      </c>
    </row>
    <row r="657" spans="1:17">
      <c r="A657" t="s">
        <v>328</v>
      </c>
      <c r="B657" t="s">
        <v>374</v>
      </c>
      <c r="C657" t="s">
        <v>19</v>
      </c>
      <c r="D657" s="19">
        <v>43326</v>
      </c>
      <c r="E657" s="19">
        <v>44240</v>
      </c>
      <c r="F657" t="s">
        <v>138</v>
      </c>
      <c r="G657">
        <v>1</v>
      </c>
      <c r="H657" t="s">
        <v>21</v>
      </c>
      <c r="I657" t="s">
        <v>22</v>
      </c>
      <c r="J657" t="s">
        <v>33</v>
      </c>
      <c r="K657" t="s">
        <v>38</v>
      </c>
      <c r="L657">
        <v>0</v>
      </c>
      <c r="M657" s="19">
        <v>43965</v>
      </c>
      <c r="N657" t="s">
        <v>24</v>
      </c>
      <c r="O657" t="s">
        <v>25</v>
      </c>
      <c r="Q657" s="19">
        <v>43852</v>
      </c>
    </row>
    <row r="658" spans="1:17">
      <c r="A658" t="s">
        <v>328</v>
      </c>
      <c r="B658" t="s">
        <v>374</v>
      </c>
      <c r="C658" t="s">
        <v>19</v>
      </c>
      <c r="D658" s="19">
        <v>43326</v>
      </c>
      <c r="E658" s="19">
        <v>44240</v>
      </c>
      <c r="F658" t="s">
        <v>138</v>
      </c>
      <c r="G658">
        <v>1</v>
      </c>
      <c r="H658" t="s">
        <v>21</v>
      </c>
      <c r="I658" t="s">
        <v>22</v>
      </c>
      <c r="J658" t="s">
        <v>33</v>
      </c>
      <c r="K658" t="s">
        <v>38</v>
      </c>
      <c r="L658">
        <v>0</v>
      </c>
      <c r="M658" s="19">
        <v>43783</v>
      </c>
      <c r="N658" t="s">
        <v>24</v>
      </c>
      <c r="O658" t="s">
        <v>25</v>
      </c>
      <c r="Q658" s="19">
        <v>43852</v>
      </c>
    </row>
    <row r="659" spans="1:17">
      <c r="A659" t="s">
        <v>328</v>
      </c>
      <c r="B659" t="s">
        <v>374</v>
      </c>
      <c r="C659" t="s">
        <v>19</v>
      </c>
      <c r="D659" s="19">
        <v>43326</v>
      </c>
      <c r="E659" s="19">
        <v>44240</v>
      </c>
      <c r="F659" t="s">
        <v>138</v>
      </c>
      <c r="G659">
        <v>1</v>
      </c>
      <c r="H659" t="s">
        <v>21</v>
      </c>
      <c r="I659" t="s">
        <v>22</v>
      </c>
      <c r="J659" t="s">
        <v>33</v>
      </c>
      <c r="K659" t="s">
        <v>38</v>
      </c>
      <c r="L659">
        <v>0</v>
      </c>
      <c r="M659" s="19">
        <v>43418</v>
      </c>
      <c r="N659" t="s">
        <v>24</v>
      </c>
      <c r="O659" t="s">
        <v>25</v>
      </c>
      <c r="Q659" s="19">
        <v>43852</v>
      </c>
    </row>
    <row r="660" spans="1:17">
      <c r="A660" t="s">
        <v>328</v>
      </c>
      <c r="B660" t="s">
        <v>374</v>
      </c>
      <c r="C660" t="s">
        <v>19</v>
      </c>
      <c r="D660" s="19">
        <v>43326</v>
      </c>
      <c r="E660" s="19">
        <v>44240</v>
      </c>
      <c r="F660" t="s">
        <v>138</v>
      </c>
      <c r="G660">
        <v>1</v>
      </c>
      <c r="H660" t="s">
        <v>21</v>
      </c>
      <c r="I660" t="s">
        <v>22</v>
      </c>
      <c r="J660" t="s">
        <v>33</v>
      </c>
      <c r="K660" t="s">
        <v>38</v>
      </c>
      <c r="L660">
        <v>0</v>
      </c>
      <c r="M660" s="19">
        <v>43510</v>
      </c>
      <c r="N660" t="s">
        <v>24</v>
      </c>
      <c r="O660" t="s">
        <v>25</v>
      </c>
      <c r="Q660" s="19">
        <v>43852</v>
      </c>
    </row>
    <row r="661" spans="1:17">
      <c r="A661" t="s">
        <v>328</v>
      </c>
      <c r="B661" t="s">
        <v>374</v>
      </c>
      <c r="C661" t="s">
        <v>19</v>
      </c>
      <c r="D661" s="19">
        <v>43326</v>
      </c>
      <c r="E661" s="19">
        <v>44240</v>
      </c>
      <c r="F661" t="s">
        <v>138</v>
      </c>
      <c r="G661">
        <v>1</v>
      </c>
      <c r="H661" t="s">
        <v>21</v>
      </c>
      <c r="I661" t="s">
        <v>22</v>
      </c>
      <c r="J661" t="s">
        <v>33</v>
      </c>
      <c r="K661" t="s">
        <v>38</v>
      </c>
      <c r="L661">
        <v>0</v>
      </c>
      <c r="M661" s="19">
        <v>43599</v>
      </c>
      <c r="N661" t="s">
        <v>24</v>
      </c>
      <c r="O661" t="s">
        <v>25</v>
      </c>
      <c r="Q661" s="19">
        <v>43852</v>
      </c>
    </row>
    <row r="662" spans="1:17">
      <c r="A662" t="s">
        <v>328</v>
      </c>
      <c r="B662" t="s">
        <v>374</v>
      </c>
      <c r="C662" t="s">
        <v>19</v>
      </c>
      <c r="D662" s="19">
        <v>43326</v>
      </c>
      <c r="E662" s="19">
        <v>44240</v>
      </c>
      <c r="F662" t="s">
        <v>138</v>
      </c>
      <c r="G662">
        <v>1</v>
      </c>
      <c r="H662" t="s">
        <v>21</v>
      </c>
      <c r="I662" t="s">
        <v>22</v>
      </c>
      <c r="J662" t="s">
        <v>33</v>
      </c>
      <c r="K662" t="s">
        <v>38</v>
      </c>
      <c r="L662">
        <v>0</v>
      </c>
      <c r="M662" s="19">
        <v>43691</v>
      </c>
      <c r="N662" t="s">
        <v>24</v>
      </c>
      <c r="O662" t="s">
        <v>25</v>
      </c>
      <c r="Q662" s="19">
        <v>43852</v>
      </c>
    </row>
    <row r="663" spans="1:17">
      <c r="A663" t="s">
        <v>328</v>
      </c>
      <c r="B663" t="s">
        <v>374</v>
      </c>
      <c r="C663" t="s">
        <v>19</v>
      </c>
      <c r="D663" s="19">
        <v>43326</v>
      </c>
      <c r="E663" s="19">
        <v>44240</v>
      </c>
      <c r="F663" t="s">
        <v>138</v>
      </c>
      <c r="G663">
        <v>1</v>
      </c>
      <c r="H663" t="s">
        <v>21</v>
      </c>
      <c r="I663" t="s">
        <v>22</v>
      </c>
      <c r="J663" t="s">
        <v>33</v>
      </c>
      <c r="K663" t="s">
        <v>38</v>
      </c>
      <c r="L663">
        <v>0</v>
      </c>
      <c r="M663" s="19">
        <v>43326</v>
      </c>
      <c r="N663" t="s">
        <v>24</v>
      </c>
      <c r="O663" t="s">
        <v>25</v>
      </c>
      <c r="Q663" s="19">
        <v>43852</v>
      </c>
    </row>
    <row r="664" spans="1:17">
      <c r="A664" t="s">
        <v>328</v>
      </c>
      <c r="B664" t="s">
        <v>375</v>
      </c>
      <c r="C664" t="s">
        <v>19</v>
      </c>
      <c r="D664" s="19">
        <v>43368</v>
      </c>
      <c r="E664" s="19">
        <v>44098</v>
      </c>
      <c r="F664" t="s">
        <v>138</v>
      </c>
      <c r="G664">
        <v>1</v>
      </c>
      <c r="H664" t="s">
        <v>21</v>
      </c>
      <c r="I664" t="s">
        <v>22</v>
      </c>
      <c r="J664" t="s">
        <v>33</v>
      </c>
      <c r="K664" t="s">
        <v>38</v>
      </c>
      <c r="L664">
        <v>65412.72</v>
      </c>
      <c r="M664" s="19">
        <v>43915</v>
      </c>
      <c r="N664" t="s">
        <v>24</v>
      </c>
      <c r="O664" t="s">
        <v>25</v>
      </c>
      <c r="Q664" s="19">
        <v>43852</v>
      </c>
    </row>
    <row r="665" spans="1:17">
      <c r="A665" t="s">
        <v>328</v>
      </c>
      <c r="B665" t="s">
        <v>375</v>
      </c>
      <c r="C665" t="s">
        <v>19</v>
      </c>
      <c r="D665" s="19">
        <v>43368</v>
      </c>
      <c r="E665" s="19">
        <v>44098</v>
      </c>
      <c r="F665" t="s">
        <v>138</v>
      </c>
      <c r="G665">
        <v>1</v>
      </c>
      <c r="H665" t="s">
        <v>21</v>
      </c>
      <c r="I665" t="s">
        <v>22</v>
      </c>
      <c r="J665" t="s">
        <v>33</v>
      </c>
      <c r="K665" t="s">
        <v>38</v>
      </c>
      <c r="L665">
        <v>83253.18</v>
      </c>
      <c r="M665" s="19">
        <v>43459</v>
      </c>
      <c r="N665" t="s">
        <v>24</v>
      </c>
      <c r="O665" t="s">
        <v>25</v>
      </c>
      <c r="Q665" s="19">
        <v>43852</v>
      </c>
    </row>
    <row r="666" spans="1:17">
      <c r="A666" t="s">
        <v>328</v>
      </c>
      <c r="B666" t="s">
        <v>375</v>
      </c>
      <c r="C666" t="s">
        <v>19</v>
      </c>
      <c r="D666" s="19">
        <v>43368</v>
      </c>
      <c r="E666" s="19">
        <v>44098</v>
      </c>
      <c r="F666" t="s">
        <v>138</v>
      </c>
      <c r="G666">
        <v>1</v>
      </c>
      <c r="H666" t="s">
        <v>21</v>
      </c>
      <c r="I666" t="s">
        <v>22</v>
      </c>
      <c r="J666" t="s">
        <v>33</v>
      </c>
      <c r="K666" t="s">
        <v>38</v>
      </c>
      <c r="L666">
        <v>83253.18</v>
      </c>
      <c r="M666" s="19">
        <v>43549</v>
      </c>
      <c r="N666" t="s">
        <v>24</v>
      </c>
      <c r="O666" t="s">
        <v>25</v>
      </c>
      <c r="Q666" s="19">
        <v>43852</v>
      </c>
    </row>
    <row r="667" spans="1:17">
      <c r="A667" t="s">
        <v>328</v>
      </c>
      <c r="B667" t="s">
        <v>375</v>
      </c>
      <c r="C667" t="s">
        <v>19</v>
      </c>
      <c r="D667" s="19">
        <v>43368</v>
      </c>
      <c r="E667" s="19">
        <v>44098</v>
      </c>
      <c r="F667" t="s">
        <v>138</v>
      </c>
      <c r="G667">
        <v>1</v>
      </c>
      <c r="H667" t="s">
        <v>21</v>
      </c>
      <c r="I667" t="s">
        <v>22</v>
      </c>
      <c r="J667" t="s">
        <v>33</v>
      </c>
      <c r="K667" t="s">
        <v>38</v>
      </c>
      <c r="L667">
        <v>83253.18</v>
      </c>
      <c r="M667" s="19">
        <v>43641</v>
      </c>
      <c r="N667" t="s">
        <v>24</v>
      </c>
      <c r="O667" t="s">
        <v>25</v>
      </c>
      <c r="Q667" s="19">
        <v>43852</v>
      </c>
    </row>
    <row r="668" spans="1:17">
      <c r="A668" t="s">
        <v>328</v>
      </c>
      <c r="B668" t="s">
        <v>375</v>
      </c>
      <c r="C668" t="s">
        <v>19</v>
      </c>
      <c r="D668" s="19">
        <v>43368</v>
      </c>
      <c r="E668" s="19">
        <v>44098</v>
      </c>
      <c r="F668" t="s">
        <v>138</v>
      </c>
      <c r="G668">
        <v>1</v>
      </c>
      <c r="H668" t="s">
        <v>21</v>
      </c>
      <c r="I668" t="s">
        <v>22</v>
      </c>
      <c r="J668" t="s">
        <v>33</v>
      </c>
      <c r="K668" t="s">
        <v>38</v>
      </c>
      <c r="L668">
        <v>83253.18</v>
      </c>
      <c r="M668" s="19">
        <v>43733</v>
      </c>
      <c r="N668" t="s">
        <v>24</v>
      </c>
      <c r="O668" t="s">
        <v>25</v>
      </c>
      <c r="Q668" s="19">
        <v>43852</v>
      </c>
    </row>
    <row r="669" spans="1:17">
      <c r="A669" t="s">
        <v>328</v>
      </c>
      <c r="B669" t="s">
        <v>375</v>
      </c>
      <c r="C669" t="s">
        <v>19</v>
      </c>
      <c r="D669" s="19">
        <v>43368</v>
      </c>
      <c r="E669" s="19">
        <v>44098</v>
      </c>
      <c r="F669" t="s">
        <v>138</v>
      </c>
      <c r="G669">
        <v>1</v>
      </c>
      <c r="H669" t="s">
        <v>21</v>
      </c>
      <c r="I669" t="s">
        <v>22</v>
      </c>
      <c r="J669" t="s">
        <v>33</v>
      </c>
      <c r="K669" t="s">
        <v>38</v>
      </c>
      <c r="L669">
        <v>83253.18</v>
      </c>
      <c r="M669" s="19">
        <v>43824</v>
      </c>
      <c r="N669" t="s">
        <v>24</v>
      </c>
      <c r="O669" t="s">
        <v>25</v>
      </c>
      <c r="Q669" s="19">
        <v>43852</v>
      </c>
    </row>
    <row r="670" spans="1:17">
      <c r="A670" t="s">
        <v>328</v>
      </c>
      <c r="B670" t="s">
        <v>375</v>
      </c>
      <c r="C670" t="s">
        <v>19</v>
      </c>
      <c r="D670" s="19">
        <v>43368</v>
      </c>
      <c r="E670" s="19">
        <v>44098</v>
      </c>
      <c r="F670" t="s">
        <v>138</v>
      </c>
      <c r="G670">
        <v>1</v>
      </c>
      <c r="H670" t="s">
        <v>21</v>
      </c>
      <c r="I670" t="s">
        <v>22</v>
      </c>
      <c r="J670" t="s">
        <v>33</v>
      </c>
      <c r="K670" t="s">
        <v>38</v>
      </c>
      <c r="L670">
        <v>112986.38</v>
      </c>
      <c r="M670" s="19">
        <v>43368</v>
      </c>
      <c r="N670" t="s">
        <v>24</v>
      </c>
      <c r="O670" t="s">
        <v>25</v>
      </c>
      <c r="Q670" s="19">
        <v>43852</v>
      </c>
    </row>
    <row r="671" spans="1:17">
      <c r="A671" t="s">
        <v>328</v>
      </c>
      <c r="B671" t="s">
        <v>375</v>
      </c>
      <c r="C671" t="s">
        <v>19</v>
      </c>
      <c r="D671" s="19">
        <v>43368</v>
      </c>
      <c r="E671" s="19">
        <v>44098</v>
      </c>
      <c r="F671" t="s">
        <v>138</v>
      </c>
      <c r="G671">
        <v>1</v>
      </c>
      <c r="H671" t="s">
        <v>21</v>
      </c>
      <c r="I671" t="s">
        <v>22</v>
      </c>
      <c r="J671" t="s">
        <v>33</v>
      </c>
      <c r="K671" t="s">
        <v>38</v>
      </c>
      <c r="L671">
        <v>0</v>
      </c>
      <c r="M671" s="19">
        <v>43915</v>
      </c>
      <c r="N671" t="s">
        <v>24</v>
      </c>
      <c r="O671" t="s">
        <v>25</v>
      </c>
      <c r="Q671" s="19">
        <v>43852</v>
      </c>
    </row>
    <row r="672" spans="1:17">
      <c r="A672" t="s">
        <v>328</v>
      </c>
      <c r="B672" t="s">
        <v>375</v>
      </c>
      <c r="C672" t="s">
        <v>19</v>
      </c>
      <c r="D672" s="19">
        <v>43368</v>
      </c>
      <c r="E672" s="19">
        <v>44098</v>
      </c>
      <c r="F672" t="s">
        <v>138</v>
      </c>
      <c r="G672">
        <v>1</v>
      </c>
      <c r="H672" t="s">
        <v>21</v>
      </c>
      <c r="I672" t="s">
        <v>22</v>
      </c>
      <c r="J672" t="s">
        <v>33</v>
      </c>
      <c r="K672" t="s">
        <v>38</v>
      </c>
      <c r="L672">
        <v>0</v>
      </c>
      <c r="M672" s="19">
        <v>43459</v>
      </c>
      <c r="N672" t="s">
        <v>24</v>
      </c>
      <c r="O672" t="s">
        <v>25</v>
      </c>
      <c r="Q672" s="19">
        <v>43852</v>
      </c>
    </row>
    <row r="673" spans="1:17">
      <c r="A673" t="s">
        <v>328</v>
      </c>
      <c r="B673" t="s">
        <v>375</v>
      </c>
      <c r="C673" t="s">
        <v>19</v>
      </c>
      <c r="D673" s="19">
        <v>43368</v>
      </c>
      <c r="E673" s="19">
        <v>44098</v>
      </c>
      <c r="F673" t="s">
        <v>138</v>
      </c>
      <c r="G673">
        <v>1</v>
      </c>
      <c r="H673" t="s">
        <v>21</v>
      </c>
      <c r="I673" t="s">
        <v>22</v>
      </c>
      <c r="J673" t="s">
        <v>33</v>
      </c>
      <c r="K673" t="s">
        <v>38</v>
      </c>
      <c r="L673">
        <v>0</v>
      </c>
      <c r="M673" s="19">
        <v>43549</v>
      </c>
      <c r="N673" t="s">
        <v>24</v>
      </c>
      <c r="O673" t="s">
        <v>25</v>
      </c>
      <c r="Q673" s="19">
        <v>43852</v>
      </c>
    </row>
    <row r="674" spans="1:17">
      <c r="A674" t="s">
        <v>328</v>
      </c>
      <c r="B674" t="s">
        <v>375</v>
      </c>
      <c r="C674" t="s">
        <v>19</v>
      </c>
      <c r="D674" s="19">
        <v>43368</v>
      </c>
      <c r="E674" s="19">
        <v>44098</v>
      </c>
      <c r="F674" t="s">
        <v>138</v>
      </c>
      <c r="G674">
        <v>1</v>
      </c>
      <c r="H674" t="s">
        <v>21</v>
      </c>
      <c r="I674" t="s">
        <v>22</v>
      </c>
      <c r="J674" t="s">
        <v>33</v>
      </c>
      <c r="K674" t="s">
        <v>38</v>
      </c>
      <c r="L674">
        <v>0</v>
      </c>
      <c r="M674" s="19">
        <v>43641</v>
      </c>
      <c r="N674" t="s">
        <v>24</v>
      </c>
      <c r="O674" t="s">
        <v>25</v>
      </c>
      <c r="Q674" s="19">
        <v>43852</v>
      </c>
    </row>
    <row r="675" spans="1:17">
      <c r="A675" t="s">
        <v>328</v>
      </c>
      <c r="B675" t="s">
        <v>375</v>
      </c>
      <c r="C675" t="s">
        <v>19</v>
      </c>
      <c r="D675" s="19">
        <v>43368</v>
      </c>
      <c r="E675" s="19">
        <v>44098</v>
      </c>
      <c r="F675" t="s">
        <v>138</v>
      </c>
      <c r="G675">
        <v>1</v>
      </c>
      <c r="H675" t="s">
        <v>21</v>
      </c>
      <c r="I675" t="s">
        <v>22</v>
      </c>
      <c r="J675" t="s">
        <v>33</v>
      </c>
      <c r="K675" t="s">
        <v>38</v>
      </c>
      <c r="L675">
        <v>0</v>
      </c>
      <c r="M675" s="19">
        <v>43733</v>
      </c>
      <c r="N675" t="s">
        <v>24</v>
      </c>
      <c r="O675" t="s">
        <v>25</v>
      </c>
      <c r="Q675" s="19">
        <v>43852</v>
      </c>
    </row>
    <row r="676" spans="1:17">
      <c r="A676" t="s">
        <v>328</v>
      </c>
      <c r="B676" t="s">
        <v>375</v>
      </c>
      <c r="C676" t="s">
        <v>19</v>
      </c>
      <c r="D676" s="19">
        <v>43368</v>
      </c>
      <c r="E676" s="19">
        <v>44098</v>
      </c>
      <c r="F676" t="s">
        <v>138</v>
      </c>
      <c r="G676">
        <v>1</v>
      </c>
      <c r="H676" t="s">
        <v>21</v>
      </c>
      <c r="I676" t="s">
        <v>22</v>
      </c>
      <c r="J676" t="s">
        <v>33</v>
      </c>
      <c r="K676" t="s">
        <v>38</v>
      </c>
      <c r="L676">
        <v>0</v>
      </c>
      <c r="M676" s="19">
        <v>43824</v>
      </c>
      <c r="N676" t="s">
        <v>24</v>
      </c>
      <c r="O676" t="s">
        <v>25</v>
      </c>
      <c r="Q676" s="19">
        <v>43852</v>
      </c>
    </row>
    <row r="677" spans="1:17">
      <c r="A677" t="s">
        <v>328</v>
      </c>
      <c r="B677" t="s">
        <v>375</v>
      </c>
      <c r="C677" t="s">
        <v>19</v>
      </c>
      <c r="D677" s="19">
        <v>43368</v>
      </c>
      <c r="E677" s="19">
        <v>44098</v>
      </c>
      <c r="F677" t="s">
        <v>138</v>
      </c>
      <c r="G677">
        <v>1</v>
      </c>
      <c r="H677" t="s">
        <v>21</v>
      </c>
      <c r="I677" t="s">
        <v>22</v>
      </c>
      <c r="J677" t="s">
        <v>33</v>
      </c>
      <c r="K677" t="s">
        <v>38</v>
      </c>
      <c r="L677">
        <v>0</v>
      </c>
      <c r="M677" s="19">
        <v>43368</v>
      </c>
      <c r="N677" t="s">
        <v>24</v>
      </c>
      <c r="O677" t="s">
        <v>25</v>
      </c>
      <c r="Q677" s="19">
        <v>43852</v>
      </c>
    </row>
    <row r="678" spans="1:17">
      <c r="A678" t="s">
        <v>328</v>
      </c>
      <c r="B678" t="s">
        <v>376</v>
      </c>
      <c r="C678" t="s">
        <v>31</v>
      </c>
      <c r="D678" s="19">
        <v>43393</v>
      </c>
      <c r="E678" s="19">
        <v>43574</v>
      </c>
      <c r="F678" t="s">
        <v>138</v>
      </c>
      <c r="G678">
        <v>1</v>
      </c>
      <c r="H678" t="s">
        <v>21</v>
      </c>
      <c r="I678" t="s">
        <v>22</v>
      </c>
      <c r="J678" t="s">
        <v>33</v>
      </c>
      <c r="K678" t="s">
        <v>38</v>
      </c>
      <c r="L678">
        <v>101037</v>
      </c>
      <c r="M678" s="19">
        <v>43393</v>
      </c>
      <c r="N678" t="s">
        <v>24</v>
      </c>
      <c r="O678" t="s">
        <v>25</v>
      </c>
      <c r="Q678" s="19">
        <v>43852</v>
      </c>
    </row>
    <row r="679" spans="1:17">
      <c r="A679" t="s">
        <v>328</v>
      </c>
      <c r="B679" t="s">
        <v>377</v>
      </c>
      <c r="C679" t="s">
        <v>31</v>
      </c>
      <c r="D679" s="19">
        <v>43474</v>
      </c>
      <c r="E679" s="19">
        <v>43654</v>
      </c>
      <c r="F679" t="s">
        <v>138</v>
      </c>
      <c r="G679">
        <v>1</v>
      </c>
      <c r="H679" t="s">
        <v>21</v>
      </c>
      <c r="I679" t="s">
        <v>22</v>
      </c>
      <c r="J679" t="s">
        <v>33</v>
      </c>
      <c r="K679" t="s">
        <v>38</v>
      </c>
      <c r="L679">
        <v>16455</v>
      </c>
      <c r="M679" s="19">
        <v>43474</v>
      </c>
      <c r="N679" t="s">
        <v>24</v>
      </c>
      <c r="O679" t="s">
        <v>25</v>
      </c>
      <c r="Q679" s="19">
        <v>43852</v>
      </c>
    </row>
    <row r="680" spans="1:17">
      <c r="A680" t="s">
        <v>328</v>
      </c>
      <c r="B680" t="s">
        <v>377</v>
      </c>
      <c r="C680" t="s">
        <v>31</v>
      </c>
      <c r="D680" s="19">
        <v>43474</v>
      </c>
      <c r="E680" s="19">
        <v>43654</v>
      </c>
      <c r="F680" t="s">
        <v>138</v>
      </c>
      <c r="G680">
        <v>1</v>
      </c>
      <c r="H680" t="s">
        <v>21</v>
      </c>
      <c r="I680" t="s">
        <v>22</v>
      </c>
      <c r="J680" t="s">
        <v>33</v>
      </c>
      <c r="K680" t="s">
        <v>38</v>
      </c>
      <c r="L680">
        <v>0</v>
      </c>
      <c r="M680" s="19">
        <v>43474</v>
      </c>
      <c r="N680" t="s">
        <v>24</v>
      </c>
      <c r="O680" t="s">
        <v>25</v>
      </c>
      <c r="Q680" s="19">
        <v>43852</v>
      </c>
    </row>
    <row r="681" spans="1:17">
      <c r="A681" t="s">
        <v>328</v>
      </c>
      <c r="B681" t="s">
        <v>378</v>
      </c>
      <c r="C681" t="s">
        <v>19</v>
      </c>
      <c r="D681" s="19">
        <v>43531</v>
      </c>
      <c r="E681" s="19">
        <v>43988</v>
      </c>
      <c r="F681" t="s">
        <v>138</v>
      </c>
      <c r="G681">
        <v>1</v>
      </c>
      <c r="H681" t="s">
        <v>21</v>
      </c>
      <c r="I681" t="s">
        <v>22</v>
      </c>
      <c r="J681" t="s">
        <v>33</v>
      </c>
      <c r="K681" t="s">
        <v>38</v>
      </c>
      <c r="L681">
        <v>11360</v>
      </c>
      <c r="M681" s="19">
        <v>43531</v>
      </c>
      <c r="N681" t="s">
        <v>24</v>
      </c>
      <c r="O681" t="s">
        <v>25</v>
      </c>
      <c r="Q681" s="19">
        <v>43852</v>
      </c>
    </row>
    <row r="682" spans="1:17">
      <c r="A682" t="s">
        <v>328</v>
      </c>
      <c r="B682" t="s">
        <v>379</v>
      </c>
      <c r="C682" t="s">
        <v>31</v>
      </c>
      <c r="D682" s="19">
        <v>43551</v>
      </c>
      <c r="E682" s="19">
        <v>43734</v>
      </c>
      <c r="F682" t="s">
        <v>138</v>
      </c>
      <c r="G682">
        <v>1</v>
      </c>
      <c r="H682" t="s">
        <v>21</v>
      </c>
      <c r="I682" t="s">
        <v>22</v>
      </c>
      <c r="J682" t="s">
        <v>33</v>
      </c>
      <c r="K682" t="s">
        <v>38</v>
      </c>
      <c r="L682">
        <v>67102</v>
      </c>
      <c r="M682" s="19">
        <v>43551</v>
      </c>
      <c r="N682" t="s">
        <v>24</v>
      </c>
      <c r="O682" t="s">
        <v>25</v>
      </c>
      <c r="Q682" s="19">
        <v>43852</v>
      </c>
    </row>
    <row r="683" spans="1:17">
      <c r="A683" t="s">
        <v>328</v>
      </c>
      <c r="B683" t="s">
        <v>379</v>
      </c>
      <c r="C683" t="s">
        <v>31</v>
      </c>
      <c r="D683" s="19">
        <v>43551</v>
      </c>
      <c r="E683" s="19">
        <v>43734</v>
      </c>
      <c r="F683" t="s">
        <v>138</v>
      </c>
      <c r="G683">
        <v>1</v>
      </c>
      <c r="H683" t="s">
        <v>21</v>
      </c>
      <c r="I683" t="s">
        <v>22</v>
      </c>
      <c r="J683" t="s">
        <v>33</v>
      </c>
      <c r="K683" t="s">
        <v>38</v>
      </c>
      <c r="L683">
        <v>0</v>
      </c>
      <c r="M683" s="19">
        <v>43551</v>
      </c>
      <c r="N683" t="s">
        <v>24</v>
      </c>
      <c r="O683" t="s">
        <v>25</v>
      </c>
      <c r="Q683" s="19">
        <v>43852</v>
      </c>
    </row>
    <row r="684" spans="1:17">
      <c r="A684" t="s">
        <v>328</v>
      </c>
      <c r="B684" t="s">
        <v>380</v>
      </c>
      <c r="C684" t="s">
        <v>19</v>
      </c>
      <c r="D684" s="19">
        <v>43549</v>
      </c>
      <c r="E684" s="19">
        <v>44279</v>
      </c>
      <c r="F684" t="s">
        <v>138</v>
      </c>
      <c r="G684">
        <v>1</v>
      </c>
      <c r="H684" t="s">
        <v>21</v>
      </c>
      <c r="I684" t="s">
        <v>22</v>
      </c>
      <c r="J684" t="s">
        <v>33</v>
      </c>
      <c r="K684" t="s">
        <v>38</v>
      </c>
      <c r="L684">
        <v>120474.73</v>
      </c>
      <c r="M684" s="19">
        <v>44173</v>
      </c>
      <c r="N684" t="s">
        <v>24</v>
      </c>
      <c r="O684" t="s">
        <v>25</v>
      </c>
      <c r="Q684" s="19">
        <v>43852</v>
      </c>
    </row>
    <row r="685" spans="1:17">
      <c r="A685" t="s">
        <v>328</v>
      </c>
      <c r="B685" t="s">
        <v>380</v>
      </c>
      <c r="C685" t="s">
        <v>19</v>
      </c>
      <c r="D685" s="19">
        <v>43549</v>
      </c>
      <c r="E685" s="19">
        <v>44279</v>
      </c>
      <c r="F685" t="s">
        <v>138</v>
      </c>
      <c r="G685">
        <v>1</v>
      </c>
      <c r="H685" t="s">
        <v>21</v>
      </c>
      <c r="I685" t="s">
        <v>22</v>
      </c>
      <c r="J685" t="s">
        <v>33</v>
      </c>
      <c r="K685" t="s">
        <v>38</v>
      </c>
      <c r="L685">
        <v>120474.73</v>
      </c>
      <c r="M685" s="19">
        <v>44173</v>
      </c>
      <c r="N685" t="s">
        <v>24</v>
      </c>
      <c r="O685" t="s">
        <v>25</v>
      </c>
      <c r="Q685" s="19">
        <v>43852</v>
      </c>
    </row>
    <row r="686" spans="1:17">
      <c r="A686" t="s">
        <v>328</v>
      </c>
      <c r="B686" t="s">
        <v>380</v>
      </c>
      <c r="C686" t="s">
        <v>19</v>
      </c>
      <c r="D686" s="19">
        <v>43549</v>
      </c>
      <c r="E686" s="19">
        <v>44279</v>
      </c>
      <c r="F686" t="s">
        <v>138</v>
      </c>
      <c r="G686">
        <v>1</v>
      </c>
      <c r="H686" t="s">
        <v>21</v>
      </c>
      <c r="I686" t="s">
        <v>22</v>
      </c>
      <c r="J686" t="s">
        <v>33</v>
      </c>
      <c r="K686" t="s">
        <v>38</v>
      </c>
      <c r="L686">
        <v>153332.03</v>
      </c>
      <c r="M686" s="19">
        <v>43861</v>
      </c>
      <c r="N686" t="s">
        <v>24</v>
      </c>
      <c r="O686" t="s">
        <v>25</v>
      </c>
      <c r="Q686" s="19">
        <v>43852</v>
      </c>
    </row>
    <row r="687" spans="1:17">
      <c r="A687" t="s">
        <v>328</v>
      </c>
      <c r="B687" t="s">
        <v>380</v>
      </c>
      <c r="C687" t="s">
        <v>19</v>
      </c>
      <c r="D687" s="19">
        <v>43549</v>
      </c>
      <c r="E687" s="19">
        <v>44279</v>
      </c>
      <c r="F687" t="s">
        <v>138</v>
      </c>
      <c r="G687">
        <v>1</v>
      </c>
      <c r="H687" t="s">
        <v>21</v>
      </c>
      <c r="I687" t="s">
        <v>22</v>
      </c>
      <c r="J687" t="s">
        <v>33</v>
      </c>
      <c r="K687" t="s">
        <v>38</v>
      </c>
      <c r="L687">
        <v>153332.03</v>
      </c>
      <c r="M687" s="19">
        <v>43965</v>
      </c>
      <c r="N687" t="s">
        <v>24</v>
      </c>
      <c r="O687" t="s">
        <v>25</v>
      </c>
      <c r="Q687" s="19">
        <v>43852</v>
      </c>
    </row>
    <row r="688" spans="1:17">
      <c r="A688" t="s">
        <v>328</v>
      </c>
      <c r="B688" t="s">
        <v>380</v>
      </c>
      <c r="C688" t="s">
        <v>19</v>
      </c>
      <c r="D688" s="19">
        <v>43549</v>
      </c>
      <c r="E688" s="19">
        <v>44279</v>
      </c>
      <c r="F688" t="s">
        <v>138</v>
      </c>
      <c r="G688">
        <v>1</v>
      </c>
      <c r="H688" t="s">
        <v>21</v>
      </c>
      <c r="I688" t="s">
        <v>22</v>
      </c>
      <c r="J688" t="s">
        <v>33</v>
      </c>
      <c r="K688" t="s">
        <v>38</v>
      </c>
      <c r="L688">
        <v>153332.03</v>
      </c>
      <c r="M688" s="19">
        <v>44069</v>
      </c>
      <c r="N688" t="s">
        <v>24</v>
      </c>
      <c r="O688" t="s">
        <v>25</v>
      </c>
      <c r="Q688" s="19">
        <v>43852</v>
      </c>
    </row>
    <row r="689" spans="1:17">
      <c r="A689" t="s">
        <v>328</v>
      </c>
      <c r="B689" t="s">
        <v>380</v>
      </c>
      <c r="C689" t="s">
        <v>19</v>
      </c>
      <c r="D689" s="19">
        <v>43549</v>
      </c>
      <c r="E689" s="19">
        <v>44279</v>
      </c>
      <c r="F689" t="s">
        <v>138</v>
      </c>
      <c r="G689">
        <v>1</v>
      </c>
      <c r="H689" t="s">
        <v>21</v>
      </c>
      <c r="I689" t="s">
        <v>22</v>
      </c>
      <c r="J689" t="s">
        <v>33</v>
      </c>
      <c r="K689" t="s">
        <v>38</v>
      </c>
      <c r="L689">
        <v>153332.03</v>
      </c>
      <c r="M689" s="19">
        <v>43653</v>
      </c>
      <c r="N689" t="s">
        <v>24</v>
      </c>
      <c r="O689" t="s">
        <v>25</v>
      </c>
      <c r="Q689" s="19">
        <v>43852</v>
      </c>
    </row>
    <row r="690" spans="1:17">
      <c r="A690" t="s">
        <v>328</v>
      </c>
      <c r="B690" t="s">
        <v>380</v>
      </c>
      <c r="C690" t="s">
        <v>19</v>
      </c>
      <c r="D690" s="19">
        <v>43549</v>
      </c>
      <c r="E690" s="19">
        <v>44279</v>
      </c>
      <c r="F690" t="s">
        <v>138</v>
      </c>
      <c r="G690">
        <v>1</v>
      </c>
      <c r="H690" t="s">
        <v>21</v>
      </c>
      <c r="I690" t="s">
        <v>22</v>
      </c>
      <c r="J690" t="s">
        <v>33</v>
      </c>
      <c r="K690" t="s">
        <v>38</v>
      </c>
      <c r="L690">
        <v>153332.03</v>
      </c>
      <c r="M690" s="19">
        <v>43757</v>
      </c>
      <c r="N690" t="s">
        <v>24</v>
      </c>
      <c r="O690" t="s">
        <v>25</v>
      </c>
      <c r="Q690" s="19">
        <v>43852</v>
      </c>
    </row>
    <row r="691" spans="1:17">
      <c r="A691" t="s">
        <v>328</v>
      </c>
      <c r="B691" t="s">
        <v>380</v>
      </c>
      <c r="C691" t="s">
        <v>19</v>
      </c>
      <c r="D691" s="19">
        <v>43549</v>
      </c>
      <c r="E691" s="19">
        <v>44279</v>
      </c>
      <c r="F691" t="s">
        <v>138</v>
      </c>
      <c r="G691">
        <v>1</v>
      </c>
      <c r="H691" t="s">
        <v>21</v>
      </c>
      <c r="I691" t="s">
        <v>22</v>
      </c>
      <c r="J691" t="s">
        <v>33</v>
      </c>
      <c r="K691" t="s">
        <v>38</v>
      </c>
      <c r="L691">
        <v>208093.46</v>
      </c>
      <c r="M691" s="19">
        <v>43549</v>
      </c>
      <c r="N691" t="s">
        <v>24</v>
      </c>
      <c r="O691" t="s">
        <v>25</v>
      </c>
      <c r="Q691" s="19">
        <v>43852</v>
      </c>
    </row>
    <row r="692" spans="1:17">
      <c r="A692" t="s">
        <v>328</v>
      </c>
      <c r="B692" t="s">
        <v>380</v>
      </c>
      <c r="C692" t="s">
        <v>19</v>
      </c>
      <c r="D692" s="19">
        <v>43549</v>
      </c>
      <c r="E692" s="19">
        <v>44279</v>
      </c>
      <c r="F692" t="s">
        <v>138</v>
      </c>
      <c r="G692">
        <v>1</v>
      </c>
      <c r="H692" t="s">
        <v>21</v>
      </c>
      <c r="I692" t="s">
        <v>22</v>
      </c>
      <c r="J692" t="s">
        <v>33</v>
      </c>
      <c r="K692" t="s">
        <v>38</v>
      </c>
      <c r="L692">
        <v>0</v>
      </c>
      <c r="M692" s="19">
        <v>44173</v>
      </c>
      <c r="N692" t="s">
        <v>24</v>
      </c>
      <c r="O692" t="s">
        <v>25</v>
      </c>
      <c r="Q692" s="19">
        <v>43852</v>
      </c>
    </row>
    <row r="693" spans="1:17">
      <c r="A693" t="s">
        <v>328</v>
      </c>
      <c r="B693" t="s">
        <v>380</v>
      </c>
      <c r="C693" t="s">
        <v>19</v>
      </c>
      <c r="D693" s="19">
        <v>43549</v>
      </c>
      <c r="E693" s="19">
        <v>44279</v>
      </c>
      <c r="F693" t="s">
        <v>138</v>
      </c>
      <c r="G693">
        <v>1</v>
      </c>
      <c r="H693" t="s">
        <v>21</v>
      </c>
      <c r="I693" t="s">
        <v>22</v>
      </c>
      <c r="J693" t="s">
        <v>33</v>
      </c>
      <c r="K693" t="s">
        <v>38</v>
      </c>
      <c r="L693">
        <v>0</v>
      </c>
      <c r="M693" s="19">
        <v>44173</v>
      </c>
      <c r="N693" t="s">
        <v>24</v>
      </c>
      <c r="O693" t="s">
        <v>25</v>
      </c>
      <c r="Q693" s="19">
        <v>43852</v>
      </c>
    </row>
    <row r="694" spans="1:17">
      <c r="A694" t="s">
        <v>328</v>
      </c>
      <c r="B694" t="s">
        <v>380</v>
      </c>
      <c r="C694" t="s">
        <v>19</v>
      </c>
      <c r="D694" s="19">
        <v>43549</v>
      </c>
      <c r="E694" s="19">
        <v>44279</v>
      </c>
      <c r="F694" t="s">
        <v>138</v>
      </c>
      <c r="G694">
        <v>1</v>
      </c>
      <c r="H694" t="s">
        <v>21</v>
      </c>
      <c r="I694" t="s">
        <v>22</v>
      </c>
      <c r="J694" t="s">
        <v>33</v>
      </c>
      <c r="K694" t="s">
        <v>38</v>
      </c>
      <c r="L694">
        <v>0</v>
      </c>
      <c r="M694" s="19">
        <v>43861</v>
      </c>
      <c r="N694" t="s">
        <v>24</v>
      </c>
      <c r="O694" t="s">
        <v>25</v>
      </c>
      <c r="Q694" s="19">
        <v>43852</v>
      </c>
    </row>
    <row r="695" spans="1:17">
      <c r="A695" t="s">
        <v>328</v>
      </c>
      <c r="B695" t="s">
        <v>380</v>
      </c>
      <c r="C695" t="s">
        <v>19</v>
      </c>
      <c r="D695" s="19">
        <v>43549</v>
      </c>
      <c r="E695" s="19">
        <v>44279</v>
      </c>
      <c r="F695" t="s">
        <v>138</v>
      </c>
      <c r="G695">
        <v>1</v>
      </c>
      <c r="H695" t="s">
        <v>21</v>
      </c>
      <c r="I695" t="s">
        <v>22</v>
      </c>
      <c r="J695" t="s">
        <v>33</v>
      </c>
      <c r="K695" t="s">
        <v>38</v>
      </c>
      <c r="L695">
        <v>0</v>
      </c>
      <c r="M695" s="19">
        <v>43965</v>
      </c>
      <c r="N695" t="s">
        <v>24</v>
      </c>
      <c r="O695" t="s">
        <v>25</v>
      </c>
      <c r="Q695" s="19">
        <v>43852</v>
      </c>
    </row>
    <row r="696" spans="1:17">
      <c r="A696" t="s">
        <v>328</v>
      </c>
      <c r="B696" t="s">
        <v>380</v>
      </c>
      <c r="C696" t="s">
        <v>19</v>
      </c>
      <c r="D696" s="19">
        <v>43549</v>
      </c>
      <c r="E696" s="19">
        <v>44279</v>
      </c>
      <c r="F696" t="s">
        <v>138</v>
      </c>
      <c r="G696">
        <v>1</v>
      </c>
      <c r="H696" t="s">
        <v>21</v>
      </c>
      <c r="I696" t="s">
        <v>22</v>
      </c>
      <c r="J696" t="s">
        <v>33</v>
      </c>
      <c r="K696" t="s">
        <v>38</v>
      </c>
      <c r="L696">
        <v>0</v>
      </c>
      <c r="M696" s="19">
        <v>44069</v>
      </c>
      <c r="N696" t="s">
        <v>24</v>
      </c>
      <c r="O696" t="s">
        <v>25</v>
      </c>
      <c r="Q696" s="19">
        <v>43852</v>
      </c>
    </row>
    <row r="697" spans="1:17">
      <c r="A697" t="s">
        <v>328</v>
      </c>
      <c r="B697" t="s">
        <v>380</v>
      </c>
      <c r="C697" t="s">
        <v>19</v>
      </c>
      <c r="D697" s="19">
        <v>43549</v>
      </c>
      <c r="E697" s="19">
        <v>44279</v>
      </c>
      <c r="F697" t="s">
        <v>138</v>
      </c>
      <c r="G697">
        <v>1</v>
      </c>
      <c r="H697" t="s">
        <v>21</v>
      </c>
      <c r="I697" t="s">
        <v>22</v>
      </c>
      <c r="J697" t="s">
        <v>33</v>
      </c>
      <c r="K697" t="s">
        <v>38</v>
      </c>
      <c r="L697">
        <v>0</v>
      </c>
      <c r="M697" s="19">
        <v>43653</v>
      </c>
      <c r="N697" t="s">
        <v>24</v>
      </c>
      <c r="O697" t="s">
        <v>25</v>
      </c>
      <c r="Q697" s="19">
        <v>43852</v>
      </c>
    </row>
    <row r="698" spans="1:17">
      <c r="A698" t="s">
        <v>328</v>
      </c>
      <c r="B698" t="s">
        <v>380</v>
      </c>
      <c r="C698" t="s">
        <v>19</v>
      </c>
      <c r="D698" s="19">
        <v>43549</v>
      </c>
      <c r="E698" s="19">
        <v>44279</v>
      </c>
      <c r="F698" t="s">
        <v>138</v>
      </c>
      <c r="G698">
        <v>1</v>
      </c>
      <c r="H698" t="s">
        <v>21</v>
      </c>
      <c r="I698" t="s">
        <v>22</v>
      </c>
      <c r="J698" t="s">
        <v>33</v>
      </c>
      <c r="K698" t="s">
        <v>38</v>
      </c>
      <c r="L698">
        <v>0</v>
      </c>
      <c r="M698" s="19">
        <v>43757</v>
      </c>
      <c r="N698" t="s">
        <v>24</v>
      </c>
      <c r="O698" t="s">
        <v>25</v>
      </c>
      <c r="Q698" s="19">
        <v>43852</v>
      </c>
    </row>
    <row r="699" spans="1:17">
      <c r="A699" t="s">
        <v>328</v>
      </c>
      <c r="B699" t="s">
        <v>380</v>
      </c>
      <c r="C699" t="s">
        <v>19</v>
      </c>
      <c r="D699" s="19">
        <v>43549</v>
      </c>
      <c r="E699" s="19">
        <v>44279</v>
      </c>
      <c r="F699" t="s">
        <v>138</v>
      </c>
      <c r="G699">
        <v>1</v>
      </c>
      <c r="H699" t="s">
        <v>21</v>
      </c>
      <c r="I699" t="s">
        <v>22</v>
      </c>
      <c r="J699" t="s">
        <v>33</v>
      </c>
      <c r="K699" t="s">
        <v>38</v>
      </c>
      <c r="L699">
        <v>0</v>
      </c>
      <c r="M699" s="19">
        <v>43549</v>
      </c>
      <c r="N699" t="s">
        <v>24</v>
      </c>
      <c r="O699" t="s">
        <v>25</v>
      </c>
      <c r="Q699" s="19">
        <v>43852</v>
      </c>
    </row>
    <row r="700" spans="1:17">
      <c r="A700" t="s">
        <v>328</v>
      </c>
      <c r="B700">
        <v>9.90000441807e+19</v>
      </c>
      <c r="C700" t="s">
        <v>31</v>
      </c>
      <c r="D700" s="19">
        <v>43299</v>
      </c>
      <c r="E700" s="19">
        <v>43663</v>
      </c>
      <c r="F700" t="s">
        <v>138</v>
      </c>
      <c r="G700">
        <v>1</v>
      </c>
      <c r="H700" t="s">
        <v>21</v>
      </c>
      <c r="I700" t="s">
        <v>22</v>
      </c>
      <c r="J700" t="s">
        <v>54</v>
      </c>
      <c r="K700" t="s">
        <v>23</v>
      </c>
      <c r="L700">
        <v>8107.49</v>
      </c>
      <c r="M700" s="19">
        <v>43299</v>
      </c>
      <c r="N700" t="s">
        <v>24</v>
      </c>
      <c r="O700" t="s">
        <v>25</v>
      </c>
      <c r="Q700" s="19">
        <v>43852</v>
      </c>
    </row>
    <row r="701" spans="1:17">
      <c r="A701" t="s">
        <v>328</v>
      </c>
      <c r="B701" t="s">
        <v>381</v>
      </c>
      <c r="C701" t="s">
        <v>19</v>
      </c>
      <c r="D701" s="19">
        <v>43514</v>
      </c>
      <c r="E701" s="19">
        <v>43878</v>
      </c>
      <c r="F701" t="s">
        <v>138</v>
      </c>
      <c r="G701">
        <v>1</v>
      </c>
      <c r="H701" t="s">
        <v>21</v>
      </c>
      <c r="I701" t="s">
        <v>22</v>
      </c>
      <c r="J701" t="s">
        <v>33</v>
      </c>
      <c r="K701" t="s">
        <v>38</v>
      </c>
      <c r="L701">
        <v>19113.41</v>
      </c>
      <c r="M701" s="19">
        <v>43514</v>
      </c>
      <c r="N701" t="s">
        <v>24</v>
      </c>
      <c r="O701" t="s">
        <v>25</v>
      </c>
      <c r="Q701" s="19">
        <v>43852</v>
      </c>
    </row>
    <row r="702" spans="1:17">
      <c r="A702" t="s">
        <v>328</v>
      </c>
      <c r="B702" t="s">
        <v>382</v>
      </c>
      <c r="C702" t="s">
        <v>19</v>
      </c>
      <c r="D702" s="19">
        <v>43510</v>
      </c>
      <c r="E702" s="19">
        <v>43874</v>
      </c>
      <c r="F702" t="s">
        <v>138</v>
      </c>
      <c r="G702">
        <v>1</v>
      </c>
      <c r="H702" t="s">
        <v>21</v>
      </c>
      <c r="I702" t="s">
        <v>22</v>
      </c>
      <c r="J702" t="s">
        <v>33</v>
      </c>
      <c r="K702" t="s">
        <v>23</v>
      </c>
      <c r="L702">
        <v>12055.25</v>
      </c>
      <c r="M702" s="19">
        <v>43510</v>
      </c>
      <c r="N702" t="s">
        <v>24</v>
      </c>
      <c r="O702" t="s">
        <v>25</v>
      </c>
      <c r="Q702" s="19">
        <v>43852</v>
      </c>
    </row>
    <row r="703" spans="1:17">
      <c r="A703" t="s">
        <v>328</v>
      </c>
      <c r="B703">
        <v>9.90000441851e+19</v>
      </c>
      <c r="C703" t="s">
        <v>19</v>
      </c>
      <c r="D703" s="19">
        <v>43353</v>
      </c>
      <c r="E703" s="19">
        <v>43717</v>
      </c>
      <c r="F703" t="s">
        <v>36</v>
      </c>
      <c r="G703">
        <v>1</v>
      </c>
      <c r="H703" t="s">
        <v>21</v>
      </c>
      <c r="I703" t="s">
        <v>22</v>
      </c>
      <c r="J703" t="s">
        <v>54</v>
      </c>
      <c r="K703" t="s">
        <v>23</v>
      </c>
      <c r="L703">
        <v>484.75</v>
      </c>
      <c r="M703" s="19">
        <v>43353</v>
      </c>
      <c r="N703" t="s">
        <v>24</v>
      </c>
      <c r="O703" t="s">
        <v>25</v>
      </c>
      <c r="Q703" s="19">
        <v>43852</v>
      </c>
    </row>
    <row r="704" spans="1:17">
      <c r="A704" t="s">
        <v>328</v>
      </c>
      <c r="B704">
        <v>9.90000441858e+19</v>
      </c>
      <c r="C704" t="s">
        <v>19</v>
      </c>
      <c r="D704" s="19">
        <v>43353</v>
      </c>
      <c r="E704" s="19">
        <v>43717</v>
      </c>
      <c r="F704" t="s">
        <v>36</v>
      </c>
      <c r="G704">
        <v>1</v>
      </c>
      <c r="H704" t="s">
        <v>21</v>
      </c>
      <c r="I704" t="s">
        <v>22</v>
      </c>
      <c r="J704" t="s">
        <v>33</v>
      </c>
      <c r="K704" t="s">
        <v>23</v>
      </c>
      <c r="L704">
        <v>109.88</v>
      </c>
      <c r="M704" s="19">
        <v>43353</v>
      </c>
      <c r="N704" t="s">
        <v>24</v>
      </c>
      <c r="O704" t="s">
        <v>25</v>
      </c>
      <c r="Q704" s="19">
        <v>43852</v>
      </c>
    </row>
    <row r="705" spans="1:17">
      <c r="A705" t="s">
        <v>328</v>
      </c>
      <c r="B705" t="s">
        <v>383</v>
      </c>
      <c r="C705" t="s">
        <v>19</v>
      </c>
      <c r="D705" s="19">
        <v>43510</v>
      </c>
      <c r="E705" s="19">
        <v>43874</v>
      </c>
      <c r="F705" t="s">
        <v>36</v>
      </c>
      <c r="G705">
        <v>1</v>
      </c>
      <c r="H705" t="s">
        <v>21</v>
      </c>
      <c r="I705" t="s">
        <v>22</v>
      </c>
      <c r="J705" t="s">
        <v>33</v>
      </c>
      <c r="K705" t="s">
        <v>23</v>
      </c>
      <c r="L705">
        <v>27069</v>
      </c>
      <c r="M705" s="19">
        <v>43510</v>
      </c>
      <c r="N705" t="s">
        <v>24</v>
      </c>
      <c r="O705" t="s">
        <v>23</v>
      </c>
      <c r="Q705" s="19">
        <v>43852</v>
      </c>
    </row>
    <row r="706" spans="1:17">
      <c r="A706" t="s">
        <v>328</v>
      </c>
      <c r="B706" t="s">
        <v>384</v>
      </c>
      <c r="C706" t="s">
        <v>19</v>
      </c>
      <c r="D706" s="19">
        <v>43326</v>
      </c>
      <c r="E706" s="19">
        <v>44240</v>
      </c>
      <c r="F706" t="s">
        <v>32</v>
      </c>
      <c r="G706">
        <v>1</v>
      </c>
      <c r="H706" t="s">
        <v>21</v>
      </c>
      <c r="I706" t="s">
        <v>22</v>
      </c>
      <c r="J706" t="s">
        <v>33</v>
      </c>
      <c r="K706" t="s">
        <v>38</v>
      </c>
      <c r="L706">
        <v>66556.88</v>
      </c>
      <c r="M706" s="19">
        <v>43326</v>
      </c>
      <c r="N706" t="s">
        <v>24</v>
      </c>
      <c r="O706" t="s">
        <v>25</v>
      </c>
      <c r="Q706" s="19">
        <v>43852</v>
      </c>
    </row>
    <row r="707" spans="1:17">
      <c r="A707" t="s">
        <v>328</v>
      </c>
      <c r="B707" t="s">
        <v>385</v>
      </c>
      <c r="C707" t="s">
        <v>19</v>
      </c>
      <c r="D707" s="19">
        <v>43575</v>
      </c>
      <c r="E707" s="19">
        <v>43665</v>
      </c>
      <c r="F707" t="s">
        <v>138</v>
      </c>
      <c r="G707">
        <v>1</v>
      </c>
      <c r="H707" t="s">
        <v>21</v>
      </c>
      <c r="I707" t="s">
        <v>22</v>
      </c>
      <c r="J707" t="s">
        <v>33</v>
      </c>
      <c r="K707" t="s">
        <v>38</v>
      </c>
      <c r="L707">
        <v>40959.63</v>
      </c>
      <c r="M707" s="19">
        <v>43575</v>
      </c>
      <c r="N707" t="s">
        <v>24</v>
      </c>
      <c r="O707" t="s">
        <v>23</v>
      </c>
      <c r="Q707" s="19">
        <v>43852</v>
      </c>
    </row>
    <row r="708" spans="1:17">
      <c r="A708" t="s">
        <v>328</v>
      </c>
      <c r="B708" t="s">
        <v>386</v>
      </c>
      <c r="C708" t="s">
        <v>19</v>
      </c>
      <c r="D708" s="19">
        <v>43655</v>
      </c>
      <c r="E708" s="19">
        <v>43746</v>
      </c>
      <c r="F708" t="s">
        <v>138</v>
      </c>
      <c r="G708">
        <v>11</v>
      </c>
      <c r="H708" t="s">
        <v>104</v>
      </c>
      <c r="I708" t="s">
        <v>22</v>
      </c>
      <c r="J708" t="s">
        <v>33</v>
      </c>
      <c r="K708" t="s">
        <v>38</v>
      </c>
      <c r="L708">
        <v>8263.94</v>
      </c>
      <c r="M708" s="19">
        <v>43655</v>
      </c>
      <c r="N708" t="s">
        <v>24</v>
      </c>
      <c r="O708" t="s">
        <v>23</v>
      </c>
      <c r="Q708" s="19">
        <v>43852</v>
      </c>
    </row>
    <row r="709" spans="1:17">
      <c r="A709" t="s">
        <v>328</v>
      </c>
      <c r="B709" t="s">
        <v>386</v>
      </c>
      <c r="C709" t="s">
        <v>19</v>
      </c>
      <c r="D709" s="19">
        <v>43655</v>
      </c>
      <c r="E709" s="19">
        <v>43746</v>
      </c>
      <c r="F709" t="s">
        <v>138</v>
      </c>
      <c r="G709">
        <v>11</v>
      </c>
      <c r="H709" t="s">
        <v>104</v>
      </c>
      <c r="I709" t="s">
        <v>22</v>
      </c>
      <c r="J709" t="s">
        <v>33</v>
      </c>
      <c r="K709" t="s">
        <v>38</v>
      </c>
      <c r="L709">
        <v>0</v>
      </c>
      <c r="M709" s="19">
        <v>43655</v>
      </c>
      <c r="N709" t="s">
        <v>24</v>
      </c>
      <c r="O709" t="s">
        <v>23</v>
      </c>
      <c r="Q709" s="19">
        <v>43852</v>
      </c>
    </row>
    <row r="710" spans="1:17">
      <c r="A710" t="s">
        <v>328</v>
      </c>
      <c r="B710" t="s">
        <v>387</v>
      </c>
      <c r="C710" t="s">
        <v>19</v>
      </c>
      <c r="D710" s="19">
        <v>43735</v>
      </c>
      <c r="E710" s="19">
        <v>43916</v>
      </c>
      <c r="F710" t="s">
        <v>138</v>
      </c>
      <c r="G710">
        <v>11</v>
      </c>
      <c r="H710" t="s">
        <v>104</v>
      </c>
      <c r="I710" t="s">
        <v>22</v>
      </c>
      <c r="J710" t="s">
        <v>33</v>
      </c>
      <c r="K710" t="s">
        <v>38</v>
      </c>
      <c r="L710">
        <v>67102.13</v>
      </c>
      <c r="M710" s="19">
        <v>43735</v>
      </c>
      <c r="N710" t="s">
        <v>24</v>
      </c>
      <c r="O710" t="s">
        <v>23</v>
      </c>
      <c r="Q710" s="19">
        <v>43852</v>
      </c>
    </row>
    <row r="711" spans="1:17">
      <c r="A711" t="s">
        <v>328</v>
      </c>
      <c r="B711" t="s">
        <v>388</v>
      </c>
      <c r="C711" t="s">
        <v>31</v>
      </c>
      <c r="D711" s="19">
        <v>43556</v>
      </c>
      <c r="E711" s="19">
        <v>43921</v>
      </c>
      <c r="F711" t="s">
        <v>138</v>
      </c>
      <c r="G711">
        <v>11</v>
      </c>
      <c r="H711" t="s">
        <v>104</v>
      </c>
      <c r="I711" t="s">
        <v>22</v>
      </c>
      <c r="J711" t="s">
        <v>33</v>
      </c>
      <c r="K711" t="s">
        <v>23</v>
      </c>
      <c r="L711">
        <v>90663.25</v>
      </c>
      <c r="M711" s="19">
        <v>43556</v>
      </c>
      <c r="N711" t="s">
        <v>24</v>
      </c>
      <c r="O711" t="s">
        <v>182</v>
      </c>
      <c r="P711" t="s">
        <v>183</v>
      </c>
      <c r="Q711" s="19">
        <v>43852</v>
      </c>
    </row>
    <row r="712" spans="1:17">
      <c r="A712" t="s">
        <v>328</v>
      </c>
      <c r="B712" t="s">
        <v>389</v>
      </c>
      <c r="C712" t="s">
        <v>19</v>
      </c>
      <c r="D712" s="19">
        <v>43556</v>
      </c>
      <c r="E712" s="19">
        <v>43921</v>
      </c>
      <c r="F712" t="s">
        <v>138</v>
      </c>
      <c r="G712">
        <v>11</v>
      </c>
      <c r="H712" t="s">
        <v>104</v>
      </c>
      <c r="I712" t="s">
        <v>22</v>
      </c>
      <c r="J712" t="s">
        <v>33</v>
      </c>
      <c r="K712" t="s">
        <v>38</v>
      </c>
      <c r="L712">
        <v>90663.25</v>
      </c>
      <c r="M712" s="19">
        <v>43556</v>
      </c>
      <c r="N712" t="s">
        <v>24</v>
      </c>
      <c r="O712" t="s">
        <v>25</v>
      </c>
      <c r="Q712" s="19">
        <v>43852</v>
      </c>
    </row>
    <row r="713" spans="1:17">
      <c r="A713" t="s">
        <v>328</v>
      </c>
      <c r="B713" t="s">
        <v>390</v>
      </c>
      <c r="C713" t="s">
        <v>19</v>
      </c>
      <c r="D713" s="19">
        <v>43664</v>
      </c>
      <c r="E713" s="19">
        <v>44029</v>
      </c>
      <c r="F713" t="s">
        <v>138</v>
      </c>
      <c r="G713">
        <v>1</v>
      </c>
      <c r="H713" t="s">
        <v>21</v>
      </c>
      <c r="I713" t="s">
        <v>22</v>
      </c>
      <c r="J713" t="s">
        <v>54</v>
      </c>
      <c r="K713" t="s">
        <v>23</v>
      </c>
      <c r="L713">
        <v>8854.88</v>
      </c>
      <c r="M713" s="19">
        <v>43664</v>
      </c>
      <c r="N713" t="s">
        <v>24</v>
      </c>
      <c r="O713" t="s">
        <v>23</v>
      </c>
      <c r="Q713" s="19">
        <v>43852</v>
      </c>
    </row>
    <row r="714" spans="1:17">
      <c r="A714" t="s">
        <v>328</v>
      </c>
      <c r="B714" t="s">
        <v>391</v>
      </c>
      <c r="C714" t="s">
        <v>19</v>
      </c>
      <c r="D714" s="19">
        <v>43556</v>
      </c>
      <c r="E714" s="19">
        <v>43921</v>
      </c>
      <c r="F714" t="s">
        <v>138</v>
      </c>
      <c r="G714">
        <v>1</v>
      </c>
      <c r="H714" t="s">
        <v>21</v>
      </c>
      <c r="I714" t="s">
        <v>22</v>
      </c>
      <c r="J714" t="s">
        <v>33</v>
      </c>
      <c r="K714" t="s">
        <v>23</v>
      </c>
      <c r="L714">
        <v>7187.34</v>
      </c>
      <c r="M714" s="19">
        <v>43556</v>
      </c>
      <c r="N714" t="s">
        <v>24</v>
      </c>
      <c r="O714" t="s">
        <v>25</v>
      </c>
      <c r="Q714" s="19">
        <v>43852</v>
      </c>
    </row>
    <row r="715" spans="1:17">
      <c r="A715" t="s">
        <v>328</v>
      </c>
      <c r="B715" t="s">
        <v>391</v>
      </c>
      <c r="C715" t="s">
        <v>19</v>
      </c>
      <c r="D715" s="19">
        <v>43556</v>
      </c>
      <c r="E715" s="19">
        <v>43921</v>
      </c>
      <c r="F715" t="s">
        <v>138</v>
      </c>
      <c r="G715">
        <v>1</v>
      </c>
      <c r="H715" t="s">
        <v>21</v>
      </c>
      <c r="I715" t="s">
        <v>22</v>
      </c>
      <c r="J715" t="s">
        <v>33</v>
      </c>
      <c r="K715" t="s">
        <v>23</v>
      </c>
      <c r="L715">
        <v>0</v>
      </c>
      <c r="M715" s="19">
        <v>43556</v>
      </c>
      <c r="N715" t="s">
        <v>24</v>
      </c>
      <c r="O715" t="s">
        <v>25</v>
      </c>
      <c r="Q715" s="19">
        <v>43852</v>
      </c>
    </row>
    <row r="716" spans="1:17">
      <c r="A716" t="s">
        <v>328</v>
      </c>
      <c r="B716">
        <v>9.900004617248e+19</v>
      </c>
      <c r="C716" t="s">
        <v>31</v>
      </c>
      <c r="D716" s="19">
        <v>42852</v>
      </c>
      <c r="E716" s="19">
        <v>43216</v>
      </c>
      <c r="F716" t="s">
        <v>36</v>
      </c>
      <c r="G716">
        <v>1</v>
      </c>
      <c r="H716" t="s">
        <v>21</v>
      </c>
      <c r="I716" t="s">
        <v>22</v>
      </c>
      <c r="J716" t="s">
        <v>33</v>
      </c>
      <c r="K716" t="s">
        <v>38</v>
      </c>
      <c r="L716">
        <v>121755.9</v>
      </c>
      <c r="M716" s="19">
        <v>42852</v>
      </c>
      <c r="N716" t="s">
        <v>24</v>
      </c>
      <c r="O716" t="s">
        <v>182</v>
      </c>
      <c r="P716" t="s">
        <v>392</v>
      </c>
      <c r="Q716" s="19">
        <v>43852</v>
      </c>
    </row>
    <row r="717" spans="1:17">
      <c r="A717" t="s">
        <v>328</v>
      </c>
      <c r="B717" t="s">
        <v>393</v>
      </c>
      <c r="C717" t="s">
        <v>31</v>
      </c>
      <c r="D717" s="19">
        <v>43191</v>
      </c>
      <c r="E717" s="19">
        <v>43555</v>
      </c>
      <c r="F717" t="s">
        <v>36</v>
      </c>
      <c r="G717">
        <v>1</v>
      </c>
      <c r="H717" t="s">
        <v>21</v>
      </c>
      <c r="I717" t="s">
        <v>22</v>
      </c>
      <c r="J717" t="s">
        <v>54</v>
      </c>
      <c r="K717" t="s">
        <v>38</v>
      </c>
      <c r="L717">
        <v>96758.81</v>
      </c>
      <c r="M717" s="19">
        <v>43191</v>
      </c>
      <c r="N717" t="s">
        <v>24</v>
      </c>
      <c r="O717" t="s">
        <v>25</v>
      </c>
      <c r="Q717" s="19">
        <v>43852</v>
      </c>
    </row>
    <row r="718" spans="1:17">
      <c r="A718" t="s">
        <v>328</v>
      </c>
      <c r="B718">
        <v>9.90000461824e+19</v>
      </c>
      <c r="C718" t="s">
        <v>31</v>
      </c>
      <c r="D718" s="19">
        <v>43217</v>
      </c>
      <c r="E718" s="19">
        <v>43581</v>
      </c>
      <c r="F718" t="s">
        <v>36</v>
      </c>
      <c r="G718">
        <v>1</v>
      </c>
      <c r="H718" t="s">
        <v>21</v>
      </c>
      <c r="I718" t="s">
        <v>22</v>
      </c>
      <c r="J718" t="s">
        <v>33</v>
      </c>
      <c r="K718" t="s">
        <v>23</v>
      </c>
      <c r="L718">
        <v>149758.53</v>
      </c>
      <c r="M718" s="19">
        <v>43247</v>
      </c>
      <c r="N718" t="s">
        <v>24</v>
      </c>
      <c r="O718" t="s">
        <v>25</v>
      </c>
      <c r="Q718" s="19">
        <v>43852</v>
      </c>
    </row>
    <row r="719" spans="1:17">
      <c r="A719" t="s">
        <v>328</v>
      </c>
      <c r="B719" t="s">
        <v>394</v>
      </c>
      <c r="C719" t="s">
        <v>31</v>
      </c>
      <c r="D719" s="19">
        <v>43258</v>
      </c>
      <c r="E719" s="19">
        <v>43622</v>
      </c>
      <c r="F719" t="s">
        <v>36</v>
      </c>
      <c r="G719">
        <v>1</v>
      </c>
      <c r="H719" t="s">
        <v>21</v>
      </c>
      <c r="I719" t="s">
        <v>22</v>
      </c>
      <c r="J719" t="s">
        <v>54</v>
      </c>
      <c r="K719" t="s">
        <v>38</v>
      </c>
      <c r="L719">
        <v>9277.1</v>
      </c>
      <c r="M719" s="19">
        <v>43258</v>
      </c>
      <c r="N719" t="s">
        <v>24</v>
      </c>
      <c r="O719" t="s">
        <v>25</v>
      </c>
      <c r="Q719" s="19">
        <v>43852</v>
      </c>
    </row>
    <row r="720" spans="1:17">
      <c r="A720" t="s">
        <v>328</v>
      </c>
      <c r="B720" t="s">
        <v>395</v>
      </c>
      <c r="C720" t="s">
        <v>31</v>
      </c>
      <c r="D720" s="19">
        <v>43297</v>
      </c>
      <c r="E720" s="19">
        <v>43661</v>
      </c>
      <c r="F720" t="s">
        <v>36</v>
      </c>
      <c r="G720">
        <v>1</v>
      </c>
      <c r="H720" t="s">
        <v>21</v>
      </c>
      <c r="I720" t="s">
        <v>22</v>
      </c>
      <c r="J720" t="s">
        <v>33</v>
      </c>
      <c r="K720" t="s">
        <v>38</v>
      </c>
      <c r="L720">
        <v>16533.25</v>
      </c>
      <c r="M720" s="19">
        <v>43297</v>
      </c>
      <c r="N720" t="s">
        <v>24</v>
      </c>
      <c r="O720" t="s">
        <v>25</v>
      </c>
      <c r="Q720" s="19">
        <v>43852</v>
      </c>
    </row>
    <row r="721" spans="1:17">
      <c r="A721" t="s">
        <v>328</v>
      </c>
      <c r="B721" t="s">
        <v>396</v>
      </c>
      <c r="C721" t="s">
        <v>31</v>
      </c>
      <c r="D721" s="19">
        <v>43297</v>
      </c>
      <c r="E721" s="19">
        <v>43661</v>
      </c>
      <c r="F721" t="s">
        <v>36</v>
      </c>
      <c r="G721">
        <v>1</v>
      </c>
      <c r="H721" t="s">
        <v>21</v>
      </c>
      <c r="I721" t="s">
        <v>22</v>
      </c>
      <c r="J721" t="s">
        <v>54</v>
      </c>
      <c r="K721" t="s">
        <v>38</v>
      </c>
      <c r="L721">
        <v>15408.4</v>
      </c>
      <c r="M721" s="19">
        <v>43297</v>
      </c>
      <c r="N721" t="s">
        <v>24</v>
      </c>
      <c r="O721" t="s">
        <v>25</v>
      </c>
      <c r="Q721" s="19">
        <v>43852</v>
      </c>
    </row>
    <row r="722" spans="1:17">
      <c r="A722" t="s">
        <v>328</v>
      </c>
      <c r="B722" t="s">
        <v>397</v>
      </c>
      <c r="C722" t="s">
        <v>31</v>
      </c>
      <c r="D722" s="19">
        <v>43297</v>
      </c>
      <c r="E722" s="19">
        <v>43661</v>
      </c>
      <c r="F722" t="s">
        <v>36</v>
      </c>
      <c r="G722">
        <v>1</v>
      </c>
      <c r="H722" t="s">
        <v>21</v>
      </c>
      <c r="I722" t="s">
        <v>22</v>
      </c>
      <c r="J722" t="s">
        <v>54</v>
      </c>
      <c r="K722" t="s">
        <v>38</v>
      </c>
      <c r="L722">
        <v>56757.75</v>
      </c>
      <c r="M722" s="19">
        <v>43297</v>
      </c>
      <c r="N722" t="s">
        <v>24</v>
      </c>
      <c r="O722" t="s">
        <v>25</v>
      </c>
      <c r="Q722" s="19">
        <v>43852</v>
      </c>
    </row>
    <row r="723" spans="1:17">
      <c r="A723" t="s">
        <v>328</v>
      </c>
      <c r="B723" t="s">
        <v>398</v>
      </c>
      <c r="C723" t="s">
        <v>19</v>
      </c>
      <c r="D723" s="19">
        <v>43556</v>
      </c>
      <c r="E723" s="19">
        <v>43921</v>
      </c>
      <c r="F723" t="s">
        <v>36</v>
      </c>
      <c r="G723">
        <v>1</v>
      </c>
      <c r="H723" t="s">
        <v>21</v>
      </c>
      <c r="I723" t="s">
        <v>22</v>
      </c>
      <c r="J723" t="s">
        <v>54</v>
      </c>
      <c r="K723" t="s">
        <v>23</v>
      </c>
      <c r="L723">
        <v>60229.25</v>
      </c>
      <c r="M723" s="19">
        <v>43556</v>
      </c>
      <c r="N723" t="s">
        <v>24</v>
      </c>
      <c r="O723" t="s">
        <v>23</v>
      </c>
      <c r="Q723" s="19">
        <v>43852</v>
      </c>
    </row>
    <row r="724" spans="1:17">
      <c r="A724" t="s">
        <v>328</v>
      </c>
      <c r="B724" t="s">
        <v>399</v>
      </c>
      <c r="C724" t="s">
        <v>19</v>
      </c>
      <c r="D724" s="19">
        <v>43582</v>
      </c>
      <c r="E724" s="19">
        <v>43611</v>
      </c>
      <c r="F724" t="s">
        <v>36</v>
      </c>
      <c r="G724">
        <v>1</v>
      </c>
      <c r="H724" t="s">
        <v>21</v>
      </c>
      <c r="I724" t="s">
        <v>22</v>
      </c>
      <c r="J724" t="s">
        <v>33</v>
      </c>
      <c r="K724" t="s">
        <v>23</v>
      </c>
      <c r="L724">
        <v>21358.38</v>
      </c>
      <c r="M724" s="19">
        <v>43582</v>
      </c>
      <c r="N724" t="s">
        <v>24</v>
      </c>
      <c r="O724" t="s">
        <v>23</v>
      </c>
      <c r="Q724" s="19">
        <v>43852</v>
      </c>
    </row>
    <row r="725" spans="1:17">
      <c r="A725" t="s">
        <v>328</v>
      </c>
      <c r="B725" t="s">
        <v>400</v>
      </c>
      <c r="C725" t="s">
        <v>19</v>
      </c>
      <c r="D725" s="19">
        <v>43628</v>
      </c>
      <c r="E725" s="19">
        <v>43993</v>
      </c>
      <c r="F725" t="s">
        <v>36</v>
      </c>
      <c r="G725">
        <v>1</v>
      </c>
      <c r="H725" t="s">
        <v>21</v>
      </c>
      <c r="I725" t="s">
        <v>22</v>
      </c>
      <c r="J725" t="s">
        <v>54</v>
      </c>
      <c r="K725" t="s">
        <v>38</v>
      </c>
      <c r="L725">
        <v>10937.5</v>
      </c>
      <c r="M725" s="19">
        <v>43628</v>
      </c>
      <c r="N725" t="s">
        <v>24</v>
      </c>
      <c r="O725" t="s">
        <v>23</v>
      </c>
      <c r="Q725" s="19">
        <v>43852</v>
      </c>
    </row>
    <row r="726" spans="1:17">
      <c r="A726" t="s">
        <v>328</v>
      </c>
      <c r="B726" t="s">
        <v>401</v>
      </c>
      <c r="C726" t="s">
        <v>19</v>
      </c>
      <c r="D726" s="19">
        <v>43662</v>
      </c>
      <c r="E726" s="19">
        <v>44027</v>
      </c>
      <c r="F726" t="s">
        <v>36</v>
      </c>
      <c r="G726">
        <v>1</v>
      </c>
      <c r="H726" t="s">
        <v>21</v>
      </c>
      <c r="I726" t="s">
        <v>22</v>
      </c>
      <c r="J726" t="s">
        <v>54</v>
      </c>
      <c r="K726" t="s">
        <v>38</v>
      </c>
      <c r="L726">
        <v>16474.5</v>
      </c>
      <c r="M726" s="19">
        <v>43662</v>
      </c>
      <c r="N726" t="s">
        <v>24</v>
      </c>
      <c r="O726" t="s">
        <v>23</v>
      </c>
      <c r="Q726" s="19">
        <v>43852</v>
      </c>
    </row>
    <row r="727" spans="1:17">
      <c r="A727" t="s">
        <v>328</v>
      </c>
      <c r="B727" t="s">
        <v>402</v>
      </c>
      <c r="C727" t="s">
        <v>19</v>
      </c>
      <c r="D727" s="19">
        <v>43662</v>
      </c>
      <c r="E727" s="19">
        <v>44027</v>
      </c>
      <c r="F727" t="s">
        <v>36</v>
      </c>
      <c r="G727">
        <v>1</v>
      </c>
      <c r="H727" t="s">
        <v>21</v>
      </c>
      <c r="I727" t="s">
        <v>22</v>
      </c>
      <c r="J727" t="s">
        <v>33</v>
      </c>
      <c r="K727" t="s">
        <v>38</v>
      </c>
      <c r="L727">
        <v>10776.25</v>
      </c>
      <c r="M727" s="19">
        <v>43662</v>
      </c>
      <c r="N727" t="s">
        <v>24</v>
      </c>
      <c r="O727" t="s">
        <v>23</v>
      </c>
      <c r="Q727" s="19">
        <v>43852</v>
      </c>
    </row>
    <row r="728" spans="1:17">
      <c r="A728" t="s">
        <v>328</v>
      </c>
      <c r="B728" t="s">
        <v>403</v>
      </c>
      <c r="C728" t="s">
        <v>19</v>
      </c>
      <c r="D728" s="19">
        <v>43662</v>
      </c>
      <c r="E728" s="19">
        <v>44027</v>
      </c>
      <c r="F728" t="s">
        <v>36</v>
      </c>
      <c r="G728">
        <v>1</v>
      </c>
      <c r="H728" t="s">
        <v>21</v>
      </c>
      <c r="I728" t="s">
        <v>22</v>
      </c>
      <c r="J728" t="s">
        <v>54</v>
      </c>
      <c r="K728" t="s">
        <v>38</v>
      </c>
      <c r="L728">
        <v>61042.25</v>
      </c>
      <c r="M728" s="19">
        <v>43662</v>
      </c>
      <c r="N728" t="s">
        <v>24</v>
      </c>
      <c r="O728" t="s">
        <v>23</v>
      </c>
      <c r="Q728" s="19">
        <v>43852</v>
      </c>
    </row>
    <row r="729" spans="1:17">
      <c r="A729" t="s">
        <v>328</v>
      </c>
      <c r="B729" t="s">
        <v>404</v>
      </c>
      <c r="C729" t="s">
        <v>19</v>
      </c>
      <c r="D729" s="19">
        <v>43661</v>
      </c>
      <c r="E729" s="19">
        <v>44026</v>
      </c>
      <c r="F729" t="s">
        <v>32</v>
      </c>
      <c r="G729">
        <v>11</v>
      </c>
      <c r="H729" t="s">
        <v>104</v>
      </c>
      <c r="I729" t="s">
        <v>22</v>
      </c>
      <c r="J729" t="s">
        <v>54</v>
      </c>
      <c r="K729" t="s">
        <v>38</v>
      </c>
      <c r="L729">
        <v>15601.02</v>
      </c>
      <c r="M729" s="19">
        <v>43661</v>
      </c>
      <c r="N729" t="s">
        <v>24</v>
      </c>
      <c r="O729" t="s">
        <v>25</v>
      </c>
      <c r="Q729" s="19">
        <v>43852</v>
      </c>
    </row>
    <row r="730" spans="1:17">
      <c r="A730" t="s">
        <v>328</v>
      </c>
      <c r="B730" t="s">
        <v>405</v>
      </c>
      <c r="C730" t="s">
        <v>19</v>
      </c>
      <c r="D730" s="19">
        <v>42852</v>
      </c>
      <c r="E730" s="19">
        <v>43216</v>
      </c>
      <c r="F730" t="s">
        <v>36</v>
      </c>
      <c r="G730">
        <v>1</v>
      </c>
      <c r="H730" t="s">
        <v>21</v>
      </c>
      <c r="I730" t="s">
        <v>22</v>
      </c>
      <c r="J730" t="s">
        <v>33</v>
      </c>
      <c r="K730" t="s">
        <v>38</v>
      </c>
      <c r="L730">
        <v>7000</v>
      </c>
      <c r="M730" s="19">
        <v>43216</v>
      </c>
      <c r="N730" t="s">
        <v>24</v>
      </c>
      <c r="O730" t="s">
        <v>25</v>
      </c>
      <c r="Q730" s="19">
        <v>43852</v>
      </c>
    </row>
    <row r="731" spans="1:17">
      <c r="A731" t="s">
        <v>328</v>
      </c>
      <c r="B731">
        <v>1.6023182843e+17</v>
      </c>
      <c r="C731" t="s">
        <v>31</v>
      </c>
      <c r="D731" s="19">
        <v>43318</v>
      </c>
      <c r="E731" s="19">
        <v>43682</v>
      </c>
      <c r="F731" t="s">
        <v>41</v>
      </c>
      <c r="G731">
        <v>13</v>
      </c>
      <c r="H731" t="s">
        <v>142</v>
      </c>
      <c r="I731" t="s">
        <v>22</v>
      </c>
      <c r="J731" t="s">
        <v>43</v>
      </c>
      <c r="K731" t="s">
        <v>23</v>
      </c>
      <c r="L731">
        <v>21000</v>
      </c>
      <c r="M731" s="19">
        <v>43318</v>
      </c>
      <c r="N731" t="s">
        <v>24</v>
      </c>
      <c r="O731" t="s">
        <v>182</v>
      </c>
      <c r="P731" t="s">
        <v>183</v>
      </c>
      <c r="Q731" s="19">
        <v>43852</v>
      </c>
    </row>
    <row r="732" spans="1:17">
      <c r="A732" t="s">
        <v>328</v>
      </c>
      <c r="B732" t="s">
        <v>406</v>
      </c>
      <c r="C732" t="s">
        <v>19</v>
      </c>
      <c r="D732" s="19">
        <v>43687</v>
      </c>
      <c r="E732" s="19">
        <v>44052</v>
      </c>
      <c r="F732" t="s">
        <v>41</v>
      </c>
      <c r="G732">
        <v>13</v>
      </c>
      <c r="H732" t="s">
        <v>142</v>
      </c>
      <c r="I732" t="s">
        <v>22</v>
      </c>
      <c r="J732" t="s">
        <v>43</v>
      </c>
      <c r="K732" t="s">
        <v>38</v>
      </c>
      <c r="L732">
        <v>28069.13</v>
      </c>
      <c r="M732" s="19">
        <v>43687</v>
      </c>
      <c r="N732" t="s">
        <v>24</v>
      </c>
      <c r="O732" t="s">
        <v>25</v>
      </c>
      <c r="Q732" s="19">
        <v>43852</v>
      </c>
    </row>
    <row r="733" spans="1:17">
      <c r="A733" t="s">
        <v>328</v>
      </c>
      <c r="B733">
        <v>41047870</v>
      </c>
      <c r="C733" t="s">
        <v>19</v>
      </c>
      <c r="D733" s="19">
        <v>43651</v>
      </c>
      <c r="E733" s="19">
        <v>44016</v>
      </c>
      <c r="F733" t="s">
        <v>37</v>
      </c>
      <c r="G733">
        <v>2</v>
      </c>
      <c r="H733" t="s">
        <v>27</v>
      </c>
      <c r="I733" t="s">
        <v>22</v>
      </c>
      <c r="J733" t="s">
        <v>37</v>
      </c>
      <c r="K733" t="s">
        <v>28</v>
      </c>
      <c r="L733">
        <v>72675</v>
      </c>
      <c r="M733" s="19">
        <v>43651</v>
      </c>
      <c r="N733" t="s">
        <v>24</v>
      </c>
      <c r="O733" t="s">
        <v>25</v>
      </c>
      <c r="Q733" s="19">
        <v>43852</v>
      </c>
    </row>
    <row r="734" spans="1:17">
      <c r="A734" t="s">
        <v>328</v>
      </c>
      <c r="B734">
        <v>41047870</v>
      </c>
      <c r="C734" t="s">
        <v>19</v>
      </c>
      <c r="D734" s="19">
        <v>43651</v>
      </c>
      <c r="E734" s="19">
        <v>44016</v>
      </c>
      <c r="F734" t="s">
        <v>37</v>
      </c>
      <c r="G734">
        <v>2</v>
      </c>
      <c r="H734" t="s">
        <v>27</v>
      </c>
      <c r="I734" t="s">
        <v>22</v>
      </c>
      <c r="J734" t="s">
        <v>37</v>
      </c>
      <c r="K734" t="s">
        <v>28</v>
      </c>
      <c r="L734">
        <v>72675</v>
      </c>
      <c r="M734" s="19">
        <v>43651</v>
      </c>
      <c r="N734" t="s">
        <v>24</v>
      </c>
      <c r="O734" t="s">
        <v>25</v>
      </c>
      <c r="Q734" s="19">
        <v>43852</v>
      </c>
    </row>
    <row r="735" spans="1:17">
      <c r="A735" t="s">
        <v>407</v>
      </c>
      <c r="B735" t="s">
        <v>408</v>
      </c>
      <c r="C735" t="s">
        <v>31</v>
      </c>
      <c r="D735" s="19">
        <v>43191</v>
      </c>
      <c r="E735" s="19">
        <v>43555</v>
      </c>
      <c r="F735" t="s">
        <v>20</v>
      </c>
      <c r="G735">
        <v>6</v>
      </c>
      <c r="H735" t="s">
        <v>82</v>
      </c>
      <c r="I735" t="s">
        <v>22</v>
      </c>
      <c r="J735" t="s">
        <v>20</v>
      </c>
      <c r="K735" t="s">
        <v>23</v>
      </c>
      <c r="L735">
        <v>23771.05</v>
      </c>
      <c r="M735" s="19">
        <v>43191</v>
      </c>
      <c r="N735" t="s">
        <v>24</v>
      </c>
      <c r="O735" t="s">
        <v>25</v>
      </c>
      <c r="Q735" s="19">
        <v>43852</v>
      </c>
    </row>
    <row r="736" spans="1:17">
      <c r="A736" t="s">
        <v>407</v>
      </c>
      <c r="B736" t="s">
        <v>409</v>
      </c>
      <c r="C736" t="s">
        <v>19</v>
      </c>
      <c r="D736" s="19">
        <v>43556</v>
      </c>
      <c r="E736" s="19">
        <v>43921</v>
      </c>
      <c r="F736" t="s">
        <v>20</v>
      </c>
      <c r="G736">
        <v>6</v>
      </c>
      <c r="H736" t="s">
        <v>82</v>
      </c>
      <c r="I736" t="s">
        <v>22</v>
      </c>
      <c r="J736" t="s">
        <v>20</v>
      </c>
      <c r="K736" t="s">
        <v>23</v>
      </c>
      <c r="L736">
        <v>21399.44</v>
      </c>
      <c r="M736" s="19">
        <v>43616</v>
      </c>
      <c r="N736" t="s">
        <v>24</v>
      </c>
      <c r="O736" t="s">
        <v>23</v>
      </c>
      <c r="Q736" s="19">
        <v>43852</v>
      </c>
    </row>
    <row r="737" spans="1:17">
      <c r="A737" t="s">
        <v>407</v>
      </c>
      <c r="B737">
        <v>22364363</v>
      </c>
      <c r="C737" t="s">
        <v>19</v>
      </c>
      <c r="D737" s="19">
        <v>43405</v>
      </c>
      <c r="E737" s="19">
        <v>43769</v>
      </c>
      <c r="F737" t="s">
        <v>20</v>
      </c>
      <c r="G737">
        <v>1</v>
      </c>
      <c r="H737" t="s">
        <v>21</v>
      </c>
      <c r="I737" t="s">
        <v>22</v>
      </c>
      <c r="J737" t="s">
        <v>410</v>
      </c>
      <c r="K737" t="s">
        <v>23</v>
      </c>
      <c r="L737">
        <v>23100.17</v>
      </c>
      <c r="M737" s="19">
        <v>43769</v>
      </c>
      <c r="N737" t="s">
        <v>24</v>
      </c>
      <c r="O737" t="s">
        <v>25</v>
      </c>
      <c r="Q737" s="19">
        <v>43852</v>
      </c>
    </row>
    <row r="738" spans="1:17">
      <c r="A738" t="s">
        <v>407</v>
      </c>
      <c r="B738">
        <v>22387698</v>
      </c>
      <c r="C738" t="s">
        <v>19</v>
      </c>
      <c r="D738" s="19">
        <v>43458</v>
      </c>
      <c r="E738" s="19">
        <v>43822</v>
      </c>
      <c r="F738" t="s">
        <v>20</v>
      </c>
      <c r="G738">
        <v>1</v>
      </c>
      <c r="H738" t="s">
        <v>21</v>
      </c>
      <c r="I738" t="s">
        <v>22</v>
      </c>
      <c r="J738" t="s">
        <v>20</v>
      </c>
      <c r="K738" t="s">
        <v>23</v>
      </c>
      <c r="L738">
        <v>1113.92</v>
      </c>
      <c r="M738" s="19">
        <v>43458</v>
      </c>
      <c r="N738" t="s">
        <v>24</v>
      </c>
      <c r="O738" t="s">
        <v>25</v>
      </c>
      <c r="Q738" s="19">
        <v>43852</v>
      </c>
    </row>
    <row r="739" spans="1:17">
      <c r="A739" t="s">
        <v>407</v>
      </c>
      <c r="B739">
        <v>9.90000361802e+19</v>
      </c>
      <c r="C739" t="s">
        <v>19</v>
      </c>
      <c r="D739" s="19">
        <v>43349</v>
      </c>
      <c r="E739" s="19">
        <v>43713</v>
      </c>
      <c r="F739" t="s">
        <v>37</v>
      </c>
      <c r="G739">
        <v>13</v>
      </c>
      <c r="H739" t="s">
        <v>142</v>
      </c>
      <c r="I739" t="s">
        <v>22</v>
      </c>
      <c r="J739" t="s">
        <v>37</v>
      </c>
      <c r="K739" t="s">
        <v>38</v>
      </c>
      <c r="L739">
        <v>65000</v>
      </c>
      <c r="M739" s="19">
        <v>43349</v>
      </c>
      <c r="N739" t="s">
        <v>24</v>
      </c>
      <c r="O739" t="s">
        <v>25</v>
      </c>
      <c r="Q739" s="19">
        <v>43852</v>
      </c>
    </row>
    <row r="740" spans="1:17">
      <c r="A740" t="s">
        <v>407</v>
      </c>
      <c r="B740">
        <v>32117648</v>
      </c>
      <c r="C740" t="s">
        <v>19</v>
      </c>
      <c r="D740" s="19">
        <v>43522</v>
      </c>
      <c r="E740" s="19">
        <v>43886</v>
      </c>
      <c r="F740" t="s">
        <v>138</v>
      </c>
      <c r="G740">
        <v>13</v>
      </c>
      <c r="H740" t="s">
        <v>142</v>
      </c>
      <c r="I740" t="s">
        <v>22</v>
      </c>
      <c r="J740" t="s">
        <v>33</v>
      </c>
      <c r="K740" t="s">
        <v>38</v>
      </c>
      <c r="L740">
        <v>2077.5</v>
      </c>
      <c r="M740" s="19">
        <v>43522</v>
      </c>
      <c r="N740" t="s">
        <v>24</v>
      </c>
      <c r="O740" t="s">
        <v>25</v>
      </c>
      <c r="Q740" s="19">
        <v>43852</v>
      </c>
    </row>
    <row r="741" spans="1:17">
      <c r="A741" t="s">
        <v>407</v>
      </c>
      <c r="B741">
        <v>43152633</v>
      </c>
      <c r="C741" t="s">
        <v>31</v>
      </c>
      <c r="D741" s="19">
        <v>43049</v>
      </c>
      <c r="E741" s="19">
        <v>43229</v>
      </c>
      <c r="F741" t="s">
        <v>36</v>
      </c>
      <c r="G741">
        <v>13</v>
      </c>
      <c r="H741" t="s">
        <v>142</v>
      </c>
      <c r="I741" t="s">
        <v>22</v>
      </c>
      <c r="J741" t="s">
        <v>37</v>
      </c>
      <c r="K741" t="s">
        <v>38</v>
      </c>
      <c r="L741">
        <v>1566.2</v>
      </c>
      <c r="M741" s="19">
        <v>43049</v>
      </c>
      <c r="N741" t="s">
        <v>24</v>
      </c>
      <c r="O741" t="s">
        <v>182</v>
      </c>
      <c r="P741" t="s">
        <v>286</v>
      </c>
      <c r="Q741" s="19">
        <v>43852</v>
      </c>
    </row>
    <row r="742" spans="1:17">
      <c r="A742" t="s">
        <v>407</v>
      </c>
      <c r="B742">
        <v>43167538</v>
      </c>
      <c r="C742" t="s">
        <v>31</v>
      </c>
      <c r="D742" s="19">
        <v>43266</v>
      </c>
      <c r="E742" s="19">
        <v>43295</v>
      </c>
      <c r="F742" t="s">
        <v>36</v>
      </c>
      <c r="G742">
        <v>13</v>
      </c>
      <c r="H742" t="s">
        <v>142</v>
      </c>
      <c r="I742" t="s">
        <v>22</v>
      </c>
      <c r="J742" t="s">
        <v>37</v>
      </c>
      <c r="K742" t="s">
        <v>38</v>
      </c>
      <c r="L742">
        <v>639.25</v>
      </c>
      <c r="M742" s="19">
        <v>43266</v>
      </c>
      <c r="N742" t="s">
        <v>24</v>
      </c>
      <c r="O742" t="s">
        <v>182</v>
      </c>
      <c r="P742" t="s">
        <v>286</v>
      </c>
      <c r="Q742" s="19">
        <v>43852</v>
      </c>
    </row>
    <row r="743" spans="1:17">
      <c r="A743" t="s">
        <v>407</v>
      </c>
      <c r="B743">
        <v>43167694</v>
      </c>
      <c r="C743" t="s">
        <v>31</v>
      </c>
      <c r="D743" s="19">
        <v>43257</v>
      </c>
      <c r="E743" s="19">
        <v>43621</v>
      </c>
      <c r="F743" t="s">
        <v>36</v>
      </c>
      <c r="G743">
        <v>13</v>
      </c>
      <c r="H743" t="s">
        <v>142</v>
      </c>
      <c r="I743" t="s">
        <v>22</v>
      </c>
      <c r="J743" t="s">
        <v>37</v>
      </c>
      <c r="K743" t="s">
        <v>38</v>
      </c>
      <c r="L743">
        <v>1180.88</v>
      </c>
      <c r="M743" s="19">
        <v>43257</v>
      </c>
      <c r="N743" t="s">
        <v>24</v>
      </c>
      <c r="O743" t="s">
        <v>182</v>
      </c>
      <c r="P743" t="s">
        <v>286</v>
      </c>
      <c r="Q743" s="19">
        <v>43852</v>
      </c>
    </row>
    <row r="744" spans="1:17">
      <c r="A744" t="s">
        <v>407</v>
      </c>
      <c r="B744">
        <v>43191701</v>
      </c>
      <c r="C744" t="s">
        <v>19</v>
      </c>
      <c r="D744" s="19">
        <v>43648</v>
      </c>
      <c r="E744" s="19">
        <v>43831</v>
      </c>
      <c r="F744" t="s">
        <v>36</v>
      </c>
      <c r="G744">
        <v>13</v>
      </c>
      <c r="H744" t="s">
        <v>142</v>
      </c>
      <c r="I744" t="s">
        <v>22</v>
      </c>
      <c r="J744" t="s">
        <v>37</v>
      </c>
      <c r="K744" t="s">
        <v>38</v>
      </c>
      <c r="L744">
        <v>1558.76</v>
      </c>
      <c r="M744" s="19">
        <v>43648</v>
      </c>
      <c r="N744" t="s">
        <v>24</v>
      </c>
      <c r="O744" t="s">
        <v>25</v>
      </c>
      <c r="Q744" s="19">
        <v>43852</v>
      </c>
    </row>
    <row r="745" spans="1:17">
      <c r="A745" t="s">
        <v>407</v>
      </c>
      <c r="B745">
        <v>9.90000361802e+19</v>
      </c>
      <c r="C745" t="s">
        <v>19</v>
      </c>
      <c r="D745" s="19">
        <v>43349</v>
      </c>
      <c r="E745" s="19">
        <v>45356</v>
      </c>
      <c r="F745" t="s">
        <v>37</v>
      </c>
      <c r="G745">
        <v>13</v>
      </c>
      <c r="H745" t="s">
        <v>142</v>
      </c>
      <c r="I745" t="s">
        <v>22</v>
      </c>
      <c r="J745" t="s">
        <v>37</v>
      </c>
      <c r="K745" t="s">
        <v>38</v>
      </c>
      <c r="L745">
        <v>59375</v>
      </c>
      <c r="M745" s="19">
        <v>43349</v>
      </c>
      <c r="N745" t="s">
        <v>24</v>
      </c>
      <c r="O745" t="s">
        <v>25</v>
      </c>
      <c r="Q745" s="19">
        <v>43852</v>
      </c>
    </row>
    <row r="746" spans="1:17">
      <c r="A746" t="s">
        <v>407</v>
      </c>
      <c r="B746">
        <v>9.90000441603e+19</v>
      </c>
      <c r="C746" t="s">
        <v>31</v>
      </c>
      <c r="D746" s="19">
        <v>42744</v>
      </c>
      <c r="E746" s="19">
        <v>43198</v>
      </c>
      <c r="F746" t="s">
        <v>138</v>
      </c>
      <c r="G746">
        <v>13</v>
      </c>
      <c r="H746" t="s">
        <v>142</v>
      </c>
      <c r="I746" t="s">
        <v>22</v>
      </c>
      <c r="J746" t="s">
        <v>33</v>
      </c>
      <c r="K746" t="s">
        <v>38</v>
      </c>
      <c r="L746">
        <v>56150.75</v>
      </c>
      <c r="M746" s="19">
        <v>42744</v>
      </c>
      <c r="N746" t="s">
        <v>24</v>
      </c>
      <c r="O746" t="s">
        <v>182</v>
      </c>
      <c r="P746" t="s">
        <v>286</v>
      </c>
      <c r="Q746" s="19">
        <v>43852</v>
      </c>
    </row>
    <row r="747" spans="1:17">
      <c r="A747" t="s">
        <v>407</v>
      </c>
      <c r="B747">
        <v>9.90000441703e+19</v>
      </c>
      <c r="C747" t="s">
        <v>31</v>
      </c>
      <c r="D747" s="19">
        <v>43049</v>
      </c>
      <c r="E747" s="19">
        <v>43413</v>
      </c>
      <c r="F747" t="s">
        <v>36</v>
      </c>
      <c r="G747">
        <v>13</v>
      </c>
      <c r="H747" t="s">
        <v>142</v>
      </c>
      <c r="I747" t="s">
        <v>22</v>
      </c>
      <c r="J747" t="s">
        <v>33</v>
      </c>
      <c r="K747" t="s">
        <v>38</v>
      </c>
      <c r="L747">
        <v>3132.5</v>
      </c>
      <c r="M747" s="19">
        <v>43049</v>
      </c>
      <c r="N747" t="s">
        <v>24</v>
      </c>
      <c r="O747" t="s">
        <v>182</v>
      </c>
      <c r="P747" t="s">
        <v>286</v>
      </c>
      <c r="Q747" s="19">
        <v>43852</v>
      </c>
    </row>
    <row r="748" spans="1:17">
      <c r="A748" t="s">
        <v>407</v>
      </c>
      <c r="B748">
        <v>9.90000441703e+19</v>
      </c>
      <c r="C748" t="s">
        <v>19</v>
      </c>
      <c r="D748" s="19">
        <v>43049</v>
      </c>
      <c r="E748" s="19">
        <v>43778</v>
      </c>
      <c r="F748" t="s">
        <v>138</v>
      </c>
      <c r="G748">
        <v>13</v>
      </c>
      <c r="H748" t="s">
        <v>142</v>
      </c>
      <c r="I748" t="s">
        <v>22</v>
      </c>
      <c r="J748" t="s">
        <v>33</v>
      </c>
      <c r="K748" t="s">
        <v>38</v>
      </c>
      <c r="L748">
        <v>30978.63</v>
      </c>
      <c r="M748" s="19">
        <v>43049</v>
      </c>
      <c r="N748" t="s">
        <v>24</v>
      </c>
      <c r="O748" t="s">
        <v>25</v>
      </c>
      <c r="Q748" s="19">
        <v>43852</v>
      </c>
    </row>
    <row r="749" spans="1:17">
      <c r="A749" t="s">
        <v>407</v>
      </c>
      <c r="B749">
        <v>9.90000441703e+19</v>
      </c>
      <c r="C749" t="s">
        <v>19</v>
      </c>
      <c r="D749" s="19">
        <v>43133</v>
      </c>
      <c r="E749" s="19">
        <v>43862</v>
      </c>
      <c r="F749" t="s">
        <v>138</v>
      </c>
      <c r="G749">
        <v>13</v>
      </c>
      <c r="H749" t="s">
        <v>142</v>
      </c>
      <c r="I749" t="s">
        <v>22</v>
      </c>
      <c r="J749" t="s">
        <v>37</v>
      </c>
      <c r="K749" t="s">
        <v>38</v>
      </c>
      <c r="L749">
        <v>17934.88</v>
      </c>
      <c r="M749" s="19">
        <v>43133</v>
      </c>
      <c r="N749" t="s">
        <v>24</v>
      </c>
      <c r="O749" t="s">
        <v>25</v>
      </c>
      <c r="Q749" s="19">
        <v>43852</v>
      </c>
    </row>
    <row r="750" spans="1:17">
      <c r="A750" t="s">
        <v>407</v>
      </c>
      <c r="B750">
        <v>9.90000441703e+19</v>
      </c>
      <c r="C750" t="s">
        <v>19</v>
      </c>
      <c r="D750" s="19">
        <v>43152</v>
      </c>
      <c r="E750" s="19">
        <v>43881</v>
      </c>
      <c r="F750" t="s">
        <v>138</v>
      </c>
      <c r="G750">
        <v>13</v>
      </c>
      <c r="H750" t="s">
        <v>142</v>
      </c>
      <c r="I750" t="s">
        <v>22</v>
      </c>
      <c r="J750" t="s">
        <v>33</v>
      </c>
      <c r="K750" t="s">
        <v>38</v>
      </c>
      <c r="L750">
        <v>15668.25</v>
      </c>
      <c r="M750" s="19">
        <v>43152</v>
      </c>
      <c r="N750" t="s">
        <v>24</v>
      </c>
      <c r="O750" t="s">
        <v>25</v>
      </c>
      <c r="Q750" s="19">
        <v>43852</v>
      </c>
    </row>
    <row r="751" spans="1:17">
      <c r="A751" t="s">
        <v>407</v>
      </c>
      <c r="B751">
        <v>9.90000441803e+19</v>
      </c>
      <c r="C751" t="s">
        <v>19</v>
      </c>
      <c r="D751" s="19">
        <v>43199</v>
      </c>
      <c r="E751" s="19">
        <v>43654</v>
      </c>
      <c r="F751" t="s">
        <v>138</v>
      </c>
      <c r="G751">
        <v>13</v>
      </c>
      <c r="H751" t="s">
        <v>142</v>
      </c>
      <c r="I751" t="s">
        <v>22</v>
      </c>
      <c r="J751" t="s">
        <v>33</v>
      </c>
      <c r="K751" t="s">
        <v>38</v>
      </c>
      <c r="L751">
        <v>11239.38</v>
      </c>
      <c r="M751" s="19">
        <v>43199</v>
      </c>
      <c r="N751" t="s">
        <v>24</v>
      </c>
      <c r="O751" t="s">
        <v>25</v>
      </c>
      <c r="Q751" s="19">
        <v>43852</v>
      </c>
    </row>
    <row r="752" spans="1:17">
      <c r="A752" t="s">
        <v>407</v>
      </c>
      <c r="B752">
        <v>9.90000441803e+19</v>
      </c>
      <c r="C752" t="s">
        <v>31</v>
      </c>
      <c r="D752" s="19">
        <v>43290</v>
      </c>
      <c r="E752" s="19">
        <v>43381</v>
      </c>
      <c r="F752" t="s">
        <v>138</v>
      </c>
      <c r="G752">
        <v>13</v>
      </c>
      <c r="H752" t="s">
        <v>142</v>
      </c>
      <c r="I752" t="s">
        <v>22</v>
      </c>
      <c r="J752" t="s">
        <v>33</v>
      </c>
      <c r="K752" t="s">
        <v>23</v>
      </c>
      <c r="L752">
        <v>11239.38</v>
      </c>
      <c r="M752" s="19">
        <v>43290</v>
      </c>
      <c r="N752" t="s">
        <v>24</v>
      </c>
      <c r="O752" t="s">
        <v>182</v>
      </c>
      <c r="P752" t="s">
        <v>286</v>
      </c>
      <c r="Q752" s="19">
        <v>43852</v>
      </c>
    </row>
    <row r="753" spans="1:17">
      <c r="A753" t="s">
        <v>407</v>
      </c>
      <c r="B753">
        <v>9.90000441803e+19</v>
      </c>
      <c r="C753" t="s">
        <v>19</v>
      </c>
      <c r="D753" s="19">
        <v>43322</v>
      </c>
      <c r="E753" s="19">
        <v>43870</v>
      </c>
      <c r="F753" t="s">
        <v>138</v>
      </c>
      <c r="G753">
        <v>13</v>
      </c>
      <c r="H753" t="s">
        <v>142</v>
      </c>
      <c r="I753" t="s">
        <v>22</v>
      </c>
      <c r="J753" t="s">
        <v>33</v>
      </c>
      <c r="K753" t="s">
        <v>38</v>
      </c>
      <c r="L753">
        <v>21442.38</v>
      </c>
      <c r="M753" s="19">
        <v>43758</v>
      </c>
      <c r="N753" t="s">
        <v>24</v>
      </c>
      <c r="O753" t="s">
        <v>25</v>
      </c>
      <c r="Q753" s="19">
        <v>43852</v>
      </c>
    </row>
    <row r="754" spans="1:17">
      <c r="A754" t="s">
        <v>407</v>
      </c>
      <c r="B754">
        <v>9.90000441803e+19</v>
      </c>
      <c r="C754" t="s">
        <v>19</v>
      </c>
      <c r="D754" s="19">
        <v>43322</v>
      </c>
      <c r="E754" s="19">
        <v>43870</v>
      </c>
      <c r="F754" t="s">
        <v>138</v>
      </c>
      <c r="G754">
        <v>13</v>
      </c>
      <c r="H754" t="s">
        <v>142</v>
      </c>
      <c r="I754" t="s">
        <v>22</v>
      </c>
      <c r="J754" t="s">
        <v>33</v>
      </c>
      <c r="K754" t="s">
        <v>38</v>
      </c>
      <c r="L754">
        <v>21442.75</v>
      </c>
      <c r="M754" s="19">
        <v>43431</v>
      </c>
      <c r="N754" t="s">
        <v>24</v>
      </c>
      <c r="O754" t="s">
        <v>25</v>
      </c>
      <c r="Q754" s="19">
        <v>43852</v>
      </c>
    </row>
    <row r="755" spans="1:17">
      <c r="A755" t="s">
        <v>407</v>
      </c>
      <c r="B755">
        <v>9.90000441803e+19</v>
      </c>
      <c r="C755" t="s">
        <v>19</v>
      </c>
      <c r="D755" s="19">
        <v>43322</v>
      </c>
      <c r="E755" s="19">
        <v>43870</v>
      </c>
      <c r="F755" t="s">
        <v>138</v>
      </c>
      <c r="G755">
        <v>13</v>
      </c>
      <c r="H755" t="s">
        <v>142</v>
      </c>
      <c r="I755" t="s">
        <v>22</v>
      </c>
      <c r="J755" t="s">
        <v>33</v>
      </c>
      <c r="K755" t="s">
        <v>38</v>
      </c>
      <c r="L755">
        <v>21442.75</v>
      </c>
      <c r="M755" s="19">
        <v>43540</v>
      </c>
      <c r="N755" t="s">
        <v>24</v>
      </c>
      <c r="O755" t="s">
        <v>25</v>
      </c>
      <c r="Q755" s="19">
        <v>43852</v>
      </c>
    </row>
    <row r="756" spans="1:17">
      <c r="A756" t="s">
        <v>407</v>
      </c>
      <c r="B756">
        <v>9.90000441803e+19</v>
      </c>
      <c r="C756" t="s">
        <v>19</v>
      </c>
      <c r="D756" s="19">
        <v>43322</v>
      </c>
      <c r="E756" s="19">
        <v>43870</v>
      </c>
      <c r="F756" t="s">
        <v>138</v>
      </c>
      <c r="G756">
        <v>13</v>
      </c>
      <c r="H756" t="s">
        <v>142</v>
      </c>
      <c r="I756" t="s">
        <v>22</v>
      </c>
      <c r="J756" t="s">
        <v>33</v>
      </c>
      <c r="K756" t="s">
        <v>38</v>
      </c>
      <c r="L756">
        <v>21442.75</v>
      </c>
      <c r="M756" s="19">
        <v>43649</v>
      </c>
      <c r="N756" t="s">
        <v>24</v>
      </c>
      <c r="O756" t="s">
        <v>25</v>
      </c>
      <c r="Q756" s="19">
        <v>43852</v>
      </c>
    </row>
    <row r="757" spans="1:17">
      <c r="A757" t="s">
        <v>407</v>
      </c>
      <c r="B757">
        <v>9.90000441803e+19</v>
      </c>
      <c r="C757" t="s">
        <v>19</v>
      </c>
      <c r="D757" s="19">
        <v>43322</v>
      </c>
      <c r="E757" s="19">
        <v>43870</v>
      </c>
      <c r="F757" t="s">
        <v>138</v>
      </c>
      <c r="G757">
        <v>13</v>
      </c>
      <c r="H757" t="s">
        <v>142</v>
      </c>
      <c r="I757" t="s">
        <v>22</v>
      </c>
      <c r="J757" t="s">
        <v>33</v>
      </c>
      <c r="K757" t="s">
        <v>38</v>
      </c>
      <c r="L757">
        <v>27085.5</v>
      </c>
      <c r="M757" s="19">
        <v>43322</v>
      </c>
      <c r="N757" t="s">
        <v>24</v>
      </c>
      <c r="O757" t="s">
        <v>25</v>
      </c>
      <c r="Q757" s="19">
        <v>43852</v>
      </c>
    </row>
    <row r="758" spans="1:17">
      <c r="A758" t="s">
        <v>407</v>
      </c>
      <c r="B758">
        <v>9.90000441803e+19</v>
      </c>
      <c r="C758" t="s">
        <v>19</v>
      </c>
      <c r="D758" s="19">
        <v>43322</v>
      </c>
      <c r="E758" s="19">
        <v>43870</v>
      </c>
      <c r="F758" t="s">
        <v>138</v>
      </c>
      <c r="G758">
        <v>13</v>
      </c>
      <c r="H758" t="s">
        <v>142</v>
      </c>
      <c r="I758" t="s">
        <v>22</v>
      </c>
      <c r="J758" t="s">
        <v>33</v>
      </c>
      <c r="K758" t="s">
        <v>38</v>
      </c>
      <c r="L758">
        <v>17949.04</v>
      </c>
      <c r="M758" s="19">
        <v>43431</v>
      </c>
      <c r="N758" t="s">
        <v>24</v>
      </c>
      <c r="O758" t="s">
        <v>25</v>
      </c>
      <c r="Q758" s="19">
        <v>43852</v>
      </c>
    </row>
    <row r="759" spans="1:17">
      <c r="A759" t="s">
        <v>407</v>
      </c>
      <c r="B759">
        <v>9.90000441803e+19</v>
      </c>
      <c r="C759" t="s">
        <v>19</v>
      </c>
      <c r="D759" s="19">
        <v>43322</v>
      </c>
      <c r="E759" s="19">
        <v>43870</v>
      </c>
      <c r="F759" t="s">
        <v>138</v>
      </c>
      <c r="G759">
        <v>13</v>
      </c>
      <c r="H759" t="s">
        <v>142</v>
      </c>
      <c r="I759" t="s">
        <v>22</v>
      </c>
      <c r="J759" t="s">
        <v>33</v>
      </c>
      <c r="K759" t="s">
        <v>38</v>
      </c>
      <c r="L759">
        <v>17949.04</v>
      </c>
      <c r="M759" s="19">
        <v>43540</v>
      </c>
      <c r="N759" t="s">
        <v>24</v>
      </c>
      <c r="O759" t="s">
        <v>25</v>
      </c>
      <c r="Q759" s="19">
        <v>43852</v>
      </c>
    </row>
    <row r="760" spans="1:17">
      <c r="A760" t="s">
        <v>407</v>
      </c>
      <c r="B760">
        <v>9.90000441803e+19</v>
      </c>
      <c r="C760" t="s">
        <v>19</v>
      </c>
      <c r="D760" s="19">
        <v>43322</v>
      </c>
      <c r="E760" s="19">
        <v>43870</v>
      </c>
      <c r="F760" t="s">
        <v>138</v>
      </c>
      <c r="G760">
        <v>13</v>
      </c>
      <c r="H760" t="s">
        <v>142</v>
      </c>
      <c r="I760" t="s">
        <v>22</v>
      </c>
      <c r="J760" t="s">
        <v>33</v>
      </c>
      <c r="K760" t="s">
        <v>38</v>
      </c>
      <c r="L760">
        <v>17949.04</v>
      </c>
      <c r="M760" s="19">
        <v>43649</v>
      </c>
      <c r="N760" t="s">
        <v>24</v>
      </c>
      <c r="O760" t="s">
        <v>25</v>
      </c>
      <c r="Q760" s="19">
        <v>43852</v>
      </c>
    </row>
    <row r="761" spans="1:17">
      <c r="A761" t="s">
        <v>407</v>
      </c>
      <c r="B761">
        <v>9.90000441803e+19</v>
      </c>
      <c r="C761" t="s">
        <v>19</v>
      </c>
      <c r="D761" s="19">
        <v>43322</v>
      </c>
      <c r="E761" s="19">
        <v>43870</v>
      </c>
      <c r="F761" t="s">
        <v>138</v>
      </c>
      <c r="G761">
        <v>13</v>
      </c>
      <c r="H761" t="s">
        <v>142</v>
      </c>
      <c r="I761" t="s">
        <v>22</v>
      </c>
      <c r="J761" t="s">
        <v>33</v>
      </c>
      <c r="K761" t="s">
        <v>38</v>
      </c>
      <c r="L761">
        <v>17949.04</v>
      </c>
      <c r="M761" s="19">
        <v>43758</v>
      </c>
      <c r="N761" t="s">
        <v>24</v>
      </c>
      <c r="O761" t="s">
        <v>25</v>
      </c>
      <c r="Q761" s="19">
        <v>43852</v>
      </c>
    </row>
    <row r="762" spans="1:17">
      <c r="A762" t="s">
        <v>407</v>
      </c>
      <c r="B762">
        <v>9.90000441803e+19</v>
      </c>
      <c r="C762" t="s">
        <v>19</v>
      </c>
      <c r="D762" s="19">
        <v>43322</v>
      </c>
      <c r="E762" s="19">
        <v>43870</v>
      </c>
      <c r="F762" t="s">
        <v>138</v>
      </c>
      <c r="G762">
        <v>13</v>
      </c>
      <c r="H762" t="s">
        <v>142</v>
      </c>
      <c r="I762" t="s">
        <v>22</v>
      </c>
      <c r="J762" t="s">
        <v>33</v>
      </c>
      <c r="K762" t="s">
        <v>38</v>
      </c>
      <c r="L762">
        <v>22672.47</v>
      </c>
      <c r="M762" s="19">
        <v>43322</v>
      </c>
      <c r="N762" t="s">
        <v>24</v>
      </c>
      <c r="O762" t="s">
        <v>25</v>
      </c>
      <c r="Q762" s="19">
        <v>43852</v>
      </c>
    </row>
    <row r="763" spans="1:17">
      <c r="A763" t="s">
        <v>407</v>
      </c>
      <c r="B763">
        <v>9.90000441803e+19</v>
      </c>
      <c r="C763" t="s">
        <v>19</v>
      </c>
      <c r="D763" s="19">
        <v>43382</v>
      </c>
      <c r="E763" s="19">
        <v>43746</v>
      </c>
      <c r="F763" t="s">
        <v>138</v>
      </c>
      <c r="G763">
        <v>13</v>
      </c>
      <c r="H763" t="s">
        <v>142</v>
      </c>
      <c r="I763" t="s">
        <v>22</v>
      </c>
      <c r="J763" t="s">
        <v>33</v>
      </c>
      <c r="K763" t="s">
        <v>38</v>
      </c>
      <c r="L763">
        <v>11239.38</v>
      </c>
      <c r="M763" s="19">
        <v>43382</v>
      </c>
      <c r="N763" t="s">
        <v>24</v>
      </c>
      <c r="O763" t="s">
        <v>25</v>
      </c>
      <c r="Q763" s="19">
        <v>43852</v>
      </c>
    </row>
    <row r="764" spans="1:17">
      <c r="A764" t="s">
        <v>407</v>
      </c>
      <c r="B764">
        <v>9.90000441903e+17</v>
      </c>
      <c r="C764" t="s">
        <v>19</v>
      </c>
      <c r="D764" s="19">
        <v>43565</v>
      </c>
      <c r="E764" s="19">
        <v>43625</v>
      </c>
      <c r="F764" t="s">
        <v>138</v>
      </c>
      <c r="G764">
        <v>13</v>
      </c>
      <c r="H764" t="s">
        <v>142</v>
      </c>
      <c r="I764" t="s">
        <v>22</v>
      </c>
      <c r="J764" t="s">
        <v>33</v>
      </c>
      <c r="K764" t="s">
        <v>38</v>
      </c>
      <c r="L764">
        <v>2212.38</v>
      </c>
      <c r="M764" s="19">
        <v>43565</v>
      </c>
      <c r="N764" t="s">
        <v>24</v>
      </c>
      <c r="O764" t="s">
        <v>25</v>
      </c>
      <c r="Q764" s="19">
        <v>43852</v>
      </c>
    </row>
    <row r="765" spans="1:17">
      <c r="A765" t="s">
        <v>407</v>
      </c>
      <c r="B765" t="s">
        <v>411</v>
      </c>
      <c r="C765" t="s">
        <v>31</v>
      </c>
      <c r="D765" s="19">
        <v>43291</v>
      </c>
      <c r="E765" s="19">
        <v>43382</v>
      </c>
      <c r="F765" t="s">
        <v>36</v>
      </c>
      <c r="G765">
        <v>13</v>
      </c>
      <c r="H765" t="s">
        <v>142</v>
      </c>
      <c r="I765" t="s">
        <v>22</v>
      </c>
      <c r="J765" t="s">
        <v>37</v>
      </c>
      <c r="K765" t="s">
        <v>38</v>
      </c>
      <c r="L765">
        <v>1363</v>
      </c>
      <c r="M765" s="19">
        <v>43291</v>
      </c>
      <c r="N765" t="s">
        <v>24</v>
      </c>
      <c r="O765" t="s">
        <v>182</v>
      </c>
      <c r="P765" t="s">
        <v>286</v>
      </c>
      <c r="Q765" s="19">
        <v>43852</v>
      </c>
    </row>
    <row r="766" spans="1:17">
      <c r="A766" t="s">
        <v>407</v>
      </c>
      <c r="B766" t="s">
        <v>412</v>
      </c>
      <c r="C766" t="s">
        <v>19</v>
      </c>
      <c r="D766" s="19">
        <v>43549</v>
      </c>
      <c r="E766" s="19">
        <v>43914</v>
      </c>
      <c r="F766" t="s">
        <v>312</v>
      </c>
      <c r="G766">
        <v>13</v>
      </c>
      <c r="H766" t="s">
        <v>142</v>
      </c>
      <c r="I766" t="s">
        <v>22</v>
      </c>
      <c r="J766" t="s">
        <v>312</v>
      </c>
      <c r="K766" t="s">
        <v>38</v>
      </c>
      <c r="L766">
        <v>157.5</v>
      </c>
      <c r="M766" s="19">
        <v>43549</v>
      </c>
      <c r="N766" t="s">
        <v>24</v>
      </c>
      <c r="O766" t="s">
        <v>25</v>
      </c>
      <c r="Q766" s="19">
        <v>43852</v>
      </c>
    </row>
    <row r="767" spans="1:17">
      <c r="A767" t="s">
        <v>407</v>
      </c>
      <c r="B767" t="s">
        <v>413</v>
      </c>
      <c r="C767" t="s">
        <v>19</v>
      </c>
      <c r="D767" s="19">
        <v>43553</v>
      </c>
      <c r="E767" s="19">
        <v>43918</v>
      </c>
      <c r="F767" t="s">
        <v>312</v>
      </c>
      <c r="G767">
        <v>13</v>
      </c>
      <c r="H767" t="s">
        <v>142</v>
      </c>
      <c r="I767" t="s">
        <v>22</v>
      </c>
      <c r="J767" t="s">
        <v>312</v>
      </c>
      <c r="K767" t="s">
        <v>38</v>
      </c>
      <c r="L767">
        <v>1749.45</v>
      </c>
      <c r="M767" s="19">
        <v>43553</v>
      </c>
      <c r="N767" t="s">
        <v>24</v>
      </c>
      <c r="O767" t="s">
        <v>25</v>
      </c>
      <c r="Q767" s="19">
        <v>43852</v>
      </c>
    </row>
    <row r="768" spans="1:17">
      <c r="A768" t="s">
        <v>407</v>
      </c>
      <c r="B768" t="s">
        <v>414</v>
      </c>
      <c r="C768" t="s">
        <v>19</v>
      </c>
      <c r="D768" s="19">
        <v>43184</v>
      </c>
      <c r="E768" s="19">
        <v>43548</v>
      </c>
      <c r="F768" t="s">
        <v>37</v>
      </c>
      <c r="G768">
        <v>1</v>
      </c>
      <c r="H768" t="s">
        <v>21</v>
      </c>
      <c r="I768" t="s">
        <v>22</v>
      </c>
      <c r="J768" t="s">
        <v>37</v>
      </c>
      <c r="K768" t="s">
        <v>23</v>
      </c>
      <c r="L768">
        <v>6250</v>
      </c>
      <c r="M768" s="19">
        <v>43184</v>
      </c>
      <c r="N768" t="s">
        <v>24</v>
      </c>
      <c r="O768" t="s">
        <v>25</v>
      </c>
      <c r="Q768" s="19">
        <v>43852</v>
      </c>
    </row>
    <row r="769" spans="1:17">
      <c r="A769" t="s">
        <v>407</v>
      </c>
      <c r="B769" t="s">
        <v>415</v>
      </c>
      <c r="C769" t="s">
        <v>19</v>
      </c>
      <c r="D769" s="19">
        <v>43549</v>
      </c>
      <c r="E769" s="19">
        <v>43914</v>
      </c>
      <c r="F769" t="s">
        <v>37</v>
      </c>
      <c r="G769">
        <v>9</v>
      </c>
      <c r="H769" t="s">
        <v>59</v>
      </c>
      <c r="I769" t="s">
        <v>22</v>
      </c>
      <c r="J769" t="s">
        <v>37</v>
      </c>
      <c r="K769" t="s">
        <v>23</v>
      </c>
      <c r="L769">
        <v>8125</v>
      </c>
      <c r="M769" s="19">
        <v>43549</v>
      </c>
      <c r="N769" t="s">
        <v>24</v>
      </c>
      <c r="O769" t="s">
        <v>25</v>
      </c>
      <c r="Q769" s="19">
        <v>43852</v>
      </c>
    </row>
    <row r="770" spans="1:17">
      <c r="A770" t="s">
        <v>407</v>
      </c>
      <c r="B770">
        <v>2280038722</v>
      </c>
      <c r="C770" t="s">
        <v>19</v>
      </c>
      <c r="D770" s="19">
        <v>43661</v>
      </c>
      <c r="E770" s="19">
        <v>43844</v>
      </c>
      <c r="F770" t="s">
        <v>36</v>
      </c>
      <c r="G770">
        <v>13</v>
      </c>
      <c r="H770" t="s">
        <v>142</v>
      </c>
      <c r="I770" t="s">
        <v>22</v>
      </c>
      <c r="J770" t="s">
        <v>416</v>
      </c>
      <c r="K770" t="s">
        <v>38</v>
      </c>
      <c r="L770">
        <v>2788.75</v>
      </c>
      <c r="M770" s="19">
        <v>43661</v>
      </c>
      <c r="N770" t="s">
        <v>24</v>
      </c>
      <c r="O770" t="s">
        <v>25</v>
      </c>
      <c r="Q770" s="19">
        <v>43852</v>
      </c>
    </row>
    <row r="771" spans="1:17">
      <c r="A771" t="s">
        <v>407</v>
      </c>
      <c r="B771">
        <v>43170791</v>
      </c>
      <c r="C771" t="s">
        <v>19</v>
      </c>
      <c r="D771" s="19">
        <v>43322</v>
      </c>
      <c r="E771" s="19">
        <v>43625</v>
      </c>
      <c r="F771" t="s">
        <v>36</v>
      </c>
      <c r="G771">
        <v>13</v>
      </c>
      <c r="H771" t="s">
        <v>142</v>
      </c>
      <c r="I771" t="s">
        <v>22</v>
      </c>
      <c r="J771" t="s">
        <v>37</v>
      </c>
      <c r="K771" t="s">
        <v>28</v>
      </c>
      <c r="L771">
        <v>7827.77</v>
      </c>
      <c r="M771" s="19">
        <v>43322</v>
      </c>
      <c r="N771" t="s">
        <v>24</v>
      </c>
      <c r="O771" t="s">
        <v>46</v>
      </c>
      <c r="Q771" s="19">
        <v>43852</v>
      </c>
    </row>
    <row r="772" spans="1:17">
      <c r="A772" t="s">
        <v>407</v>
      </c>
      <c r="B772">
        <v>43170791</v>
      </c>
      <c r="C772" t="s">
        <v>19</v>
      </c>
      <c r="D772" s="19">
        <v>43322</v>
      </c>
      <c r="E772" s="19">
        <v>43625</v>
      </c>
      <c r="F772" t="s">
        <v>36</v>
      </c>
      <c r="G772">
        <v>13</v>
      </c>
      <c r="H772" t="s">
        <v>142</v>
      </c>
      <c r="I772" t="s">
        <v>22</v>
      </c>
      <c r="J772" t="s">
        <v>37</v>
      </c>
      <c r="K772" t="s">
        <v>28</v>
      </c>
      <c r="L772">
        <v>0</v>
      </c>
      <c r="M772" s="19">
        <v>43398</v>
      </c>
      <c r="N772" t="s">
        <v>47</v>
      </c>
      <c r="O772" t="s">
        <v>46</v>
      </c>
      <c r="Q772" s="19">
        <v>43852</v>
      </c>
    </row>
    <row r="773" spans="1:17">
      <c r="A773" t="s">
        <v>407</v>
      </c>
      <c r="B773">
        <v>43170791</v>
      </c>
      <c r="C773" t="s">
        <v>19</v>
      </c>
      <c r="D773" s="19">
        <v>43322</v>
      </c>
      <c r="E773" s="19">
        <v>43625</v>
      </c>
      <c r="F773" t="s">
        <v>36</v>
      </c>
      <c r="G773">
        <v>13</v>
      </c>
      <c r="H773" t="s">
        <v>142</v>
      </c>
      <c r="I773" t="s">
        <v>22</v>
      </c>
      <c r="J773" t="s">
        <v>37</v>
      </c>
      <c r="K773" t="s">
        <v>28</v>
      </c>
      <c r="L773">
        <v>4194.8</v>
      </c>
      <c r="M773" s="19">
        <v>43487</v>
      </c>
      <c r="N773" t="s">
        <v>47</v>
      </c>
      <c r="O773" t="s">
        <v>46</v>
      </c>
      <c r="Q773" s="19">
        <v>43852</v>
      </c>
    </row>
    <row r="774" spans="1:17">
      <c r="A774" t="s">
        <v>407</v>
      </c>
      <c r="B774">
        <v>43182398</v>
      </c>
      <c r="C774" t="s">
        <v>31</v>
      </c>
      <c r="D774" s="19">
        <v>43515</v>
      </c>
      <c r="E774" s="19">
        <v>43969</v>
      </c>
      <c r="F774" t="s">
        <v>36</v>
      </c>
      <c r="G774">
        <v>13</v>
      </c>
      <c r="H774" t="s">
        <v>142</v>
      </c>
      <c r="I774" t="s">
        <v>22</v>
      </c>
      <c r="J774" t="s">
        <v>37</v>
      </c>
      <c r="K774" t="s">
        <v>38</v>
      </c>
      <c r="L774">
        <v>1390.13</v>
      </c>
      <c r="M774" s="19">
        <v>43515</v>
      </c>
      <c r="N774" t="s">
        <v>24</v>
      </c>
      <c r="O774" t="s">
        <v>25</v>
      </c>
      <c r="Q774" s="19">
        <v>43852</v>
      </c>
    </row>
    <row r="775" spans="1:17">
      <c r="A775" t="s">
        <v>407</v>
      </c>
      <c r="B775">
        <v>4318239800002</v>
      </c>
      <c r="C775" t="s">
        <v>19</v>
      </c>
      <c r="D775" s="19">
        <v>43969</v>
      </c>
      <c r="E775" s="19">
        <v>44061</v>
      </c>
      <c r="F775" t="s">
        <v>36</v>
      </c>
      <c r="G775">
        <v>13</v>
      </c>
      <c r="H775" t="s">
        <v>142</v>
      </c>
      <c r="I775" t="s">
        <v>22</v>
      </c>
      <c r="J775" t="s">
        <v>37</v>
      </c>
      <c r="K775" t="s">
        <v>38</v>
      </c>
      <c r="L775">
        <v>1390.13</v>
      </c>
      <c r="M775" s="19">
        <v>43969</v>
      </c>
      <c r="N775" t="s">
        <v>24</v>
      </c>
      <c r="O775" t="s">
        <v>23</v>
      </c>
      <c r="Q775" s="19">
        <v>43852</v>
      </c>
    </row>
    <row r="776" spans="1:17">
      <c r="A776" t="s">
        <v>407</v>
      </c>
      <c r="B776">
        <v>43189992</v>
      </c>
      <c r="C776" t="s">
        <v>19</v>
      </c>
      <c r="D776" s="19">
        <v>43626</v>
      </c>
      <c r="E776" s="19">
        <v>43808</v>
      </c>
      <c r="F776" t="s">
        <v>36</v>
      </c>
      <c r="G776">
        <v>13</v>
      </c>
      <c r="H776" t="s">
        <v>142</v>
      </c>
      <c r="I776" t="s">
        <v>22</v>
      </c>
      <c r="J776" t="s">
        <v>37</v>
      </c>
      <c r="K776" t="s">
        <v>38</v>
      </c>
      <c r="L776">
        <v>7835.19</v>
      </c>
      <c r="M776" s="19">
        <v>43626</v>
      </c>
      <c r="N776" t="s">
        <v>24</v>
      </c>
      <c r="O776" t="s">
        <v>25</v>
      </c>
      <c r="Q776" s="19">
        <v>43852</v>
      </c>
    </row>
    <row r="777" spans="1:17">
      <c r="A777" t="s">
        <v>407</v>
      </c>
      <c r="B777">
        <v>43190133</v>
      </c>
      <c r="C777" t="s">
        <v>19</v>
      </c>
      <c r="D777" s="19">
        <v>43627</v>
      </c>
      <c r="E777" s="19">
        <v>43809</v>
      </c>
      <c r="F777" t="s">
        <v>36</v>
      </c>
      <c r="G777">
        <v>13</v>
      </c>
      <c r="H777" t="s">
        <v>142</v>
      </c>
      <c r="I777" t="s">
        <v>22</v>
      </c>
      <c r="J777" t="s">
        <v>37</v>
      </c>
      <c r="K777" t="s">
        <v>38</v>
      </c>
      <c r="L777">
        <v>7782.56</v>
      </c>
      <c r="M777" s="19">
        <v>43627</v>
      </c>
      <c r="N777" t="s">
        <v>24</v>
      </c>
      <c r="O777" t="s">
        <v>25</v>
      </c>
      <c r="Q777" s="19">
        <v>43852</v>
      </c>
    </row>
    <row r="778" spans="1:17">
      <c r="A778" t="s">
        <v>407</v>
      </c>
      <c r="B778">
        <v>9.90000441903e+19</v>
      </c>
      <c r="C778" t="s">
        <v>19</v>
      </c>
      <c r="D778" s="19">
        <v>43567</v>
      </c>
      <c r="E778" s="19">
        <v>43749</v>
      </c>
      <c r="F778" t="s">
        <v>138</v>
      </c>
      <c r="G778">
        <v>13</v>
      </c>
      <c r="H778" t="s">
        <v>142</v>
      </c>
      <c r="I778" t="s">
        <v>22</v>
      </c>
      <c r="J778" t="s">
        <v>33</v>
      </c>
      <c r="K778" t="s">
        <v>38</v>
      </c>
      <c r="L778">
        <v>3007.5</v>
      </c>
      <c r="M778" s="19">
        <v>43567</v>
      </c>
      <c r="N778" t="s">
        <v>24</v>
      </c>
      <c r="O778" t="s">
        <v>25</v>
      </c>
      <c r="Q778" s="19">
        <v>43852</v>
      </c>
    </row>
    <row r="779" spans="1:17">
      <c r="A779" t="s">
        <v>407</v>
      </c>
      <c r="B779">
        <v>9.90000441903e+19</v>
      </c>
      <c r="C779" t="s">
        <v>19</v>
      </c>
      <c r="D779" s="19">
        <v>43788</v>
      </c>
      <c r="E779" s="19">
        <v>44153</v>
      </c>
      <c r="F779" t="s">
        <v>138</v>
      </c>
      <c r="G779">
        <v>13</v>
      </c>
      <c r="H779" t="s">
        <v>142</v>
      </c>
      <c r="I779" t="s">
        <v>22</v>
      </c>
      <c r="J779" t="s">
        <v>33</v>
      </c>
      <c r="K779" t="s">
        <v>38</v>
      </c>
      <c r="L779">
        <v>26804.5</v>
      </c>
      <c r="M779" s="19">
        <v>43788</v>
      </c>
      <c r="N779" t="s">
        <v>24</v>
      </c>
      <c r="O779" t="s">
        <v>25</v>
      </c>
      <c r="Q779" s="19">
        <v>43852</v>
      </c>
    </row>
    <row r="780" spans="1:17">
      <c r="A780" t="s">
        <v>407</v>
      </c>
      <c r="B780" t="s">
        <v>417</v>
      </c>
      <c r="C780" t="s">
        <v>31</v>
      </c>
      <c r="D780" s="19">
        <v>43191</v>
      </c>
      <c r="E780" s="19">
        <v>43555</v>
      </c>
      <c r="F780" t="s">
        <v>36</v>
      </c>
      <c r="G780">
        <v>3</v>
      </c>
      <c r="H780" t="s">
        <v>62</v>
      </c>
      <c r="I780" t="s">
        <v>22</v>
      </c>
      <c r="J780" t="s">
        <v>63</v>
      </c>
      <c r="K780" t="s">
        <v>23</v>
      </c>
      <c r="L780">
        <v>1771.98</v>
      </c>
      <c r="M780" s="19">
        <v>43191</v>
      </c>
      <c r="N780" t="s">
        <v>24</v>
      </c>
      <c r="O780" t="s">
        <v>25</v>
      </c>
      <c r="Q780" s="19">
        <v>43852</v>
      </c>
    </row>
    <row r="781" spans="1:17">
      <c r="A781" t="s">
        <v>407</v>
      </c>
      <c r="B781" t="s">
        <v>417</v>
      </c>
      <c r="C781" t="s">
        <v>31</v>
      </c>
      <c r="D781" s="19">
        <v>43191</v>
      </c>
      <c r="E781" s="19">
        <v>43555</v>
      </c>
      <c r="F781" t="s">
        <v>36</v>
      </c>
      <c r="G781">
        <v>3</v>
      </c>
      <c r="H781" t="s">
        <v>62</v>
      </c>
      <c r="I781" t="s">
        <v>22</v>
      </c>
      <c r="J781" t="s">
        <v>63</v>
      </c>
      <c r="K781" t="s">
        <v>23</v>
      </c>
      <c r="L781">
        <v>681.53</v>
      </c>
      <c r="M781" s="19">
        <v>43191</v>
      </c>
      <c r="N781" t="s">
        <v>24</v>
      </c>
      <c r="O781" t="s">
        <v>25</v>
      </c>
      <c r="Q781" s="19">
        <v>43852</v>
      </c>
    </row>
    <row r="782" spans="1:17">
      <c r="A782" t="s">
        <v>407</v>
      </c>
      <c r="B782" t="s">
        <v>417</v>
      </c>
      <c r="C782" t="s">
        <v>31</v>
      </c>
      <c r="D782" s="19">
        <v>43191</v>
      </c>
      <c r="E782" s="19">
        <v>43555</v>
      </c>
      <c r="F782" t="s">
        <v>36</v>
      </c>
      <c r="G782">
        <v>3</v>
      </c>
      <c r="H782" t="s">
        <v>62</v>
      </c>
      <c r="I782" t="s">
        <v>22</v>
      </c>
      <c r="J782" t="s">
        <v>63</v>
      </c>
      <c r="K782" t="s">
        <v>23</v>
      </c>
      <c r="L782">
        <v>272.61</v>
      </c>
      <c r="M782" s="19">
        <v>43191</v>
      </c>
      <c r="N782" t="s">
        <v>24</v>
      </c>
      <c r="O782" t="s">
        <v>25</v>
      </c>
      <c r="Q782" s="19">
        <v>43852</v>
      </c>
    </row>
    <row r="783" spans="1:17">
      <c r="A783" t="s">
        <v>407</v>
      </c>
      <c r="B783" t="s">
        <v>418</v>
      </c>
      <c r="C783" t="s">
        <v>31</v>
      </c>
      <c r="D783" s="19">
        <v>43191</v>
      </c>
      <c r="E783" s="19">
        <v>43555</v>
      </c>
      <c r="F783" t="s">
        <v>36</v>
      </c>
      <c r="G783">
        <v>3</v>
      </c>
      <c r="H783" t="s">
        <v>62</v>
      </c>
      <c r="I783" t="s">
        <v>22</v>
      </c>
      <c r="J783" t="s">
        <v>63</v>
      </c>
      <c r="K783" t="s">
        <v>23</v>
      </c>
      <c r="L783">
        <v>4175.36</v>
      </c>
      <c r="M783" s="19">
        <v>43191</v>
      </c>
      <c r="N783" t="s">
        <v>24</v>
      </c>
      <c r="O783" t="s">
        <v>25</v>
      </c>
      <c r="Q783" s="19">
        <v>43852</v>
      </c>
    </row>
    <row r="784" spans="1:17">
      <c r="A784" t="s">
        <v>407</v>
      </c>
      <c r="B784" t="s">
        <v>418</v>
      </c>
      <c r="C784" t="s">
        <v>31</v>
      </c>
      <c r="D784" s="19">
        <v>43191</v>
      </c>
      <c r="E784" s="19">
        <v>43555</v>
      </c>
      <c r="F784" t="s">
        <v>36</v>
      </c>
      <c r="G784">
        <v>3</v>
      </c>
      <c r="H784" t="s">
        <v>62</v>
      </c>
      <c r="I784" t="s">
        <v>22</v>
      </c>
      <c r="J784" t="s">
        <v>63</v>
      </c>
      <c r="K784" t="s">
        <v>23</v>
      </c>
      <c r="L784">
        <v>1605.91</v>
      </c>
      <c r="M784" s="19">
        <v>43191</v>
      </c>
      <c r="N784" t="s">
        <v>24</v>
      </c>
      <c r="O784" t="s">
        <v>25</v>
      </c>
      <c r="Q784" s="19">
        <v>43852</v>
      </c>
    </row>
    <row r="785" spans="1:17">
      <c r="A785" t="s">
        <v>407</v>
      </c>
      <c r="B785" t="s">
        <v>418</v>
      </c>
      <c r="C785" t="s">
        <v>31</v>
      </c>
      <c r="D785" s="19">
        <v>43191</v>
      </c>
      <c r="E785" s="19">
        <v>43555</v>
      </c>
      <c r="F785" t="s">
        <v>36</v>
      </c>
      <c r="G785">
        <v>3</v>
      </c>
      <c r="H785" t="s">
        <v>62</v>
      </c>
      <c r="I785" t="s">
        <v>22</v>
      </c>
      <c r="J785" t="s">
        <v>63</v>
      </c>
      <c r="K785" t="s">
        <v>23</v>
      </c>
      <c r="L785">
        <v>642.36</v>
      </c>
      <c r="M785" s="19">
        <v>43191</v>
      </c>
      <c r="N785" t="s">
        <v>24</v>
      </c>
      <c r="O785" t="s">
        <v>25</v>
      </c>
      <c r="Q785" s="19">
        <v>43852</v>
      </c>
    </row>
    <row r="786" spans="1:17">
      <c r="A786" t="s">
        <v>407</v>
      </c>
      <c r="B786" t="s">
        <v>419</v>
      </c>
      <c r="C786" t="s">
        <v>31</v>
      </c>
      <c r="D786" s="19">
        <v>43191</v>
      </c>
      <c r="E786" s="19">
        <v>43555</v>
      </c>
      <c r="F786" t="s">
        <v>32</v>
      </c>
      <c r="G786">
        <v>3</v>
      </c>
      <c r="H786" t="s">
        <v>62</v>
      </c>
      <c r="I786" t="s">
        <v>22</v>
      </c>
      <c r="J786" t="s">
        <v>63</v>
      </c>
      <c r="K786" t="s">
        <v>23</v>
      </c>
      <c r="L786">
        <v>23863.13</v>
      </c>
      <c r="M786" s="19">
        <v>76062</v>
      </c>
      <c r="N786" t="s">
        <v>24</v>
      </c>
      <c r="O786" t="s">
        <v>25</v>
      </c>
      <c r="Q786" s="19">
        <v>43852</v>
      </c>
    </row>
    <row r="787" spans="1:17">
      <c r="A787" t="s">
        <v>407</v>
      </c>
      <c r="B787" t="s">
        <v>419</v>
      </c>
      <c r="C787" t="s">
        <v>31</v>
      </c>
      <c r="D787" s="19">
        <v>43191</v>
      </c>
      <c r="E787" s="19">
        <v>43555</v>
      </c>
      <c r="F787" t="s">
        <v>32</v>
      </c>
      <c r="G787">
        <v>3</v>
      </c>
      <c r="H787" t="s">
        <v>62</v>
      </c>
      <c r="I787" t="s">
        <v>22</v>
      </c>
      <c r="J787" t="s">
        <v>63</v>
      </c>
      <c r="K787" t="s">
        <v>23</v>
      </c>
      <c r="L787">
        <v>9178.13</v>
      </c>
      <c r="M787" s="19">
        <v>76062</v>
      </c>
      <c r="N787" t="s">
        <v>24</v>
      </c>
      <c r="O787" t="s">
        <v>25</v>
      </c>
      <c r="Q787" s="19">
        <v>43852</v>
      </c>
    </row>
    <row r="788" spans="1:17">
      <c r="A788" t="s">
        <v>407</v>
      </c>
      <c r="B788" t="s">
        <v>419</v>
      </c>
      <c r="C788" t="s">
        <v>31</v>
      </c>
      <c r="D788" s="19">
        <v>43191</v>
      </c>
      <c r="E788" s="19">
        <v>43555</v>
      </c>
      <c r="F788" t="s">
        <v>32</v>
      </c>
      <c r="G788">
        <v>3</v>
      </c>
      <c r="H788" t="s">
        <v>62</v>
      </c>
      <c r="I788" t="s">
        <v>22</v>
      </c>
      <c r="J788" t="s">
        <v>63</v>
      </c>
      <c r="K788" t="s">
        <v>23</v>
      </c>
      <c r="L788">
        <v>3671.25</v>
      </c>
      <c r="M788" s="19">
        <v>76062</v>
      </c>
      <c r="N788" t="s">
        <v>24</v>
      </c>
      <c r="O788" t="s">
        <v>25</v>
      </c>
      <c r="Q788" s="19">
        <v>43852</v>
      </c>
    </row>
    <row r="789" spans="1:17">
      <c r="A789" t="s">
        <v>407</v>
      </c>
      <c r="B789" t="s">
        <v>420</v>
      </c>
      <c r="C789" t="s">
        <v>31</v>
      </c>
      <c r="D789" s="19">
        <v>43191</v>
      </c>
      <c r="E789" s="19">
        <v>43555</v>
      </c>
      <c r="F789" t="s">
        <v>32</v>
      </c>
      <c r="G789">
        <v>3</v>
      </c>
      <c r="H789" t="s">
        <v>62</v>
      </c>
      <c r="I789" t="s">
        <v>22</v>
      </c>
      <c r="J789" t="s">
        <v>63</v>
      </c>
      <c r="K789" t="s">
        <v>23</v>
      </c>
      <c r="L789">
        <v>157.14</v>
      </c>
      <c r="M789" s="19">
        <v>43191</v>
      </c>
      <c r="N789" t="s">
        <v>24</v>
      </c>
      <c r="O789" t="s">
        <v>25</v>
      </c>
      <c r="Q789" s="19">
        <v>43852</v>
      </c>
    </row>
    <row r="790" spans="1:17">
      <c r="A790" t="s">
        <v>407</v>
      </c>
      <c r="B790" t="s">
        <v>420</v>
      </c>
      <c r="C790" t="s">
        <v>31</v>
      </c>
      <c r="D790" s="19">
        <v>43191</v>
      </c>
      <c r="E790" s="19">
        <v>43555</v>
      </c>
      <c r="F790" t="s">
        <v>32</v>
      </c>
      <c r="G790">
        <v>3</v>
      </c>
      <c r="H790" t="s">
        <v>62</v>
      </c>
      <c r="I790" t="s">
        <v>22</v>
      </c>
      <c r="J790" t="s">
        <v>63</v>
      </c>
      <c r="K790" t="s">
        <v>23</v>
      </c>
      <c r="L790">
        <v>60.44</v>
      </c>
      <c r="M790" s="19">
        <v>43191</v>
      </c>
      <c r="N790" t="s">
        <v>24</v>
      </c>
      <c r="O790" t="s">
        <v>25</v>
      </c>
      <c r="Q790" s="19">
        <v>43852</v>
      </c>
    </row>
    <row r="791" spans="1:17">
      <c r="A791" t="s">
        <v>407</v>
      </c>
      <c r="B791" t="s">
        <v>420</v>
      </c>
      <c r="C791" t="s">
        <v>31</v>
      </c>
      <c r="D791" s="19">
        <v>43191</v>
      </c>
      <c r="E791" s="19">
        <v>43555</v>
      </c>
      <c r="F791" t="s">
        <v>32</v>
      </c>
      <c r="G791">
        <v>3</v>
      </c>
      <c r="H791" t="s">
        <v>62</v>
      </c>
      <c r="I791" t="s">
        <v>22</v>
      </c>
      <c r="J791" t="s">
        <v>63</v>
      </c>
      <c r="K791" t="s">
        <v>23</v>
      </c>
      <c r="L791">
        <v>24.17</v>
      </c>
      <c r="M791" s="19">
        <v>43191</v>
      </c>
      <c r="N791" t="s">
        <v>24</v>
      </c>
      <c r="O791" t="s">
        <v>25</v>
      </c>
      <c r="Q791" s="19">
        <v>43852</v>
      </c>
    </row>
    <row r="792" spans="1:17">
      <c r="A792" t="s">
        <v>407</v>
      </c>
      <c r="B792" t="s">
        <v>421</v>
      </c>
      <c r="C792" t="s">
        <v>19</v>
      </c>
      <c r="D792" s="19">
        <v>43191</v>
      </c>
      <c r="E792" s="19">
        <v>43555</v>
      </c>
      <c r="F792" t="s">
        <v>32</v>
      </c>
      <c r="G792">
        <v>3</v>
      </c>
      <c r="H792" t="s">
        <v>62</v>
      </c>
      <c r="I792" t="s">
        <v>22</v>
      </c>
      <c r="J792" t="s">
        <v>63</v>
      </c>
      <c r="K792" t="s">
        <v>23</v>
      </c>
      <c r="L792">
        <v>23753.44</v>
      </c>
      <c r="M792" s="19">
        <v>43191</v>
      </c>
      <c r="N792" t="s">
        <v>24</v>
      </c>
      <c r="O792" t="s">
        <v>25</v>
      </c>
      <c r="Q792" s="19">
        <v>43852</v>
      </c>
    </row>
    <row r="793" spans="1:17">
      <c r="A793" t="s">
        <v>407</v>
      </c>
      <c r="B793" t="s">
        <v>421</v>
      </c>
      <c r="C793" t="s">
        <v>19</v>
      </c>
      <c r="D793" s="19">
        <v>43191</v>
      </c>
      <c r="E793" s="19">
        <v>43555</v>
      </c>
      <c r="F793" t="s">
        <v>32</v>
      </c>
      <c r="G793">
        <v>3</v>
      </c>
      <c r="H793" t="s">
        <v>62</v>
      </c>
      <c r="I793" t="s">
        <v>22</v>
      </c>
      <c r="J793" t="s">
        <v>63</v>
      </c>
      <c r="K793" t="s">
        <v>23</v>
      </c>
      <c r="L793">
        <v>9135.94</v>
      </c>
      <c r="M793" s="19">
        <v>43191</v>
      </c>
      <c r="N793" t="s">
        <v>24</v>
      </c>
      <c r="O793" t="s">
        <v>25</v>
      </c>
      <c r="Q793" s="19">
        <v>43852</v>
      </c>
    </row>
    <row r="794" spans="1:17">
      <c r="A794" t="s">
        <v>407</v>
      </c>
      <c r="B794" t="s">
        <v>421</v>
      </c>
      <c r="C794" t="s">
        <v>19</v>
      </c>
      <c r="D794" s="19">
        <v>43191</v>
      </c>
      <c r="E794" s="19">
        <v>43555</v>
      </c>
      <c r="F794" t="s">
        <v>32</v>
      </c>
      <c r="G794">
        <v>3</v>
      </c>
      <c r="H794" t="s">
        <v>62</v>
      </c>
      <c r="I794" t="s">
        <v>22</v>
      </c>
      <c r="J794" t="s">
        <v>63</v>
      </c>
      <c r="K794" t="s">
        <v>23</v>
      </c>
      <c r="L794">
        <v>3654.37</v>
      </c>
      <c r="M794" s="19">
        <v>43191</v>
      </c>
      <c r="N794" t="s">
        <v>24</v>
      </c>
      <c r="O794" t="s">
        <v>25</v>
      </c>
      <c r="Q794" s="19">
        <v>43852</v>
      </c>
    </row>
    <row r="795" spans="1:17">
      <c r="A795" t="s">
        <v>407</v>
      </c>
      <c r="B795" t="s">
        <v>422</v>
      </c>
      <c r="C795" t="s">
        <v>19</v>
      </c>
      <c r="D795" s="19">
        <v>43556</v>
      </c>
      <c r="E795" s="19">
        <v>43921</v>
      </c>
      <c r="F795" t="s">
        <v>36</v>
      </c>
      <c r="G795">
        <v>3</v>
      </c>
      <c r="H795" t="s">
        <v>62</v>
      </c>
      <c r="I795" t="s">
        <v>22</v>
      </c>
      <c r="J795" t="s">
        <v>63</v>
      </c>
      <c r="K795" t="s">
        <v>23</v>
      </c>
      <c r="L795">
        <v>445.18</v>
      </c>
      <c r="M795" s="19">
        <v>43556</v>
      </c>
      <c r="N795" t="s">
        <v>24</v>
      </c>
      <c r="O795" t="s">
        <v>25</v>
      </c>
      <c r="Q795" s="19">
        <v>43852</v>
      </c>
    </row>
    <row r="796" spans="1:17">
      <c r="A796" t="s">
        <v>407</v>
      </c>
      <c r="B796" t="s">
        <v>423</v>
      </c>
      <c r="C796" t="s">
        <v>31</v>
      </c>
      <c r="D796" s="19">
        <v>43191</v>
      </c>
      <c r="E796" s="19">
        <v>43555</v>
      </c>
      <c r="F796" t="s">
        <v>36</v>
      </c>
      <c r="G796">
        <v>3</v>
      </c>
      <c r="H796" t="s">
        <v>62</v>
      </c>
      <c r="I796" t="s">
        <v>22</v>
      </c>
      <c r="J796" t="s">
        <v>63</v>
      </c>
      <c r="K796" t="s">
        <v>23</v>
      </c>
      <c r="L796">
        <v>1598.68</v>
      </c>
      <c r="M796" s="19">
        <v>43191</v>
      </c>
      <c r="N796" t="s">
        <v>24</v>
      </c>
      <c r="O796" t="s">
        <v>25</v>
      </c>
      <c r="Q796" s="19">
        <v>43852</v>
      </c>
    </row>
    <row r="797" spans="1:17">
      <c r="A797" t="s">
        <v>407</v>
      </c>
      <c r="B797" t="s">
        <v>423</v>
      </c>
      <c r="C797" t="s">
        <v>31</v>
      </c>
      <c r="D797" s="19">
        <v>43191</v>
      </c>
      <c r="E797" s="19">
        <v>43555</v>
      </c>
      <c r="F797" t="s">
        <v>36</v>
      </c>
      <c r="G797">
        <v>3</v>
      </c>
      <c r="H797" t="s">
        <v>62</v>
      </c>
      <c r="I797" t="s">
        <v>22</v>
      </c>
      <c r="J797" t="s">
        <v>63</v>
      </c>
      <c r="K797" t="s">
        <v>23</v>
      </c>
      <c r="L797">
        <v>614.88</v>
      </c>
      <c r="M797" s="19">
        <v>43191</v>
      </c>
      <c r="N797" t="s">
        <v>24</v>
      </c>
      <c r="O797" t="s">
        <v>25</v>
      </c>
      <c r="Q797" s="19">
        <v>43852</v>
      </c>
    </row>
    <row r="798" spans="1:17">
      <c r="A798" t="s">
        <v>407</v>
      </c>
      <c r="B798" t="s">
        <v>423</v>
      </c>
      <c r="C798" t="s">
        <v>31</v>
      </c>
      <c r="D798" s="19">
        <v>43191</v>
      </c>
      <c r="E798" s="19">
        <v>43555</v>
      </c>
      <c r="F798" t="s">
        <v>36</v>
      </c>
      <c r="G798">
        <v>3</v>
      </c>
      <c r="H798" t="s">
        <v>62</v>
      </c>
      <c r="I798" t="s">
        <v>22</v>
      </c>
      <c r="J798" t="s">
        <v>63</v>
      </c>
      <c r="K798" t="s">
        <v>23</v>
      </c>
      <c r="L798">
        <v>245.95</v>
      </c>
      <c r="M798" s="19">
        <v>43191</v>
      </c>
      <c r="N798" t="s">
        <v>24</v>
      </c>
      <c r="O798" t="s">
        <v>25</v>
      </c>
      <c r="Q798" s="19">
        <v>43852</v>
      </c>
    </row>
    <row r="799" spans="1:17">
      <c r="A799" t="s">
        <v>407</v>
      </c>
      <c r="B799" t="s">
        <v>422</v>
      </c>
      <c r="C799" t="s">
        <v>19</v>
      </c>
      <c r="D799" s="19">
        <v>43556</v>
      </c>
      <c r="E799" s="19">
        <v>43921</v>
      </c>
      <c r="F799" t="s">
        <v>36</v>
      </c>
      <c r="G799">
        <v>3</v>
      </c>
      <c r="H799" t="s">
        <v>62</v>
      </c>
      <c r="I799" t="s">
        <v>22</v>
      </c>
      <c r="J799" t="s">
        <v>63</v>
      </c>
      <c r="K799" t="s">
        <v>23</v>
      </c>
      <c r="L799">
        <v>2077.51</v>
      </c>
      <c r="M799" s="19">
        <v>43556</v>
      </c>
      <c r="N799" t="s">
        <v>24</v>
      </c>
      <c r="O799" t="s">
        <v>25</v>
      </c>
      <c r="Q799" s="19">
        <v>43852</v>
      </c>
    </row>
    <row r="800" spans="1:17">
      <c r="A800" t="s">
        <v>407</v>
      </c>
      <c r="B800" t="s">
        <v>422</v>
      </c>
      <c r="C800" t="s">
        <v>19</v>
      </c>
      <c r="D800" s="19">
        <v>43556</v>
      </c>
      <c r="E800" s="19">
        <v>43921</v>
      </c>
      <c r="F800" t="s">
        <v>36</v>
      </c>
      <c r="G800">
        <v>3</v>
      </c>
      <c r="H800" t="s">
        <v>62</v>
      </c>
      <c r="I800" t="s">
        <v>22</v>
      </c>
      <c r="J800" t="s">
        <v>63</v>
      </c>
      <c r="K800" t="s">
        <v>23</v>
      </c>
      <c r="L800">
        <v>445.18</v>
      </c>
      <c r="M800" s="19">
        <v>43556</v>
      </c>
      <c r="N800" t="s">
        <v>24</v>
      </c>
      <c r="O800" t="s">
        <v>25</v>
      </c>
      <c r="Q800" s="19">
        <v>43852</v>
      </c>
    </row>
    <row r="801" spans="1:17">
      <c r="A801" t="s">
        <v>407</v>
      </c>
      <c r="B801" t="s">
        <v>424</v>
      </c>
      <c r="C801" t="s">
        <v>19</v>
      </c>
      <c r="D801" s="19">
        <v>43450</v>
      </c>
      <c r="E801" s="19">
        <v>43814</v>
      </c>
      <c r="F801" t="s">
        <v>32</v>
      </c>
      <c r="G801">
        <v>1</v>
      </c>
      <c r="H801" t="s">
        <v>21</v>
      </c>
      <c r="I801" t="s">
        <v>22</v>
      </c>
      <c r="J801" t="s">
        <v>54</v>
      </c>
      <c r="K801" t="s">
        <v>23</v>
      </c>
      <c r="L801">
        <v>33484.34</v>
      </c>
      <c r="M801" s="19">
        <v>43450</v>
      </c>
      <c r="N801" t="s">
        <v>24</v>
      </c>
      <c r="O801" t="s">
        <v>25</v>
      </c>
      <c r="Q801" s="19">
        <v>43852</v>
      </c>
    </row>
    <row r="802" spans="1:17">
      <c r="A802" t="s">
        <v>407</v>
      </c>
      <c r="B802" t="s">
        <v>425</v>
      </c>
      <c r="C802" t="s">
        <v>19</v>
      </c>
      <c r="D802" s="19">
        <v>43815</v>
      </c>
      <c r="E802" s="19">
        <v>44180</v>
      </c>
      <c r="F802" t="s">
        <v>32</v>
      </c>
      <c r="G802">
        <v>2</v>
      </c>
      <c r="H802" t="s">
        <v>27</v>
      </c>
      <c r="I802" t="s">
        <v>22</v>
      </c>
      <c r="J802" t="s">
        <v>60</v>
      </c>
      <c r="K802" t="s">
        <v>23</v>
      </c>
      <c r="L802">
        <v>109812.12</v>
      </c>
      <c r="M802" s="19">
        <v>43815</v>
      </c>
      <c r="N802" t="s">
        <v>24</v>
      </c>
      <c r="O802" t="s">
        <v>25</v>
      </c>
      <c r="Q802" s="19">
        <v>43852</v>
      </c>
    </row>
    <row r="803" spans="1:17">
      <c r="A803" t="s">
        <v>407</v>
      </c>
      <c r="B803">
        <v>3.1242020675749e+18</v>
      </c>
      <c r="C803" t="s">
        <v>19</v>
      </c>
      <c r="D803" s="19">
        <v>43110</v>
      </c>
      <c r="E803" s="19">
        <v>43251</v>
      </c>
      <c r="F803" t="s">
        <v>37</v>
      </c>
      <c r="G803">
        <v>12</v>
      </c>
      <c r="H803" t="s">
        <v>71</v>
      </c>
      <c r="I803" t="s">
        <v>22</v>
      </c>
      <c r="J803" t="s">
        <v>63</v>
      </c>
      <c r="K803" t="s">
        <v>23</v>
      </c>
      <c r="L803">
        <v>12084.5</v>
      </c>
      <c r="M803" s="19">
        <v>43110</v>
      </c>
      <c r="N803" t="s">
        <v>24</v>
      </c>
      <c r="O803" t="s">
        <v>25</v>
      </c>
      <c r="Q803" s="19">
        <v>43852</v>
      </c>
    </row>
    <row r="804" spans="1:17">
      <c r="A804" t="s">
        <v>407</v>
      </c>
      <c r="B804">
        <v>9.90000441703e+19</v>
      </c>
      <c r="C804" t="s">
        <v>31</v>
      </c>
      <c r="D804" s="19">
        <v>43185</v>
      </c>
      <c r="E804" s="19">
        <v>43641</v>
      </c>
      <c r="F804" t="s">
        <v>138</v>
      </c>
      <c r="G804">
        <v>13</v>
      </c>
      <c r="H804" t="s">
        <v>142</v>
      </c>
      <c r="I804" t="s">
        <v>22</v>
      </c>
      <c r="J804" t="s">
        <v>33</v>
      </c>
      <c r="K804" t="s">
        <v>28</v>
      </c>
      <c r="L804">
        <v>51965.88</v>
      </c>
      <c r="M804" s="19">
        <v>43185</v>
      </c>
      <c r="N804" t="s">
        <v>24</v>
      </c>
      <c r="O804" t="s">
        <v>182</v>
      </c>
      <c r="P804" t="s">
        <v>183</v>
      </c>
      <c r="Q804" s="19">
        <v>43852</v>
      </c>
    </row>
    <row r="805" spans="1:17">
      <c r="A805" t="s">
        <v>407</v>
      </c>
      <c r="B805">
        <v>9.90000441803e+19</v>
      </c>
      <c r="C805" t="s">
        <v>31</v>
      </c>
      <c r="D805" s="19">
        <v>43258</v>
      </c>
      <c r="E805" s="19">
        <v>43622</v>
      </c>
      <c r="F805" t="s">
        <v>138</v>
      </c>
      <c r="G805">
        <v>13</v>
      </c>
      <c r="H805" t="s">
        <v>142</v>
      </c>
      <c r="I805" t="s">
        <v>22</v>
      </c>
      <c r="J805" t="s">
        <v>33</v>
      </c>
      <c r="K805" t="s">
        <v>38</v>
      </c>
      <c r="L805">
        <v>25619.25</v>
      </c>
      <c r="M805" s="19">
        <v>43258</v>
      </c>
      <c r="N805" t="s">
        <v>24</v>
      </c>
      <c r="O805" t="s">
        <v>182</v>
      </c>
      <c r="P805" t="s">
        <v>183</v>
      </c>
      <c r="Q805" s="19">
        <v>43852</v>
      </c>
    </row>
    <row r="806" spans="1:17">
      <c r="A806" t="s">
        <v>407</v>
      </c>
      <c r="B806">
        <v>9.90000441903e+19</v>
      </c>
      <c r="C806" t="s">
        <v>19</v>
      </c>
      <c r="D806" s="19">
        <v>43642</v>
      </c>
      <c r="E806" s="19">
        <v>43824</v>
      </c>
      <c r="F806" t="s">
        <v>138</v>
      </c>
      <c r="G806">
        <v>13</v>
      </c>
      <c r="H806" t="s">
        <v>142</v>
      </c>
      <c r="I806" t="s">
        <v>22</v>
      </c>
      <c r="J806" t="s">
        <v>33</v>
      </c>
      <c r="K806" t="s">
        <v>38</v>
      </c>
      <c r="L806">
        <v>25598</v>
      </c>
      <c r="M806" s="19">
        <v>43642</v>
      </c>
      <c r="N806" t="s">
        <v>24</v>
      </c>
      <c r="O806" t="s">
        <v>25</v>
      </c>
      <c r="Q806" s="19">
        <v>43852</v>
      </c>
    </row>
    <row r="807" spans="1:17">
      <c r="A807" t="s">
        <v>407</v>
      </c>
      <c r="B807">
        <v>9.90000441903e+19</v>
      </c>
      <c r="C807" t="s">
        <v>19</v>
      </c>
      <c r="D807" s="19">
        <v>43642</v>
      </c>
      <c r="E807" s="19">
        <v>43824</v>
      </c>
      <c r="F807" t="s">
        <v>138</v>
      </c>
      <c r="G807">
        <v>13</v>
      </c>
      <c r="H807" t="s">
        <v>142</v>
      </c>
      <c r="I807" t="s">
        <v>22</v>
      </c>
      <c r="J807" t="s">
        <v>33</v>
      </c>
      <c r="K807" t="s">
        <v>38</v>
      </c>
      <c r="L807">
        <v>25598</v>
      </c>
      <c r="M807" s="19">
        <v>43642</v>
      </c>
      <c r="N807" t="s">
        <v>24</v>
      </c>
      <c r="O807" t="s">
        <v>25</v>
      </c>
      <c r="Q807" s="19">
        <v>43852</v>
      </c>
    </row>
    <row r="808" spans="1:17">
      <c r="A808" t="s">
        <v>407</v>
      </c>
      <c r="B808">
        <v>9.90000441903e+19</v>
      </c>
      <c r="C808" t="s">
        <v>19</v>
      </c>
      <c r="D808" s="19">
        <v>43791</v>
      </c>
      <c r="E808" s="19">
        <v>43911</v>
      </c>
      <c r="F808" t="s">
        <v>138</v>
      </c>
      <c r="G808">
        <v>13</v>
      </c>
      <c r="H808" t="s">
        <v>142</v>
      </c>
      <c r="I808" t="s">
        <v>22</v>
      </c>
      <c r="J808" t="s">
        <v>33</v>
      </c>
      <c r="K808" t="s">
        <v>28</v>
      </c>
      <c r="L808">
        <v>12643.38</v>
      </c>
      <c r="M808" s="19">
        <v>43791</v>
      </c>
      <c r="N808" t="s">
        <v>24</v>
      </c>
      <c r="O808" t="s">
        <v>25</v>
      </c>
      <c r="Q808" s="19">
        <v>43852</v>
      </c>
    </row>
    <row r="809" spans="1:17">
      <c r="A809" t="s">
        <v>407</v>
      </c>
      <c r="B809">
        <v>9.90000441903e+19</v>
      </c>
      <c r="C809" t="s">
        <v>19</v>
      </c>
      <c r="D809" s="19">
        <v>43825</v>
      </c>
      <c r="E809" s="19">
        <v>44007</v>
      </c>
      <c r="F809" t="s">
        <v>138</v>
      </c>
      <c r="G809">
        <v>13</v>
      </c>
      <c r="H809" t="s">
        <v>142</v>
      </c>
      <c r="I809" t="s">
        <v>22</v>
      </c>
      <c r="J809" t="s">
        <v>33</v>
      </c>
      <c r="K809" t="s">
        <v>38</v>
      </c>
      <c r="L809">
        <v>25598</v>
      </c>
      <c r="M809" s="19">
        <v>43825</v>
      </c>
      <c r="N809" t="s">
        <v>24</v>
      </c>
      <c r="O809" t="s">
        <v>25</v>
      </c>
      <c r="Q809" s="19">
        <v>43852</v>
      </c>
    </row>
    <row r="810" spans="1:17">
      <c r="A810" t="s">
        <v>407</v>
      </c>
      <c r="B810" t="s">
        <v>426</v>
      </c>
      <c r="C810" t="s">
        <v>31</v>
      </c>
      <c r="D810" s="19">
        <v>43101</v>
      </c>
      <c r="E810" s="19">
        <v>43465</v>
      </c>
      <c r="F810" t="s">
        <v>41</v>
      </c>
      <c r="G810">
        <v>10</v>
      </c>
      <c r="H810" t="s">
        <v>42</v>
      </c>
      <c r="I810" t="s">
        <v>22</v>
      </c>
      <c r="J810" t="s">
        <v>43</v>
      </c>
      <c r="K810" t="s">
        <v>23</v>
      </c>
      <c r="L810">
        <v>1474120.36</v>
      </c>
      <c r="M810" s="19">
        <v>43101</v>
      </c>
      <c r="N810" t="s">
        <v>24</v>
      </c>
      <c r="O810" t="s">
        <v>182</v>
      </c>
      <c r="P810" t="s">
        <v>212</v>
      </c>
      <c r="Q810" s="19">
        <v>43852</v>
      </c>
    </row>
    <row r="811" spans="1:17">
      <c r="A811" t="s">
        <v>407</v>
      </c>
      <c r="B811" t="s">
        <v>426</v>
      </c>
      <c r="C811" t="s">
        <v>31</v>
      </c>
      <c r="D811" s="19">
        <v>43101</v>
      </c>
      <c r="E811" s="19">
        <v>43465</v>
      </c>
      <c r="F811" t="s">
        <v>41</v>
      </c>
      <c r="G811">
        <v>10</v>
      </c>
      <c r="H811" t="s">
        <v>42</v>
      </c>
      <c r="I811" t="s">
        <v>22</v>
      </c>
      <c r="J811" t="s">
        <v>43</v>
      </c>
      <c r="K811" t="s">
        <v>23</v>
      </c>
      <c r="M811" s="19">
        <v>43371</v>
      </c>
      <c r="N811" t="s">
        <v>47</v>
      </c>
      <c r="O811" t="s">
        <v>182</v>
      </c>
      <c r="Q811" s="19">
        <v>43852</v>
      </c>
    </row>
    <row r="812" spans="1:17">
      <c r="A812" t="s">
        <v>407</v>
      </c>
      <c r="B812" t="s">
        <v>427</v>
      </c>
      <c r="C812" t="s">
        <v>31</v>
      </c>
      <c r="D812" s="19">
        <v>43101</v>
      </c>
      <c r="E812" s="19">
        <v>43465</v>
      </c>
      <c r="F812" t="s">
        <v>41</v>
      </c>
      <c r="G812">
        <v>10</v>
      </c>
      <c r="H812" t="s">
        <v>42</v>
      </c>
      <c r="I812" t="s">
        <v>22</v>
      </c>
      <c r="J812" t="s">
        <v>43</v>
      </c>
      <c r="K812" t="s">
        <v>23</v>
      </c>
      <c r="L812">
        <v>34349.81</v>
      </c>
      <c r="M812" s="19">
        <v>43101</v>
      </c>
      <c r="N812" t="s">
        <v>24</v>
      </c>
      <c r="O812" t="s">
        <v>182</v>
      </c>
      <c r="P812" t="s">
        <v>212</v>
      </c>
      <c r="Q812" s="19">
        <v>43852</v>
      </c>
    </row>
    <row r="813" spans="1:17">
      <c r="A813" t="s">
        <v>407</v>
      </c>
      <c r="B813">
        <v>5051621</v>
      </c>
      <c r="C813" t="s">
        <v>31</v>
      </c>
      <c r="D813" s="19">
        <v>43101</v>
      </c>
      <c r="E813" s="19">
        <v>43465</v>
      </c>
      <c r="F813" t="s">
        <v>41</v>
      </c>
      <c r="G813">
        <v>10</v>
      </c>
      <c r="H813" t="s">
        <v>42</v>
      </c>
      <c r="I813" t="s">
        <v>22</v>
      </c>
      <c r="J813" t="s">
        <v>43</v>
      </c>
      <c r="K813" t="s">
        <v>23</v>
      </c>
      <c r="L813">
        <v>51883.58</v>
      </c>
      <c r="M813" s="19">
        <v>43101</v>
      </c>
      <c r="N813" t="s">
        <v>24</v>
      </c>
      <c r="O813" t="s">
        <v>182</v>
      </c>
      <c r="P813" t="s">
        <v>212</v>
      </c>
      <c r="Q813" s="19">
        <v>43852</v>
      </c>
    </row>
    <row r="814" spans="1:17">
      <c r="A814" t="s">
        <v>407</v>
      </c>
      <c r="B814">
        <v>43145480</v>
      </c>
      <c r="C814" t="s">
        <v>31</v>
      </c>
      <c r="D814" s="19">
        <v>42919</v>
      </c>
      <c r="E814" s="19">
        <v>43283</v>
      </c>
      <c r="F814" t="s">
        <v>36</v>
      </c>
      <c r="G814">
        <v>13</v>
      </c>
      <c r="H814" t="s">
        <v>142</v>
      </c>
      <c r="I814" t="s">
        <v>22</v>
      </c>
      <c r="J814" t="s">
        <v>43</v>
      </c>
      <c r="K814" t="s">
        <v>23</v>
      </c>
      <c r="L814">
        <v>15963.92</v>
      </c>
      <c r="M814" s="19">
        <v>42919</v>
      </c>
      <c r="N814" t="s">
        <v>24</v>
      </c>
      <c r="O814" t="s">
        <v>25</v>
      </c>
      <c r="Q814" s="19">
        <v>43852</v>
      </c>
    </row>
    <row r="815" spans="1:17">
      <c r="A815" t="s">
        <v>407</v>
      </c>
      <c r="B815">
        <v>43168449</v>
      </c>
      <c r="C815" t="s">
        <v>31</v>
      </c>
      <c r="D815" s="19">
        <v>43284</v>
      </c>
      <c r="E815" s="19">
        <v>43648</v>
      </c>
      <c r="F815" t="s">
        <v>36</v>
      </c>
      <c r="G815">
        <v>13</v>
      </c>
      <c r="H815" t="s">
        <v>142</v>
      </c>
      <c r="I815" t="s">
        <v>22</v>
      </c>
      <c r="J815" t="s">
        <v>43</v>
      </c>
      <c r="K815" t="s">
        <v>23</v>
      </c>
      <c r="L815">
        <v>0</v>
      </c>
      <c r="M815" s="19">
        <v>43284</v>
      </c>
      <c r="N815" t="s">
        <v>24</v>
      </c>
      <c r="O815" t="s">
        <v>23</v>
      </c>
      <c r="Q815" s="19">
        <v>43852</v>
      </c>
    </row>
    <row r="816" spans="1:17">
      <c r="A816" t="s">
        <v>407</v>
      </c>
      <c r="B816">
        <v>43191791</v>
      </c>
      <c r="C816" t="s">
        <v>19</v>
      </c>
      <c r="D816" s="19">
        <v>43649</v>
      </c>
      <c r="E816" s="19">
        <v>43740</v>
      </c>
      <c r="F816" t="s">
        <v>36</v>
      </c>
      <c r="G816">
        <v>13</v>
      </c>
      <c r="H816" t="s">
        <v>142</v>
      </c>
      <c r="I816" t="s">
        <v>22</v>
      </c>
      <c r="J816" t="s">
        <v>43</v>
      </c>
      <c r="K816" t="s">
        <v>23</v>
      </c>
      <c r="L816">
        <v>956.34</v>
      </c>
      <c r="M816" s="19">
        <v>43649</v>
      </c>
      <c r="N816" t="s">
        <v>24</v>
      </c>
      <c r="O816" t="s">
        <v>23</v>
      </c>
      <c r="Q816" s="19">
        <v>43852</v>
      </c>
    </row>
    <row r="817" spans="1:17">
      <c r="A817" t="s">
        <v>407</v>
      </c>
      <c r="B817">
        <v>2.22100111701e+19</v>
      </c>
      <c r="C817" t="s">
        <v>31</v>
      </c>
      <c r="D817" s="19">
        <v>43112</v>
      </c>
      <c r="E817" s="19">
        <v>43476</v>
      </c>
      <c r="F817" t="s">
        <v>32</v>
      </c>
      <c r="G817">
        <v>13</v>
      </c>
      <c r="H817" t="s">
        <v>142</v>
      </c>
      <c r="I817" t="s">
        <v>22</v>
      </c>
      <c r="J817" t="s">
        <v>54</v>
      </c>
      <c r="K817" t="s">
        <v>28</v>
      </c>
      <c r="L817">
        <v>5416.62</v>
      </c>
      <c r="M817" s="19">
        <v>43112</v>
      </c>
      <c r="N817" t="s">
        <v>24</v>
      </c>
      <c r="O817" t="s">
        <v>25</v>
      </c>
      <c r="Q817" s="19">
        <v>43852</v>
      </c>
    </row>
    <row r="818" spans="1:17">
      <c r="A818" t="s">
        <v>407</v>
      </c>
      <c r="B818">
        <v>2.22100211702e+19</v>
      </c>
      <c r="C818" t="s">
        <v>31</v>
      </c>
      <c r="D818" s="19">
        <v>43112</v>
      </c>
      <c r="E818" s="19">
        <v>43476</v>
      </c>
      <c r="F818" t="s">
        <v>20</v>
      </c>
      <c r="G818">
        <v>13</v>
      </c>
      <c r="H818" t="s">
        <v>142</v>
      </c>
      <c r="I818" t="s">
        <v>22</v>
      </c>
      <c r="J818" t="s">
        <v>20</v>
      </c>
      <c r="K818" t="s">
        <v>28</v>
      </c>
      <c r="L818">
        <v>6195.75</v>
      </c>
      <c r="M818" s="19">
        <v>43112</v>
      </c>
      <c r="N818" t="s">
        <v>24</v>
      </c>
      <c r="O818" t="s">
        <v>25</v>
      </c>
      <c r="Q818" s="19">
        <v>43852</v>
      </c>
    </row>
    <row r="819" spans="1:17">
      <c r="A819" t="s">
        <v>407</v>
      </c>
      <c r="B819">
        <v>2.22100461701e+19</v>
      </c>
      <c r="C819" t="s">
        <v>31</v>
      </c>
      <c r="D819" s="19">
        <v>43112</v>
      </c>
      <c r="E819" s="19">
        <v>43476</v>
      </c>
      <c r="F819" t="s">
        <v>36</v>
      </c>
      <c r="G819">
        <v>13</v>
      </c>
      <c r="H819" t="s">
        <v>142</v>
      </c>
      <c r="I819" t="s">
        <v>22</v>
      </c>
      <c r="J819" t="s">
        <v>54</v>
      </c>
      <c r="K819" t="s">
        <v>38</v>
      </c>
      <c r="L819">
        <v>518.13</v>
      </c>
      <c r="M819" s="19">
        <v>43112</v>
      </c>
      <c r="N819" t="s">
        <v>24</v>
      </c>
      <c r="O819" t="s">
        <v>25</v>
      </c>
      <c r="Q819" s="19">
        <v>43852</v>
      </c>
    </row>
    <row r="820" spans="1:17">
      <c r="A820" t="s">
        <v>407</v>
      </c>
      <c r="B820">
        <v>3.1142019576753e+18</v>
      </c>
      <c r="C820" t="s">
        <v>31</v>
      </c>
      <c r="D820" s="19">
        <v>43392</v>
      </c>
      <c r="E820" s="19">
        <v>43756</v>
      </c>
      <c r="F820" t="s">
        <v>36</v>
      </c>
      <c r="G820">
        <v>13</v>
      </c>
      <c r="H820" t="s">
        <v>142</v>
      </c>
      <c r="I820" t="s">
        <v>22</v>
      </c>
      <c r="J820" t="s">
        <v>37</v>
      </c>
      <c r="K820" t="s">
        <v>38</v>
      </c>
      <c r="L820">
        <v>2767.5</v>
      </c>
      <c r="M820" s="19">
        <v>43392</v>
      </c>
      <c r="N820" t="s">
        <v>24</v>
      </c>
      <c r="O820" t="s">
        <v>182</v>
      </c>
      <c r="P820" t="s">
        <v>286</v>
      </c>
      <c r="Q820" s="19">
        <v>43852</v>
      </c>
    </row>
    <row r="821" spans="1:17">
      <c r="A821" t="s">
        <v>407</v>
      </c>
      <c r="B821">
        <v>3.1142031258439e+18</v>
      </c>
      <c r="C821" t="s">
        <v>19</v>
      </c>
      <c r="D821" s="19">
        <v>43763</v>
      </c>
      <c r="E821" s="19">
        <v>44128</v>
      </c>
      <c r="F821" t="s">
        <v>36</v>
      </c>
      <c r="G821">
        <v>13</v>
      </c>
      <c r="H821" t="s">
        <v>142</v>
      </c>
      <c r="I821" t="s">
        <v>22</v>
      </c>
      <c r="J821" t="s">
        <v>37</v>
      </c>
      <c r="K821" t="s">
        <v>38</v>
      </c>
      <c r="L821">
        <v>8198.25</v>
      </c>
      <c r="M821" s="19">
        <v>43763</v>
      </c>
      <c r="N821" t="s">
        <v>24</v>
      </c>
      <c r="O821" t="s">
        <v>25</v>
      </c>
      <c r="Q821" s="19">
        <v>43852</v>
      </c>
    </row>
    <row r="822" spans="1:17">
      <c r="A822" t="s">
        <v>407</v>
      </c>
      <c r="B822" t="s">
        <v>428</v>
      </c>
      <c r="C822" t="s">
        <v>19</v>
      </c>
      <c r="D822" s="19">
        <v>43477</v>
      </c>
      <c r="E822" s="19">
        <v>43841</v>
      </c>
      <c r="F822" t="s">
        <v>20</v>
      </c>
      <c r="G822">
        <v>13</v>
      </c>
      <c r="H822" t="s">
        <v>142</v>
      </c>
      <c r="I822" t="s">
        <v>22</v>
      </c>
      <c r="J822" t="s">
        <v>20</v>
      </c>
      <c r="K822" t="s">
        <v>28</v>
      </c>
      <c r="L822">
        <v>9075</v>
      </c>
      <c r="M822" s="19">
        <v>43477</v>
      </c>
      <c r="N822" t="s">
        <v>24</v>
      </c>
      <c r="O822" t="s">
        <v>23</v>
      </c>
      <c r="Q822" s="19">
        <v>43852</v>
      </c>
    </row>
    <row r="823" spans="1:17">
      <c r="A823" t="s">
        <v>407</v>
      </c>
      <c r="B823" t="s">
        <v>428</v>
      </c>
      <c r="C823" t="s">
        <v>19</v>
      </c>
      <c r="D823" s="19">
        <v>43477</v>
      </c>
      <c r="E823" s="19">
        <v>43841</v>
      </c>
      <c r="F823" t="s">
        <v>20</v>
      </c>
      <c r="G823">
        <v>13</v>
      </c>
      <c r="H823" t="s">
        <v>142</v>
      </c>
      <c r="I823" t="s">
        <v>22</v>
      </c>
      <c r="J823" t="s">
        <v>20</v>
      </c>
      <c r="K823" t="s">
        <v>28</v>
      </c>
      <c r="L823">
        <v>9075</v>
      </c>
      <c r="M823" s="19">
        <v>43477</v>
      </c>
      <c r="N823" t="s">
        <v>24</v>
      </c>
      <c r="O823" t="s">
        <v>23</v>
      </c>
      <c r="Q823" s="19">
        <v>43852</v>
      </c>
    </row>
    <row r="824" spans="1:17">
      <c r="A824" t="s">
        <v>407</v>
      </c>
      <c r="B824" t="s">
        <v>429</v>
      </c>
      <c r="C824" t="s">
        <v>19</v>
      </c>
      <c r="D824" s="19">
        <v>43477</v>
      </c>
      <c r="E824" s="19">
        <v>43841</v>
      </c>
      <c r="F824" t="s">
        <v>36</v>
      </c>
      <c r="G824">
        <v>13</v>
      </c>
      <c r="H824" t="s">
        <v>142</v>
      </c>
      <c r="I824" t="s">
        <v>22</v>
      </c>
      <c r="J824" t="s">
        <v>54</v>
      </c>
      <c r="K824" t="s">
        <v>38</v>
      </c>
      <c r="L824">
        <v>521.25</v>
      </c>
      <c r="M824" s="19">
        <v>43477</v>
      </c>
      <c r="N824" t="s">
        <v>24</v>
      </c>
      <c r="O824" t="s">
        <v>23</v>
      </c>
      <c r="Q824" s="19">
        <v>43852</v>
      </c>
    </row>
    <row r="825" spans="1:17">
      <c r="A825" t="s">
        <v>407</v>
      </c>
      <c r="B825" t="s">
        <v>430</v>
      </c>
      <c r="C825" t="s">
        <v>19</v>
      </c>
      <c r="D825" s="19">
        <v>43477</v>
      </c>
      <c r="E825" s="19">
        <v>43841</v>
      </c>
      <c r="F825" t="s">
        <v>32</v>
      </c>
      <c r="G825">
        <v>13</v>
      </c>
      <c r="H825" t="s">
        <v>142</v>
      </c>
      <c r="I825" t="s">
        <v>22</v>
      </c>
      <c r="J825" t="s">
        <v>54</v>
      </c>
      <c r="K825" t="s">
        <v>28</v>
      </c>
      <c r="L825">
        <v>7889.31</v>
      </c>
      <c r="M825" s="19">
        <v>43477</v>
      </c>
      <c r="N825" t="s">
        <v>24</v>
      </c>
      <c r="O825" t="s">
        <v>23</v>
      </c>
      <c r="Q825" s="19">
        <v>43852</v>
      </c>
    </row>
    <row r="826" spans="1:17">
      <c r="A826" t="s">
        <v>407</v>
      </c>
      <c r="B826">
        <v>33393</v>
      </c>
      <c r="C826" t="s">
        <v>31</v>
      </c>
      <c r="D826" s="19">
        <v>43405</v>
      </c>
      <c r="E826" s="19">
        <v>43769</v>
      </c>
      <c r="F826" t="s">
        <v>41</v>
      </c>
      <c r="G826">
        <v>10</v>
      </c>
      <c r="H826" t="s">
        <v>42</v>
      </c>
      <c r="I826" t="s">
        <v>22</v>
      </c>
      <c r="J826" t="s">
        <v>43</v>
      </c>
      <c r="K826" t="s">
        <v>23</v>
      </c>
      <c r="L826">
        <v>90307.75</v>
      </c>
      <c r="M826" s="19">
        <v>43405</v>
      </c>
      <c r="N826" t="s">
        <v>24</v>
      </c>
      <c r="O826" t="s">
        <v>25</v>
      </c>
      <c r="Q826" s="19">
        <v>43852</v>
      </c>
    </row>
    <row r="827" spans="1:17">
      <c r="A827" t="s">
        <v>407</v>
      </c>
      <c r="B827">
        <v>3393</v>
      </c>
      <c r="C827" t="s">
        <v>19</v>
      </c>
      <c r="D827" s="19">
        <v>43770</v>
      </c>
      <c r="E827" s="19">
        <v>44135</v>
      </c>
      <c r="F827" t="s">
        <v>41</v>
      </c>
      <c r="G827">
        <v>10</v>
      </c>
      <c r="H827" t="s">
        <v>42</v>
      </c>
      <c r="I827" t="s">
        <v>22</v>
      </c>
      <c r="J827" t="s">
        <v>43</v>
      </c>
      <c r="K827" t="s">
        <v>23</v>
      </c>
      <c r="L827">
        <v>114751.5</v>
      </c>
      <c r="M827" s="19">
        <v>43770</v>
      </c>
      <c r="N827" t="s">
        <v>24</v>
      </c>
      <c r="O827" t="s">
        <v>23</v>
      </c>
      <c r="Q827" s="19">
        <v>43852</v>
      </c>
    </row>
    <row r="828" spans="1:17">
      <c r="A828" t="s">
        <v>407</v>
      </c>
      <c r="B828">
        <v>2301001342</v>
      </c>
      <c r="C828" t="s">
        <v>19</v>
      </c>
      <c r="D828" s="19">
        <v>43405</v>
      </c>
      <c r="E828" s="19">
        <v>43769</v>
      </c>
      <c r="F828" t="s">
        <v>37</v>
      </c>
      <c r="G828">
        <v>3</v>
      </c>
      <c r="H828" t="s">
        <v>62</v>
      </c>
      <c r="I828" t="s">
        <v>22</v>
      </c>
      <c r="J828" t="s">
        <v>63</v>
      </c>
      <c r="K828" t="s">
        <v>23</v>
      </c>
      <c r="L828">
        <v>52751.13</v>
      </c>
      <c r="M828" s="19">
        <v>43405</v>
      </c>
      <c r="N828" t="s">
        <v>24</v>
      </c>
      <c r="O828" t="s">
        <v>25</v>
      </c>
      <c r="Q828" s="19">
        <v>43852</v>
      </c>
    </row>
    <row r="829" spans="1:17">
      <c r="A829" t="s">
        <v>407</v>
      </c>
      <c r="B829">
        <v>2302002435</v>
      </c>
      <c r="C829" t="s">
        <v>19</v>
      </c>
      <c r="D829" s="19">
        <v>43405</v>
      </c>
      <c r="E829" s="19">
        <v>43769</v>
      </c>
      <c r="F829" t="s">
        <v>37</v>
      </c>
      <c r="G829">
        <v>3</v>
      </c>
      <c r="H829" t="s">
        <v>62</v>
      </c>
      <c r="I829" t="s">
        <v>22</v>
      </c>
      <c r="J829" t="s">
        <v>63</v>
      </c>
      <c r="K829" t="s">
        <v>23</v>
      </c>
      <c r="L829">
        <v>53125</v>
      </c>
      <c r="M829" s="19">
        <v>43405</v>
      </c>
      <c r="N829" t="s">
        <v>24</v>
      </c>
      <c r="O829" t="s">
        <v>25</v>
      </c>
      <c r="Q829" s="19">
        <v>43852</v>
      </c>
    </row>
    <row r="830" spans="1:17">
      <c r="A830" t="s">
        <v>407</v>
      </c>
      <c r="B830" t="s">
        <v>431</v>
      </c>
      <c r="C830" t="s">
        <v>19</v>
      </c>
      <c r="D830" s="19">
        <v>43405</v>
      </c>
      <c r="E830" s="19">
        <v>43769</v>
      </c>
      <c r="F830" t="s">
        <v>36</v>
      </c>
      <c r="G830">
        <v>3</v>
      </c>
      <c r="H830" t="s">
        <v>62</v>
      </c>
      <c r="I830" t="s">
        <v>22</v>
      </c>
      <c r="J830" t="s">
        <v>63</v>
      </c>
      <c r="K830" t="s">
        <v>23</v>
      </c>
      <c r="L830">
        <v>359.13</v>
      </c>
      <c r="M830" s="19">
        <v>43405</v>
      </c>
      <c r="N830" t="s">
        <v>24</v>
      </c>
      <c r="O830" t="s">
        <v>25</v>
      </c>
      <c r="Q830" s="19">
        <v>43852</v>
      </c>
    </row>
    <row r="831" spans="1:17">
      <c r="A831" t="s">
        <v>407</v>
      </c>
      <c r="B831" t="s">
        <v>432</v>
      </c>
      <c r="C831" t="s">
        <v>19</v>
      </c>
      <c r="D831" s="19">
        <v>43405</v>
      </c>
      <c r="E831" s="19">
        <v>43769</v>
      </c>
      <c r="F831" t="s">
        <v>36</v>
      </c>
      <c r="G831">
        <v>3</v>
      </c>
      <c r="H831" t="s">
        <v>62</v>
      </c>
      <c r="I831" t="s">
        <v>22</v>
      </c>
      <c r="J831" t="s">
        <v>63</v>
      </c>
      <c r="K831" t="s">
        <v>23</v>
      </c>
      <c r="L831">
        <v>0</v>
      </c>
      <c r="M831" s="19">
        <v>43405</v>
      </c>
      <c r="N831" t="s">
        <v>24</v>
      </c>
      <c r="O831" t="s">
        <v>25</v>
      </c>
      <c r="Q831" s="19">
        <v>43852</v>
      </c>
    </row>
    <row r="832" spans="1:17">
      <c r="A832" t="s">
        <v>407</v>
      </c>
      <c r="B832" t="s">
        <v>433</v>
      </c>
      <c r="C832" t="s">
        <v>19</v>
      </c>
      <c r="D832" s="19">
        <v>43405</v>
      </c>
      <c r="E832" s="19">
        <v>43769</v>
      </c>
      <c r="F832" t="s">
        <v>37</v>
      </c>
      <c r="G832">
        <v>3</v>
      </c>
      <c r="H832" t="s">
        <v>62</v>
      </c>
      <c r="I832" t="s">
        <v>22</v>
      </c>
      <c r="J832" t="s">
        <v>63</v>
      </c>
      <c r="K832" t="s">
        <v>23</v>
      </c>
      <c r="L832">
        <v>0</v>
      </c>
      <c r="M832" s="19">
        <v>43405</v>
      </c>
      <c r="N832" t="s">
        <v>24</v>
      </c>
      <c r="O832" t="s">
        <v>25</v>
      </c>
      <c r="Q832" s="19">
        <v>43852</v>
      </c>
    </row>
    <row r="833" spans="1:17">
      <c r="A833" t="s">
        <v>407</v>
      </c>
      <c r="B833" t="s">
        <v>434</v>
      </c>
      <c r="C833" t="s">
        <v>19</v>
      </c>
      <c r="D833" s="19">
        <v>43405</v>
      </c>
      <c r="E833" s="19">
        <v>43769</v>
      </c>
      <c r="F833" t="s">
        <v>32</v>
      </c>
      <c r="G833">
        <v>3</v>
      </c>
      <c r="H833" t="s">
        <v>62</v>
      </c>
      <c r="I833" t="s">
        <v>22</v>
      </c>
      <c r="J833" t="s">
        <v>63</v>
      </c>
      <c r="K833" t="s">
        <v>23</v>
      </c>
      <c r="L833">
        <v>0</v>
      </c>
      <c r="M833" s="19">
        <v>43405</v>
      </c>
      <c r="N833" t="s">
        <v>24</v>
      </c>
      <c r="O833" t="s">
        <v>25</v>
      </c>
      <c r="Q833" s="19">
        <v>43852</v>
      </c>
    </row>
    <row r="834" spans="1:17">
      <c r="A834" t="s">
        <v>407</v>
      </c>
      <c r="B834">
        <v>54407334</v>
      </c>
      <c r="C834" t="s">
        <v>19</v>
      </c>
      <c r="D834" s="19">
        <v>43466</v>
      </c>
      <c r="E834" s="19">
        <v>43830</v>
      </c>
      <c r="F834" t="s">
        <v>41</v>
      </c>
      <c r="G834">
        <v>10</v>
      </c>
      <c r="H834" t="s">
        <v>42</v>
      </c>
      <c r="I834" t="s">
        <v>22</v>
      </c>
      <c r="J834" t="s">
        <v>43</v>
      </c>
      <c r="K834" t="s">
        <v>23</v>
      </c>
      <c r="L834">
        <v>23387.4</v>
      </c>
      <c r="M834" s="19">
        <v>43466</v>
      </c>
      <c r="N834" t="s">
        <v>24</v>
      </c>
      <c r="O834" t="s">
        <v>25</v>
      </c>
      <c r="Q834" s="19">
        <v>43852</v>
      </c>
    </row>
    <row r="835" spans="1:17">
      <c r="A835" t="s">
        <v>407</v>
      </c>
      <c r="B835" t="s">
        <v>435</v>
      </c>
      <c r="C835" t="s">
        <v>19</v>
      </c>
      <c r="D835" s="19">
        <v>43466</v>
      </c>
      <c r="E835" s="19">
        <v>43830</v>
      </c>
      <c r="F835" t="s">
        <v>41</v>
      </c>
      <c r="G835">
        <v>10</v>
      </c>
      <c r="H835" t="s">
        <v>42</v>
      </c>
      <c r="I835" t="s">
        <v>22</v>
      </c>
      <c r="J835" t="s">
        <v>43</v>
      </c>
      <c r="K835" t="s">
        <v>23</v>
      </c>
      <c r="L835">
        <v>914998.58</v>
      </c>
      <c r="M835" s="19">
        <v>43466</v>
      </c>
      <c r="N835" t="s">
        <v>24</v>
      </c>
      <c r="O835" t="s">
        <v>46</v>
      </c>
      <c r="Q835" s="19">
        <v>43852</v>
      </c>
    </row>
    <row r="836" spans="1:17">
      <c r="A836" t="s">
        <v>407</v>
      </c>
      <c r="B836" t="s">
        <v>435</v>
      </c>
      <c r="C836" t="s">
        <v>19</v>
      </c>
      <c r="D836" s="19">
        <v>43466</v>
      </c>
      <c r="E836" s="19">
        <v>43830</v>
      </c>
      <c r="F836" t="s">
        <v>41</v>
      </c>
      <c r="G836">
        <v>10</v>
      </c>
      <c r="H836" t="s">
        <v>42</v>
      </c>
      <c r="I836" t="s">
        <v>22</v>
      </c>
      <c r="J836" t="s">
        <v>43</v>
      </c>
      <c r="K836" t="s">
        <v>23</v>
      </c>
      <c r="L836">
        <v>93906.08</v>
      </c>
      <c r="M836" s="19">
        <v>43531</v>
      </c>
      <c r="N836" t="s">
        <v>47</v>
      </c>
      <c r="O836" t="s">
        <v>46</v>
      </c>
      <c r="Q836" s="19">
        <v>43852</v>
      </c>
    </row>
    <row r="837" spans="1:17">
      <c r="A837" t="s">
        <v>407</v>
      </c>
      <c r="B837" t="s">
        <v>435</v>
      </c>
      <c r="C837" t="s">
        <v>19</v>
      </c>
      <c r="D837" s="19">
        <v>43466</v>
      </c>
      <c r="E837" s="19">
        <v>43830</v>
      </c>
      <c r="F837" t="s">
        <v>41</v>
      </c>
      <c r="G837">
        <v>10</v>
      </c>
      <c r="H837" t="s">
        <v>42</v>
      </c>
      <c r="I837" t="s">
        <v>22</v>
      </c>
      <c r="J837" t="s">
        <v>43</v>
      </c>
      <c r="K837" t="s">
        <v>23</v>
      </c>
      <c r="L837">
        <v>27435</v>
      </c>
      <c r="M837" s="19">
        <v>43488</v>
      </c>
      <c r="N837" t="s">
        <v>47</v>
      </c>
      <c r="O837" t="s">
        <v>46</v>
      </c>
      <c r="Q837" s="19">
        <v>43852</v>
      </c>
    </row>
    <row r="838" spans="1:17">
      <c r="A838" t="s">
        <v>407</v>
      </c>
      <c r="B838" t="s">
        <v>435</v>
      </c>
      <c r="C838" t="s">
        <v>19</v>
      </c>
      <c r="D838" s="19">
        <v>43466</v>
      </c>
      <c r="E838" s="19">
        <v>43830</v>
      </c>
      <c r="F838" t="s">
        <v>41</v>
      </c>
      <c r="G838">
        <v>10</v>
      </c>
      <c r="H838" t="s">
        <v>42</v>
      </c>
      <c r="I838" t="s">
        <v>22</v>
      </c>
      <c r="J838" t="s">
        <v>43</v>
      </c>
      <c r="K838" t="s">
        <v>23</v>
      </c>
      <c r="L838">
        <v>32391.85</v>
      </c>
      <c r="M838" s="19">
        <v>43595</v>
      </c>
      <c r="N838" t="s">
        <v>47</v>
      </c>
      <c r="O838" t="s">
        <v>46</v>
      </c>
      <c r="Q838" s="19">
        <v>43852</v>
      </c>
    </row>
    <row r="839" spans="1:17">
      <c r="A839" t="s">
        <v>407</v>
      </c>
      <c r="B839" t="s">
        <v>435</v>
      </c>
      <c r="C839" t="s">
        <v>19</v>
      </c>
      <c r="D839" s="19">
        <v>43466</v>
      </c>
      <c r="E839" s="19">
        <v>43830</v>
      </c>
      <c r="F839" t="s">
        <v>41</v>
      </c>
      <c r="G839">
        <v>10</v>
      </c>
      <c r="H839" t="s">
        <v>42</v>
      </c>
      <c r="I839" t="s">
        <v>22</v>
      </c>
      <c r="J839" t="s">
        <v>43</v>
      </c>
      <c r="K839" t="s">
        <v>23</v>
      </c>
      <c r="L839">
        <v>9941.16</v>
      </c>
      <c r="M839" s="19">
        <v>43656</v>
      </c>
      <c r="N839" t="s">
        <v>47</v>
      </c>
      <c r="O839" t="s">
        <v>46</v>
      </c>
      <c r="Q839" s="19">
        <v>43852</v>
      </c>
    </row>
    <row r="840" spans="1:17">
      <c r="A840" t="s">
        <v>407</v>
      </c>
      <c r="B840" t="s">
        <v>435</v>
      </c>
      <c r="C840" t="s">
        <v>19</v>
      </c>
      <c r="D840" s="19">
        <v>43466</v>
      </c>
      <c r="E840" s="19">
        <v>43830</v>
      </c>
      <c r="F840" t="s">
        <v>41</v>
      </c>
      <c r="G840">
        <v>10</v>
      </c>
      <c r="H840" t="s">
        <v>42</v>
      </c>
      <c r="I840" t="s">
        <v>22</v>
      </c>
      <c r="J840" t="s">
        <v>43</v>
      </c>
      <c r="K840" t="s">
        <v>23</v>
      </c>
      <c r="L840">
        <v>27681.48</v>
      </c>
      <c r="M840" s="19">
        <v>43691</v>
      </c>
      <c r="N840" t="s">
        <v>47</v>
      </c>
      <c r="O840" t="s">
        <v>46</v>
      </c>
      <c r="Q840" s="19">
        <v>43852</v>
      </c>
    </row>
    <row r="841" spans="1:17">
      <c r="A841" t="s">
        <v>407</v>
      </c>
      <c r="B841" t="s">
        <v>435</v>
      </c>
      <c r="C841" t="s">
        <v>19</v>
      </c>
      <c r="D841" s="19">
        <v>43466</v>
      </c>
      <c r="E841" s="19">
        <v>43830</v>
      </c>
      <c r="F841" t="s">
        <v>41</v>
      </c>
      <c r="G841">
        <v>10</v>
      </c>
      <c r="H841" t="s">
        <v>42</v>
      </c>
      <c r="I841" t="s">
        <v>22</v>
      </c>
      <c r="J841" t="s">
        <v>43</v>
      </c>
      <c r="K841" t="s">
        <v>23</v>
      </c>
      <c r="L841">
        <v>18901.02</v>
      </c>
      <c r="M841" s="19">
        <v>43722</v>
      </c>
      <c r="N841" t="s">
        <v>47</v>
      </c>
      <c r="O841" t="s">
        <v>46</v>
      </c>
      <c r="Q841" s="19">
        <v>43852</v>
      </c>
    </row>
    <row r="842" spans="1:17">
      <c r="A842" t="s">
        <v>407</v>
      </c>
      <c r="B842" t="s">
        <v>435</v>
      </c>
      <c r="C842" t="s">
        <v>19</v>
      </c>
      <c r="D842" s="19">
        <v>43466</v>
      </c>
      <c r="E842" s="19">
        <v>43830</v>
      </c>
      <c r="F842" t="s">
        <v>41</v>
      </c>
      <c r="G842">
        <v>10</v>
      </c>
      <c r="H842" t="s">
        <v>42</v>
      </c>
      <c r="I842" t="s">
        <v>22</v>
      </c>
      <c r="J842" t="s">
        <v>43</v>
      </c>
      <c r="K842" t="s">
        <v>23</v>
      </c>
      <c r="L842">
        <v>46994.85</v>
      </c>
      <c r="M842" s="19">
        <v>43494</v>
      </c>
      <c r="N842" t="s">
        <v>47</v>
      </c>
      <c r="O842" t="s">
        <v>46</v>
      </c>
      <c r="Q842" s="19">
        <v>43852</v>
      </c>
    </row>
    <row r="843" spans="1:17">
      <c r="A843" t="s">
        <v>407</v>
      </c>
      <c r="B843" t="s">
        <v>435</v>
      </c>
      <c r="C843" t="s">
        <v>19</v>
      </c>
      <c r="D843" s="19">
        <v>43466</v>
      </c>
      <c r="E843" s="19">
        <v>43830</v>
      </c>
      <c r="F843" t="s">
        <v>41</v>
      </c>
      <c r="G843">
        <v>10</v>
      </c>
      <c r="H843" t="s">
        <v>42</v>
      </c>
      <c r="I843" t="s">
        <v>22</v>
      </c>
      <c r="J843" t="s">
        <v>43</v>
      </c>
      <c r="K843" t="s">
        <v>23</v>
      </c>
      <c r="L843">
        <v>17139.5</v>
      </c>
      <c r="M843" s="19">
        <v>43749</v>
      </c>
      <c r="N843" t="s">
        <v>47</v>
      </c>
      <c r="O843" t="s">
        <v>46</v>
      </c>
      <c r="Q843" s="19">
        <v>43852</v>
      </c>
    </row>
    <row r="844" spans="1:17">
      <c r="A844" t="s">
        <v>407</v>
      </c>
      <c r="B844" t="s">
        <v>435</v>
      </c>
      <c r="C844" t="s">
        <v>19</v>
      </c>
      <c r="D844" s="19">
        <v>43466</v>
      </c>
      <c r="E844" s="19">
        <v>43830</v>
      </c>
      <c r="F844" t="s">
        <v>41</v>
      </c>
      <c r="G844">
        <v>10</v>
      </c>
      <c r="H844" t="s">
        <v>42</v>
      </c>
      <c r="I844" t="s">
        <v>22</v>
      </c>
      <c r="J844" t="s">
        <v>43</v>
      </c>
      <c r="K844" t="s">
        <v>23</v>
      </c>
      <c r="L844">
        <v>8560.86</v>
      </c>
      <c r="M844" s="19">
        <v>43783</v>
      </c>
      <c r="N844" t="s">
        <v>47</v>
      </c>
      <c r="O844" t="s">
        <v>46</v>
      </c>
      <c r="Q844" s="19">
        <v>43852</v>
      </c>
    </row>
    <row r="845" spans="1:17">
      <c r="A845" t="s">
        <v>407</v>
      </c>
      <c r="B845" t="s">
        <v>435</v>
      </c>
      <c r="C845" t="s">
        <v>19</v>
      </c>
      <c r="D845" s="19">
        <v>43466</v>
      </c>
      <c r="E845" s="19">
        <v>43830</v>
      </c>
      <c r="F845" t="s">
        <v>41</v>
      </c>
      <c r="G845">
        <v>10</v>
      </c>
      <c r="H845" t="s">
        <v>42</v>
      </c>
      <c r="I845" t="s">
        <v>22</v>
      </c>
      <c r="J845" t="s">
        <v>43</v>
      </c>
      <c r="K845" t="s">
        <v>23</v>
      </c>
      <c r="L845">
        <v>1288.66</v>
      </c>
      <c r="M845" s="19">
        <v>43802</v>
      </c>
      <c r="N845" t="s">
        <v>47</v>
      </c>
      <c r="O845" t="s">
        <v>46</v>
      </c>
      <c r="Q845" s="19">
        <v>43852</v>
      </c>
    </row>
    <row r="846" spans="1:17">
      <c r="A846" t="s">
        <v>407</v>
      </c>
      <c r="B846" t="s">
        <v>435</v>
      </c>
      <c r="C846" t="s">
        <v>19</v>
      </c>
      <c r="D846" s="19">
        <v>43466</v>
      </c>
      <c r="E846" s="19">
        <v>43830</v>
      </c>
      <c r="F846" t="s">
        <v>41</v>
      </c>
      <c r="G846">
        <v>10</v>
      </c>
      <c r="H846" t="s">
        <v>42</v>
      </c>
      <c r="I846" t="s">
        <v>22</v>
      </c>
      <c r="J846" t="s">
        <v>43</v>
      </c>
      <c r="K846" t="s">
        <v>23</v>
      </c>
      <c r="L846">
        <v>1208.38</v>
      </c>
      <c r="M846" s="19">
        <v>43818</v>
      </c>
      <c r="N846" t="s">
        <v>47</v>
      </c>
      <c r="O846" t="s">
        <v>46</v>
      </c>
      <c r="Q846" s="19">
        <v>43852</v>
      </c>
    </row>
    <row r="847" spans="1:17">
      <c r="A847" t="s">
        <v>407</v>
      </c>
      <c r="B847" t="s">
        <v>435</v>
      </c>
      <c r="C847" t="s">
        <v>19</v>
      </c>
      <c r="D847" s="19">
        <v>43466</v>
      </c>
      <c r="E847" s="19">
        <v>43830</v>
      </c>
      <c r="F847" t="s">
        <v>41</v>
      </c>
      <c r="G847">
        <v>10</v>
      </c>
      <c r="H847" t="s">
        <v>42</v>
      </c>
      <c r="I847" t="s">
        <v>22</v>
      </c>
      <c r="J847" t="s">
        <v>43</v>
      </c>
      <c r="K847" t="s">
        <v>23</v>
      </c>
      <c r="L847">
        <v>18696.68</v>
      </c>
      <c r="M847" s="19">
        <v>43535</v>
      </c>
      <c r="N847" t="s">
        <v>47</v>
      </c>
      <c r="O847" t="s">
        <v>46</v>
      </c>
      <c r="Q847" s="19">
        <v>43852</v>
      </c>
    </row>
    <row r="848" spans="1:17">
      <c r="A848" t="s">
        <v>407</v>
      </c>
      <c r="B848" t="s">
        <v>436</v>
      </c>
      <c r="C848" t="s">
        <v>19</v>
      </c>
      <c r="D848" s="19">
        <v>43466</v>
      </c>
      <c r="E848" s="19">
        <v>43830</v>
      </c>
      <c r="F848" t="s">
        <v>41</v>
      </c>
      <c r="G848">
        <v>10</v>
      </c>
      <c r="H848" t="s">
        <v>42</v>
      </c>
      <c r="I848" t="s">
        <v>22</v>
      </c>
      <c r="J848" t="s">
        <v>43</v>
      </c>
      <c r="K848" t="s">
        <v>23</v>
      </c>
      <c r="L848">
        <v>49788.75</v>
      </c>
      <c r="M848" s="19">
        <v>43466</v>
      </c>
      <c r="N848" t="s">
        <v>24</v>
      </c>
      <c r="O848" t="s">
        <v>46</v>
      </c>
      <c r="Q848" s="19">
        <v>43852</v>
      </c>
    </row>
    <row r="849" spans="1:17">
      <c r="A849" t="s">
        <v>407</v>
      </c>
      <c r="B849" t="s">
        <v>436</v>
      </c>
      <c r="C849" t="s">
        <v>19</v>
      </c>
      <c r="D849" s="19">
        <v>43466</v>
      </c>
      <c r="E849" s="19">
        <v>43830</v>
      </c>
      <c r="F849" t="s">
        <v>41</v>
      </c>
      <c r="G849">
        <v>10</v>
      </c>
      <c r="H849" t="s">
        <v>42</v>
      </c>
      <c r="I849" t="s">
        <v>22</v>
      </c>
      <c r="J849" t="s">
        <v>43</v>
      </c>
      <c r="K849" t="s">
        <v>23</v>
      </c>
      <c r="L849">
        <v>49026.75</v>
      </c>
      <c r="M849" s="19">
        <v>43494</v>
      </c>
      <c r="N849" t="s">
        <v>47</v>
      </c>
      <c r="O849" t="s">
        <v>46</v>
      </c>
      <c r="Q849" s="19">
        <v>43852</v>
      </c>
    </row>
    <row r="850" spans="1:17">
      <c r="A850" t="s">
        <v>407</v>
      </c>
      <c r="B850" t="s">
        <v>436</v>
      </c>
      <c r="C850" t="s">
        <v>19</v>
      </c>
      <c r="D850" s="19">
        <v>43466</v>
      </c>
      <c r="E850" s="19">
        <v>43830</v>
      </c>
      <c r="F850" t="s">
        <v>41</v>
      </c>
      <c r="G850">
        <v>10</v>
      </c>
      <c r="H850" t="s">
        <v>42</v>
      </c>
      <c r="I850" t="s">
        <v>22</v>
      </c>
      <c r="J850" t="s">
        <v>43</v>
      </c>
      <c r="K850" t="s">
        <v>23</v>
      </c>
      <c r="L850">
        <v>1613.78</v>
      </c>
      <c r="M850" s="19">
        <v>43535</v>
      </c>
      <c r="N850" t="s">
        <v>47</v>
      </c>
      <c r="O850" t="s">
        <v>46</v>
      </c>
      <c r="Q850" s="19">
        <v>43852</v>
      </c>
    </row>
    <row r="851" spans="1:17">
      <c r="A851" t="s">
        <v>407</v>
      </c>
      <c r="B851" t="s">
        <v>436</v>
      </c>
      <c r="C851" t="s">
        <v>19</v>
      </c>
      <c r="D851" s="19">
        <v>43466</v>
      </c>
      <c r="E851" s="19">
        <v>43830</v>
      </c>
      <c r="F851" t="s">
        <v>41</v>
      </c>
      <c r="G851">
        <v>10</v>
      </c>
      <c r="H851" t="s">
        <v>42</v>
      </c>
      <c r="I851" t="s">
        <v>22</v>
      </c>
      <c r="J851" t="s">
        <v>43</v>
      </c>
      <c r="K851" t="s">
        <v>23</v>
      </c>
      <c r="L851">
        <v>49026.66</v>
      </c>
      <c r="M851" s="19">
        <v>43500</v>
      </c>
      <c r="N851" t="s">
        <v>47</v>
      </c>
      <c r="O851" t="s">
        <v>46</v>
      </c>
      <c r="Q851" s="19">
        <v>43852</v>
      </c>
    </row>
    <row r="852" spans="1:17">
      <c r="A852" t="s">
        <v>407</v>
      </c>
      <c r="B852" t="s">
        <v>437</v>
      </c>
      <c r="C852" t="s">
        <v>19</v>
      </c>
      <c r="D852" s="19">
        <v>43259</v>
      </c>
      <c r="E852" s="19">
        <v>43623</v>
      </c>
      <c r="F852" t="s">
        <v>36</v>
      </c>
      <c r="G852">
        <v>3</v>
      </c>
      <c r="H852" t="s">
        <v>62</v>
      </c>
      <c r="I852" t="s">
        <v>22</v>
      </c>
      <c r="J852" t="s">
        <v>43</v>
      </c>
      <c r="K852" t="s">
        <v>23</v>
      </c>
      <c r="L852">
        <v>8117.5</v>
      </c>
      <c r="M852" s="19">
        <v>43259</v>
      </c>
      <c r="N852" t="s">
        <v>24</v>
      </c>
      <c r="O852" t="s">
        <v>25</v>
      </c>
      <c r="Q852" s="19">
        <v>43852</v>
      </c>
    </row>
    <row r="853" spans="1:17">
      <c r="A853" t="s">
        <v>407</v>
      </c>
      <c r="B853" t="s">
        <v>438</v>
      </c>
      <c r="C853" t="s">
        <v>19</v>
      </c>
      <c r="D853" s="19">
        <v>43254</v>
      </c>
      <c r="E853" s="19">
        <v>43618</v>
      </c>
      <c r="F853" t="s">
        <v>20</v>
      </c>
      <c r="G853">
        <v>3</v>
      </c>
      <c r="H853" t="s">
        <v>62</v>
      </c>
      <c r="I853" t="s">
        <v>22</v>
      </c>
      <c r="J853" t="s">
        <v>63</v>
      </c>
      <c r="K853" t="s">
        <v>23</v>
      </c>
      <c r="L853">
        <v>21614.86</v>
      </c>
      <c r="M853" s="19">
        <v>43254</v>
      </c>
      <c r="N853" t="s">
        <v>24</v>
      </c>
      <c r="O853" t="s">
        <v>25</v>
      </c>
      <c r="Q853" s="19">
        <v>43852</v>
      </c>
    </row>
    <row r="854" spans="1:17">
      <c r="A854" t="s">
        <v>407</v>
      </c>
      <c r="B854">
        <v>2640009793</v>
      </c>
      <c r="C854" t="s">
        <v>19</v>
      </c>
      <c r="D854" s="19">
        <v>43254</v>
      </c>
      <c r="E854" s="19">
        <v>43618</v>
      </c>
      <c r="F854" t="s">
        <v>138</v>
      </c>
      <c r="G854">
        <v>3</v>
      </c>
      <c r="H854" t="s">
        <v>62</v>
      </c>
      <c r="I854" t="s">
        <v>22</v>
      </c>
      <c r="J854" t="s">
        <v>63</v>
      </c>
      <c r="K854" t="s">
        <v>23</v>
      </c>
      <c r="L854">
        <v>60990.71</v>
      </c>
      <c r="M854" s="19">
        <v>43254</v>
      </c>
      <c r="N854" t="s">
        <v>24</v>
      </c>
      <c r="O854" t="s">
        <v>25</v>
      </c>
      <c r="Q854" s="19">
        <v>43852</v>
      </c>
    </row>
    <row r="855" spans="1:17">
      <c r="A855" t="s">
        <v>407</v>
      </c>
      <c r="B855" t="s">
        <v>439</v>
      </c>
      <c r="C855" t="s">
        <v>19</v>
      </c>
      <c r="D855" s="19">
        <v>43191</v>
      </c>
      <c r="E855" s="19">
        <v>43555</v>
      </c>
      <c r="F855" t="s">
        <v>36</v>
      </c>
      <c r="G855">
        <v>3</v>
      </c>
      <c r="H855" t="s">
        <v>62</v>
      </c>
      <c r="I855" t="s">
        <v>22</v>
      </c>
      <c r="J855" t="s">
        <v>63</v>
      </c>
      <c r="K855" t="s">
        <v>23</v>
      </c>
      <c r="L855">
        <v>423.9</v>
      </c>
      <c r="M855" s="19">
        <v>43191</v>
      </c>
      <c r="N855" t="s">
        <v>24</v>
      </c>
      <c r="O855" t="s">
        <v>25</v>
      </c>
      <c r="Q855" s="19">
        <v>43852</v>
      </c>
    </row>
    <row r="856" spans="1:17">
      <c r="A856" t="s">
        <v>407</v>
      </c>
      <c r="B856" t="s">
        <v>439</v>
      </c>
      <c r="C856" t="s">
        <v>19</v>
      </c>
      <c r="D856" s="19">
        <v>43191</v>
      </c>
      <c r="E856" s="19">
        <v>43555</v>
      </c>
      <c r="F856" t="s">
        <v>36</v>
      </c>
      <c r="G856">
        <v>3</v>
      </c>
      <c r="H856" t="s">
        <v>62</v>
      </c>
      <c r="I856" t="s">
        <v>22</v>
      </c>
      <c r="J856" t="s">
        <v>63</v>
      </c>
      <c r="K856" t="s">
        <v>23</v>
      </c>
      <c r="L856">
        <v>105.98</v>
      </c>
      <c r="M856" s="19">
        <v>43191</v>
      </c>
      <c r="N856" t="s">
        <v>24</v>
      </c>
      <c r="O856" t="s">
        <v>25</v>
      </c>
      <c r="Q856" s="19">
        <v>43852</v>
      </c>
    </row>
    <row r="857" spans="1:17">
      <c r="A857" t="s">
        <v>407</v>
      </c>
      <c r="B857" t="s">
        <v>440</v>
      </c>
      <c r="C857" t="s">
        <v>19</v>
      </c>
      <c r="D857" s="19">
        <v>43191</v>
      </c>
      <c r="E857" s="19">
        <v>43555</v>
      </c>
      <c r="F857" t="s">
        <v>36</v>
      </c>
      <c r="G857">
        <v>3</v>
      </c>
      <c r="H857" t="s">
        <v>62</v>
      </c>
      <c r="I857" t="s">
        <v>22</v>
      </c>
      <c r="J857" t="s">
        <v>63</v>
      </c>
      <c r="K857" t="s">
        <v>23</v>
      </c>
      <c r="L857">
        <v>1897.66</v>
      </c>
      <c r="M857" s="19">
        <v>43191</v>
      </c>
      <c r="N857" t="s">
        <v>24</v>
      </c>
      <c r="O857" t="s">
        <v>25</v>
      </c>
      <c r="Q857" s="19">
        <v>43852</v>
      </c>
    </row>
    <row r="858" spans="1:17">
      <c r="A858" t="s">
        <v>407</v>
      </c>
      <c r="B858" t="s">
        <v>440</v>
      </c>
      <c r="C858" t="s">
        <v>19</v>
      </c>
      <c r="D858" s="19">
        <v>43191</v>
      </c>
      <c r="E858" s="19">
        <v>43555</v>
      </c>
      <c r="F858" t="s">
        <v>36</v>
      </c>
      <c r="G858">
        <v>3</v>
      </c>
      <c r="H858" t="s">
        <v>62</v>
      </c>
      <c r="I858" t="s">
        <v>22</v>
      </c>
      <c r="J858" t="s">
        <v>63</v>
      </c>
      <c r="K858" t="s">
        <v>23</v>
      </c>
      <c r="L858">
        <v>474.42</v>
      </c>
      <c r="M858" s="19">
        <v>43191</v>
      </c>
      <c r="N858" t="s">
        <v>24</v>
      </c>
      <c r="O858" t="s">
        <v>25</v>
      </c>
      <c r="Q858" s="19">
        <v>43852</v>
      </c>
    </row>
    <row r="859" spans="1:17">
      <c r="A859" t="s">
        <v>407</v>
      </c>
      <c r="B859" t="s">
        <v>441</v>
      </c>
      <c r="C859" t="s">
        <v>19</v>
      </c>
      <c r="D859" s="19">
        <v>43191</v>
      </c>
      <c r="E859" s="19">
        <v>43555</v>
      </c>
      <c r="F859" t="s">
        <v>20</v>
      </c>
      <c r="G859">
        <v>3</v>
      </c>
      <c r="H859" t="s">
        <v>62</v>
      </c>
      <c r="I859" t="s">
        <v>22</v>
      </c>
      <c r="J859" t="s">
        <v>20</v>
      </c>
      <c r="K859" t="s">
        <v>23</v>
      </c>
      <c r="L859">
        <v>44063.25</v>
      </c>
      <c r="M859" s="19">
        <v>43191</v>
      </c>
      <c r="N859" t="s">
        <v>24</v>
      </c>
      <c r="O859" t="s">
        <v>25</v>
      </c>
      <c r="Q859" s="19">
        <v>43852</v>
      </c>
    </row>
    <row r="860" spans="1:17">
      <c r="A860" t="s">
        <v>407</v>
      </c>
      <c r="B860" t="s">
        <v>442</v>
      </c>
      <c r="C860" t="s">
        <v>19</v>
      </c>
      <c r="D860" s="19">
        <v>43388</v>
      </c>
      <c r="E860" s="19">
        <v>43752</v>
      </c>
      <c r="F860" t="s">
        <v>32</v>
      </c>
      <c r="G860">
        <v>12</v>
      </c>
      <c r="H860" t="s">
        <v>71</v>
      </c>
      <c r="I860" t="s">
        <v>22</v>
      </c>
      <c r="J860" t="s">
        <v>63</v>
      </c>
      <c r="K860" t="s">
        <v>38</v>
      </c>
      <c r="L860">
        <v>16387.5</v>
      </c>
      <c r="M860" s="19">
        <v>43388</v>
      </c>
      <c r="N860" t="s">
        <v>24</v>
      </c>
      <c r="O860" t="s">
        <v>25</v>
      </c>
      <c r="Q860" s="19">
        <v>43852</v>
      </c>
    </row>
    <row r="861" spans="1:17">
      <c r="A861" t="s">
        <v>407</v>
      </c>
      <c r="B861" t="s">
        <v>443</v>
      </c>
      <c r="C861" t="s">
        <v>19</v>
      </c>
      <c r="D861" s="19">
        <v>43191</v>
      </c>
      <c r="E861" s="19">
        <v>43555</v>
      </c>
      <c r="F861" t="s">
        <v>32</v>
      </c>
      <c r="G861">
        <v>3</v>
      </c>
      <c r="H861" t="s">
        <v>62</v>
      </c>
      <c r="I861" t="s">
        <v>22</v>
      </c>
      <c r="J861" t="s">
        <v>63</v>
      </c>
      <c r="K861" t="s">
        <v>23</v>
      </c>
      <c r="L861">
        <v>15899.07</v>
      </c>
      <c r="M861" s="19">
        <v>43191</v>
      </c>
      <c r="N861" t="s">
        <v>24</v>
      </c>
      <c r="O861" t="s">
        <v>25</v>
      </c>
      <c r="Q861" s="19">
        <v>43852</v>
      </c>
    </row>
    <row r="862" spans="1:17">
      <c r="A862" t="s">
        <v>407</v>
      </c>
      <c r="B862" t="s">
        <v>443</v>
      </c>
      <c r="C862" t="s">
        <v>19</v>
      </c>
      <c r="D862" s="19">
        <v>43191</v>
      </c>
      <c r="E862" s="19">
        <v>43555</v>
      </c>
      <c r="F862" t="s">
        <v>32</v>
      </c>
      <c r="G862">
        <v>3</v>
      </c>
      <c r="H862" t="s">
        <v>62</v>
      </c>
      <c r="I862" t="s">
        <v>22</v>
      </c>
      <c r="J862" t="s">
        <v>63</v>
      </c>
      <c r="K862" t="s">
        <v>23</v>
      </c>
      <c r="L862">
        <v>3974.77</v>
      </c>
      <c r="M862" s="19">
        <v>43191</v>
      </c>
      <c r="N862" t="s">
        <v>24</v>
      </c>
      <c r="O862" t="s">
        <v>25</v>
      </c>
      <c r="Q862" s="19">
        <v>43852</v>
      </c>
    </row>
    <row r="863" spans="1:17">
      <c r="A863" t="s">
        <v>407</v>
      </c>
      <c r="B863" t="s">
        <v>444</v>
      </c>
      <c r="C863" t="s">
        <v>19</v>
      </c>
      <c r="D863" s="19">
        <v>43191</v>
      </c>
      <c r="E863" s="19">
        <v>43555</v>
      </c>
      <c r="F863" t="s">
        <v>32</v>
      </c>
      <c r="G863">
        <v>3</v>
      </c>
      <c r="H863" t="s">
        <v>62</v>
      </c>
      <c r="I863" t="s">
        <v>22</v>
      </c>
      <c r="J863" t="s">
        <v>63</v>
      </c>
      <c r="K863" t="s">
        <v>23</v>
      </c>
      <c r="L863">
        <v>6120.48</v>
      </c>
      <c r="M863" s="19">
        <v>43191</v>
      </c>
      <c r="N863" t="s">
        <v>24</v>
      </c>
      <c r="O863" t="s">
        <v>25</v>
      </c>
      <c r="Q863" s="19">
        <v>43852</v>
      </c>
    </row>
    <row r="864" spans="1:17">
      <c r="A864" t="s">
        <v>407</v>
      </c>
      <c r="B864" t="s">
        <v>444</v>
      </c>
      <c r="C864" t="s">
        <v>19</v>
      </c>
      <c r="D864" s="19">
        <v>43191</v>
      </c>
      <c r="E864" s="19">
        <v>43555</v>
      </c>
      <c r="F864" t="s">
        <v>32</v>
      </c>
      <c r="G864">
        <v>3</v>
      </c>
      <c r="H864" t="s">
        <v>62</v>
      </c>
      <c r="I864" t="s">
        <v>22</v>
      </c>
      <c r="J864" t="s">
        <v>63</v>
      </c>
      <c r="K864" t="s">
        <v>23</v>
      </c>
      <c r="L864">
        <v>1530.12</v>
      </c>
      <c r="M864" s="19">
        <v>43191</v>
      </c>
      <c r="N864" t="s">
        <v>24</v>
      </c>
      <c r="O864" t="s">
        <v>25</v>
      </c>
      <c r="Q864" s="19">
        <v>43852</v>
      </c>
    </row>
    <row r="865" spans="1:17">
      <c r="A865" t="s">
        <v>407</v>
      </c>
      <c r="B865" t="s">
        <v>445</v>
      </c>
      <c r="C865" t="s">
        <v>19</v>
      </c>
      <c r="D865" s="19">
        <v>43191</v>
      </c>
      <c r="E865" s="19">
        <v>43555</v>
      </c>
      <c r="F865" t="s">
        <v>32</v>
      </c>
      <c r="G865">
        <v>3</v>
      </c>
      <c r="H865" t="s">
        <v>62</v>
      </c>
      <c r="I865" t="s">
        <v>22</v>
      </c>
      <c r="J865" t="s">
        <v>63</v>
      </c>
      <c r="K865" t="s">
        <v>23</v>
      </c>
      <c r="L865">
        <v>32171.2</v>
      </c>
      <c r="M865" s="19">
        <v>43191</v>
      </c>
      <c r="N865" t="s">
        <v>24</v>
      </c>
      <c r="O865" t="s">
        <v>25</v>
      </c>
      <c r="Q865" s="19">
        <v>43852</v>
      </c>
    </row>
    <row r="866" spans="1:17">
      <c r="A866" t="s">
        <v>407</v>
      </c>
      <c r="B866" t="s">
        <v>445</v>
      </c>
      <c r="C866" t="s">
        <v>19</v>
      </c>
      <c r="D866" s="19">
        <v>43191</v>
      </c>
      <c r="E866" s="19">
        <v>43555</v>
      </c>
      <c r="F866" t="s">
        <v>32</v>
      </c>
      <c r="G866">
        <v>3</v>
      </c>
      <c r="H866" t="s">
        <v>62</v>
      </c>
      <c r="I866" t="s">
        <v>22</v>
      </c>
      <c r="J866" t="s">
        <v>63</v>
      </c>
      <c r="K866" t="s">
        <v>23</v>
      </c>
      <c r="L866">
        <v>8042.8</v>
      </c>
      <c r="M866" s="19">
        <v>43191</v>
      </c>
      <c r="N866" t="s">
        <v>24</v>
      </c>
      <c r="O866" t="s">
        <v>25</v>
      </c>
      <c r="Q866" s="19">
        <v>43852</v>
      </c>
    </row>
    <row r="867" spans="1:17">
      <c r="A867" t="s">
        <v>407</v>
      </c>
      <c r="B867" t="s">
        <v>446</v>
      </c>
      <c r="C867" t="s">
        <v>19</v>
      </c>
      <c r="D867" s="19">
        <v>43191</v>
      </c>
      <c r="E867" s="19">
        <v>43555</v>
      </c>
      <c r="F867" t="s">
        <v>36</v>
      </c>
      <c r="G867">
        <v>3</v>
      </c>
      <c r="H867" t="s">
        <v>62</v>
      </c>
      <c r="I867" t="s">
        <v>22</v>
      </c>
      <c r="J867" t="s">
        <v>63</v>
      </c>
      <c r="K867" t="s">
        <v>23</v>
      </c>
      <c r="L867">
        <v>2925</v>
      </c>
      <c r="M867" s="19">
        <v>43191</v>
      </c>
      <c r="N867" t="s">
        <v>24</v>
      </c>
      <c r="O867" t="s">
        <v>25</v>
      </c>
      <c r="Q867" s="19">
        <v>43852</v>
      </c>
    </row>
    <row r="868" spans="1:17">
      <c r="A868" t="s">
        <v>407</v>
      </c>
      <c r="B868" t="s">
        <v>446</v>
      </c>
      <c r="C868" t="s">
        <v>19</v>
      </c>
      <c r="D868" s="19">
        <v>43191</v>
      </c>
      <c r="E868" s="19">
        <v>43555</v>
      </c>
      <c r="F868" t="s">
        <v>36</v>
      </c>
      <c r="G868">
        <v>3</v>
      </c>
      <c r="H868" t="s">
        <v>62</v>
      </c>
      <c r="I868" t="s">
        <v>22</v>
      </c>
      <c r="J868" t="s">
        <v>63</v>
      </c>
      <c r="K868" t="s">
        <v>23</v>
      </c>
      <c r="L868">
        <v>731.25</v>
      </c>
      <c r="M868" s="19">
        <v>43191</v>
      </c>
      <c r="N868" t="s">
        <v>24</v>
      </c>
      <c r="O868" t="s">
        <v>25</v>
      </c>
      <c r="Q868" s="19">
        <v>43852</v>
      </c>
    </row>
    <row r="869" spans="1:17">
      <c r="A869" t="s">
        <v>407</v>
      </c>
      <c r="B869" t="s">
        <v>447</v>
      </c>
      <c r="C869" t="s">
        <v>19</v>
      </c>
      <c r="D869" s="19">
        <v>43191</v>
      </c>
      <c r="E869" s="19">
        <v>43555</v>
      </c>
      <c r="F869" t="s">
        <v>36</v>
      </c>
      <c r="G869">
        <v>3</v>
      </c>
      <c r="H869" t="s">
        <v>62</v>
      </c>
      <c r="I869" t="s">
        <v>22</v>
      </c>
      <c r="J869" t="s">
        <v>63</v>
      </c>
      <c r="K869" t="s">
        <v>23</v>
      </c>
      <c r="L869">
        <v>627</v>
      </c>
      <c r="M869" s="19">
        <v>43191</v>
      </c>
      <c r="N869" t="s">
        <v>24</v>
      </c>
      <c r="O869" t="s">
        <v>25</v>
      </c>
      <c r="Q869" s="19">
        <v>43852</v>
      </c>
    </row>
    <row r="870" spans="1:17">
      <c r="A870" t="s">
        <v>407</v>
      </c>
      <c r="B870" t="s">
        <v>447</v>
      </c>
      <c r="C870" t="s">
        <v>19</v>
      </c>
      <c r="D870" s="19">
        <v>43191</v>
      </c>
      <c r="E870" s="19">
        <v>43555</v>
      </c>
      <c r="F870" t="s">
        <v>36</v>
      </c>
      <c r="G870">
        <v>3</v>
      </c>
      <c r="H870" t="s">
        <v>62</v>
      </c>
      <c r="I870" t="s">
        <v>22</v>
      </c>
      <c r="J870" t="s">
        <v>63</v>
      </c>
      <c r="K870" t="s">
        <v>23</v>
      </c>
      <c r="L870">
        <v>156.75</v>
      </c>
      <c r="M870" s="19">
        <v>43191</v>
      </c>
      <c r="N870" t="s">
        <v>24</v>
      </c>
      <c r="O870" t="s">
        <v>25</v>
      </c>
      <c r="Q870" s="19">
        <v>43852</v>
      </c>
    </row>
    <row r="871" spans="1:17">
      <c r="A871" t="s">
        <v>407</v>
      </c>
      <c r="B871" t="s">
        <v>448</v>
      </c>
      <c r="C871" t="s">
        <v>19</v>
      </c>
      <c r="D871" s="19">
        <v>43191</v>
      </c>
      <c r="E871" s="19">
        <v>43555</v>
      </c>
      <c r="F871" t="s">
        <v>36</v>
      </c>
      <c r="G871">
        <v>3</v>
      </c>
      <c r="H871" t="s">
        <v>62</v>
      </c>
      <c r="I871" t="s">
        <v>22</v>
      </c>
      <c r="J871" t="s">
        <v>63</v>
      </c>
      <c r="K871" t="s">
        <v>23</v>
      </c>
      <c r="L871">
        <v>1186</v>
      </c>
      <c r="M871" s="19">
        <v>43191</v>
      </c>
      <c r="N871" t="s">
        <v>24</v>
      </c>
      <c r="O871" t="s">
        <v>25</v>
      </c>
      <c r="Q871" s="19">
        <v>43852</v>
      </c>
    </row>
    <row r="872" spans="1:17">
      <c r="A872" t="s">
        <v>407</v>
      </c>
      <c r="B872" t="s">
        <v>449</v>
      </c>
      <c r="C872" t="s">
        <v>19</v>
      </c>
      <c r="D872" s="19">
        <v>43191</v>
      </c>
      <c r="E872" s="19">
        <v>43468</v>
      </c>
      <c r="F872" t="s">
        <v>36</v>
      </c>
      <c r="G872">
        <v>3</v>
      </c>
      <c r="H872" t="s">
        <v>62</v>
      </c>
      <c r="I872" t="s">
        <v>22</v>
      </c>
      <c r="J872" t="s">
        <v>63</v>
      </c>
      <c r="K872" t="s">
        <v>23</v>
      </c>
      <c r="L872">
        <v>465.9</v>
      </c>
      <c r="M872" s="19">
        <v>43191</v>
      </c>
      <c r="N872" t="s">
        <v>24</v>
      </c>
      <c r="O872" t="s">
        <v>25</v>
      </c>
      <c r="Q872" s="19">
        <v>43852</v>
      </c>
    </row>
    <row r="873" spans="1:17">
      <c r="A873" t="s">
        <v>407</v>
      </c>
      <c r="B873" t="s">
        <v>449</v>
      </c>
      <c r="C873" t="s">
        <v>19</v>
      </c>
      <c r="D873" s="19">
        <v>43191</v>
      </c>
      <c r="E873" s="19">
        <v>43468</v>
      </c>
      <c r="F873" t="s">
        <v>36</v>
      </c>
      <c r="G873">
        <v>3</v>
      </c>
      <c r="H873" t="s">
        <v>62</v>
      </c>
      <c r="I873" t="s">
        <v>22</v>
      </c>
      <c r="J873" t="s">
        <v>63</v>
      </c>
      <c r="K873" t="s">
        <v>23</v>
      </c>
      <c r="L873">
        <v>116.48</v>
      </c>
      <c r="M873" s="19">
        <v>43191</v>
      </c>
      <c r="N873" t="s">
        <v>24</v>
      </c>
      <c r="O873" t="s">
        <v>25</v>
      </c>
      <c r="Q873" s="19">
        <v>43852</v>
      </c>
    </row>
    <row r="874" spans="1:17">
      <c r="A874" t="s">
        <v>407</v>
      </c>
      <c r="B874" t="s">
        <v>450</v>
      </c>
      <c r="C874" t="s">
        <v>19</v>
      </c>
      <c r="D874" s="19">
        <v>43191</v>
      </c>
      <c r="E874" s="19">
        <v>43555</v>
      </c>
      <c r="F874" t="s">
        <v>36</v>
      </c>
      <c r="G874">
        <v>3</v>
      </c>
      <c r="H874" t="s">
        <v>62</v>
      </c>
      <c r="I874" t="s">
        <v>22</v>
      </c>
      <c r="J874" t="s">
        <v>63</v>
      </c>
      <c r="K874" t="s">
        <v>23</v>
      </c>
      <c r="L874">
        <v>3456.13</v>
      </c>
      <c r="M874" s="19">
        <v>43191</v>
      </c>
      <c r="N874" t="s">
        <v>24</v>
      </c>
      <c r="O874" t="s">
        <v>25</v>
      </c>
      <c r="Q874" s="19">
        <v>43852</v>
      </c>
    </row>
    <row r="875" spans="1:17">
      <c r="A875" t="s">
        <v>407</v>
      </c>
      <c r="B875">
        <v>2.13000421801e+19</v>
      </c>
      <c r="C875" t="s">
        <v>31</v>
      </c>
      <c r="D875" s="19">
        <v>43191</v>
      </c>
      <c r="E875" s="19">
        <v>43555</v>
      </c>
      <c r="F875" t="s">
        <v>41</v>
      </c>
      <c r="G875">
        <v>10</v>
      </c>
      <c r="H875" t="s">
        <v>42</v>
      </c>
      <c r="I875" t="s">
        <v>22</v>
      </c>
      <c r="J875" t="s">
        <v>43</v>
      </c>
      <c r="K875" t="s">
        <v>23</v>
      </c>
      <c r="L875">
        <v>0</v>
      </c>
      <c r="M875" s="19">
        <v>43191</v>
      </c>
      <c r="N875" t="s">
        <v>24</v>
      </c>
      <c r="O875" t="s">
        <v>25</v>
      </c>
      <c r="Q875" s="19">
        <v>43852</v>
      </c>
    </row>
    <row r="876" spans="1:17">
      <c r="A876" t="s">
        <v>407</v>
      </c>
      <c r="B876" t="s">
        <v>451</v>
      </c>
      <c r="C876" t="s">
        <v>19</v>
      </c>
      <c r="D876" s="19">
        <v>43229</v>
      </c>
      <c r="E876" s="19">
        <v>43593</v>
      </c>
      <c r="F876" t="s">
        <v>32</v>
      </c>
      <c r="G876">
        <v>3</v>
      </c>
      <c r="H876" t="s">
        <v>62</v>
      </c>
      <c r="I876" t="s">
        <v>22</v>
      </c>
      <c r="J876" t="s">
        <v>63</v>
      </c>
      <c r="K876" t="s">
        <v>23</v>
      </c>
      <c r="L876">
        <v>976.81</v>
      </c>
      <c r="M876" s="19">
        <v>43229</v>
      </c>
      <c r="N876" t="s">
        <v>24</v>
      </c>
      <c r="O876" t="s">
        <v>25</v>
      </c>
      <c r="Q876" s="19">
        <v>43852</v>
      </c>
    </row>
    <row r="877" spans="1:17">
      <c r="A877" t="s">
        <v>407</v>
      </c>
      <c r="B877" t="s">
        <v>452</v>
      </c>
      <c r="C877" t="s">
        <v>31</v>
      </c>
      <c r="D877" s="19">
        <v>43295</v>
      </c>
      <c r="E877" s="19">
        <v>43659</v>
      </c>
      <c r="F877" t="s">
        <v>41</v>
      </c>
      <c r="G877">
        <v>10</v>
      </c>
      <c r="H877" t="s">
        <v>42</v>
      </c>
      <c r="I877" t="s">
        <v>22</v>
      </c>
      <c r="J877" t="s">
        <v>43</v>
      </c>
      <c r="K877" t="s">
        <v>23</v>
      </c>
      <c r="L877">
        <v>26250</v>
      </c>
      <c r="M877" s="19">
        <v>43295</v>
      </c>
      <c r="N877" t="s">
        <v>24</v>
      </c>
      <c r="O877" t="s">
        <v>25</v>
      </c>
      <c r="Q877" s="19">
        <v>43852</v>
      </c>
    </row>
    <row r="878" spans="1:17">
      <c r="A878" t="s">
        <v>407</v>
      </c>
      <c r="B878" t="s">
        <v>453</v>
      </c>
      <c r="C878" t="s">
        <v>19</v>
      </c>
      <c r="D878" s="19">
        <v>43660</v>
      </c>
      <c r="E878" s="19">
        <v>44025</v>
      </c>
      <c r="F878" t="s">
        <v>41</v>
      </c>
      <c r="G878">
        <v>10</v>
      </c>
      <c r="H878" t="s">
        <v>42</v>
      </c>
      <c r="I878" t="s">
        <v>22</v>
      </c>
      <c r="J878" t="s">
        <v>43</v>
      </c>
      <c r="K878" t="s">
        <v>23</v>
      </c>
      <c r="L878">
        <v>22245.75</v>
      </c>
      <c r="M878" s="19">
        <v>43660</v>
      </c>
      <c r="N878" t="s">
        <v>24</v>
      </c>
      <c r="O878" t="s">
        <v>23</v>
      </c>
      <c r="Q878" s="19">
        <v>43852</v>
      </c>
    </row>
    <row r="879" spans="1:17">
      <c r="A879" t="s">
        <v>407</v>
      </c>
      <c r="B879" t="s">
        <v>454</v>
      </c>
      <c r="C879" t="s">
        <v>19</v>
      </c>
      <c r="D879" s="19">
        <v>43556</v>
      </c>
      <c r="E879" s="19">
        <v>43921</v>
      </c>
      <c r="F879" t="s">
        <v>41</v>
      </c>
      <c r="G879">
        <v>10</v>
      </c>
      <c r="H879" t="s">
        <v>42</v>
      </c>
      <c r="I879" t="s">
        <v>22</v>
      </c>
      <c r="J879" t="s">
        <v>43</v>
      </c>
      <c r="K879" t="s">
        <v>23</v>
      </c>
      <c r="L879">
        <v>3346.95</v>
      </c>
      <c r="M879" s="19">
        <v>43556</v>
      </c>
      <c r="N879" t="s">
        <v>24</v>
      </c>
      <c r="O879" t="s">
        <v>23</v>
      </c>
      <c r="Q879" s="19">
        <v>43852</v>
      </c>
    </row>
    <row r="880" spans="1:17">
      <c r="A880" t="s">
        <v>407</v>
      </c>
      <c r="B880" t="s">
        <v>455</v>
      </c>
      <c r="C880" t="s">
        <v>31</v>
      </c>
      <c r="D880" s="19">
        <v>43304</v>
      </c>
      <c r="E880" s="19">
        <v>43666</v>
      </c>
      <c r="F880" t="s">
        <v>37</v>
      </c>
      <c r="G880">
        <v>3</v>
      </c>
      <c r="H880" t="s">
        <v>62</v>
      </c>
      <c r="I880" t="s">
        <v>22</v>
      </c>
      <c r="J880" t="s">
        <v>63</v>
      </c>
      <c r="K880" t="s">
        <v>23</v>
      </c>
      <c r="L880">
        <v>0</v>
      </c>
      <c r="M880" s="19">
        <v>43304</v>
      </c>
      <c r="N880" t="s">
        <v>24</v>
      </c>
      <c r="O880" t="s">
        <v>25</v>
      </c>
      <c r="Q880" s="19">
        <v>43852</v>
      </c>
    </row>
    <row r="881" spans="1:17">
      <c r="A881" t="s">
        <v>407</v>
      </c>
      <c r="B881" t="s">
        <v>456</v>
      </c>
      <c r="C881" t="s">
        <v>19</v>
      </c>
      <c r="D881" s="19">
        <v>43669</v>
      </c>
      <c r="E881" s="19">
        <v>44032</v>
      </c>
      <c r="F881" t="s">
        <v>37</v>
      </c>
      <c r="G881">
        <v>3</v>
      </c>
      <c r="H881" t="s">
        <v>62</v>
      </c>
      <c r="I881" t="s">
        <v>22</v>
      </c>
      <c r="J881" t="s">
        <v>63</v>
      </c>
      <c r="K881" t="s">
        <v>23</v>
      </c>
      <c r="L881">
        <v>0</v>
      </c>
      <c r="M881" s="19">
        <v>43669</v>
      </c>
      <c r="N881" t="s">
        <v>24</v>
      </c>
      <c r="O881" t="s">
        <v>23</v>
      </c>
      <c r="Q881" s="19">
        <v>43852</v>
      </c>
    </row>
    <row r="882" spans="1:17">
      <c r="A882" t="s">
        <v>407</v>
      </c>
      <c r="B882" t="s">
        <v>457</v>
      </c>
      <c r="C882" t="s">
        <v>19</v>
      </c>
      <c r="D882" s="19">
        <v>43466</v>
      </c>
      <c r="E882" s="19">
        <v>43830</v>
      </c>
      <c r="F882" t="s">
        <v>37</v>
      </c>
      <c r="G882">
        <v>3</v>
      </c>
      <c r="H882" t="s">
        <v>62</v>
      </c>
      <c r="I882" t="s">
        <v>22</v>
      </c>
      <c r="J882" t="s">
        <v>63</v>
      </c>
      <c r="K882" t="s">
        <v>23</v>
      </c>
      <c r="L882">
        <v>19910.88</v>
      </c>
      <c r="M882" s="19">
        <v>43466</v>
      </c>
      <c r="N882" t="s">
        <v>24</v>
      </c>
      <c r="O882" t="s">
        <v>46</v>
      </c>
      <c r="Q882" s="19">
        <v>43852</v>
      </c>
    </row>
    <row r="883" spans="1:17">
      <c r="A883" t="s">
        <v>407</v>
      </c>
      <c r="B883" t="s">
        <v>457</v>
      </c>
      <c r="C883" t="s">
        <v>19</v>
      </c>
      <c r="D883" s="19">
        <v>43466</v>
      </c>
      <c r="E883" s="19">
        <v>43830</v>
      </c>
      <c r="F883" t="s">
        <v>37</v>
      </c>
      <c r="G883">
        <v>3</v>
      </c>
      <c r="H883" t="s">
        <v>62</v>
      </c>
      <c r="I883" t="s">
        <v>22</v>
      </c>
      <c r="J883" t="s">
        <v>63</v>
      </c>
      <c r="K883" t="s">
        <v>23</v>
      </c>
      <c r="L883">
        <v>2139.63</v>
      </c>
      <c r="M883" s="19">
        <v>43495</v>
      </c>
      <c r="N883" t="s">
        <v>47</v>
      </c>
      <c r="O883" t="s">
        <v>46</v>
      </c>
      <c r="Q883" s="19">
        <v>43852</v>
      </c>
    </row>
    <row r="884" spans="1:17">
      <c r="A884" t="s">
        <v>407</v>
      </c>
      <c r="B884" t="s">
        <v>458</v>
      </c>
      <c r="C884" t="s">
        <v>31</v>
      </c>
      <c r="D884" s="19">
        <v>43101</v>
      </c>
      <c r="E884" s="19">
        <v>43465</v>
      </c>
      <c r="F884" t="s">
        <v>37</v>
      </c>
      <c r="G884">
        <v>3</v>
      </c>
      <c r="H884" t="s">
        <v>62</v>
      </c>
      <c r="I884" t="s">
        <v>22</v>
      </c>
      <c r="J884" t="s">
        <v>63</v>
      </c>
      <c r="K884" t="s">
        <v>23</v>
      </c>
      <c r="L884">
        <v>20814.38</v>
      </c>
      <c r="M884" s="19">
        <v>43101</v>
      </c>
      <c r="N884" t="s">
        <v>24</v>
      </c>
      <c r="O884" t="s">
        <v>25</v>
      </c>
      <c r="Q884" s="19">
        <v>43852</v>
      </c>
    </row>
    <row r="885" spans="1:17">
      <c r="A885" t="s">
        <v>407</v>
      </c>
      <c r="B885" t="s">
        <v>459</v>
      </c>
      <c r="C885" t="s">
        <v>19</v>
      </c>
      <c r="D885" s="19">
        <v>43160</v>
      </c>
      <c r="E885" s="19">
        <v>43524</v>
      </c>
      <c r="F885" t="s">
        <v>20</v>
      </c>
      <c r="G885">
        <v>3</v>
      </c>
      <c r="H885" t="s">
        <v>62</v>
      </c>
      <c r="I885" t="s">
        <v>22</v>
      </c>
      <c r="J885" t="s">
        <v>63</v>
      </c>
      <c r="K885" t="s">
        <v>23</v>
      </c>
      <c r="L885">
        <v>126225</v>
      </c>
      <c r="M885" s="19">
        <v>43160</v>
      </c>
      <c r="N885" t="s">
        <v>24</v>
      </c>
      <c r="O885" t="s">
        <v>25</v>
      </c>
      <c r="Q885" s="19">
        <v>43852</v>
      </c>
    </row>
    <row r="886" spans="1:17">
      <c r="A886" t="s">
        <v>407</v>
      </c>
      <c r="B886" t="s">
        <v>460</v>
      </c>
      <c r="C886" t="s">
        <v>31</v>
      </c>
      <c r="D886" s="19">
        <v>43160</v>
      </c>
      <c r="E886" s="19">
        <v>43524</v>
      </c>
      <c r="F886" t="s">
        <v>20</v>
      </c>
      <c r="G886">
        <v>3</v>
      </c>
      <c r="H886" t="s">
        <v>62</v>
      </c>
      <c r="I886" t="s">
        <v>22</v>
      </c>
      <c r="J886" t="s">
        <v>63</v>
      </c>
      <c r="K886" t="s">
        <v>23</v>
      </c>
      <c r="L886">
        <v>63112.5</v>
      </c>
      <c r="M886" s="19">
        <v>43160</v>
      </c>
      <c r="N886" t="s">
        <v>24</v>
      </c>
      <c r="O886" t="s">
        <v>25</v>
      </c>
      <c r="Q886" s="19">
        <v>43852</v>
      </c>
    </row>
    <row r="887" spans="1:17">
      <c r="A887" t="s">
        <v>407</v>
      </c>
      <c r="B887" t="s">
        <v>461</v>
      </c>
      <c r="C887" t="s">
        <v>19</v>
      </c>
      <c r="D887" s="19">
        <v>43525</v>
      </c>
      <c r="E887" s="19">
        <v>43890</v>
      </c>
      <c r="F887" t="s">
        <v>20</v>
      </c>
      <c r="G887">
        <v>3</v>
      </c>
      <c r="H887" t="s">
        <v>62</v>
      </c>
      <c r="I887" t="s">
        <v>22</v>
      </c>
      <c r="J887" t="s">
        <v>63</v>
      </c>
      <c r="K887" t="s">
        <v>23</v>
      </c>
      <c r="L887">
        <v>148500</v>
      </c>
      <c r="M887" s="19">
        <v>43525</v>
      </c>
      <c r="N887" t="s">
        <v>24</v>
      </c>
      <c r="O887" t="s">
        <v>23</v>
      </c>
      <c r="Q887" s="19">
        <v>43852</v>
      </c>
    </row>
    <row r="888" spans="1:17">
      <c r="A888" t="s">
        <v>407</v>
      </c>
      <c r="B888">
        <v>12031703</v>
      </c>
      <c r="C888" t="s">
        <v>19</v>
      </c>
      <c r="D888" s="19">
        <v>43281</v>
      </c>
      <c r="E888" s="19">
        <v>43645</v>
      </c>
      <c r="F888" t="s">
        <v>32</v>
      </c>
      <c r="G888">
        <v>1</v>
      </c>
      <c r="H888" t="s">
        <v>21</v>
      </c>
      <c r="I888" t="s">
        <v>22</v>
      </c>
      <c r="J888" t="s">
        <v>54</v>
      </c>
      <c r="K888" t="s">
        <v>23</v>
      </c>
      <c r="L888">
        <v>39762.71</v>
      </c>
      <c r="M888" s="19">
        <v>43281</v>
      </c>
      <c r="N888" t="s">
        <v>24</v>
      </c>
      <c r="O888" t="s">
        <v>25</v>
      </c>
      <c r="Q888" s="19">
        <v>43852</v>
      </c>
    </row>
    <row r="889" spans="1:17">
      <c r="A889" t="s">
        <v>407</v>
      </c>
      <c r="B889">
        <v>2.4142025629034e+18</v>
      </c>
      <c r="C889" t="s">
        <v>19</v>
      </c>
      <c r="D889" s="19">
        <v>43448</v>
      </c>
      <c r="E889" s="19">
        <v>43812</v>
      </c>
      <c r="F889" t="s">
        <v>20</v>
      </c>
      <c r="G889">
        <v>2</v>
      </c>
      <c r="H889" t="s">
        <v>27</v>
      </c>
      <c r="I889" t="s">
        <v>22</v>
      </c>
      <c r="J889" t="s">
        <v>20</v>
      </c>
      <c r="K889" t="s">
        <v>38</v>
      </c>
      <c r="L889">
        <v>28050</v>
      </c>
      <c r="M889" s="19">
        <v>43448</v>
      </c>
      <c r="N889" t="s">
        <v>24</v>
      </c>
      <c r="O889" t="s">
        <v>46</v>
      </c>
      <c r="Q889" s="19">
        <v>43852</v>
      </c>
    </row>
    <row r="890" spans="1:17">
      <c r="A890" t="s">
        <v>407</v>
      </c>
      <c r="B890">
        <v>2.4142025629034e+18</v>
      </c>
      <c r="C890" t="s">
        <v>19</v>
      </c>
      <c r="D890" s="19">
        <v>43448</v>
      </c>
      <c r="E890" s="19">
        <v>43812</v>
      </c>
      <c r="F890" t="s">
        <v>20</v>
      </c>
      <c r="G890">
        <v>2</v>
      </c>
      <c r="H890" t="s">
        <v>27</v>
      </c>
      <c r="I890" t="s">
        <v>22</v>
      </c>
      <c r="J890" t="s">
        <v>20</v>
      </c>
      <c r="K890" t="s">
        <v>38</v>
      </c>
      <c r="L890">
        <v>56100</v>
      </c>
      <c r="M890" s="19">
        <v>43532</v>
      </c>
      <c r="N890" t="s">
        <v>47</v>
      </c>
      <c r="O890" t="s">
        <v>46</v>
      </c>
      <c r="Q890" s="19">
        <v>43852</v>
      </c>
    </row>
    <row r="891" spans="1:17">
      <c r="A891" t="s">
        <v>407</v>
      </c>
      <c r="B891">
        <v>2.4142025629034e+18</v>
      </c>
      <c r="C891" t="s">
        <v>19</v>
      </c>
      <c r="D891" s="19">
        <v>43448</v>
      </c>
      <c r="E891" s="19">
        <v>43812</v>
      </c>
      <c r="F891" t="s">
        <v>20</v>
      </c>
      <c r="G891">
        <v>2</v>
      </c>
      <c r="H891" t="s">
        <v>27</v>
      </c>
      <c r="I891" t="s">
        <v>22</v>
      </c>
      <c r="J891" t="s">
        <v>20</v>
      </c>
      <c r="K891" t="s">
        <v>38</v>
      </c>
      <c r="L891">
        <v>56100</v>
      </c>
      <c r="M891" s="19">
        <v>43532</v>
      </c>
      <c r="N891" t="s">
        <v>47</v>
      </c>
      <c r="O891" t="s">
        <v>46</v>
      </c>
      <c r="Q891" s="19">
        <v>43852</v>
      </c>
    </row>
    <row r="892" spans="1:17">
      <c r="A892" t="s">
        <v>407</v>
      </c>
      <c r="B892">
        <v>2.4142025629034e+18</v>
      </c>
      <c r="C892" t="s">
        <v>19</v>
      </c>
      <c r="D892" s="19">
        <v>43448</v>
      </c>
      <c r="E892" s="19">
        <v>43812</v>
      </c>
      <c r="F892" t="s">
        <v>20</v>
      </c>
      <c r="G892">
        <v>2</v>
      </c>
      <c r="H892" t="s">
        <v>27</v>
      </c>
      <c r="I892" t="s">
        <v>22</v>
      </c>
      <c r="J892" t="s">
        <v>20</v>
      </c>
      <c r="K892" t="s">
        <v>38</v>
      </c>
      <c r="L892">
        <v>14025</v>
      </c>
      <c r="M892" s="19">
        <v>43760</v>
      </c>
      <c r="N892" t="s">
        <v>47</v>
      </c>
      <c r="O892" t="s">
        <v>46</v>
      </c>
      <c r="Q892" s="19">
        <v>43852</v>
      </c>
    </row>
    <row r="893" spans="1:17">
      <c r="A893" t="s">
        <v>407</v>
      </c>
      <c r="B893">
        <v>2.4142025629034e+18</v>
      </c>
      <c r="C893" t="s">
        <v>19</v>
      </c>
      <c r="D893" s="19">
        <v>43448</v>
      </c>
      <c r="E893" s="19">
        <v>43812</v>
      </c>
      <c r="F893" t="s">
        <v>20</v>
      </c>
      <c r="G893">
        <v>2</v>
      </c>
      <c r="H893" t="s">
        <v>27</v>
      </c>
      <c r="I893" t="s">
        <v>22</v>
      </c>
      <c r="J893" t="s">
        <v>20</v>
      </c>
      <c r="K893" t="s">
        <v>38</v>
      </c>
      <c r="L893">
        <v>14025</v>
      </c>
      <c r="M893" s="19">
        <v>43760</v>
      </c>
      <c r="N893" t="s">
        <v>47</v>
      </c>
      <c r="O893" t="s">
        <v>46</v>
      </c>
      <c r="Q893" s="19">
        <v>43852</v>
      </c>
    </row>
    <row r="894" spans="1:17">
      <c r="A894" t="s">
        <v>407</v>
      </c>
      <c r="B894">
        <v>41040284</v>
      </c>
      <c r="C894" t="s">
        <v>31</v>
      </c>
      <c r="D894" s="19">
        <v>43199</v>
      </c>
      <c r="E894" s="19">
        <v>43563</v>
      </c>
      <c r="F894" t="s">
        <v>37</v>
      </c>
      <c r="G894">
        <v>11</v>
      </c>
      <c r="H894" t="s">
        <v>104</v>
      </c>
      <c r="I894" t="s">
        <v>22</v>
      </c>
      <c r="J894" t="s">
        <v>37</v>
      </c>
      <c r="K894" t="s">
        <v>23</v>
      </c>
      <c r="L894">
        <v>59851.63</v>
      </c>
      <c r="M894" s="19">
        <v>43199</v>
      </c>
      <c r="N894" t="s">
        <v>24</v>
      </c>
      <c r="O894" t="s">
        <v>25</v>
      </c>
      <c r="Q894" s="19">
        <v>43852</v>
      </c>
    </row>
    <row r="895" spans="1:17">
      <c r="A895" t="s">
        <v>407</v>
      </c>
      <c r="B895">
        <v>41046110</v>
      </c>
      <c r="C895" t="s">
        <v>19</v>
      </c>
      <c r="D895" s="19">
        <v>43564</v>
      </c>
      <c r="E895" s="19">
        <v>43929</v>
      </c>
      <c r="F895" t="s">
        <v>37</v>
      </c>
      <c r="G895">
        <v>1</v>
      </c>
      <c r="H895" t="s">
        <v>21</v>
      </c>
      <c r="I895" t="s">
        <v>22</v>
      </c>
      <c r="J895" t="s">
        <v>37</v>
      </c>
      <c r="K895" t="s">
        <v>23</v>
      </c>
      <c r="L895">
        <v>74250</v>
      </c>
      <c r="M895" s="19">
        <v>43564</v>
      </c>
      <c r="N895" t="s">
        <v>24</v>
      </c>
      <c r="O895" t="s">
        <v>25</v>
      </c>
      <c r="Q895" s="19">
        <v>43852</v>
      </c>
    </row>
    <row r="896" spans="1:17">
      <c r="A896" t="s">
        <v>407</v>
      </c>
      <c r="B896" t="s">
        <v>462</v>
      </c>
      <c r="C896" t="s">
        <v>19</v>
      </c>
      <c r="D896" s="19">
        <v>43564</v>
      </c>
      <c r="E896" s="19">
        <v>43929</v>
      </c>
      <c r="F896" t="s">
        <v>37</v>
      </c>
      <c r="G896">
        <v>11</v>
      </c>
      <c r="H896" t="s">
        <v>104</v>
      </c>
      <c r="I896" t="s">
        <v>22</v>
      </c>
      <c r="J896" t="s">
        <v>37</v>
      </c>
      <c r="K896" t="s">
        <v>23</v>
      </c>
      <c r="L896">
        <v>68125</v>
      </c>
      <c r="M896" s="19">
        <v>43564</v>
      </c>
      <c r="N896" t="s">
        <v>24</v>
      </c>
      <c r="O896" t="s">
        <v>23</v>
      </c>
      <c r="Q896" s="19">
        <v>43852</v>
      </c>
    </row>
    <row r="897" spans="1:17">
      <c r="A897" t="s">
        <v>407</v>
      </c>
      <c r="B897">
        <v>2.13000361817e+19</v>
      </c>
      <c r="C897" t="s">
        <v>31</v>
      </c>
      <c r="D897" s="19">
        <v>43191</v>
      </c>
      <c r="E897" s="19">
        <v>43555</v>
      </c>
      <c r="F897" t="s">
        <v>37</v>
      </c>
      <c r="G897">
        <v>6</v>
      </c>
      <c r="H897" t="s">
        <v>82</v>
      </c>
      <c r="I897" t="s">
        <v>22</v>
      </c>
      <c r="J897" t="s">
        <v>37</v>
      </c>
      <c r="K897" t="s">
        <v>28</v>
      </c>
      <c r="L897">
        <v>117812.5</v>
      </c>
      <c r="M897" s="19">
        <v>43191</v>
      </c>
      <c r="N897" t="s">
        <v>24</v>
      </c>
      <c r="O897" t="s">
        <v>25</v>
      </c>
      <c r="Q897" s="19">
        <v>43852</v>
      </c>
    </row>
    <row r="898" spans="1:17">
      <c r="A898" t="s">
        <v>407</v>
      </c>
      <c r="B898">
        <v>2.13000361917e+19</v>
      </c>
      <c r="C898" t="s">
        <v>19</v>
      </c>
      <c r="D898" s="19">
        <v>43556</v>
      </c>
      <c r="E898" s="19">
        <v>43921</v>
      </c>
      <c r="F898" t="s">
        <v>37</v>
      </c>
      <c r="G898">
        <v>6</v>
      </c>
      <c r="H898" t="s">
        <v>82</v>
      </c>
      <c r="I898" t="s">
        <v>22</v>
      </c>
      <c r="J898" t="s">
        <v>37</v>
      </c>
      <c r="K898" t="s">
        <v>23</v>
      </c>
      <c r="L898">
        <v>115625</v>
      </c>
      <c r="M898" s="19">
        <v>43556</v>
      </c>
      <c r="N898" t="s">
        <v>24</v>
      </c>
      <c r="O898" t="s">
        <v>23</v>
      </c>
      <c r="Q898" s="19">
        <v>43852</v>
      </c>
    </row>
    <row r="899" spans="1:17">
      <c r="A899" t="s">
        <v>407</v>
      </c>
      <c r="B899" t="s">
        <v>463</v>
      </c>
      <c r="C899" t="s">
        <v>19</v>
      </c>
      <c r="D899" s="19">
        <v>43588</v>
      </c>
      <c r="E899" s="19">
        <v>43953</v>
      </c>
      <c r="F899" t="s">
        <v>32</v>
      </c>
      <c r="G899">
        <v>1</v>
      </c>
      <c r="H899" t="s">
        <v>21</v>
      </c>
      <c r="I899" t="s">
        <v>22</v>
      </c>
      <c r="J899" t="s">
        <v>37</v>
      </c>
      <c r="K899" t="s">
        <v>23</v>
      </c>
      <c r="L899">
        <v>10427</v>
      </c>
      <c r="M899" s="19">
        <v>43588</v>
      </c>
      <c r="N899" t="s">
        <v>24</v>
      </c>
      <c r="O899" t="s">
        <v>25</v>
      </c>
      <c r="Q899" s="19">
        <v>43852</v>
      </c>
    </row>
    <row r="900" spans="1:17">
      <c r="A900" t="s">
        <v>407</v>
      </c>
      <c r="B900">
        <v>43168456</v>
      </c>
      <c r="C900" t="s">
        <v>31</v>
      </c>
      <c r="D900" s="19">
        <v>43254</v>
      </c>
      <c r="E900" s="19">
        <v>43618</v>
      </c>
      <c r="F900" t="s">
        <v>37</v>
      </c>
      <c r="G900">
        <v>13</v>
      </c>
      <c r="H900" t="s">
        <v>142</v>
      </c>
      <c r="I900" t="s">
        <v>22</v>
      </c>
      <c r="J900" t="s">
        <v>37</v>
      </c>
      <c r="K900" t="s">
        <v>23</v>
      </c>
      <c r="L900">
        <v>2930.9</v>
      </c>
      <c r="M900" s="19">
        <v>43254</v>
      </c>
      <c r="N900" t="s">
        <v>24</v>
      </c>
      <c r="O900" t="s">
        <v>25</v>
      </c>
      <c r="Q900" s="19">
        <v>43852</v>
      </c>
    </row>
    <row r="901" spans="1:17">
      <c r="A901" t="s">
        <v>407</v>
      </c>
      <c r="B901">
        <v>43191787</v>
      </c>
      <c r="C901" t="s">
        <v>19</v>
      </c>
      <c r="D901" s="19">
        <v>43649</v>
      </c>
      <c r="E901" s="19">
        <v>44014</v>
      </c>
      <c r="F901" t="s">
        <v>37</v>
      </c>
      <c r="G901">
        <v>13</v>
      </c>
      <c r="H901" t="s">
        <v>142</v>
      </c>
      <c r="I901" t="s">
        <v>22</v>
      </c>
      <c r="J901" t="s">
        <v>37</v>
      </c>
      <c r="K901" t="s">
        <v>23</v>
      </c>
      <c r="L901">
        <v>6213.24</v>
      </c>
      <c r="M901" s="19">
        <v>43649</v>
      </c>
      <c r="N901" t="s">
        <v>24</v>
      </c>
      <c r="O901" t="s">
        <v>23</v>
      </c>
      <c r="Q901" s="19">
        <v>43852</v>
      </c>
    </row>
    <row r="902" spans="1:17">
      <c r="A902" t="s">
        <v>407</v>
      </c>
      <c r="B902">
        <v>431172859</v>
      </c>
      <c r="C902" t="s">
        <v>31</v>
      </c>
      <c r="D902" s="19">
        <v>43365</v>
      </c>
      <c r="E902" s="19">
        <v>43729</v>
      </c>
      <c r="F902" t="s">
        <v>36</v>
      </c>
      <c r="G902">
        <v>3</v>
      </c>
      <c r="H902" t="s">
        <v>62</v>
      </c>
      <c r="I902" t="s">
        <v>22</v>
      </c>
      <c r="J902" t="s">
        <v>63</v>
      </c>
      <c r="K902" t="s">
        <v>23</v>
      </c>
      <c r="L902">
        <v>1772.75</v>
      </c>
      <c r="M902" s="19">
        <v>43730</v>
      </c>
      <c r="N902" t="s">
        <v>24</v>
      </c>
      <c r="O902" t="s">
        <v>25</v>
      </c>
      <c r="Q902" s="19">
        <v>43852</v>
      </c>
    </row>
    <row r="903" spans="1:17">
      <c r="A903" t="s">
        <v>407</v>
      </c>
      <c r="B903">
        <v>43196279</v>
      </c>
      <c r="C903" t="s">
        <v>19</v>
      </c>
      <c r="D903" s="19">
        <v>43730</v>
      </c>
      <c r="E903" s="19">
        <v>44095</v>
      </c>
      <c r="F903" t="s">
        <v>36</v>
      </c>
      <c r="G903">
        <v>3</v>
      </c>
      <c r="H903" t="s">
        <v>62</v>
      </c>
      <c r="I903" t="s">
        <v>22</v>
      </c>
      <c r="J903" t="s">
        <v>63</v>
      </c>
      <c r="K903" t="s">
        <v>23</v>
      </c>
      <c r="L903">
        <v>2970</v>
      </c>
      <c r="M903" s="19">
        <v>43730</v>
      </c>
      <c r="N903" t="s">
        <v>24</v>
      </c>
      <c r="O903" t="s">
        <v>23</v>
      </c>
      <c r="Q903" s="19">
        <v>43852</v>
      </c>
    </row>
    <row r="904" spans="1:17">
      <c r="A904" t="s">
        <v>407</v>
      </c>
      <c r="B904" t="s">
        <v>464</v>
      </c>
      <c r="C904" t="s">
        <v>31</v>
      </c>
      <c r="D904" s="19">
        <v>43364</v>
      </c>
      <c r="E904" s="19">
        <v>43728</v>
      </c>
      <c r="F904" t="s">
        <v>20</v>
      </c>
      <c r="G904">
        <v>3</v>
      </c>
      <c r="H904" t="s">
        <v>62</v>
      </c>
      <c r="I904" t="s">
        <v>22</v>
      </c>
      <c r="J904" t="s">
        <v>63</v>
      </c>
      <c r="K904" t="s">
        <v>23</v>
      </c>
      <c r="L904">
        <v>5610</v>
      </c>
      <c r="M904" s="19">
        <v>43729</v>
      </c>
      <c r="N904" t="s">
        <v>24</v>
      </c>
      <c r="O904" t="s">
        <v>46</v>
      </c>
      <c r="Q904" s="19">
        <v>43852</v>
      </c>
    </row>
    <row r="905" spans="1:17">
      <c r="A905" t="s">
        <v>407</v>
      </c>
      <c r="B905" t="s">
        <v>464</v>
      </c>
      <c r="C905" t="s">
        <v>31</v>
      </c>
      <c r="D905" s="19">
        <v>43364</v>
      </c>
      <c r="E905" s="19">
        <v>43728</v>
      </c>
      <c r="F905" t="s">
        <v>20</v>
      </c>
      <c r="G905">
        <v>3</v>
      </c>
      <c r="H905" t="s">
        <v>62</v>
      </c>
      <c r="I905" t="s">
        <v>22</v>
      </c>
      <c r="J905" t="s">
        <v>63</v>
      </c>
      <c r="K905" t="s">
        <v>23</v>
      </c>
      <c r="L905">
        <v>1980</v>
      </c>
      <c r="M905" s="19">
        <v>43630</v>
      </c>
      <c r="N905" t="s">
        <v>47</v>
      </c>
      <c r="O905" t="s">
        <v>46</v>
      </c>
      <c r="Q905" s="19">
        <v>43852</v>
      </c>
    </row>
    <row r="906" spans="1:17">
      <c r="A906" t="s">
        <v>407</v>
      </c>
      <c r="B906" t="s">
        <v>465</v>
      </c>
      <c r="C906" t="s">
        <v>31</v>
      </c>
      <c r="D906" s="19">
        <v>43364</v>
      </c>
      <c r="E906" s="19">
        <v>43728</v>
      </c>
      <c r="F906" t="s">
        <v>36</v>
      </c>
      <c r="G906">
        <v>3</v>
      </c>
      <c r="H906" t="s">
        <v>62</v>
      </c>
      <c r="I906" t="s">
        <v>22</v>
      </c>
      <c r="J906" t="s">
        <v>63</v>
      </c>
      <c r="K906" t="s">
        <v>23</v>
      </c>
      <c r="L906">
        <v>3861.25</v>
      </c>
      <c r="M906" s="19">
        <v>43364</v>
      </c>
      <c r="N906" t="s">
        <v>24</v>
      </c>
      <c r="O906" t="s">
        <v>25</v>
      </c>
      <c r="Q906" s="19">
        <v>43852</v>
      </c>
    </row>
    <row r="907" spans="1:17">
      <c r="A907" t="s">
        <v>407</v>
      </c>
      <c r="B907" t="s">
        <v>466</v>
      </c>
      <c r="C907" t="s">
        <v>31</v>
      </c>
      <c r="D907" s="19">
        <v>43364</v>
      </c>
      <c r="E907" s="19">
        <v>43728</v>
      </c>
      <c r="F907" t="s">
        <v>36</v>
      </c>
      <c r="G907">
        <v>3</v>
      </c>
      <c r="H907" t="s">
        <v>62</v>
      </c>
      <c r="I907" t="s">
        <v>22</v>
      </c>
      <c r="J907" t="s">
        <v>63</v>
      </c>
      <c r="K907" t="s">
        <v>23</v>
      </c>
      <c r="L907">
        <v>13036.5</v>
      </c>
      <c r="M907" s="19">
        <v>43364</v>
      </c>
      <c r="N907" t="s">
        <v>24</v>
      </c>
      <c r="O907" t="s">
        <v>25</v>
      </c>
      <c r="Q907" s="19">
        <v>43852</v>
      </c>
    </row>
    <row r="908" spans="1:17">
      <c r="A908" t="s">
        <v>407</v>
      </c>
      <c r="B908" t="s">
        <v>467</v>
      </c>
      <c r="C908" t="s">
        <v>31</v>
      </c>
      <c r="D908" s="19">
        <v>43364</v>
      </c>
      <c r="E908" s="19">
        <v>43728</v>
      </c>
      <c r="F908" t="s">
        <v>36</v>
      </c>
      <c r="G908">
        <v>3</v>
      </c>
      <c r="H908" t="s">
        <v>62</v>
      </c>
      <c r="I908" t="s">
        <v>22</v>
      </c>
      <c r="J908" t="s">
        <v>63</v>
      </c>
      <c r="K908" t="s">
        <v>23</v>
      </c>
      <c r="L908">
        <v>8194.25</v>
      </c>
      <c r="M908" s="19">
        <v>43364</v>
      </c>
      <c r="N908" t="s">
        <v>24</v>
      </c>
      <c r="O908" t="s">
        <v>25</v>
      </c>
      <c r="Q908" s="19">
        <v>43852</v>
      </c>
    </row>
    <row r="909" spans="1:17">
      <c r="A909" t="s">
        <v>407</v>
      </c>
      <c r="B909" t="s">
        <v>468</v>
      </c>
      <c r="C909" t="s">
        <v>19</v>
      </c>
      <c r="D909" s="19">
        <v>43729</v>
      </c>
      <c r="E909" s="19">
        <v>44094</v>
      </c>
      <c r="F909" t="s">
        <v>20</v>
      </c>
      <c r="G909">
        <v>3</v>
      </c>
      <c r="H909" t="s">
        <v>62</v>
      </c>
      <c r="I909" t="s">
        <v>22</v>
      </c>
      <c r="J909" t="s">
        <v>63</v>
      </c>
      <c r="K909" t="s">
        <v>23</v>
      </c>
      <c r="L909">
        <v>8580</v>
      </c>
      <c r="M909" s="19">
        <v>43729</v>
      </c>
      <c r="N909" t="s">
        <v>24</v>
      </c>
      <c r="O909" t="s">
        <v>23</v>
      </c>
      <c r="Q909" s="19">
        <v>43852</v>
      </c>
    </row>
    <row r="910" spans="1:17">
      <c r="A910" t="s">
        <v>407</v>
      </c>
      <c r="B910" t="s">
        <v>469</v>
      </c>
      <c r="C910" t="s">
        <v>19</v>
      </c>
      <c r="D910" s="19">
        <v>43729</v>
      </c>
      <c r="E910" s="19">
        <v>44094</v>
      </c>
      <c r="F910" t="s">
        <v>36</v>
      </c>
      <c r="G910">
        <v>3</v>
      </c>
      <c r="H910" t="s">
        <v>62</v>
      </c>
      <c r="I910" t="s">
        <v>22</v>
      </c>
      <c r="J910" t="s">
        <v>63</v>
      </c>
      <c r="K910" t="s">
        <v>23</v>
      </c>
      <c r="L910">
        <v>4579</v>
      </c>
      <c r="M910" s="19">
        <v>43729</v>
      </c>
      <c r="N910" t="s">
        <v>24</v>
      </c>
      <c r="O910" t="s">
        <v>23</v>
      </c>
      <c r="Q910" s="19">
        <v>43852</v>
      </c>
    </row>
    <row r="911" spans="1:17">
      <c r="A911" t="s">
        <v>407</v>
      </c>
      <c r="B911" t="s">
        <v>470</v>
      </c>
      <c r="C911" t="s">
        <v>19</v>
      </c>
      <c r="D911" s="19">
        <v>43729</v>
      </c>
      <c r="E911" s="19">
        <v>44094</v>
      </c>
      <c r="F911" t="s">
        <v>36</v>
      </c>
      <c r="G911">
        <v>3</v>
      </c>
      <c r="H911" t="s">
        <v>62</v>
      </c>
      <c r="I911" t="s">
        <v>22</v>
      </c>
      <c r="J911" t="s">
        <v>63</v>
      </c>
      <c r="K911" t="s">
        <v>23</v>
      </c>
      <c r="L911">
        <v>3330</v>
      </c>
      <c r="M911" s="19">
        <v>43729</v>
      </c>
      <c r="N911" t="s">
        <v>24</v>
      </c>
      <c r="O911" t="s">
        <v>23</v>
      </c>
      <c r="Q911" s="19">
        <v>43852</v>
      </c>
    </row>
    <row r="912" spans="1:17">
      <c r="A912" t="s">
        <v>407</v>
      </c>
      <c r="B912" t="s">
        <v>471</v>
      </c>
      <c r="C912" t="s">
        <v>19</v>
      </c>
      <c r="D912" s="19">
        <v>43729</v>
      </c>
      <c r="E912" s="19">
        <v>44094</v>
      </c>
      <c r="F912" t="s">
        <v>36</v>
      </c>
      <c r="G912">
        <v>3</v>
      </c>
      <c r="H912" t="s">
        <v>62</v>
      </c>
      <c r="I912" t="s">
        <v>22</v>
      </c>
      <c r="J912" t="s">
        <v>63</v>
      </c>
      <c r="K912" t="s">
        <v>23</v>
      </c>
      <c r="L912">
        <v>8625.38</v>
      </c>
      <c r="M912" s="19">
        <v>43729</v>
      </c>
      <c r="N912" t="s">
        <v>24</v>
      </c>
      <c r="O912" t="s">
        <v>23</v>
      </c>
      <c r="Q912" s="19">
        <v>43852</v>
      </c>
    </row>
    <row r="913" spans="1:17">
      <c r="A913" t="s">
        <v>407</v>
      </c>
      <c r="B913" t="s">
        <v>472</v>
      </c>
      <c r="C913" t="s">
        <v>19</v>
      </c>
      <c r="D913" s="19">
        <v>43574</v>
      </c>
      <c r="E913" s="19">
        <v>43939</v>
      </c>
      <c r="F913" t="s">
        <v>20</v>
      </c>
      <c r="G913">
        <v>1</v>
      </c>
      <c r="H913" t="s">
        <v>21</v>
      </c>
      <c r="I913" t="s">
        <v>22</v>
      </c>
      <c r="J913" t="s">
        <v>20</v>
      </c>
      <c r="K913" t="s">
        <v>38</v>
      </c>
      <c r="L913">
        <v>150.65</v>
      </c>
      <c r="M913" s="19">
        <v>43574</v>
      </c>
      <c r="N913" t="s">
        <v>24</v>
      </c>
      <c r="O913" t="s">
        <v>25</v>
      </c>
      <c r="Q913" s="19">
        <v>43852</v>
      </c>
    </row>
    <row r="914" spans="1:17">
      <c r="A914" t="s">
        <v>473</v>
      </c>
      <c r="B914">
        <v>304003070</v>
      </c>
      <c r="C914" t="s">
        <v>19</v>
      </c>
      <c r="D914" s="19">
        <v>43433</v>
      </c>
      <c r="E914" s="19">
        <v>43797</v>
      </c>
      <c r="F914" t="s">
        <v>37</v>
      </c>
      <c r="G914">
        <v>6</v>
      </c>
      <c r="H914" t="s">
        <v>82</v>
      </c>
      <c r="I914" t="s">
        <v>22</v>
      </c>
      <c r="J914" t="s">
        <v>37</v>
      </c>
      <c r="K914" t="s">
        <v>28</v>
      </c>
      <c r="L914">
        <v>115173.38</v>
      </c>
      <c r="M914" s="19">
        <v>43433</v>
      </c>
      <c r="N914" t="s">
        <v>24</v>
      </c>
      <c r="O914" t="s">
        <v>25</v>
      </c>
      <c r="Q914" s="19">
        <v>43852</v>
      </c>
    </row>
    <row r="915" spans="1:17">
      <c r="A915" t="s">
        <v>473</v>
      </c>
      <c r="B915" t="s">
        <v>474</v>
      </c>
      <c r="C915" t="s">
        <v>19</v>
      </c>
      <c r="D915" s="19">
        <v>43471</v>
      </c>
      <c r="E915" s="19">
        <v>43835</v>
      </c>
      <c r="F915" t="s">
        <v>20</v>
      </c>
      <c r="G915">
        <v>11</v>
      </c>
      <c r="H915" t="s">
        <v>104</v>
      </c>
      <c r="I915" t="s">
        <v>22</v>
      </c>
      <c r="J915" t="s">
        <v>20</v>
      </c>
      <c r="K915" t="s">
        <v>38</v>
      </c>
      <c r="L915">
        <v>825</v>
      </c>
      <c r="M915" s="19">
        <v>43471</v>
      </c>
      <c r="N915" t="s">
        <v>24</v>
      </c>
      <c r="O915" t="s">
        <v>25</v>
      </c>
      <c r="Q915" s="19">
        <v>43852</v>
      </c>
    </row>
    <row r="916" spans="1:17">
      <c r="A916" t="s">
        <v>473</v>
      </c>
      <c r="B916" t="s">
        <v>475</v>
      </c>
      <c r="C916" t="s">
        <v>19</v>
      </c>
      <c r="D916" s="19">
        <v>43264</v>
      </c>
      <c r="E916" s="19">
        <v>43628</v>
      </c>
      <c r="F916" t="s">
        <v>20</v>
      </c>
      <c r="G916">
        <v>11</v>
      </c>
      <c r="H916" t="s">
        <v>104</v>
      </c>
      <c r="I916" t="s">
        <v>22</v>
      </c>
      <c r="J916" t="s">
        <v>20</v>
      </c>
      <c r="K916" t="s">
        <v>23</v>
      </c>
      <c r="L916">
        <v>20625</v>
      </c>
      <c r="M916" s="19">
        <v>43264</v>
      </c>
      <c r="N916" t="s">
        <v>24</v>
      </c>
      <c r="O916" t="s">
        <v>25</v>
      </c>
      <c r="Q916" s="19">
        <v>43852</v>
      </c>
    </row>
    <row r="917" spans="1:17">
      <c r="A917" t="s">
        <v>473</v>
      </c>
      <c r="B917" t="s">
        <v>476</v>
      </c>
      <c r="C917" t="s">
        <v>19</v>
      </c>
      <c r="D917" s="19">
        <v>43563</v>
      </c>
      <c r="E917" s="19">
        <v>43928</v>
      </c>
      <c r="F917" t="s">
        <v>20</v>
      </c>
      <c r="G917">
        <v>11</v>
      </c>
      <c r="H917" t="s">
        <v>104</v>
      </c>
      <c r="I917" t="s">
        <v>22</v>
      </c>
      <c r="J917" t="s">
        <v>20</v>
      </c>
      <c r="K917" t="s">
        <v>38</v>
      </c>
      <c r="L917">
        <v>2598.75</v>
      </c>
      <c r="M917" s="19">
        <v>43563</v>
      </c>
      <c r="N917" t="s">
        <v>24</v>
      </c>
      <c r="O917" t="s">
        <v>25</v>
      </c>
      <c r="Q917" s="19">
        <v>43852</v>
      </c>
    </row>
    <row r="918" spans="1:17">
      <c r="A918" t="s">
        <v>473</v>
      </c>
      <c r="B918" t="s">
        <v>477</v>
      </c>
      <c r="C918" t="s">
        <v>19</v>
      </c>
      <c r="D918" s="19">
        <v>43563</v>
      </c>
      <c r="E918" s="19">
        <v>43928</v>
      </c>
      <c r="F918" t="s">
        <v>20</v>
      </c>
      <c r="G918">
        <v>11</v>
      </c>
      <c r="H918" t="s">
        <v>104</v>
      </c>
      <c r="I918" t="s">
        <v>22</v>
      </c>
      <c r="J918" t="s">
        <v>20</v>
      </c>
      <c r="K918" t="s">
        <v>38</v>
      </c>
      <c r="L918">
        <v>693</v>
      </c>
      <c r="M918" s="19">
        <v>43563</v>
      </c>
      <c r="N918" t="s">
        <v>24</v>
      </c>
      <c r="O918" t="s">
        <v>25</v>
      </c>
      <c r="Q918" s="19">
        <v>43852</v>
      </c>
    </row>
    <row r="919" spans="1:17">
      <c r="A919" t="s">
        <v>473</v>
      </c>
      <c r="B919" t="s">
        <v>478</v>
      </c>
      <c r="C919" t="s">
        <v>19</v>
      </c>
      <c r="D919" s="19">
        <v>43577</v>
      </c>
      <c r="E919" s="19">
        <v>43942</v>
      </c>
      <c r="F919" t="s">
        <v>20</v>
      </c>
      <c r="G919">
        <v>11</v>
      </c>
      <c r="H919" t="s">
        <v>104</v>
      </c>
      <c r="I919" t="s">
        <v>22</v>
      </c>
      <c r="J919" t="s">
        <v>20</v>
      </c>
      <c r="K919" t="s">
        <v>38</v>
      </c>
      <c r="L919">
        <v>357.06</v>
      </c>
      <c r="M919" s="19">
        <v>43577</v>
      </c>
      <c r="N919" t="s">
        <v>24</v>
      </c>
      <c r="O919" t="s">
        <v>25</v>
      </c>
      <c r="Q919" s="19">
        <v>43852</v>
      </c>
    </row>
    <row r="920" spans="1:17">
      <c r="A920" t="s">
        <v>473</v>
      </c>
      <c r="B920">
        <v>1.31000501801e+19</v>
      </c>
      <c r="C920" t="s">
        <v>19</v>
      </c>
      <c r="D920" s="19">
        <v>43531</v>
      </c>
      <c r="E920" s="19">
        <v>43896</v>
      </c>
      <c r="F920" t="s">
        <v>36</v>
      </c>
      <c r="G920">
        <v>11</v>
      </c>
      <c r="H920" t="s">
        <v>104</v>
      </c>
      <c r="I920" t="s">
        <v>22</v>
      </c>
      <c r="J920" t="s">
        <v>109</v>
      </c>
      <c r="K920" t="s">
        <v>23</v>
      </c>
      <c r="L920">
        <v>41625</v>
      </c>
      <c r="M920" s="19">
        <v>43652</v>
      </c>
      <c r="N920" t="s">
        <v>24</v>
      </c>
      <c r="O920" t="s">
        <v>25</v>
      </c>
      <c r="Q920" s="19">
        <v>43852</v>
      </c>
    </row>
    <row r="921" spans="1:17">
      <c r="A921" t="s">
        <v>473</v>
      </c>
      <c r="B921">
        <v>1.31000501801e+19</v>
      </c>
      <c r="C921" t="s">
        <v>19</v>
      </c>
      <c r="D921" s="19">
        <v>43531</v>
      </c>
      <c r="E921" s="19">
        <v>43896</v>
      </c>
      <c r="F921" t="s">
        <v>36</v>
      </c>
      <c r="G921">
        <v>11</v>
      </c>
      <c r="H921" t="s">
        <v>104</v>
      </c>
      <c r="I921" t="s">
        <v>22</v>
      </c>
      <c r="J921" t="s">
        <v>109</v>
      </c>
      <c r="K921" t="s">
        <v>23</v>
      </c>
      <c r="L921">
        <v>41625</v>
      </c>
      <c r="M921" s="19">
        <v>43773</v>
      </c>
      <c r="N921" t="s">
        <v>24</v>
      </c>
      <c r="O921" t="s">
        <v>25</v>
      </c>
      <c r="Q921" s="19">
        <v>43852</v>
      </c>
    </row>
    <row r="922" spans="1:17">
      <c r="A922" t="s">
        <v>473</v>
      </c>
      <c r="B922">
        <v>1.31000501801e+19</v>
      </c>
      <c r="C922" t="s">
        <v>19</v>
      </c>
      <c r="D922" s="19">
        <v>43531</v>
      </c>
      <c r="E922" s="19">
        <v>43896</v>
      </c>
      <c r="F922" t="s">
        <v>36</v>
      </c>
      <c r="G922">
        <v>11</v>
      </c>
      <c r="H922" t="s">
        <v>104</v>
      </c>
      <c r="I922" t="s">
        <v>22</v>
      </c>
      <c r="J922" t="s">
        <v>109</v>
      </c>
      <c r="K922" t="s">
        <v>23</v>
      </c>
      <c r="L922">
        <v>124875</v>
      </c>
      <c r="M922" s="19">
        <v>43531</v>
      </c>
      <c r="N922" t="s">
        <v>24</v>
      </c>
      <c r="O922" t="s">
        <v>25</v>
      </c>
      <c r="Q922" s="19">
        <v>43852</v>
      </c>
    </row>
    <row r="923" spans="1:17">
      <c r="A923" t="s">
        <v>473</v>
      </c>
      <c r="B923">
        <v>41048751</v>
      </c>
      <c r="C923" t="s">
        <v>19</v>
      </c>
      <c r="D923" s="19">
        <v>43705</v>
      </c>
      <c r="E923" s="19">
        <v>44070</v>
      </c>
      <c r="F923" t="s">
        <v>37</v>
      </c>
      <c r="G923">
        <v>1</v>
      </c>
      <c r="H923" t="s">
        <v>21</v>
      </c>
      <c r="I923" t="s">
        <v>22</v>
      </c>
      <c r="J923" t="s">
        <v>37</v>
      </c>
      <c r="K923" t="s">
        <v>23</v>
      </c>
      <c r="L923">
        <v>42900</v>
      </c>
      <c r="M923" s="19">
        <v>43340</v>
      </c>
      <c r="N923" t="s">
        <v>24</v>
      </c>
      <c r="O923" t="s">
        <v>25</v>
      </c>
      <c r="Q923" s="19">
        <v>43852</v>
      </c>
    </row>
    <row r="924" spans="1:17">
      <c r="A924" t="s">
        <v>473</v>
      </c>
      <c r="B924">
        <v>41048762</v>
      </c>
      <c r="C924" t="s">
        <v>19</v>
      </c>
      <c r="D924" s="19">
        <v>43705</v>
      </c>
      <c r="E924" s="19">
        <v>44070</v>
      </c>
      <c r="F924" t="s">
        <v>37</v>
      </c>
      <c r="G924">
        <v>1</v>
      </c>
      <c r="H924" t="s">
        <v>21</v>
      </c>
      <c r="I924" t="s">
        <v>22</v>
      </c>
      <c r="J924" t="s">
        <v>37</v>
      </c>
      <c r="K924" t="s">
        <v>23</v>
      </c>
      <c r="L924">
        <v>52800</v>
      </c>
      <c r="M924" s="19">
        <v>43705</v>
      </c>
      <c r="N924" t="s">
        <v>24</v>
      </c>
      <c r="O924" t="s">
        <v>25</v>
      </c>
      <c r="Q924" s="19">
        <v>43852</v>
      </c>
    </row>
    <row r="925" spans="1:17">
      <c r="A925" t="s">
        <v>473</v>
      </c>
      <c r="B925">
        <v>41048763</v>
      </c>
      <c r="C925" t="s">
        <v>19</v>
      </c>
      <c r="D925" s="19">
        <v>43705</v>
      </c>
      <c r="E925" s="19">
        <v>44070</v>
      </c>
      <c r="F925" t="s">
        <v>37</v>
      </c>
      <c r="G925">
        <v>1</v>
      </c>
      <c r="H925" t="s">
        <v>21</v>
      </c>
      <c r="I925" t="s">
        <v>22</v>
      </c>
      <c r="J925" t="s">
        <v>37</v>
      </c>
      <c r="K925" t="s">
        <v>23</v>
      </c>
      <c r="L925">
        <v>44130.41</v>
      </c>
      <c r="M925" s="19">
        <v>43705</v>
      </c>
      <c r="N925" t="s">
        <v>24</v>
      </c>
      <c r="O925" t="s">
        <v>25</v>
      </c>
      <c r="Q925" s="19">
        <v>43852</v>
      </c>
    </row>
    <row r="926" spans="1:17">
      <c r="A926" t="s">
        <v>473</v>
      </c>
      <c r="B926" t="s">
        <v>479</v>
      </c>
      <c r="C926" t="s">
        <v>19</v>
      </c>
      <c r="D926" s="19">
        <v>43469</v>
      </c>
      <c r="E926" s="19">
        <v>43833</v>
      </c>
      <c r="F926" t="s">
        <v>41</v>
      </c>
      <c r="G926">
        <v>10</v>
      </c>
      <c r="H926" t="s">
        <v>42</v>
      </c>
      <c r="I926" t="s">
        <v>22</v>
      </c>
      <c r="J926" t="s">
        <v>43</v>
      </c>
      <c r="K926" t="s">
        <v>23</v>
      </c>
      <c r="L926">
        <v>156000</v>
      </c>
      <c r="M926" s="19">
        <v>43469</v>
      </c>
      <c r="N926" t="s">
        <v>24</v>
      </c>
      <c r="O926" t="s">
        <v>46</v>
      </c>
      <c r="Q926" s="19">
        <v>43852</v>
      </c>
    </row>
    <row r="927" spans="1:17">
      <c r="A927" t="s">
        <v>473</v>
      </c>
      <c r="B927" t="s">
        <v>479</v>
      </c>
      <c r="C927" t="s">
        <v>19</v>
      </c>
      <c r="D927" s="19">
        <v>43469</v>
      </c>
      <c r="E927" s="19">
        <v>43833</v>
      </c>
      <c r="F927" t="s">
        <v>41</v>
      </c>
      <c r="G927">
        <v>10</v>
      </c>
      <c r="H927" t="s">
        <v>42</v>
      </c>
      <c r="I927" t="s">
        <v>22</v>
      </c>
      <c r="J927" t="s">
        <v>43</v>
      </c>
      <c r="K927" t="s">
        <v>23</v>
      </c>
      <c r="L927">
        <v>5253.23</v>
      </c>
      <c r="M927" s="19">
        <v>43514</v>
      </c>
      <c r="N927" t="s">
        <v>47</v>
      </c>
      <c r="O927" t="s">
        <v>46</v>
      </c>
      <c r="Q927" s="19">
        <v>43852</v>
      </c>
    </row>
    <row r="928" spans="1:17">
      <c r="A928" t="s">
        <v>473</v>
      </c>
      <c r="B928" t="s">
        <v>479</v>
      </c>
      <c r="C928" t="s">
        <v>19</v>
      </c>
      <c r="D928" s="19">
        <v>43469</v>
      </c>
      <c r="E928" s="19">
        <v>43833</v>
      </c>
      <c r="F928" t="s">
        <v>41</v>
      </c>
      <c r="G928">
        <v>10</v>
      </c>
      <c r="H928" t="s">
        <v>42</v>
      </c>
      <c r="I928" t="s">
        <v>22</v>
      </c>
      <c r="J928" t="s">
        <v>43</v>
      </c>
      <c r="K928" t="s">
        <v>23</v>
      </c>
      <c r="L928">
        <v>6769.65</v>
      </c>
      <c r="M928" s="19">
        <v>43631</v>
      </c>
      <c r="N928" t="s">
        <v>47</v>
      </c>
      <c r="O928" t="s">
        <v>46</v>
      </c>
      <c r="Q928" s="19">
        <v>43852</v>
      </c>
    </row>
    <row r="929" spans="1:17">
      <c r="A929" t="s">
        <v>473</v>
      </c>
      <c r="B929" t="s">
        <v>479</v>
      </c>
      <c r="C929" t="s">
        <v>19</v>
      </c>
      <c r="D929" s="19">
        <v>43469</v>
      </c>
      <c r="E929" s="19">
        <v>43833</v>
      </c>
      <c r="F929" t="s">
        <v>41</v>
      </c>
      <c r="G929">
        <v>10</v>
      </c>
      <c r="H929" t="s">
        <v>42</v>
      </c>
      <c r="I929" t="s">
        <v>22</v>
      </c>
      <c r="J929" t="s">
        <v>43</v>
      </c>
      <c r="K929" t="s">
        <v>23</v>
      </c>
      <c r="L929">
        <v>8961.98</v>
      </c>
      <c r="M929" s="19">
        <v>43641</v>
      </c>
      <c r="N929" t="s">
        <v>47</v>
      </c>
      <c r="O929" t="s">
        <v>46</v>
      </c>
      <c r="Q929" s="19">
        <v>43852</v>
      </c>
    </row>
    <row r="930" spans="1:17">
      <c r="A930" t="s">
        <v>473</v>
      </c>
      <c r="B930" t="s">
        <v>480</v>
      </c>
      <c r="C930" t="s">
        <v>31</v>
      </c>
      <c r="D930" s="19">
        <v>43102</v>
      </c>
      <c r="E930" s="19">
        <v>43466</v>
      </c>
      <c r="F930" t="s">
        <v>41</v>
      </c>
      <c r="G930">
        <v>10</v>
      </c>
      <c r="H930" t="s">
        <v>42</v>
      </c>
      <c r="I930" t="s">
        <v>22</v>
      </c>
      <c r="J930" t="s">
        <v>43</v>
      </c>
      <c r="K930" t="s">
        <v>23</v>
      </c>
      <c r="L930">
        <v>64155.3</v>
      </c>
      <c r="M930" s="19">
        <v>43102</v>
      </c>
      <c r="N930" t="s">
        <v>24</v>
      </c>
      <c r="O930" t="s">
        <v>182</v>
      </c>
      <c r="P930" t="s">
        <v>183</v>
      </c>
      <c r="Q930" s="19">
        <v>43852</v>
      </c>
    </row>
    <row r="931" spans="1:17">
      <c r="A931" t="s">
        <v>473</v>
      </c>
      <c r="B931" t="s">
        <v>481</v>
      </c>
      <c r="C931" t="s">
        <v>31</v>
      </c>
      <c r="D931" s="19">
        <v>43102</v>
      </c>
      <c r="E931" s="19">
        <v>43466</v>
      </c>
      <c r="F931" t="s">
        <v>41</v>
      </c>
      <c r="G931">
        <v>10</v>
      </c>
      <c r="H931" t="s">
        <v>42</v>
      </c>
      <c r="I931" t="s">
        <v>22</v>
      </c>
      <c r="J931" t="s">
        <v>43</v>
      </c>
      <c r="K931" t="s">
        <v>23</v>
      </c>
      <c r="L931">
        <v>5404.95</v>
      </c>
      <c r="M931" s="19">
        <v>43102</v>
      </c>
      <c r="N931" t="s">
        <v>24</v>
      </c>
      <c r="O931" t="s">
        <v>182</v>
      </c>
      <c r="P931" t="s">
        <v>183</v>
      </c>
      <c r="Q931" s="19">
        <v>43852</v>
      </c>
    </row>
    <row r="932" spans="1:17">
      <c r="A932" t="s">
        <v>473</v>
      </c>
      <c r="B932" t="s">
        <v>482</v>
      </c>
      <c r="C932" t="s">
        <v>19</v>
      </c>
      <c r="D932" s="19">
        <v>43469</v>
      </c>
      <c r="E932" s="19">
        <v>43833</v>
      </c>
      <c r="F932" t="s">
        <v>41</v>
      </c>
      <c r="G932">
        <v>10</v>
      </c>
      <c r="H932" t="s">
        <v>42</v>
      </c>
      <c r="I932" t="s">
        <v>22</v>
      </c>
      <c r="J932" t="s">
        <v>43</v>
      </c>
      <c r="K932" t="s">
        <v>23</v>
      </c>
      <c r="L932">
        <v>5550</v>
      </c>
      <c r="M932" s="19">
        <v>43469</v>
      </c>
      <c r="N932" t="s">
        <v>24</v>
      </c>
      <c r="O932" t="s">
        <v>25</v>
      </c>
      <c r="Q932" s="19">
        <v>43852</v>
      </c>
    </row>
    <row r="933" spans="1:17">
      <c r="A933" t="s">
        <v>473</v>
      </c>
      <c r="B933" t="s">
        <v>483</v>
      </c>
      <c r="C933" t="s">
        <v>19</v>
      </c>
      <c r="D933" s="19">
        <v>43716</v>
      </c>
      <c r="E933" s="19">
        <v>44081</v>
      </c>
      <c r="F933" t="s">
        <v>37</v>
      </c>
      <c r="G933">
        <v>13</v>
      </c>
      <c r="H933" t="s">
        <v>142</v>
      </c>
      <c r="I933" t="s">
        <v>22</v>
      </c>
      <c r="J933" t="s">
        <v>37</v>
      </c>
      <c r="K933" t="s">
        <v>23</v>
      </c>
      <c r="L933">
        <v>18750</v>
      </c>
      <c r="M933" s="19">
        <v>43716</v>
      </c>
      <c r="N933" t="s">
        <v>24</v>
      </c>
      <c r="O933" t="s">
        <v>25</v>
      </c>
      <c r="Q933" s="19">
        <v>43852</v>
      </c>
    </row>
    <row r="934" spans="1:17">
      <c r="A934" t="s">
        <v>473</v>
      </c>
      <c r="B934">
        <v>41045707</v>
      </c>
      <c r="C934" t="s">
        <v>19</v>
      </c>
      <c r="D934" s="19">
        <v>43556</v>
      </c>
      <c r="E934" s="19">
        <v>43921</v>
      </c>
      <c r="F934" t="s">
        <v>37</v>
      </c>
      <c r="G934">
        <v>13</v>
      </c>
      <c r="H934" t="s">
        <v>142</v>
      </c>
      <c r="I934" t="s">
        <v>22</v>
      </c>
      <c r="J934" t="s">
        <v>37</v>
      </c>
      <c r="K934" t="s">
        <v>38</v>
      </c>
      <c r="L934">
        <v>74250</v>
      </c>
      <c r="M934" s="19">
        <v>43556</v>
      </c>
      <c r="N934" t="s">
        <v>24</v>
      </c>
      <c r="O934" t="s">
        <v>25</v>
      </c>
      <c r="Q934" s="19">
        <v>43852</v>
      </c>
    </row>
    <row r="935" spans="1:17">
      <c r="A935" t="s">
        <v>473</v>
      </c>
      <c r="B935">
        <v>3000001017</v>
      </c>
      <c r="C935" t="s">
        <v>19</v>
      </c>
      <c r="D935" s="19">
        <v>43191</v>
      </c>
      <c r="E935" s="19">
        <v>43555</v>
      </c>
      <c r="F935" t="s">
        <v>37</v>
      </c>
      <c r="G935">
        <v>12</v>
      </c>
      <c r="H935" t="s">
        <v>71</v>
      </c>
      <c r="I935" t="s">
        <v>22</v>
      </c>
      <c r="J935" t="s">
        <v>63</v>
      </c>
      <c r="K935" t="s">
        <v>23</v>
      </c>
      <c r="L935">
        <v>48652.25</v>
      </c>
      <c r="M935" s="19">
        <v>43191</v>
      </c>
      <c r="N935" t="s">
        <v>24</v>
      </c>
      <c r="O935" t="s">
        <v>25</v>
      </c>
      <c r="Q935" s="19">
        <v>43852</v>
      </c>
    </row>
    <row r="936" spans="1:17">
      <c r="A936" t="s">
        <v>473</v>
      </c>
      <c r="B936">
        <v>3.1142029652485e+18</v>
      </c>
      <c r="C936" t="s">
        <v>19</v>
      </c>
      <c r="D936" s="19">
        <v>43703</v>
      </c>
      <c r="E936" s="19">
        <v>44068</v>
      </c>
      <c r="F936" t="s">
        <v>36</v>
      </c>
      <c r="G936">
        <v>3</v>
      </c>
      <c r="H936" t="s">
        <v>62</v>
      </c>
      <c r="I936" t="s">
        <v>22</v>
      </c>
      <c r="J936" t="s">
        <v>63</v>
      </c>
      <c r="K936" t="s">
        <v>38</v>
      </c>
      <c r="L936">
        <v>1501.88</v>
      </c>
      <c r="M936" s="19">
        <v>43703</v>
      </c>
      <c r="N936" t="s">
        <v>24</v>
      </c>
      <c r="O936" t="s">
        <v>25</v>
      </c>
      <c r="Q936" s="19">
        <v>43852</v>
      </c>
    </row>
    <row r="937" spans="1:17">
      <c r="A937" t="s">
        <v>473</v>
      </c>
      <c r="B937" t="s">
        <v>484</v>
      </c>
      <c r="C937" t="s">
        <v>19</v>
      </c>
      <c r="D937" s="19">
        <v>43466</v>
      </c>
      <c r="E937" s="19">
        <v>43830</v>
      </c>
      <c r="F937" t="s">
        <v>20</v>
      </c>
      <c r="G937">
        <v>3</v>
      </c>
      <c r="H937" t="s">
        <v>62</v>
      </c>
      <c r="I937" t="s">
        <v>22</v>
      </c>
      <c r="J937" t="s">
        <v>63</v>
      </c>
      <c r="K937" t="s">
        <v>38</v>
      </c>
      <c r="L937">
        <v>21157.34</v>
      </c>
      <c r="M937" s="19">
        <v>43466</v>
      </c>
      <c r="N937" t="s">
        <v>24</v>
      </c>
      <c r="O937" t="s">
        <v>25</v>
      </c>
      <c r="Q937" s="19">
        <v>43852</v>
      </c>
    </row>
    <row r="938" spans="1:17">
      <c r="A938" t="s">
        <v>473</v>
      </c>
      <c r="B938" t="s">
        <v>485</v>
      </c>
      <c r="C938" t="s">
        <v>19</v>
      </c>
      <c r="D938" s="19">
        <v>43466</v>
      </c>
      <c r="E938" s="19">
        <v>43830</v>
      </c>
      <c r="F938" t="s">
        <v>37</v>
      </c>
      <c r="G938">
        <v>3</v>
      </c>
      <c r="H938" t="s">
        <v>62</v>
      </c>
      <c r="I938" t="s">
        <v>22</v>
      </c>
      <c r="J938" t="s">
        <v>63</v>
      </c>
      <c r="K938" t="s">
        <v>38</v>
      </c>
      <c r="L938">
        <v>12019.2</v>
      </c>
      <c r="M938" s="19">
        <v>43466</v>
      </c>
      <c r="N938" t="s">
        <v>24</v>
      </c>
      <c r="O938" t="s">
        <v>25</v>
      </c>
      <c r="Q938" s="19">
        <v>43852</v>
      </c>
    </row>
    <row r="939" spans="1:17">
      <c r="A939" t="s">
        <v>473</v>
      </c>
      <c r="B939" t="s">
        <v>486</v>
      </c>
      <c r="C939" t="s">
        <v>19</v>
      </c>
      <c r="D939" s="19">
        <v>43334</v>
      </c>
      <c r="E939" s="19">
        <v>43698</v>
      </c>
      <c r="F939" t="s">
        <v>32</v>
      </c>
      <c r="G939">
        <v>3</v>
      </c>
      <c r="H939" t="s">
        <v>62</v>
      </c>
      <c r="I939" t="s">
        <v>22</v>
      </c>
      <c r="J939" t="s">
        <v>63</v>
      </c>
      <c r="K939" t="s">
        <v>23</v>
      </c>
      <c r="L939">
        <v>7324.12</v>
      </c>
      <c r="M939" s="19">
        <v>43334</v>
      </c>
      <c r="N939" t="s">
        <v>24</v>
      </c>
      <c r="O939" t="s">
        <v>25</v>
      </c>
      <c r="Q939" s="19">
        <v>43852</v>
      </c>
    </row>
    <row r="940" spans="1:17">
      <c r="A940" t="s">
        <v>473</v>
      </c>
      <c r="B940" t="s">
        <v>487</v>
      </c>
      <c r="C940" t="s">
        <v>19</v>
      </c>
      <c r="D940" s="19">
        <v>43334</v>
      </c>
      <c r="E940" s="19">
        <v>43698</v>
      </c>
      <c r="F940" t="s">
        <v>32</v>
      </c>
      <c r="G940">
        <v>3</v>
      </c>
      <c r="H940" t="s">
        <v>62</v>
      </c>
      <c r="I940" t="s">
        <v>22</v>
      </c>
      <c r="J940" t="s">
        <v>63</v>
      </c>
      <c r="K940" t="s">
        <v>23</v>
      </c>
      <c r="L940">
        <v>19316.67</v>
      </c>
      <c r="M940" s="19">
        <v>43334</v>
      </c>
      <c r="N940" t="s">
        <v>24</v>
      </c>
      <c r="O940" t="s">
        <v>25</v>
      </c>
      <c r="Q940" s="19">
        <v>43852</v>
      </c>
    </row>
    <row r="941" spans="1:17">
      <c r="A941" t="s">
        <v>473</v>
      </c>
      <c r="B941">
        <v>505373</v>
      </c>
      <c r="C941" t="s">
        <v>31</v>
      </c>
      <c r="D941" s="19">
        <v>43157</v>
      </c>
      <c r="E941" s="19">
        <v>43521</v>
      </c>
      <c r="F941" t="s">
        <v>41</v>
      </c>
      <c r="G941">
        <v>10</v>
      </c>
      <c r="H941" t="s">
        <v>42</v>
      </c>
      <c r="I941" t="s">
        <v>22</v>
      </c>
      <c r="J941" t="s">
        <v>43</v>
      </c>
      <c r="K941" t="s">
        <v>23</v>
      </c>
      <c r="L941">
        <v>23115.2</v>
      </c>
      <c r="M941" s="19">
        <v>43157</v>
      </c>
      <c r="N941" t="s">
        <v>24</v>
      </c>
      <c r="O941" t="s">
        <v>25</v>
      </c>
      <c r="Q941" s="19">
        <v>43852</v>
      </c>
    </row>
    <row r="942" spans="1:17">
      <c r="A942" t="s">
        <v>473</v>
      </c>
      <c r="B942" t="s">
        <v>488</v>
      </c>
      <c r="C942" t="s">
        <v>19</v>
      </c>
      <c r="D942" s="19">
        <v>43522</v>
      </c>
      <c r="E942" s="19">
        <v>43886</v>
      </c>
      <c r="F942" t="s">
        <v>41</v>
      </c>
      <c r="G942">
        <v>10</v>
      </c>
      <c r="H942" t="s">
        <v>42</v>
      </c>
      <c r="I942" t="s">
        <v>22</v>
      </c>
      <c r="J942" t="s">
        <v>43</v>
      </c>
      <c r="K942" t="s">
        <v>23</v>
      </c>
      <c r="L942">
        <v>25336.44</v>
      </c>
      <c r="M942" s="19">
        <v>43522</v>
      </c>
      <c r="N942" t="s">
        <v>24</v>
      </c>
      <c r="O942" t="s">
        <v>23</v>
      </c>
      <c r="Q942" s="19">
        <v>43852</v>
      </c>
    </row>
    <row r="943" spans="1:17">
      <c r="A943" t="s">
        <v>473</v>
      </c>
      <c r="B943">
        <v>51995029</v>
      </c>
      <c r="C943" t="s">
        <v>31</v>
      </c>
      <c r="D943" s="19">
        <v>43159</v>
      </c>
      <c r="E943" s="19">
        <v>43523</v>
      </c>
      <c r="F943" t="s">
        <v>41</v>
      </c>
      <c r="G943">
        <v>10</v>
      </c>
      <c r="H943" t="s">
        <v>42</v>
      </c>
      <c r="I943" t="s">
        <v>22</v>
      </c>
      <c r="J943" t="s">
        <v>43</v>
      </c>
      <c r="K943" t="s">
        <v>23</v>
      </c>
      <c r="L943">
        <v>12699.7</v>
      </c>
      <c r="M943" s="19">
        <v>43159</v>
      </c>
      <c r="N943" t="s">
        <v>24</v>
      </c>
      <c r="O943" t="s">
        <v>46</v>
      </c>
      <c r="Q943" s="19">
        <v>43852</v>
      </c>
    </row>
    <row r="944" spans="1:17">
      <c r="A944" t="s">
        <v>473</v>
      </c>
      <c r="B944">
        <v>51995029</v>
      </c>
      <c r="C944" t="s">
        <v>31</v>
      </c>
      <c r="D944" s="19">
        <v>43159</v>
      </c>
      <c r="E944" s="19">
        <v>43523</v>
      </c>
      <c r="F944" t="s">
        <v>41</v>
      </c>
      <c r="G944">
        <v>10</v>
      </c>
      <c r="H944" t="s">
        <v>42</v>
      </c>
      <c r="I944" t="s">
        <v>22</v>
      </c>
      <c r="J944" t="s">
        <v>43</v>
      </c>
      <c r="K944" t="s">
        <v>23</v>
      </c>
      <c r="M944" s="19">
        <v>43206</v>
      </c>
      <c r="N944" t="s">
        <v>47</v>
      </c>
      <c r="O944" t="s">
        <v>46</v>
      </c>
      <c r="Q944" s="19">
        <v>43852</v>
      </c>
    </row>
    <row r="945" spans="1:17">
      <c r="A945" t="s">
        <v>473</v>
      </c>
      <c r="B945">
        <v>52916488</v>
      </c>
      <c r="C945" t="s">
        <v>31</v>
      </c>
      <c r="D945" s="19">
        <v>43159</v>
      </c>
      <c r="E945" s="19">
        <v>43523</v>
      </c>
      <c r="F945" t="s">
        <v>41</v>
      </c>
      <c r="G945">
        <v>10</v>
      </c>
      <c r="H945" t="s">
        <v>42</v>
      </c>
      <c r="I945" t="s">
        <v>22</v>
      </c>
      <c r="J945" t="s">
        <v>43</v>
      </c>
      <c r="K945" t="s">
        <v>23</v>
      </c>
      <c r="L945">
        <v>177405.38</v>
      </c>
      <c r="M945" s="19">
        <v>43159</v>
      </c>
      <c r="N945" t="s">
        <v>24</v>
      </c>
      <c r="O945" t="s">
        <v>46</v>
      </c>
      <c r="Q945" s="19">
        <v>43852</v>
      </c>
    </row>
    <row r="946" spans="1:17">
      <c r="A946" t="s">
        <v>473</v>
      </c>
      <c r="B946">
        <v>52916488</v>
      </c>
      <c r="C946" t="s">
        <v>31</v>
      </c>
      <c r="D946" s="19">
        <v>43159</v>
      </c>
      <c r="E946" s="19">
        <v>43523</v>
      </c>
      <c r="F946" t="s">
        <v>41</v>
      </c>
      <c r="G946">
        <v>10</v>
      </c>
      <c r="H946" t="s">
        <v>42</v>
      </c>
      <c r="I946" t="s">
        <v>22</v>
      </c>
      <c r="J946" t="s">
        <v>43</v>
      </c>
      <c r="K946" t="s">
        <v>23</v>
      </c>
      <c r="M946" s="19">
        <v>43299</v>
      </c>
      <c r="N946" t="s">
        <v>47</v>
      </c>
      <c r="O946" t="s">
        <v>46</v>
      </c>
      <c r="Q946" s="19">
        <v>43852</v>
      </c>
    </row>
    <row r="947" spans="1:17">
      <c r="A947" t="s">
        <v>473</v>
      </c>
      <c r="B947">
        <v>52916488</v>
      </c>
      <c r="C947" t="s">
        <v>31</v>
      </c>
      <c r="D947" s="19">
        <v>43159</v>
      </c>
      <c r="E947" s="19">
        <v>43523</v>
      </c>
      <c r="F947" t="s">
        <v>41</v>
      </c>
      <c r="G947">
        <v>10</v>
      </c>
      <c r="H947" t="s">
        <v>42</v>
      </c>
      <c r="I947" t="s">
        <v>22</v>
      </c>
      <c r="J947" t="s">
        <v>43</v>
      </c>
      <c r="K947" t="s">
        <v>23</v>
      </c>
      <c r="M947" s="19">
        <v>43348</v>
      </c>
      <c r="N947" t="s">
        <v>47</v>
      </c>
      <c r="O947" t="s">
        <v>46</v>
      </c>
      <c r="Q947" s="19">
        <v>43852</v>
      </c>
    </row>
    <row r="948" spans="1:17">
      <c r="A948" t="s">
        <v>473</v>
      </c>
      <c r="B948">
        <v>52916488</v>
      </c>
      <c r="C948" t="s">
        <v>31</v>
      </c>
      <c r="D948" s="19">
        <v>43159</v>
      </c>
      <c r="E948" s="19">
        <v>43523</v>
      </c>
      <c r="F948" t="s">
        <v>41</v>
      </c>
      <c r="G948">
        <v>10</v>
      </c>
      <c r="H948" t="s">
        <v>42</v>
      </c>
      <c r="I948" t="s">
        <v>22</v>
      </c>
      <c r="J948" t="s">
        <v>43</v>
      </c>
      <c r="K948" t="s">
        <v>23</v>
      </c>
      <c r="M948" s="19">
        <v>43200</v>
      </c>
      <c r="N948" t="s">
        <v>47</v>
      </c>
      <c r="O948" t="s">
        <v>46</v>
      </c>
      <c r="Q948" s="19">
        <v>43852</v>
      </c>
    </row>
    <row r="949" spans="1:17">
      <c r="A949" t="s">
        <v>473</v>
      </c>
      <c r="B949">
        <v>52971603</v>
      </c>
      <c r="C949" t="s">
        <v>31</v>
      </c>
      <c r="D949" s="19">
        <v>43263</v>
      </c>
      <c r="E949" s="19">
        <v>43627</v>
      </c>
      <c r="F949" t="s">
        <v>41</v>
      </c>
      <c r="G949">
        <v>10</v>
      </c>
      <c r="H949" t="s">
        <v>42</v>
      </c>
      <c r="I949" t="s">
        <v>22</v>
      </c>
      <c r="J949" t="s">
        <v>43</v>
      </c>
      <c r="K949" t="s">
        <v>38</v>
      </c>
      <c r="L949">
        <v>63872.4</v>
      </c>
      <c r="M949" s="19">
        <v>43263</v>
      </c>
      <c r="N949" t="s">
        <v>24</v>
      </c>
      <c r="O949" t="s">
        <v>182</v>
      </c>
      <c r="P949" t="s">
        <v>183</v>
      </c>
      <c r="Q949" s="19">
        <v>43852</v>
      </c>
    </row>
    <row r="950" spans="1:17">
      <c r="A950" t="s">
        <v>473</v>
      </c>
      <c r="B950">
        <v>52971603</v>
      </c>
      <c r="C950" t="s">
        <v>31</v>
      </c>
      <c r="D950" s="19">
        <v>43263</v>
      </c>
      <c r="E950" s="19">
        <v>43627</v>
      </c>
      <c r="F950" t="s">
        <v>41</v>
      </c>
      <c r="G950">
        <v>10</v>
      </c>
      <c r="H950" t="s">
        <v>42</v>
      </c>
      <c r="I950" t="s">
        <v>22</v>
      </c>
      <c r="J950" t="s">
        <v>43</v>
      </c>
      <c r="K950" t="s">
        <v>38</v>
      </c>
      <c r="M950" s="19">
        <v>43318</v>
      </c>
      <c r="N950" t="s">
        <v>47</v>
      </c>
      <c r="O950" t="s">
        <v>182</v>
      </c>
      <c r="Q950" s="19">
        <v>43852</v>
      </c>
    </row>
    <row r="951" spans="1:17">
      <c r="A951" t="s">
        <v>473</v>
      </c>
      <c r="B951">
        <v>54445288</v>
      </c>
      <c r="C951" t="s">
        <v>19</v>
      </c>
      <c r="D951" s="19">
        <v>43524</v>
      </c>
      <c r="E951" s="19">
        <v>43888</v>
      </c>
      <c r="F951" t="s">
        <v>41</v>
      </c>
      <c r="G951">
        <v>10</v>
      </c>
      <c r="H951" t="s">
        <v>42</v>
      </c>
      <c r="I951" t="s">
        <v>22</v>
      </c>
      <c r="J951" t="s">
        <v>43</v>
      </c>
      <c r="K951" t="s">
        <v>23</v>
      </c>
      <c r="L951">
        <v>11111.4</v>
      </c>
      <c r="M951" s="19">
        <v>43524</v>
      </c>
      <c r="N951" t="s">
        <v>24</v>
      </c>
      <c r="O951" t="s">
        <v>23</v>
      </c>
      <c r="Q951" s="19">
        <v>43852</v>
      </c>
    </row>
    <row r="952" spans="1:17">
      <c r="A952" t="s">
        <v>473</v>
      </c>
      <c r="B952" t="s">
        <v>489</v>
      </c>
      <c r="C952" t="s">
        <v>19</v>
      </c>
      <c r="D952" s="19">
        <v>43524</v>
      </c>
      <c r="E952" s="19">
        <v>43888</v>
      </c>
      <c r="F952" t="s">
        <v>41</v>
      </c>
      <c r="G952">
        <v>10</v>
      </c>
      <c r="H952" t="s">
        <v>42</v>
      </c>
      <c r="I952" t="s">
        <v>22</v>
      </c>
      <c r="J952" t="s">
        <v>43</v>
      </c>
      <c r="K952" t="s">
        <v>23</v>
      </c>
      <c r="L952">
        <v>329250</v>
      </c>
      <c r="M952" s="19">
        <v>43524</v>
      </c>
      <c r="N952" t="s">
        <v>24</v>
      </c>
      <c r="O952" t="s">
        <v>46</v>
      </c>
      <c r="Q952" s="19">
        <v>43852</v>
      </c>
    </row>
    <row r="953" spans="1:17">
      <c r="A953" t="s">
        <v>473</v>
      </c>
      <c r="B953" t="s">
        <v>489</v>
      </c>
      <c r="C953" t="s">
        <v>19</v>
      </c>
      <c r="D953" s="19">
        <v>43524</v>
      </c>
      <c r="E953" s="19">
        <v>43888</v>
      </c>
      <c r="F953" t="s">
        <v>41</v>
      </c>
      <c r="G953">
        <v>10</v>
      </c>
      <c r="H953" t="s">
        <v>42</v>
      </c>
      <c r="I953" t="s">
        <v>22</v>
      </c>
      <c r="J953" t="s">
        <v>43</v>
      </c>
      <c r="K953" t="s">
        <v>23</v>
      </c>
      <c r="L953">
        <v>10772.33</v>
      </c>
      <c r="M953" s="19">
        <v>43538</v>
      </c>
      <c r="N953" t="s">
        <v>47</v>
      </c>
      <c r="O953" t="s">
        <v>46</v>
      </c>
      <c r="Q953" s="19">
        <v>43852</v>
      </c>
    </row>
    <row r="954" spans="1:17">
      <c r="A954" t="s">
        <v>473</v>
      </c>
      <c r="B954" t="s">
        <v>489</v>
      </c>
      <c r="C954" t="s">
        <v>19</v>
      </c>
      <c r="D954" s="19">
        <v>43524</v>
      </c>
      <c r="E954" s="19">
        <v>43888</v>
      </c>
      <c r="F954" t="s">
        <v>41</v>
      </c>
      <c r="G954">
        <v>10</v>
      </c>
      <c r="H954" t="s">
        <v>42</v>
      </c>
      <c r="I954" t="s">
        <v>22</v>
      </c>
      <c r="J954" t="s">
        <v>43</v>
      </c>
      <c r="K954" t="s">
        <v>23</v>
      </c>
      <c r="L954">
        <v>9283.05</v>
      </c>
      <c r="M954" s="19">
        <v>43573</v>
      </c>
      <c r="N954" t="s">
        <v>47</v>
      </c>
      <c r="O954" t="s">
        <v>46</v>
      </c>
      <c r="Q954" s="19">
        <v>43852</v>
      </c>
    </row>
    <row r="955" spans="1:17">
      <c r="A955" t="s">
        <v>473</v>
      </c>
      <c r="B955" t="s">
        <v>489</v>
      </c>
      <c r="C955" t="s">
        <v>19</v>
      </c>
      <c r="D955" s="19">
        <v>43524</v>
      </c>
      <c r="E955" s="19">
        <v>43888</v>
      </c>
      <c r="F955" t="s">
        <v>41</v>
      </c>
      <c r="G955">
        <v>10</v>
      </c>
      <c r="H955" t="s">
        <v>42</v>
      </c>
      <c r="I955" t="s">
        <v>22</v>
      </c>
      <c r="J955" t="s">
        <v>43</v>
      </c>
      <c r="K955" t="s">
        <v>23</v>
      </c>
      <c r="L955">
        <v>6903.45</v>
      </c>
      <c r="M955" s="19">
        <v>43615</v>
      </c>
      <c r="N955" t="s">
        <v>47</v>
      </c>
      <c r="O955" t="s">
        <v>46</v>
      </c>
      <c r="Q955" s="19">
        <v>43852</v>
      </c>
    </row>
    <row r="956" spans="1:17">
      <c r="A956" t="s">
        <v>473</v>
      </c>
      <c r="B956" t="s">
        <v>489</v>
      </c>
      <c r="C956" t="s">
        <v>19</v>
      </c>
      <c r="D956" s="19">
        <v>43524</v>
      </c>
      <c r="E956" s="19">
        <v>43888</v>
      </c>
      <c r="F956" t="s">
        <v>41</v>
      </c>
      <c r="G956">
        <v>10</v>
      </c>
      <c r="H956" t="s">
        <v>42</v>
      </c>
      <c r="I956" t="s">
        <v>22</v>
      </c>
      <c r="J956" t="s">
        <v>43</v>
      </c>
      <c r="K956" t="s">
        <v>23</v>
      </c>
      <c r="L956">
        <v>399.23</v>
      </c>
      <c r="M956" s="19">
        <v>43637</v>
      </c>
      <c r="N956" t="s">
        <v>47</v>
      </c>
      <c r="O956" t="s">
        <v>46</v>
      </c>
      <c r="Q956" s="19">
        <v>43852</v>
      </c>
    </row>
    <row r="957" spans="1:17">
      <c r="A957" t="s">
        <v>473</v>
      </c>
      <c r="B957" t="s">
        <v>489</v>
      </c>
      <c r="C957" t="s">
        <v>19</v>
      </c>
      <c r="D957" s="19">
        <v>43524</v>
      </c>
      <c r="E957" s="19">
        <v>43888</v>
      </c>
      <c r="F957" t="s">
        <v>41</v>
      </c>
      <c r="G957">
        <v>10</v>
      </c>
      <c r="H957" t="s">
        <v>42</v>
      </c>
      <c r="I957" t="s">
        <v>22</v>
      </c>
      <c r="J957" t="s">
        <v>43</v>
      </c>
      <c r="K957" t="s">
        <v>23</v>
      </c>
      <c r="L957">
        <v>6259.35</v>
      </c>
      <c r="M957" s="19">
        <v>43637</v>
      </c>
      <c r="N957" t="s">
        <v>47</v>
      </c>
      <c r="O957" t="s">
        <v>46</v>
      </c>
      <c r="Q957" s="19">
        <v>43852</v>
      </c>
    </row>
    <row r="958" spans="1:17">
      <c r="A958" t="s">
        <v>473</v>
      </c>
      <c r="B958" t="s">
        <v>489</v>
      </c>
      <c r="C958" t="s">
        <v>19</v>
      </c>
      <c r="D958" s="19">
        <v>43524</v>
      </c>
      <c r="E958" s="19">
        <v>43888</v>
      </c>
      <c r="F958" t="s">
        <v>41</v>
      </c>
      <c r="G958">
        <v>10</v>
      </c>
      <c r="H958" t="s">
        <v>42</v>
      </c>
      <c r="I958" t="s">
        <v>22</v>
      </c>
      <c r="J958" t="s">
        <v>43</v>
      </c>
      <c r="K958" t="s">
        <v>23</v>
      </c>
      <c r="L958">
        <v>7110.45</v>
      </c>
      <c r="M958" s="19">
        <v>43675</v>
      </c>
      <c r="N958" t="s">
        <v>47</v>
      </c>
      <c r="O958" t="s">
        <v>46</v>
      </c>
      <c r="Q958" s="19">
        <v>43852</v>
      </c>
    </row>
    <row r="959" spans="1:17">
      <c r="A959" t="s">
        <v>473</v>
      </c>
      <c r="B959" t="s">
        <v>489</v>
      </c>
      <c r="C959" t="s">
        <v>19</v>
      </c>
      <c r="D959" s="19">
        <v>43524</v>
      </c>
      <c r="E959" s="19">
        <v>43888</v>
      </c>
      <c r="F959" t="s">
        <v>41</v>
      </c>
      <c r="G959">
        <v>10</v>
      </c>
      <c r="H959" t="s">
        <v>42</v>
      </c>
      <c r="I959" t="s">
        <v>22</v>
      </c>
      <c r="J959" t="s">
        <v>43</v>
      </c>
      <c r="K959" t="s">
        <v>23</v>
      </c>
      <c r="L959">
        <v>5501.03</v>
      </c>
      <c r="M959" s="19">
        <v>43759</v>
      </c>
      <c r="N959" t="s">
        <v>47</v>
      </c>
      <c r="O959" t="s">
        <v>46</v>
      </c>
      <c r="Q959" s="19">
        <v>43852</v>
      </c>
    </row>
    <row r="960" spans="1:17">
      <c r="A960" t="s">
        <v>473</v>
      </c>
      <c r="B960" t="s">
        <v>490</v>
      </c>
      <c r="C960" t="s">
        <v>19</v>
      </c>
      <c r="D960" s="19">
        <v>43777</v>
      </c>
      <c r="E960" s="19">
        <v>44142</v>
      </c>
      <c r="F960" t="s">
        <v>41</v>
      </c>
      <c r="G960">
        <v>10</v>
      </c>
      <c r="H960" t="s">
        <v>42</v>
      </c>
      <c r="I960" t="s">
        <v>22</v>
      </c>
      <c r="J960" t="s">
        <v>43</v>
      </c>
      <c r="K960" t="s">
        <v>23</v>
      </c>
      <c r="L960">
        <v>24311.1</v>
      </c>
      <c r="M960" s="19">
        <v>43777</v>
      </c>
      <c r="N960" t="s">
        <v>24</v>
      </c>
      <c r="O960" t="s">
        <v>25</v>
      </c>
      <c r="Q960" s="19">
        <v>43852</v>
      </c>
    </row>
    <row r="961" spans="1:17">
      <c r="A961" t="s">
        <v>473</v>
      </c>
      <c r="B961">
        <v>3.1242012736917e+18</v>
      </c>
      <c r="C961" t="s">
        <v>19</v>
      </c>
      <c r="D961" s="19">
        <v>43312</v>
      </c>
      <c r="E961" s="19">
        <v>43647</v>
      </c>
      <c r="F961" t="s">
        <v>37</v>
      </c>
      <c r="G961">
        <v>3</v>
      </c>
      <c r="H961" t="s">
        <v>62</v>
      </c>
      <c r="I961" t="s">
        <v>22</v>
      </c>
      <c r="J961" t="s">
        <v>63</v>
      </c>
      <c r="K961" t="s">
        <v>23</v>
      </c>
      <c r="L961">
        <v>42416.75</v>
      </c>
      <c r="M961" s="19">
        <v>43647</v>
      </c>
      <c r="N961" t="s">
        <v>24</v>
      </c>
      <c r="O961" t="s">
        <v>25</v>
      </c>
      <c r="Q961" s="19">
        <v>43852</v>
      </c>
    </row>
    <row r="962" spans="4:17">
      <c r="D962" s="19"/>
      <c r="E962" s="19"/>
      <c r="L962">
        <f>SUM(L3:L272)</f>
        <v>9707338.69000001</v>
      </c>
      <c r="M962" s="19"/>
      <c r="Q962" s="19"/>
    </row>
  </sheetData>
  <pageMargins left="0.7" right="0.7" top="0.75" bottom="0.75" header="0.3" footer="0.3"/>
  <headerFooter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topLeftCell="C1" workbookViewId="0">
      <selection activeCell="M3" sqref="M3"/>
    </sheetView>
  </sheetViews>
  <sheetFormatPr defaultColWidth="9" defaultRowHeight="14.4"/>
  <cols>
    <col min="1" max="1" width="13.3611111111111" customWidth="1"/>
    <col min="2" max="2" width="14.6296296296296" customWidth="1"/>
    <col min="3" max="3" width="31.9074074074074" customWidth="1"/>
    <col min="4" max="4" width="15.4537037037037" customWidth="1"/>
    <col min="5" max="5" width="18.3611111111111" customWidth="1"/>
    <col min="6" max="6" width="14.0925925925926" customWidth="1"/>
    <col min="7" max="7" width="9.90740740740741" customWidth="1"/>
    <col min="8" max="8" width="18.2685185185185" customWidth="1"/>
    <col min="9" max="9" width="25.4537037037037" customWidth="1"/>
    <col min="13" max="13" width="12.3611111111111" customWidth="1"/>
    <col min="14" max="14" width="14" customWidth="1"/>
  </cols>
  <sheetData>
    <row r="1" spans="1:9">
      <c r="A1" t="s">
        <v>0</v>
      </c>
      <c r="B1" t="s">
        <v>8</v>
      </c>
      <c r="C1" t="s">
        <v>9</v>
      </c>
      <c r="D1" t="s">
        <v>491</v>
      </c>
      <c r="E1" t="s">
        <v>492</v>
      </c>
      <c r="F1" t="s">
        <v>10</v>
      </c>
      <c r="G1" t="s">
        <v>11</v>
      </c>
      <c r="H1" t="s">
        <v>12</v>
      </c>
      <c r="I1" t="s">
        <v>13</v>
      </c>
    </row>
    <row r="2" spans="1:9">
      <c r="A2" t="s">
        <v>17</v>
      </c>
      <c r="B2" t="s">
        <v>22</v>
      </c>
      <c r="C2" t="s">
        <v>33</v>
      </c>
      <c r="D2">
        <v>3</v>
      </c>
      <c r="E2" t="s">
        <v>493</v>
      </c>
      <c r="F2" t="s">
        <v>38</v>
      </c>
      <c r="G2">
        <v>139240</v>
      </c>
      <c r="H2" s="19">
        <v>43663</v>
      </c>
      <c r="I2" t="s">
        <v>494</v>
      </c>
    </row>
    <row r="3" spans="1:9">
      <c r="A3" t="s">
        <v>17</v>
      </c>
      <c r="B3" t="s">
        <v>22</v>
      </c>
      <c r="C3" t="s">
        <v>33</v>
      </c>
      <c r="D3">
        <v>3</v>
      </c>
      <c r="E3" t="s">
        <v>493</v>
      </c>
      <c r="F3" t="s">
        <v>38</v>
      </c>
      <c r="G3">
        <v>139240</v>
      </c>
      <c r="H3" s="19">
        <v>43486</v>
      </c>
      <c r="I3" t="s">
        <v>494</v>
      </c>
    </row>
    <row r="4" spans="1:9">
      <c r="A4" t="s">
        <v>29</v>
      </c>
      <c r="B4" t="s">
        <v>22</v>
      </c>
      <c r="C4" t="s">
        <v>495</v>
      </c>
      <c r="D4">
        <v>1</v>
      </c>
      <c r="E4" t="s">
        <v>21</v>
      </c>
      <c r="F4" t="s">
        <v>23</v>
      </c>
      <c r="G4">
        <v>2200</v>
      </c>
      <c r="H4" s="19">
        <v>43819</v>
      </c>
      <c r="I4" t="s">
        <v>494</v>
      </c>
    </row>
    <row r="5" spans="1:9">
      <c r="A5" t="s">
        <v>39</v>
      </c>
      <c r="B5" t="s">
        <v>22</v>
      </c>
      <c r="C5" t="s">
        <v>495</v>
      </c>
      <c r="D5">
        <v>1</v>
      </c>
      <c r="E5" t="s">
        <v>21</v>
      </c>
      <c r="F5" t="s">
        <v>23</v>
      </c>
      <c r="G5">
        <v>4500</v>
      </c>
      <c r="H5" s="19">
        <v>43490</v>
      </c>
      <c r="I5" t="s">
        <v>494</v>
      </c>
    </row>
    <row r="6" spans="1:9">
      <c r="A6" t="s">
        <v>44</v>
      </c>
      <c r="B6" t="s">
        <v>22</v>
      </c>
      <c r="C6" t="s">
        <v>33</v>
      </c>
      <c r="D6">
        <v>3</v>
      </c>
      <c r="E6" t="s">
        <v>493</v>
      </c>
      <c r="F6" t="s">
        <v>38</v>
      </c>
      <c r="G6">
        <v>118000</v>
      </c>
      <c r="H6" s="19">
        <v>43539</v>
      </c>
      <c r="I6" t="s">
        <v>494</v>
      </c>
    </row>
    <row r="7" spans="1:9">
      <c r="A7" t="s">
        <v>49</v>
      </c>
      <c r="B7" t="s">
        <v>22</v>
      </c>
      <c r="C7" t="s">
        <v>495</v>
      </c>
      <c r="D7">
        <v>1</v>
      </c>
      <c r="E7" t="s">
        <v>21</v>
      </c>
      <c r="F7" t="s">
        <v>23</v>
      </c>
      <c r="G7">
        <v>2800</v>
      </c>
      <c r="H7" s="19">
        <v>43613</v>
      </c>
      <c r="I7" t="s">
        <v>494</v>
      </c>
    </row>
    <row r="8" spans="1:9">
      <c r="A8" t="s">
        <v>55</v>
      </c>
      <c r="B8" t="s">
        <v>22</v>
      </c>
      <c r="C8" t="s">
        <v>495</v>
      </c>
      <c r="D8">
        <v>1</v>
      </c>
      <c r="E8" t="s">
        <v>21</v>
      </c>
      <c r="F8" t="s">
        <v>23</v>
      </c>
      <c r="G8">
        <v>3241</v>
      </c>
      <c r="H8" s="19">
        <v>43490</v>
      </c>
      <c r="I8" t="s">
        <v>494</v>
      </c>
    </row>
    <row r="9" spans="1:9">
      <c r="A9" t="s">
        <v>57</v>
      </c>
      <c r="B9" t="s">
        <v>22</v>
      </c>
      <c r="C9" t="s">
        <v>37</v>
      </c>
      <c r="D9">
        <v>2</v>
      </c>
      <c r="E9" t="s">
        <v>27</v>
      </c>
      <c r="F9" t="s">
        <v>28</v>
      </c>
      <c r="G9">
        <v>100000</v>
      </c>
      <c r="H9" s="19">
        <v>43565</v>
      </c>
      <c r="I9" t="s">
        <v>494</v>
      </c>
    </row>
    <row r="10" spans="1:9">
      <c r="A10" t="s">
        <v>61</v>
      </c>
      <c r="B10" t="s">
        <v>22</v>
      </c>
      <c r="C10" t="s">
        <v>495</v>
      </c>
      <c r="D10">
        <v>1</v>
      </c>
      <c r="E10" t="s">
        <v>21</v>
      </c>
      <c r="F10" t="s">
        <v>23</v>
      </c>
      <c r="G10">
        <v>5310</v>
      </c>
      <c r="H10" s="19">
        <v>43805</v>
      </c>
      <c r="I10" t="s">
        <v>494</v>
      </c>
    </row>
  </sheetData>
  <pageMargins left="0.7" right="0.7" top="0.75" bottom="0.75" header="0.3" footer="0.3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6"/>
  <sheetViews>
    <sheetView zoomScale="95" zoomScaleNormal="95" workbookViewId="0">
      <selection activeCell="L35" sqref="L35"/>
    </sheetView>
  </sheetViews>
  <sheetFormatPr defaultColWidth="9" defaultRowHeight="14.4"/>
  <cols>
    <col min="1" max="1" width="11" customWidth="1"/>
    <col min="2" max="2" width="15.9074074074074" customWidth="1"/>
    <col min="3" max="3" width="16.7222222222222" customWidth="1"/>
    <col min="4" max="4" width="15.7222222222222" customWidth="1"/>
    <col min="5" max="5" width="12.3611111111111" customWidth="1"/>
    <col min="6" max="6" width="11.8148148148148" customWidth="1"/>
    <col min="7" max="7" width="16.6296296296296" customWidth="1"/>
    <col min="12" max="12" width="12.3611111111111" customWidth="1"/>
    <col min="13" max="13" width="14.2685185185185" customWidth="1"/>
    <col min="14" max="14" width="21.4537037037037" customWidth="1"/>
    <col min="15" max="15" width="20.7222222222222" customWidth="1"/>
    <col min="16" max="16" width="22.1759259259259" customWidth="1"/>
    <col min="17" max="17" width="26.2685185185185" customWidth="1"/>
    <col min="18" max="18" width="12.3611111111111" customWidth="1"/>
    <col min="19" max="19" width="15" customWidth="1"/>
  </cols>
  <sheetData>
    <row r="1" spans="1:7">
      <c r="A1" t="s">
        <v>496</v>
      </c>
      <c r="B1" t="s">
        <v>497</v>
      </c>
      <c r="C1" t="s">
        <v>498</v>
      </c>
      <c r="D1" t="s">
        <v>499</v>
      </c>
      <c r="E1" t="s">
        <v>500</v>
      </c>
      <c r="F1" t="s">
        <v>501</v>
      </c>
      <c r="G1" t="s">
        <v>502</v>
      </c>
    </row>
    <row r="2" spans="1:13">
      <c r="A2" t="s">
        <v>22</v>
      </c>
      <c r="B2">
        <v>1</v>
      </c>
      <c r="C2" t="s">
        <v>21</v>
      </c>
      <c r="D2" t="s">
        <v>503</v>
      </c>
      <c r="E2">
        <v>12788092</v>
      </c>
      <c r="F2">
        <v>250000</v>
      </c>
      <c r="G2">
        <v>1500000</v>
      </c>
      <c r="M2" t="s">
        <v>504</v>
      </c>
    </row>
    <row r="3" spans="1:18">
      <c r="A3" t="s">
        <v>22</v>
      </c>
      <c r="B3">
        <v>2</v>
      </c>
      <c r="C3" t="s">
        <v>27</v>
      </c>
      <c r="D3" t="s">
        <v>505</v>
      </c>
      <c r="E3">
        <v>129902</v>
      </c>
      <c r="F3">
        <v>129000</v>
      </c>
      <c r="G3">
        <v>1289000</v>
      </c>
      <c r="M3" t="s">
        <v>506</v>
      </c>
      <c r="N3" t="s">
        <v>507</v>
      </c>
      <c r="O3" t="s">
        <v>508</v>
      </c>
      <c r="P3" t="s">
        <v>509</v>
      </c>
      <c r="Q3" t="s">
        <v>510</v>
      </c>
      <c r="R3" t="s">
        <v>511</v>
      </c>
    </row>
    <row r="4" spans="1:15">
      <c r="A4" t="s">
        <v>22</v>
      </c>
      <c r="B4">
        <v>3</v>
      </c>
      <c r="C4" t="s">
        <v>62</v>
      </c>
      <c r="D4" t="s">
        <v>505</v>
      </c>
      <c r="E4">
        <v>1278023</v>
      </c>
      <c r="F4">
        <v>12365300</v>
      </c>
      <c r="G4">
        <v>12900</v>
      </c>
      <c r="L4" t="s">
        <v>34</v>
      </c>
      <c r="M4" t="s">
        <v>22</v>
      </c>
      <c r="N4" t="s">
        <v>22</v>
      </c>
      <c r="O4" t="s">
        <v>22</v>
      </c>
    </row>
    <row r="5" spans="1:18">
      <c r="A5" t="s">
        <v>22</v>
      </c>
      <c r="B5">
        <v>4</v>
      </c>
      <c r="C5" t="s">
        <v>249</v>
      </c>
      <c r="D5" t="s">
        <v>512</v>
      </c>
      <c r="E5">
        <v>1000000</v>
      </c>
      <c r="F5">
        <v>500000</v>
      </c>
      <c r="G5">
        <v>1010000</v>
      </c>
      <c r="L5" s="20" t="s">
        <v>27</v>
      </c>
      <c r="M5">
        <v>129902</v>
      </c>
      <c r="N5">
        <v>129000</v>
      </c>
      <c r="O5">
        <v>1289000</v>
      </c>
      <c r="P5">
        <v>129902</v>
      </c>
      <c r="Q5">
        <v>129000</v>
      </c>
      <c r="R5">
        <v>1289000</v>
      </c>
    </row>
    <row r="6" spans="1:18">
      <c r="A6" t="s">
        <v>22</v>
      </c>
      <c r="B6">
        <v>5</v>
      </c>
      <c r="C6" t="s">
        <v>101</v>
      </c>
      <c r="D6" t="s">
        <v>503</v>
      </c>
      <c r="E6">
        <v>1250000</v>
      </c>
      <c r="F6">
        <v>3500000</v>
      </c>
      <c r="G6">
        <v>750000</v>
      </c>
      <c r="L6" s="20" t="s">
        <v>62</v>
      </c>
      <c r="M6">
        <v>1278023</v>
      </c>
      <c r="N6">
        <v>12365300</v>
      </c>
      <c r="O6">
        <v>12900</v>
      </c>
      <c r="P6">
        <v>1278023</v>
      </c>
      <c r="Q6">
        <v>12365300</v>
      </c>
      <c r="R6">
        <v>12900</v>
      </c>
    </row>
    <row r="7" spans="1:18">
      <c r="A7" t="s">
        <v>22</v>
      </c>
      <c r="B7">
        <v>8</v>
      </c>
      <c r="C7" t="s">
        <v>248</v>
      </c>
      <c r="D7" t="s">
        <v>513</v>
      </c>
      <c r="E7">
        <v>1345000</v>
      </c>
      <c r="F7">
        <v>170034</v>
      </c>
      <c r="G7">
        <v>1298673</v>
      </c>
      <c r="L7" s="20" t="s">
        <v>249</v>
      </c>
      <c r="M7">
        <v>1000000</v>
      </c>
      <c r="N7">
        <v>500000</v>
      </c>
      <c r="O7">
        <v>1010000</v>
      </c>
      <c r="P7">
        <v>1000000</v>
      </c>
      <c r="Q7">
        <v>500000</v>
      </c>
      <c r="R7">
        <v>1010000</v>
      </c>
    </row>
    <row r="8" spans="1:18">
      <c r="A8" t="s">
        <v>22</v>
      </c>
      <c r="B8">
        <v>6</v>
      </c>
      <c r="C8" t="s">
        <v>82</v>
      </c>
      <c r="D8" t="s">
        <v>503</v>
      </c>
      <c r="E8">
        <v>500000</v>
      </c>
      <c r="F8">
        <v>1250000</v>
      </c>
      <c r="G8">
        <v>500000</v>
      </c>
      <c r="L8" s="20" t="s">
        <v>101</v>
      </c>
      <c r="M8">
        <v>1250000</v>
      </c>
      <c r="N8">
        <v>3500000</v>
      </c>
      <c r="O8">
        <v>750000</v>
      </c>
      <c r="P8">
        <v>1250000</v>
      </c>
      <c r="Q8">
        <v>3500000</v>
      </c>
      <c r="R8">
        <v>750000</v>
      </c>
    </row>
    <row r="9" spans="1:18">
      <c r="A9" t="s">
        <v>22</v>
      </c>
      <c r="B9">
        <v>9</v>
      </c>
      <c r="C9" t="s">
        <v>59</v>
      </c>
      <c r="D9" t="s">
        <v>503</v>
      </c>
      <c r="E9">
        <v>1350000</v>
      </c>
      <c r="F9">
        <v>750000</v>
      </c>
      <c r="G9">
        <v>750000</v>
      </c>
      <c r="L9" s="20" t="s">
        <v>82</v>
      </c>
      <c r="M9">
        <v>500000</v>
      </c>
      <c r="N9">
        <v>1250000</v>
      </c>
      <c r="O9">
        <v>500000</v>
      </c>
      <c r="P9">
        <v>500000</v>
      </c>
      <c r="Q9">
        <v>1250000</v>
      </c>
      <c r="R9">
        <v>500000</v>
      </c>
    </row>
    <row r="10" spans="1:18">
      <c r="A10" t="s">
        <v>22</v>
      </c>
      <c r="B10">
        <v>10</v>
      </c>
      <c r="C10" t="s">
        <v>42</v>
      </c>
      <c r="D10" t="s">
        <v>505</v>
      </c>
      <c r="E10">
        <v>19888</v>
      </c>
      <c r="F10">
        <v>128777</v>
      </c>
      <c r="G10">
        <v>198882</v>
      </c>
      <c r="L10" s="20" t="s">
        <v>248</v>
      </c>
      <c r="M10">
        <v>1345000</v>
      </c>
      <c r="N10">
        <v>170034</v>
      </c>
      <c r="O10">
        <v>1298673</v>
      </c>
      <c r="P10">
        <v>1345000</v>
      </c>
      <c r="Q10">
        <v>170034</v>
      </c>
      <c r="R10">
        <v>1298673</v>
      </c>
    </row>
    <row r="11" spans="1:18">
      <c r="A11" t="s">
        <v>22</v>
      </c>
      <c r="B11">
        <v>13</v>
      </c>
      <c r="C11" t="s">
        <v>514</v>
      </c>
      <c r="D11" t="s">
        <v>515</v>
      </c>
      <c r="E11">
        <v>12888</v>
      </c>
      <c r="F11">
        <v>1040000</v>
      </c>
      <c r="G11">
        <v>5010000</v>
      </c>
      <c r="L11" s="20" t="s">
        <v>59</v>
      </c>
      <c r="M11">
        <v>1350000</v>
      </c>
      <c r="N11">
        <v>750000</v>
      </c>
      <c r="O11">
        <v>750000</v>
      </c>
      <c r="P11">
        <v>1350000</v>
      </c>
      <c r="Q11">
        <v>750000</v>
      </c>
      <c r="R11">
        <v>750000</v>
      </c>
    </row>
    <row r="12" spans="12:18">
      <c r="L12" s="20" t="s">
        <v>42</v>
      </c>
      <c r="M12">
        <v>19888</v>
      </c>
      <c r="N12">
        <v>128777</v>
      </c>
      <c r="O12">
        <v>198882</v>
      </c>
      <c r="P12">
        <v>19888</v>
      </c>
      <c r="Q12">
        <v>128777</v>
      </c>
      <c r="R12">
        <v>198882</v>
      </c>
    </row>
    <row r="13" spans="12:18">
      <c r="L13" s="20" t="s">
        <v>514</v>
      </c>
      <c r="M13">
        <v>12888</v>
      </c>
      <c r="N13">
        <v>1040000</v>
      </c>
      <c r="O13">
        <v>5010000</v>
      </c>
      <c r="P13">
        <v>12888</v>
      </c>
      <c r="Q13">
        <v>1040000</v>
      </c>
      <c r="R13">
        <v>5010000</v>
      </c>
    </row>
    <row r="14" spans="12:18">
      <c r="L14" s="20" t="s">
        <v>21</v>
      </c>
      <c r="M14">
        <v>12788092</v>
      </c>
      <c r="N14">
        <v>250000</v>
      </c>
      <c r="O14">
        <v>1500000</v>
      </c>
      <c r="P14">
        <v>12788092</v>
      </c>
      <c r="Q14">
        <v>250000</v>
      </c>
      <c r="R14">
        <v>1500000</v>
      </c>
    </row>
    <row r="15" spans="12:18">
      <c r="L15" s="20" t="s">
        <v>48</v>
      </c>
      <c r="M15">
        <v>19673793</v>
      </c>
      <c r="N15">
        <v>20083111</v>
      </c>
      <c r="O15">
        <v>12319455</v>
      </c>
      <c r="P15">
        <v>19673793</v>
      </c>
      <c r="Q15">
        <v>20083111</v>
      </c>
      <c r="R15">
        <v>12319455</v>
      </c>
    </row>
    <row r="19" spans="5:6">
      <c r="E19" t="s">
        <v>34</v>
      </c>
      <c r="F19" t="s">
        <v>516</v>
      </c>
    </row>
    <row r="20" spans="5:6">
      <c r="E20" s="20" t="s">
        <v>50</v>
      </c>
      <c r="F20">
        <v>3259920.09</v>
      </c>
    </row>
    <row r="21" spans="5:19">
      <c r="E21" s="20" t="s">
        <v>517</v>
      </c>
      <c r="F21">
        <v>569815</v>
      </c>
      <c r="L21" s="21" t="s">
        <v>518</v>
      </c>
      <c r="M21" s="22" t="s">
        <v>38</v>
      </c>
      <c r="N21" s="22" t="s">
        <v>28</v>
      </c>
      <c r="O21" s="22" t="s">
        <v>23</v>
      </c>
      <c r="R21" t="s">
        <v>34</v>
      </c>
      <c r="S21" t="s">
        <v>519</v>
      </c>
    </row>
    <row r="22" spans="5:19">
      <c r="E22" s="20" t="s">
        <v>520</v>
      </c>
      <c r="F22">
        <v>20083111</v>
      </c>
      <c r="L22" s="23" t="s">
        <v>521</v>
      </c>
      <c r="M22" s="24" t="e">
        <f ca="1">GETPIVOTDATA("[Measures].[Sum of New Budget]",$L$2)</f>
        <v>#REF!</v>
      </c>
      <c r="N22" s="24" t="e">
        <f ca="1">GETPIVOTDATA("[Measures].[Sum of Cross sell bugdet]",$L$2)</f>
        <v>#REF!</v>
      </c>
      <c r="O22" s="24" t="e">
        <f ca="1">GETPIVOTDATA("[Measures].[Sum of Renewal Budget]",$L$2)</f>
        <v>#REF!</v>
      </c>
      <c r="R22" s="20" t="s">
        <v>50</v>
      </c>
      <c r="S22">
        <v>11789802.87</v>
      </c>
    </row>
    <row r="23" spans="5:19">
      <c r="E23" s="20" t="s">
        <v>48</v>
      </c>
      <c r="F23">
        <v>23912846.09</v>
      </c>
      <c r="L23" s="25" t="s">
        <v>50</v>
      </c>
      <c r="M23" s="26" t="e">
        <f ca="1">Brokerage_!AA11</f>
        <v>#REF!</v>
      </c>
      <c r="N23" s="26" t="e">
        <f ca="1">Brokerage_!AA12</f>
        <v>#REF!</v>
      </c>
      <c r="O23" s="26" t="e">
        <f ca="1">Brokerage_!AA13</f>
        <v>#REF!</v>
      </c>
      <c r="R23" s="20" t="s">
        <v>517</v>
      </c>
      <c r="S23">
        <v>2853842</v>
      </c>
    </row>
    <row r="24" spans="12:19">
      <c r="L24" s="23" t="s">
        <v>517</v>
      </c>
      <c r="M24" s="24" t="e">
        <f ca="1">Invoice_sheet!R14</f>
        <v>#REF!</v>
      </c>
      <c r="N24" s="24" t="e">
        <f ca="1">Invoice_sheet!R15</f>
        <v>#REF!</v>
      </c>
      <c r="O24" s="24" t="e">
        <f ca="1">Invoice_sheet!R16</f>
        <v>#REF!</v>
      </c>
      <c r="R24" s="20" t="s">
        <v>520</v>
      </c>
      <c r="S24">
        <v>19673793</v>
      </c>
    </row>
    <row r="25" spans="18:19">
      <c r="R25" s="20" t="s">
        <v>48</v>
      </c>
      <c r="S25">
        <v>34317437.87</v>
      </c>
    </row>
    <row r="26" spans="12:15">
      <c r="L26" t="s">
        <v>522</v>
      </c>
      <c r="M26" t="s">
        <v>523</v>
      </c>
      <c r="N26" t="s">
        <v>28</v>
      </c>
      <c r="O26" t="s">
        <v>23</v>
      </c>
    </row>
    <row r="27" spans="12:15">
      <c r="L27" t="s">
        <v>524</v>
      </c>
      <c r="M27" s="27" t="e">
        <f ca="1">M23/M22*100</f>
        <v>#REF!</v>
      </c>
      <c r="N27" s="27" t="e">
        <f ca="1">N23/N22*100</f>
        <v>#REF!</v>
      </c>
      <c r="O27" s="27" t="e">
        <f ca="1">O23/O22*100</f>
        <v>#REF!</v>
      </c>
    </row>
    <row r="28" spans="12:15">
      <c r="L28" t="s">
        <v>525</v>
      </c>
      <c r="M28" s="27" t="e">
        <f ca="1">M24/M22*100</f>
        <v>#REF!</v>
      </c>
      <c r="N28" s="27" t="e">
        <f ca="1">N24/N22*100</f>
        <v>#REF!</v>
      </c>
      <c r="O28" s="27" t="e">
        <f ca="1">O24/O22*100</f>
        <v>#REF!</v>
      </c>
    </row>
    <row r="32" spans="12:13">
      <c r="L32" t="s">
        <v>34</v>
      </c>
      <c r="M32" t="s">
        <v>526</v>
      </c>
    </row>
    <row r="33" spans="12:15">
      <c r="L33" s="20" t="s">
        <v>50</v>
      </c>
      <c r="M33">
        <v>18432664.72</v>
      </c>
      <c r="O33" s="28">
        <f>11789802.87/19673793*100</f>
        <v>59.9264354870461</v>
      </c>
    </row>
    <row r="34" spans="12:13">
      <c r="L34" s="20" t="s">
        <v>517</v>
      </c>
      <c r="M34">
        <v>8244310</v>
      </c>
    </row>
    <row r="35" spans="12:13">
      <c r="L35" s="20" t="s">
        <v>520</v>
      </c>
      <c r="M35">
        <v>12319455</v>
      </c>
    </row>
    <row r="36" spans="12:13">
      <c r="L36" s="20" t="s">
        <v>48</v>
      </c>
      <c r="M36">
        <v>38996429.72</v>
      </c>
    </row>
  </sheetData>
  <pageMargins left="0.7" right="0.7" top="0.75" bottom="0.75" header="0.3" footer="0.3"/>
  <headerFooter/>
  <drawing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05"/>
  <sheetViews>
    <sheetView zoomScale="89" zoomScaleNormal="89" topLeftCell="R7" workbookViewId="0">
      <selection activeCell="AC33" sqref="AC33"/>
    </sheetView>
  </sheetViews>
  <sheetFormatPr defaultColWidth="9" defaultRowHeight="14.4"/>
  <cols>
    <col min="1" max="1" width="16.6296296296296" customWidth="1"/>
    <col min="2" max="2" width="15.1759259259259" customWidth="1"/>
    <col min="3" max="3" width="25.4537037037037" customWidth="1"/>
    <col min="4" max="4" width="14.6296296296296" customWidth="1"/>
    <col min="5" max="5" width="31.9074074074074" customWidth="1"/>
    <col min="6" max="6" width="15.6296296296296" customWidth="1"/>
    <col min="7" max="7" width="18.3611111111111" customWidth="1"/>
    <col min="8" max="8" width="14.0925925925926" customWidth="1"/>
    <col min="9" max="9" width="13.3611111111111" customWidth="1"/>
    <col min="10" max="10" width="29" customWidth="1"/>
    <col min="11" max="11" width="9.90740740740741" customWidth="1"/>
    <col min="12" max="12" width="18.2685185185185" customWidth="1"/>
    <col min="17" max="17" width="12.3611111111111" customWidth="1"/>
    <col min="18" max="18" width="14" customWidth="1"/>
    <col min="21" max="21" width="19.3611111111111" customWidth="1"/>
    <col min="22" max="22" width="15.2685185185185" customWidth="1"/>
    <col min="23" max="23" width="4.5462962962963" customWidth="1"/>
    <col min="24" max="24" width="7.90740740740741" customWidth="1"/>
    <col min="25" max="25" width="10.7222222222222" customWidth="1"/>
  </cols>
  <sheetData>
    <row r="1" spans="1:12">
      <c r="A1" t="s">
        <v>527</v>
      </c>
      <c r="B1" t="s">
        <v>528</v>
      </c>
      <c r="C1" t="s">
        <v>13</v>
      </c>
      <c r="D1" t="s">
        <v>8</v>
      </c>
      <c r="E1" t="s">
        <v>9</v>
      </c>
      <c r="F1" t="s">
        <v>7</v>
      </c>
      <c r="G1" t="s">
        <v>492</v>
      </c>
      <c r="H1" t="s">
        <v>10</v>
      </c>
      <c r="I1" t="s">
        <v>0</v>
      </c>
      <c r="J1" t="s">
        <v>1</v>
      </c>
      <c r="K1" t="s">
        <v>11</v>
      </c>
      <c r="L1" t="s">
        <v>12</v>
      </c>
    </row>
    <row r="2" spans="1:12">
      <c r="A2">
        <v>1900001087</v>
      </c>
      <c r="B2" s="19">
        <v>43566</v>
      </c>
      <c r="C2" t="s">
        <v>494</v>
      </c>
      <c r="D2" t="s">
        <v>22</v>
      </c>
      <c r="E2" t="s">
        <v>37</v>
      </c>
      <c r="F2">
        <v>0</v>
      </c>
      <c r="G2" t="s">
        <v>529</v>
      </c>
      <c r="H2" t="s">
        <v>28</v>
      </c>
      <c r="I2" t="s">
        <v>66</v>
      </c>
      <c r="J2">
        <v>0</v>
      </c>
      <c r="K2">
        <v>84746</v>
      </c>
      <c r="L2" s="19">
        <v>43565</v>
      </c>
    </row>
    <row r="3" spans="1:12">
      <c r="A3">
        <v>1900001106</v>
      </c>
      <c r="B3" s="19">
        <v>43602</v>
      </c>
      <c r="C3" t="s">
        <v>24</v>
      </c>
      <c r="D3" t="s">
        <v>22</v>
      </c>
      <c r="E3" t="s">
        <v>63</v>
      </c>
      <c r="F3">
        <v>0</v>
      </c>
      <c r="G3" t="s">
        <v>530</v>
      </c>
      <c r="H3" t="s">
        <v>23</v>
      </c>
      <c r="I3" t="s">
        <v>83</v>
      </c>
      <c r="J3">
        <v>2.4142020928136e+18</v>
      </c>
      <c r="K3">
        <v>86724</v>
      </c>
      <c r="L3" s="19">
        <v>43466</v>
      </c>
    </row>
    <row r="4" spans="1:12">
      <c r="A4">
        <v>1900001110</v>
      </c>
      <c r="B4" s="19">
        <v>43602</v>
      </c>
      <c r="C4" t="s">
        <v>24</v>
      </c>
      <c r="D4" t="s">
        <v>22</v>
      </c>
      <c r="E4" t="s">
        <v>63</v>
      </c>
      <c r="F4">
        <v>0</v>
      </c>
      <c r="G4" t="s">
        <v>530</v>
      </c>
      <c r="H4" t="s">
        <v>23</v>
      </c>
      <c r="I4" t="s">
        <v>135</v>
      </c>
      <c r="J4" t="s">
        <v>461</v>
      </c>
      <c r="K4">
        <v>148500</v>
      </c>
      <c r="L4" s="19">
        <v>43525</v>
      </c>
    </row>
    <row r="5" spans="1:12">
      <c r="A5">
        <v>1900001136</v>
      </c>
      <c r="B5" s="19">
        <v>43615</v>
      </c>
      <c r="C5" t="s">
        <v>24</v>
      </c>
      <c r="D5" t="s">
        <v>22</v>
      </c>
      <c r="E5" t="s">
        <v>63</v>
      </c>
      <c r="F5">
        <v>1</v>
      </c>
      <c r="G5" t="s">
        <v>21</v>
      </c>
      <c r="H5" t="s">
        <v>38</v>
      </c>
      <c r="I5" t="s">
        <v>115</v>
      </c>
      <c r="J5" t="s">
        <v>485</v>
      </c>
      <c r="K5">
        <v>12019</v>
      </c>
      <c r="L5" s="19">
        <v>43466</v>
      </c>
    </row>
    <row r="6" spans="1:22">
      <c r="A6">
        <v>1900001164</v>
      </c>
      <c r="B6" s="19">
        <v>43627</v>
      </c>
      <c r="C6" t="s">
        <v>24</v>
      </c>
      <c r="D6" t="s">
        <v>22</v>
      </c>
      <c r="E6" t="s">
        <v>63</v>
      </c>
      <c r="F6">
        <v>0</v>
      </c>
      <c r="G6" t="s">
        <v>530</v>
      </c>
      <c r="H6" t="s">
        <v>23</v>
      </c>
      <c r="I6" t="s">
        <v>66</v>
      </c>
      <c r="J6" t="s">
        <v>218</v>
      </c>
      <c r="K6">
        <v>12500</v>
      </c>
      <c r="L6" s="19">
        <v>43522</v>
      </c>
      <c r="Q6" t="s">
        <v>34</v>
      </c>
      <c r="R6" t="s">
        <v>35</v>
      </c>
      <c r="U6" t="s">
        <v>531</v>
      </c>
      <c r="V6" t="s">
        <v>504</v>
      </c>
    </row>
    <row r="7" spans="1:25">
      <c r="A7">
        <v>1900001165</v>
      </c>
      <c r="B7" s="19">
        <v>43627</v>
      </c>
      <c r="C7" t="s">
        <v>24</v>
      </c>
      <c r="D7" t="s">
        <v>22</v>
      </c>
      <c r="E7" t="s">
        <v>43</v>
      </c>
      <c r="F7">
        <v>0</v>
      </c>
      <c r="G7" t="s">
        <v>532</v>
      </c>
      <c r="H7" t="s">
        <v>28</v>
      </c>
      <c r="I7" t="s">
        <v>66</v>
      </c>
      <c r="J7">
        <v>206314000000</v>
      </c>
      <c r="K7">
        <v>58300</v>
      </c>
      <c r="L7" s="19">
        <v>43512</v>
      </c>
      <c r="Q7" s="20" t="s">
        <v>38</v>
      </c>
      <c r="R7">
        <v>2853842</v>
      </c>
      <c r="U7" t="s">
        <v>34</v>
      </c>
      <c r="V7" t="s">
        <v>38</v>
      </c>
      <c r="W7" t="s">
        <v>28</v>
      </c>
      <c r="X7" t="s">
        <v>23</v>
      </c>
      <c r="Y7" t="s">
        <v>48</v>
      </c>
    </row>
    <row r="8" spans="1:25">
      <c r="A8">
        <v>1900001167</v>
      </c>
      <c r="B8" s="19">
        <v>43629</v>
      </c>
      <c r="C8" t="s">
        <v>24</v>
      </c>
      <c r="D8" t="s">
        <v>22</v>
      </c>
      <c r="E8" t="s">
        <v>63</v>
      </c>
      <c r="F8">
        <v>1</v>
      </c>
      <c r="G8" t="s">
        <v>21</v>
      </c>
      <c r="H8" t="s">
        <v>38</v>
      </c>
      <c r="I8" t="s">
        <v>17</v>
      </c>
      <c r="J8" t="s">
        <v>65</v>
      </c>
      <c r="K8">
        <v>12019</v>
      </c>
      <c r="L8" s="19">
        <v>43466</v>
      </c>
      <c r="Q8" s="20" t="s">
        <v>28</v>
      </c>
      <c r="R8">
        <v>569815</v>
      </c>
      <c r="U8" s="20">
        <v>0</v>
      </c>
      <c r="W8">
        <v>16</v>
      </c>
      <c r="X8">
        <v>97</v>
      </c>
      <c r="Y8">
        <v>113</v>
      </c>
    </row>
    <row r="9" spans="1:25">
      <c r="A9">
        <v>1900001168</v>
      </c>
      <c r="B9" s="19">
        <v>43629</v>
      </c>
      <c r="C9" t="s">
        <v>24</v>
      </c>
      <c r="D9" t="s">
        <v>22</v>
      </c>
      <c r="E9" t="s">
        <v>63</v>
      </c>
      <c r="F9">
        <v>1</v>
      </c>
      <c r="G9" t="s">
        <v>21</v>
      </c>
      <c r="H9" t="s">
        <v>38</v>
      </c>
      <c r="I9" t="s">
        <v>39</v>
      </c>
      <c r="J9" t="s">
        <v>132</v>
      </c>
      <c r="K9">
        <v>30048</v>
      </c>
      <c r="L9" s="19">
        <v>43466</v>
      </c>
      <c r="Q9" s="20" t="s">
        <v>23</v>
      </c>
      <c r="R9">
        <v>8244310</v>
      </c>
      <c r="U9" s="20">
        <v>1</v>
      </c>
      <c r="V9">
        <v>19</v>
      </c>
      <c r="Y9">
        <v>19</v>
      </c>
    </row>
    <row r="10" spans="1:25">
      <c r="A10">
        <v>1900001169</v>
      </c>
      <c r="B10" s="19">
        <v>43629</v>
      </c>
      <c r="C10" t="s">
        <v>24</v>
      </c>
      <c r="D10" t="s">
        <v>22</v>
      </c>
      <c r="E10" t="s">
        <v>63</v>
      </c>
      <c r="F10">
        <v>0</v>
      </c>
      <c r="G10" t="s">
        <v>530</v>
      </c>
      <c r="H10" t="s">
        <v>23</v>
      </c>
      <c r="I10" t="s">
        <v>89</v>
      </c>
      <c r="J10">
        <v>3.1242015891006e+18</v>
      </c>
      <c r="K10">
        <v>14394</v>
      </c>
      <c r="L10" s="19">
        <v>43467</v>
      </c>
      <c r="Q10" s="20" t="s">
        <v>48</v>
      </c>
      <c r="R10">
        <v>11667967</v>
      </c>
      <c r="U10" s="20">
        <v>2</v>
      </c>
      <c r="V10">
        <v>10</v>
      </c>
      <c r="Y10">
        <v>10</v>
      </c>
    </row>
    <row r="11" spans="1:25">
      <c r="A11">
        <v>1900001282</v>
      </c>
      <c r="B11" s="19">
        <v>43659</v>
      </c>
      <c r="C11" t="s">
        <v>24</v>
      </c>
      <c r="D11" t="s">
        <v>22</v>
      </c>
      <c r="E11" t="s">
        <v>43</v>
      </c>
      <c r="F11">
        <v>0</v>
      </c>
      <c r="G11" t="s">
        <v>533</v>
      </c>
      <c r="H11" t="s">
        <v>534</v>
      </c>
      <c r="I11" t="s">
        <v>135</v>
      </c>
      <c r="J11" t="s">
        <v>435</v>
      </c>
      <c r="K11">
        <v>32392</v>
      </c>
      <c r="L11" s="19">
        <v>43595</v>
      </c>
      <c r="U11" s="20">
        <v>3</v>
      </c>
      <c r="V11">
        <v>20</v>
      </c>
      <c r="Y11">
        <v>20</v>
      </c>
    </row>
    <row r="12" spans="1:25">
      <c r="A12">
        <v>1900001293</v>
      </c>
      <c r="B12" s="19">
        <v>43662</v>
      </c>
      <c r="C12" t="s">
        <v>24</v>
      </c>
      <c r="D12" t="s">
        <v>22</v>
      </c>
      <c r="E12" t="s">
        <v>37</v>
      </c>
      <c r="F12">
        <v>13</v>
      </c>
      <c r="G12" t="s">
        <v>514</v>
      </c>
      <c r="H12" t="s">
        <v>38</v>
      </c>
      <c r="I12" t="s">
        <v>83</v>
      </c>
      <c r="J12" t="s">
        <v>270</v>
      </c>
      <c r="K12">
        <v>162500</v>
      </c>
      <c r="L12" s="19">
        <v>43560</v>
      </c>
      <c r="U12" s="20">
        <v>10</v>
      </c>
      <c r="V12">
        <v>2</v>
      </c>
      <c r="Y12">
        <v>2</v>
      </c>
    </row>
    <row r="13" spans="1:25">
      <c r="A13">
        <v>1900001294</v>
      </c>
      <c r="B13" s="19">
        <v>43662</v>
      </c>
      <c r="C13" t="s">
        <v>24</v>
      </c>
      <c r="D13" t="s">
        <v>22</v>
      </c>
      <c r="E13" t="s">
        <v>37</v>
      </c>
      <c r="F13">
        <v>13</v>
      </c>
      <c r="G13" t="s">
        <v>514</v>
      </c>
      <c r="H13" t="s">
        <v>38</v>
      </c>
      <c r="I13" t="s">
        <v>83</v>
      </c>
      <c r="J13" t="s">
        <v>271</v>
      </c>
      <c r="K13">
        <v>250000</v>
      </c>
      <c r="L13" s="19">
        <v>43573</v>
      </c>
      <c r="Q13" s="20" t="s">
        <v>535</v>
      </c>
      <c r="R13" t="s">
        <v>525</v>
      </c>
      <c r="U13" s="20">
        <v>13</v>
      </c>
      <c r="V13">
        <v>12</v>
      </c>
      <c r="Y13">
        <v>12</v>
      </c>
    </row>
    <row r="14" spans="1:25">
      <c r="A14">
        <v>1900001304</v>
      </c>
      <c r="B14" s="19">
        <v>43663</v>
      </c>
      <c r="C14" t="s">
        <v>24</v>
      </c>
      <c r="D14" t="s">
        <v>22</v>
      </c>
      <c r="E14" t="s">
        <v>63</v>
      </c>
      <c r="F14">
        <v>1</v>
      </c>
      <c r="G14" t="s">
        <v>21</v>
      </c>
      <c r="H14" t="s">
        <v>38</v>
      </c>
      <c r="I14" t="s">
        <v>66</v>
      </c>
      <c r="J14">
        <v>2280082714</v>
      </c>
      <c r="K14">
        <v>2646</v>
      </c>
      <c r="L14" s="19">
        <v>43535</v>
      </c>
      <c r="Q14" t="s">
        <v>536</v>
      </c>
      <c r="R14" t="e">
        <f ca="1">GETPIVOTDATA("[Measures].[Sum of Amount 3]",$Q$6,"[Invoice_sheet].[income_class]","[Invoice_sheet].[income_class].&amp;[Cross Sell]")</f>
        <v>#REF!</v>
      </c>
      <c r="U14" s="20" t="s">
        <v>48</v>
      </c>
      <c r="V14">
        <v>63</v>
      </c>
      <c r="W14">
        <v>16</v>
      </c>
      <c r="X14">
        <v>97</v>
      </c>
      <c r="Y14">
        <v>176</v>
      </c>
    </row>
    <row r="15" spans="1:18">
      <c r="A15">
        <v>1900001305</v>
      </c>
      <c r="B15" s="19">
        <v>43663</v>
      </c>
      <c r="C15" t="s">
        <v>24</v>
      </c>
      <c r="D15" t="s">
        <v>22</v>
      </c>
      <c r="E15" t="s">
        <v>63</v>
      </c>
      <c r="F15">
        <v>0</v>
      </c>
      <c r="G15" t="s">
        <v>530</v>
      </c>
      <c r="H15" t="s">
        <v>534</v>
      </c>
      <c r="I15" t="s">
        <v>55</v>
      </c>
      <c r="J15">
        <v>8502066</v>
      </c>
      <c r="K15">
        <v>18150</v>
      </c>
      <c r="L15" s="19">
        <v>43468</v>
      </c>
      <c r="Q15" t="s">
        <v>28</v>
      </c>
      <c r="R15" t="e">
        <f ca="1">GETPIVOTDATA("[Measures].[Sum of Amount 3]",$Q$6,"[Invoice_sheet].[income_class]","[Invoice_sheet].[income_class].&amp;[New]")</f>
        <v>#REF!</v>
      </c>
    </row>
    <row r="16" spans="1:18">
      <c r="A16">
        <v>1900001306</v>
      </c>
      <c r="B16" s="19">
        <v>43663</v>
      </c>
      <c r="C16" t="s">
        <v>24</v>
      </c>
      <c r="D16" t="s">
        <v>22</v>
      </c>
      <c r="E16" t="s">
        <v>37</v>
      </c>
      <c r="F16">
        <v>2</v>
      </c>
      <c r="G16" t="s">
        <v>27</v>
      </c>
      <c r="H16" t="s">
        <v>38</v>
      </c>
      <c r="I16" t="s">
        <v>81</v>
      </c>
      <c r="J16" t="s">
        <v>235</v>
      </c>
      <c r="K16">
        <v>60025</v>
      </c>
      <c r="L16" s="19">
        <v>43577</v>
      </c>
      <c r="Q16" t="s">
        <v>23</v>
      </c>
      <c r="R16" t="e">
        <f ca="1">GETPIVOTDATA("[Measures].[Sum of Amount 3]",$Q$6,"[Invoice_sheet].[income_class]","[Invoice_sheet].[income_class].&amp;[Renewal]")</f>
        <v>#REF!</v>
      </c>
    </row>
    <row r="17" spans="1:12">
      <c r="A17">
        <v>1900001308</v>
      </c>
      <c r="B17" s="19">
        <v>43663</v>
      </c>
      <c r="C17" t="s">
        <v>24</v>
      </c>
      <c r="D17" t="s">
        <v>22</v>
      </c>
      <c r="E17" t="s">
        <v>33</v>
      </c>
      <c r="F17">
        <v>3</v>
      </c>
      <c r="G17" t="s">
        <v>62</v>
      </c>
      <c r="H17" t="s">
        <v>38</v>
      </c>
      <c r="I17" t="s">
        <v>57</v>
      </c>
      <c r="J17">
        <v>9.90000441903e+19</v>
      </c>
      <c r="K17">
        <v>134736</v>
      </c>
      <c r="L17" s="19">
        <v>43580</v>
      </c>
    </row>
    <row r="18" spans="1:12">
      <c r="A18">
        <v>1900001342</v>
      </c>
      <c r="B18" s="19">
        <v>43669</v>
      </c>
      <c r="C18" t="s">
        <v>24</v>
      </c>
      <c r="D18" t="s">
        <v>22</v>
      </c>
      <c r="E18" t="s">
        <v>43</v>
      </c>
      <c r="F18">
        <v>0</v>
      </c>
      <c r="G18" t="s">
        <v>533</v>
      </c>
      <c r="H18" t="s">
        <v>23</v>
      </c>
      <c r="I18" t="s">
        <v>135</v>
      </c>
      <c r="J18" t="s">
        <v>435</v>
      </c>
      <c r="K18">
        <v>914999</v>
      </c>
      <c r="L18" s="19">
        <v>43466</v>
      </c>
    </row>
    <row r="19" spans="1:12">
      <c r="A19">
        <v>1900001354</v>
      </c>
      <c r="B19" s="19">
        <v>43670</v>
      </c>
      <c r="C19" t="s">
        <v>24</v>
      </c>
      <c r="D19" t="s">
        <v>22</v>
      </c>
      <c r="E19" t="s">
        <v>63</v>
      </c>
      <c r="F19">
        <v>1</v>
      </c>
      <c r="G19" t="s">
        <v>21</v>
      </c>
      <c r="H19" t="s">
        <v>38</v>
      </c>
      <c r="I19" t="s">
        <v>89</v>
      </c>
      <c r="J19">
        <v>3.1142027482102e+18</v>
      </c>
      <c r="K19">
        <v>2942</v>
      </c>
      <c r="L19" s="19">
        <v>43566</v>
      </c>
    </row>
    <row r="20" spans="1:12">
      <c r="A20">
        <v>1900001355</v>
      </c>
      <c r="B20" s="19">
        <v>43670</v>
      </c>
      <c r="C20" t="s">
        <v>24</v>
      </c>
      <c r="D20" t="s">
        <v>22</v>
      </c>
      <c r="E20" t="s">
        <v>63</v>
      </c>
      <c r="F20">
        <v>1</v>
      </c>
      <c r="G20" t="s">
        <v>21</v>
      </c>
      <c r="H20" t="s">
        <v>38</v>
      </c>
      <c r="I20" t="s">
        <v>83</v>
      </c>
      <c r="J20" t="s">
        <v>267</v>
      </c>
      <c r="K20">
        <v>6740</v>
      </c>
      <c r="L20" s="19">
        <v>43528</v>
      </c>
    </row>
    <row r="21" spans="1:12">
      <c r="A21">
        <v>1900001356</v>
      </c>
      <c r="B21" s="19">
        <v>43670</v>
      </c>
      <c r="C21" t="s">
        <v>24</v>
      </c>
      <c r="D21" t="s">
        <v>22</v>
      </c>
      <c r="E21" t="s">
        <v>63</v>
      </c>
      <c r="F21">
        <v>0</v>
      </c>
      <c r="G21" t="s">
        <v>530</v>
      </c>
      <c r="H21" t="s">
        <v>23</v>
      </c>
      <c r="I21" t="s">
        <v>83</v>
      </c>
      <c r="J21" t="s">
        <v>266</v>
      </c>
      <c r="K21">
        <v>6740</v>
      </c>
      <c r="L21" s="19">
        <v>43513</v>
      </c>
    </row>
    <row r="22" spans="1:12">
      <c r="A22">
        <v>1900001361</v>
      </c>
      <c r="B22" s="19">
        <v>43673</v>
      </c>
      <c r="C22" t="s">
        <v>24</v>
      </c>
      <c r="D22" t="s">
        <v>22</v>
      </c>
      <c r="E22" t="s">
        <v>37</v>
      </c>
      <c r="F22">
        <v>3</v>
      </c>
      <c r="G22" t="s">
        <v>62</v>
      </c>
      <c r="H22" t="s">
        <v>38</v>
      </c>
      <c r="I22" t="s">
        <v>108</v>
      </c>
      <c r="J22">
        <v>41045707</v>
      </c>
      <c r="K22">
        <v>74250</v>
      </c>
      <c r="L22" s="19">
        <v>43556</v>
      </c>
    </row>
    <row r="23" spans="1:12">
      <c r="A23">
        <v>1900001376</v>
      </c>
      <c r="B23" s="19">
        <v>43675</v>
      </c>
      <c r="C23" t="s">
        <v>24</v>
      </c>
      <c r="D23" t="s">
        <v>22</v>
      </c>
      <c r="E23" t="s">
        <v>43</v>
      </c>
      <c r="F23">
        <v>0</v>
      </c>
      <c r="G23" t="s">
        <v>533</v>
      </c>
      <c r="H23" t="s">
        <v>534</v>
      </c>
      <c r="I23" t="s">
        <v>135</v>
      </c>
      <c r="J23" t="s">
        <v>436</v>
      </c>
      <c r="K23">
        <v>1614</v>
      </c>
      <c r="L23" s="19">
        <v>43535</v>
      </c>
    </row>
    <row r="24" spans="1:12">
      <c r="A24">
        <v>1900001377</v>
      </c>
      <c r="B24" s="19">
        <v>43675</v>
      </c>
      <c r="C24" t="s">
        <v>24</v>
      </c>
      <c r="D24" t="s">
        <v>22</v>
      </c>
      <c r="E24" t="s">
        <v>20</v>
      </c>
      <c r="F24">
        <v>13</v>
      </c>
      <c r="G24" t="s">
        <v>514</v>
      </c>
      <c r="H24" t="s">
        <v>38</v>
      </c>
      <c r="I24" t="s">
        <v>89</v>
      </c>
      <c r="J24" t="s">
        <v>367</v>
      </c>
      <c r="K24">
        <v>11540</v>
      </c>
      <c r="L24" s="19">
        <v>43494</v>
      </c>
    </row>
    <row r="25" spans="1:12">
      <c r="A25">
        <v>1900001385</v>
      </c>
      <c r="B25" s="19">
        <v>43677</v>
      </c>
      <c r="C25" t="s">
        <v>24</v>
      </c>
      <c r="D25" t="s">
        <v>22</v>
      </c>
      <c r="E25" t="s">
        <v>63</v>
      </c>
      <c r="F25">
        <v>0</v>
      </c>
      <c r="G25" t="s">
        <v>530</v>
      </c>
      <c r="H25" t="s">
        <v>534</v>
      </c>
      <c r="I25" t="s">
        <v>135</v>
      </c>
      <c r="J25" t="s">
        <v>457</v>
      </c>
      <c r="K25">
        <v>2140</v>
      </c>
      <c r="L25" s="19">
        <v>43495</v>
      </c>
    </row>
    <row r="26" spans="1:12">
      <c r="A26">
        <v>1900001388</v>
      </c>
      <c r="B26" s="19">
        <v>43677</v>
      </c>
      <c r="C26" t="s">
        <v>24</v>
      </c>
      <c r="D26" t="s">
        <v>22</v>
      </c>
      <c r="E26" t="s">
        <v>63</v>
      </c>
      <c r="F26">
        <v>0</v>
      </c>
      <c r="G26" t="s">
        <v>530</v>
      </c>
      <c r="H26" t="s">
        <v>23</v>
      </c>
      <c r="I26" t="s">
        <v>55</v>
      </c>
      <c r="J26" t="s">
        <v>145</v>
      </c>
      <c r="K26">
        <v>45375</v>
      </c>
      <c r="L26" s="19">
        <v>43525</v>
      </c>
    </row>
    <row r="27" spans="1:12">
      <c r="A27">
        <v>1900001390</v>
      </c>
      <c r="B27" s="19">
        <v>43677</v>
      </c>
      <c r="C27" t="s">
        <v>24</v>
      </c>
      <c r="D27" t="s">
        <v>22</v>
      </c>
      <c r="E27" t="s">
        <v>63</v>
      </c>
      <c r="F27">
        <v>1</v>
      </c>
      <c r="G27" t="s">
        <v>21</v>
      </c>
      <c r="H27" t="s">
        <v>38</v>
      </c>
      <c r="I27" t="s">
        <v>83</v>
      </c>
      <c r="J27">
        <v>32119154</v>
      </c>
      <c r="K27">
        <v>11593</v>
      </c>
      <c r="L27" s="19">
        <v>43556</v>
      </c>
    </row>
    <row r="28" spans="1:12">
      <c r="A28">
        <v>1900001392</v>
      </c>
      <c r="B28" s="19">
        <v>43677</v>
      </c>
      <c r="C28" t="s">
        <v>24</v>
      </c>
      <c r="D28" t="s">
        <v>22</v>
      </c>
      <c r="E28" t="s">
        <v>43</v>
      </c>
      <c r="F28">
        <v>0</v>
      </c>
      <c r="G28" t="s">
        <v>533</v>
      </c>
      <c r="H28" t="s">
        <v>534</v>
      </c>
      <c r="I28" t="s">
        <v>135</v>
      </c>
      <c r="J28" t="s">
        <v>435</v>
      </c>
      <c r="K28">
        <v>46995</v>
      </c>
      <c r="L28" s="19">
        <v>43494</v>
      </c>
    </row>
    <row r="29" spans="1:12">
      <c r="A29">
        <v>1900001393</v>
      </c>
      <c r="B29" s="19">
        <v>43677</v>
      </c>
      <c r="C29" t="s">
        <v>24</v>
      </c>
      <c r="D29" t="s">
        <v>22</v>
      </c>
      <c r="E29" t="s">
        <v>63</v>
      </c>
      <c r="F29">
        <v>1</v>
      </c>
      <c r="G29" t="s">
        <v>21</v>
      </c>
      <c r="H29" t="s">
        <v>38</v>
      </c>
      <c r="I29" t="s">
        <v>83</v>
      </c>
      <c r="J29" t="s">
        <v>269</v>
      </c>
      <c r="K29">
        <v>529</v>
      </c>
      <c r="L29" s="19">
        <v>43514</v>
      </c>
    </row>
    <row r="30" spans="1:12">
      <c r="A30">
        <v>1900001394</v>
      </c>
      <c r="B30" s="19">
        <v>43677</v>
      </c>
      <c r="C30" t="s">
        <v>24</v>
      </c>
      <c r="D30" t="s">
        <v>22</v>
      </c>
      <c r="E30" t="s">
        <v>63</v>
      </c>
      <c r="F30">
        <v>0</v>
      </c>
      <c r="G30" t="s">
        <v>530</v>
      </c>
      <c r="H30" t="s">
        <v>23</v>
      </c>
      <c r="I30" t="s">
        <v>29</v>
      </c>
      <c r="J30" t="s">
        <v>86</v>
      </c>
      <c r="K30">
        <v>18563</v>
      </c>
      <c r="L30" s="19">
        <v>43525</v>
      </c>
    </row>
    <row r="31" spans="1:12">
      <c r="A31">
        <v>1900001396</v>
      </c>
      <c r="B31" s="19">
        <v>43677</v>
      </c>
      <c r="C31" t="s">
        <v>24</v>
      </c>
      <c r="D31" t="s">
        <v>22</v>
      </c>
      <c r="E31" t="s">
        <v>43</v>
      </c>
      <c r="F31">
        <v>0</v>
      </c>
      <c r="G31" t="s">
        <v>533</v>
      </c>
      <c r="H31" t="s">
        <v>534</v>
      </c>
      <c r="I31" t="s">
        <v>135</v>
      </c>
      <c r="J31" t="s">
        <v>435</v>
      </c>
      <c r="K31">
        <v>27435</v>
      </c>
      <c r="L31" s="19">
        <v>43488</v>
      </c>
    </row>
    <row r="32" spans="1:12">
      <c r="A32">
        <v>1900001397</v>
      </c>
      <c r="B32" s="19">
        <v>43677</v>
      </c>
      <c r="C32" t="s">
        <v>24</v>
      </c>
      <c r="D32" t="s">
        <v>22</v>
      </c>
      <c r="E32" t="s">
        <v>43</v>
      </c>
      <c r="F32">
        <v>0</v>
      </c>
      <c r="G32" t="s">
        <v>533</v>
      </c>
      <c r="H32" t="s">
        <v>23</v>
      </c>
      <c r="I32" t="s">
        <v>537</v>
      </c>
      <c r="J32" t="s">
        <v>488</v>
      </c>
      <c r="K32">
        <v>25336</v>
      </c>
      <c r="L32" s="19">
        <v>43522</v>
      </c>
    </row>
    <row r="33" spans="1:12">
      <c r="A33">
        <v>1900001398</v>
      </c>
      <c r="B33" s="19">
        <v>43677</v>
      </c>
      <c r="C33" t="s">
        <v>24</v>
      </c>
      <c r="D33" t="s">
        <v>22</v>
      </c>
      <c r="E33" t="s">
        <v>43</v>
      </c>
      <c r="F33">
        <v>0</v>
      </c>
      <c r="G33" t="s">
        <v>533</v>
      </c>
      <c r="H33" t="s">
        <v>534</v>
      </c>
      <c r="I33" t="s">
        <v>537</v>
      </c>
      <c r="J33" t="s">
        <v>489</v>
      </c>
      <c r="K33">
        <v>10772</v>
      </c>
      <c r="L33" s="19">
        <v>43538</v>
      </c>
    </row>
    <row r="34" spans="1:12">
      <c r="A34">
        <v>1900001403</v>
      </c>
      <c r="B34" s="19">
        <v>43677</v>
      </c>
      <c r="C34" t="s">
        <v>24</v>
      </c>
      <c r="D34" t="s">
        <v>22</v>
      </c>
      <c r="E34" t="s">
        <v>43</v>
      </c>
      <c r="F34">
        <v>0</v>
      </c>
      <c r="G34" t="s">
        <v>533</v>
      </c>
      <c r="H34" t="s">
        <v>534</v>
      </c>
      <c r="I34" t="s">
        <v>537</v>
      </c>
      <c r="J34" t="s">
        <v>489</v>
      </c>
      <c r="K34">
        <v>9283</v>
      </c>
      <c r="L34" s="19">
        <v>43573</v>
      </c>
    </row>
    <row r="35" spans="1:12">
      <c r="A35">
        <v>1900001404</v>
      </c>
      <c r="B35" s="19">
        <v>43677</v>
      </c>
      <c r="C35" t="s">
        <v>24</v>
      </c>
      <c r="D35" t="s">
        <v>22</v>
      </c>
      <c r="E35" t="s">
        <v>43</v>
      </c>
      <c r="F35">
        <v>0</v>
      </c>
      <c r="G35" t="s">
        <v>533</v>
      </c>
      <c r="H35" t="s">
        <v>534</v>
      </c>
      <c r="I35" t="s">
        <v>537</v>
      </c>
      <c r="J35" t="s">
        <v>489</v>
      </c>
      <c r="K35">
        <v>6903</v>
      </c>
      <c r="L35" s="19">
        <v>43615</v>
      </c>
    </row>
    <row r="36" spans="1:12">
      <c r="A36">
        <v>1900001405</v>
      </c>
      <c r="B36" s="19">
        <v>43677</v>
      </c>
      <c r="C36" t="s">
        <v>24</v>
      </c>
      <c r="D36" t="s">
        <v>22</v>
      </c>
      <c r="E36" t="s">
        <v>33</v>
      </c>
      <c r="F36">
        <v>0</v>
      </c>
      <c r="G36" t="s">
        <v>514</v>
      </c>
      <c r="H36" t="s">
        <v>23</v>
      </c>
      <c r="I36" t="s">
        <v>89</v>
      </c>
      <c r="J36" t="s">
        <v>388</v>
      </c>
      <c r="K36">
        <v>90663</v>
      </c>
      <c r="L36" s="19">
        <v>43556</v>
      </c>
    </row>
    <row r="37" spans="1:12">
      <c r="A37">
        <v>1900001583</v>
      </c>
      <c r="B37" s="19">
        <v>43691</v>
      </c>
      <c r="C37" t="s">
        <v>24</v>
      </c>
      <c r="D37" t="s">
        <v>22</v>
      </c>
      <c r="E37" t="s">
        <v>43</v>
      </c>
      <c r="F37">
        <v>0</v>
      </c>
      <c r="G37" t="s">
        <v>533</v>
      </c>
      <c r="H37" t="s">
        <v>23</v>
      </c>
      <c r="I37" t="s">
        <v>108</v>
      </c>
      <c r="J37" t="s">
        <v>479</v>
      </c>
      <c r="K37">
        <v>156000</v>
      </c>
      <c r="L37" s="19">
        <v>43469</v>
      </c>
    </row>
    <row r="38" spans="1:12">
      <c r="A38">
        <v>1900001602</v>
      </c>
      <c r="B38" s="19">
        <v>43694</v>
      </c>
      <c r="C38" t="s">
        <v>24</v>
      </c>
      <c r="D38" t="s">
        <v>22</v>
      </c>
      <c r="E38" t="s">
        <v>63</v>
      </c>
      <c r="F38">
        <v>1</v>
      </c>
      <c r="G38" t="s">
        <v>21</v>
      </c>
      <c r="H38" t="s">
        <v>38</v>
      </c>
      <c r="I38" t="s">
        <v>115</v>
      </c>
      <c r="J38" t="s">
        <v>484</v>
      </c>
      <c r="K38">
        <v>21157</v>
      </c>
      <c r="L38" s="19">
        <v>43466</v>
      </c>
    </row>
    <row r="39" spans="1:12">
      <c r="A39">
        <v>1900001603</v>
      </c>
      <c r="B39" s="19">
        <v>43694</v>
      </c>
      <c r="C39" t="s">
        <v>24</v>
      </c>
      <c r="D39" t="s">
        <v>22</v>
      </c>
      <c r="E39" t="s">
        <v>63</v>
      </c>
      <c r="F39">
        <v>1</v>
      </c>
      <c r="G39" t="s">
        <v>21</v>
      </c>
      <c r="H39" t="s">
        <v>38</v>
      </c>
      <c r="I39" t="s">
        <v>39</v>
      </c>
      <c r="J39" t="s">
        <v>131</v>
      </c>
      <c r="K39">
        <v>77787</v>
      </c>
      <c r="L39" s="19">
        <v>43466</v>
      </c>
    </row>
    <row r="40" spans="1:12">
      <c r="A40">
        <v>1900001604</v>
      </c>
      <c r="B40" s="19">
        <v>43694</v>
      </c>
      <c r="C40" t="s">
        <v>24</v>
      </c>
      <c r="D40" t="s">
        <v>22</v>
      </c>
      <c r="E40" t="s">
        <v>63</v>
      </c>
      <c r="F40">
        <v>1</v>
      </c>
      <c r="G40" t="s">
        <v>21</v>
      </c>
      <c r="H40" t="s">
        <v>38</v>
      </c>
      <c r="I40" t="s">
        <v>83</v>
      </c>
      <c r="J40" t="s">
        <v>268</v>
      </c>
      <c r="K40">
        <v>8468</v>
      </c>
      <c r="L40" s="19">
        <v>43514</v>
      </c>
    </row>
    <row r="41" spans="1:12">
      <c r="A41">
        <v>1900001605</v>
      </c>
      <c r="B41" s="19">
        <v>43694</v>
      </c>
      <c r="C41" t="s">
        <v>24</v>
      </c>
      <c r="D41" t="s">
        <v>22</v>
      </c>
      <c r="E41" t="s">
        <v>43</v>
      </c>
      <c r="F41">
        <v>0</v>
      </c>
      <c r="G41" t="s">
        <v>533</v>
      </c>
      <c r="H41" t="s">
        <v>23</v>
      </c>
      <c r="I41" t="s">
        <v>17</v>
      </c>
      <c r="J41" t="s">
        <v>40</v>
      </c>
      <c r="K41">
        <v>1825</v>
      </c>
      <c r="L41" s="19">
        <v>43497</v>
      </c>
    </row>
    <row r="42" spans="1:12">
      <c r="A42">
        <v>1900001606</v>
      </c>
      <c r="B42" s="19">
        <v>43694</v>
      </c>
      <c r="C42" t="s">
        <v>24</v>
      </c>
      <c r="D42" t="s">
        <v>22</v>
      </c>
      <c r="E42" t="s">
        <v>43</v>
      </c>
      <c r="F42">
        <v>0</v>
      </c>
      <c r="G42" t="s">
        <v>533</v>
      </c>
      <c r="H42" t="s">
        <v>23</v>
      </c>
      <c r="I42" t="s">
        <v>537</v>
      </c>
      <c r="J42" t="s">
        <v>489</v>
      </c>
      <c r="K42">
        <v>329250</v>
      </c>
      <c r="L42" s="19">
        <v>43524</v>
      </c>
    </row>
    <row r="43" spans="1:12">
      <c r="A43">
        <v>1900001607</v>
      </c>
      <c r="B43" s="19">
        <v>43694</v>
      </c>
      <c r="C43" t="s">
        <v>24</v>
      </c>
      <c r="D43" t="s">
        <v>22</v>
      </c>
      <c r="E43" t="s">
        <v>63</v>
      </c>
      <c r="F43">
        <v>0</v>
      </c>
      <c r="G43" t="s">
        <v>530</v>
      </c>
      <c r="H43" t="s">
        <v>23</v>
      </c>
      <c r="I43" t="s">
        <v>83</v>
      </c>
      <c r="J43">
        <v>304003763</v>
      </c>
      <c r="K43">
        <v>344794</v>
      </c>
      <c r="L43" s="19">
        <v>43556</v>
      </c>
    </row>
    <row r="44" spans="1:12">
      <c r="A44">
        <v>1900001608</v>
      </c>
      <c r="B44" s="19">
        <v>43694</v>
      </c>
      <c r="C44" t="s">
        <v>24</v>
      </c>
      <c r="D44" t="s">
        <v>22</v>
      </c>
      <c r="E44" t="s">
        <v>63</v>
      </c>
      <c r="F44">
        <v>0</v>
      </c>
      <c r="G44" t="s">
        <v>530</v>
      </c>
      <c r="H44" t="s">
        <v>23</v>
      </c>
      <c r="I44" t="s">
        <v>83</v>
      </c>
      <c r="J44" t="s">
        <v>253</v>
      </c>
      <c r="K44">
        <v>37500</v>
      </c>
      <c r="L44" s="19">
        <v>43556</v>
      </c>
    </row>
    <row r="45" spans="1:12">
      <c r="A45">
        <v>1900001609</v>
      </c>
      <c r="B45" s="19">
        <v>43694</v>
      </c>
      <c r="C45" t="s">
        <v>24</v>
      </c>
      <c r="D45" t="s">
        <v>22</v>
      </c>
      <c r="E45" t="s">
        <v>43</v>
      </c>
      <c r="F45">
        <v>0</v>
      </c>
      <c r="G45" t="s">
        <v>533</v>
      </c>
      <c r="H45" t="s">
        <v>23</v>
      </c>
      <c r="I45" t="s">
        <v>135</v>
      </c>
      <c r="J45" t="s">
        <v>436</v>
      </c>
      <c r="K45">
        <v>49789</v>
      </c>
      <c r="L45" s="19">
        <v>43466</v>
      </c>
    </row>
    <row r="46" spans="1:12">
      <c r="A46">
        <v>1900001610</v>
      </c>
      <c r="B46" s="19">
        <v>43694</v>
      </c>
      <c r="C46" t="s">
        <v>24</v>
      </c>
      <c r="D46" t="s">
        <v>22</v>
      </c>
      <c r="E46" t="s">
        <v>63</v>
      </c>
      <c r="F46">
        <v>0</v>
      </c>
      <c r="G46" t="s">
        <v>530</v>
      </c>
      <c r="H46" t="s">
        <v>23</v>
      </c>
      <c r="I46" t="s">
        <v>57</v>
      </c>
      <c r="J46" t="s">
        <v>168</v>
      </c>
      <c r="K46">
        <v>64</v>
      </c>
      <c r="L46" s="19">
        <v>43540</v>
      </c>
    </row>
    <row r="47" spans="1:12">
      <c r="A47">
        <v>1900001611</v>
      </c>
      <c r="B47" s="19">
        <v>43694</v>
      </c>
      <c r="C47" t="s">
        <v>24</v>
      </c>
      <c r="D47" t="s">
        <v>22</v>
      </c>
      <c r="E47" t="s">
        <v>63</v>
      </c>
      <c r="F47">
        <v>0</v>
      </c>
      <c r="G47" t="s">
        <v>530</v>
      </c>
      <c r="H47" t="s">
        <v>23</v>
      </c>
      <c r="I47" t="s">
        <v>66</v>
      </c>
      <c r="J47" t="s">
        <v>216</v>
      </c>
      <c r="K47">
        <v>6250</v>
      </c>
      <c r="L47" s="19">
        <v>43520</v>
      </c>
    </row>
    <row r="48" spans="1:12">
      <c r="A48">
        <v>1900002041</v>
      </c>
      <c r="B48" s="19">
        <v>43705</v>
      </c>
      <c r="C48" t="s">
        <v>24</v>
      </c>
      <c r="D48" t="s">
        <v>22</v>
      </c>
      <c r="E48" t="s">
        <v>109</v>
      </c>
      <c r="F48">
        <v>0</v>
      </c>
      <c r="G48" t="s">
        <v>538</v>
      </c>
      <c r="H48" t="s">
        <v>23</v>
      </c>
      <c r="I48" t="s">
        <v>108</v>
      </c>
      <c r="J48">
        <v>1.31000501801e+19</v>
      </c>
      <c r="K48">
        <v>124875</v>
      </c>
      <c r="L48" s="19">
        <v>43531</v>
      </c>
    </row>
    <row r="49" spans="1:12">
      <c r="A49">
        <v>1900002042</v>
      </c>
      <c r="B49" s="19">
        <v>43705</v>
      </c>
      <c r="C49" t="s">
        <v>24</v>
      </c>
      <c r="D49" t="s">
        <v>22</v>
      </c>
      <c r="E49" t="s">
        <v>37</v>
      </c>
      <c r="F49">
        <v>3</v>
      </c>
      <c r="G49" t="s">
        <v>62</v>
      </c>
      <c r="H49" t="s">
        <v>38</v>
      </c>
      <c r="I49" t="s">
        <v>135</v>
      </c>
      <c r="J49">
        <v>43190133</v>
      </c>
      <c r="K49">
        <v>7783</v>
      </c>
      <c r="L49" s="19">
        <v>43627</v>
      </c>
    </row>
    <row r="50" spans="1:12">
      <c r="A50">
        <v>1900002043</v>
      </c>
      <c r="B50" s="19">
        <v>43705</v>
      </c>
      <c r="C50" t="s">
        <v>24</v>
      </c>
      <c r="D50" t="s">
        <v>22</v>
      </c>
      <c r="E50" t="s">
        <v>37</v>
      </c>
      <c r="F50">
        <v>3</v>
      </c>
      <c r="G50" t="s">
        <v>62</v>
      </c>
      <c r="H50" t="s">
        <v>38</v>
      </c>
      <c r="I50" t="s">
        <v>135</v>
      </c>
      <c r="J50">
        <v>43189992</v>
      </c>
      <c r="K50">
        <v>7835</v>
      </c>
      <c r="L50" s="19">
        <v>43626</v>
      </c>
    </row>
    <row r="51" spans="1:12">
      <c r="A51">
        <v>1900002044</v>
      </c>
      <c r="B51" s="19">
        <v>43705</v>
      </c>
      <c r="C51" t="s">
        <v>24</v>
      </c>
      <c r="D51" t="s">
        <v>22</v>
      </c>
      <c r="E51" t="s">
        <v>37</v>
      </c>
      <c r="F51">
        <v>0</v>
      </c>
      <c r="G51" t="s">
        <v>532</v>
      </c>
      <c r="H51" t="s">
        <v>28</v>
      </c>
      <c r="I51" t="s">
        <v>55</v>
      </c>
      <c r="J51">
        <v>41045400</v>
      </c>
      <c r="K51">
        <v>70125</v>
      </c>
      <c r="L51" s="19">
        <v>43543</v>
      </c>
    </row>
    <row r="52" spans="1:12">
      <c r="A52">
        <v>1900002045</v>
      </c>
      <c r="B52" s="19">
        <v>43705</v>
      </c>
      <c r="C52" t="s">
        <v>24</v>
      </c>
      <c r="D52" t="s">
        <v>22</v>
      </c>
      <c r="E52" t="s">
        <v>37</v>
      </c>
      <c r="F52">
        <v>0</v>
      </c>
      <c r="G52" t="s">
        <v>532</v>
      </c>
      <c r="H52" t="s">
        <v>28</v>
      </c>
      <c r="I52" t="s">
        <v>55</v>
      </c>
      <c r="J52">
        <v>41045403</v>
      </c>
      <c r="K52">
        <v>70125</v>
      </c>
      <c r="L52" s="19">
        <v>43543</v>
      </c>
    </row>
    <row r="53" spans="1:12">
      <c r="A53">
        <v>1900002046</v>
      </c>
      <c r="B53" s="19">
        <v>43705</v>
      </c>
      <c r="C53" t="s">
        <v>24</v>
      </c>
      <c r="D53" t="s">
        <v>22</v>
      </c>
      <c r="E53" t="s">
        <v>54</v>
      </c>
      <c r="F53">
        <v>0</v>
      </c>
      <c r="G53" t="s">
        <v>514</v>
      </c>
      <c r="H53" t="s">
        <v>23</v>
      </c>
      <c r="I53" t="s">
        <v>89</v>
      </c>
      <c r="J53" t="s">
        <v>398</v>
      </c>
      <c r="K53">
        <v>60229</v>
      </c>
      <c r="L53" s="19">
        <v>43556</v>
      </c>
    </row>
    <row r="54" spans="1:12">
      <c r="A54">
        <v>1900002047</v>
      </c>
      <c r="B54" s="19">
        <v>43705</v>
      </c>
      <c r="C54" t="s">
        <v>24</v>
      </c>
      <c r="D54" t="s">
        <v>22</v>
      </c>
      <c r="E54" t="s">
        <v>54</v>
      </c>
      <c r="F54">
        <v>0</v>
      </c>
      <c r="G54" t="s">
        <v>514</v>
      </c>
      <c r="H54" t="s">
        <v>23</v>
      </c>
      <c r="I54" t="s">
        <v>89</v>
      </c>
      <c r="J54" t="s">
        <v>359</v>
      </c>
      <c r="K54">
        <v>98931</v>
      </c>
      <c r="L54" s="19">
        <v>43481</v>
      </c>
    </row>
    <row r="55" spans="1:12">
      <c r="A55">
        <v>1900002048</v>
      </c>
      <c r="B55" s="19">
        <v>43705</v>
      </c>
      <c r="C55" t="s">
        <v>24</v>
      </c>
      <c r="D55" t="s">
        <v>22</v>
      </c>
      <c r="E55" t="s">
        <v>63</v>
      </c>
      <c r="F55">
        <v>1</v>
      </c>
      <c r="G55" t="s">
        <v>21</v>
      </c>
      <c r="H55" t="s">
        <v>38</v>
      </c>
      <c r="I55" t="s">
        <v>17</v>
      </c>
      <c r="J55" t="s">
        <v>64</v>
      </c>
      <c r="K55">
        <v>21769</v>
      </c>
      <c r="L55" s="19">
        <v>43466</v>
      </c>
    </row>
    <row r="56" spans="1:12">
      <c r="A56">
        <v>1900002049</v>
      </c>
      <c r="B56" s="19">
        <v>43705</v>
      </c>
      <c r="C56" t="s">
        <v>24</v>
      </c>
      <c r="D56" t="s">
        <v>22</v>
      </c>
      <c r="E56" t="s">
        <v>63</v>
      </c>
      <c r="F56">
        <v>0</v>
      </c>
      <c r="G56" t="s">
        <v>530</v>
      </c>
      <c r="H56" t="s">
        <v>23</v>
      </c>
      <c r="I56" t="s">
        <v>57</v>
      </c>
      <c r="J56" t="s">
        <v>171</v>
      </c>
      <c r="K56">
        <v>65369</v>
      </c>
      <c r="L56" s="19">
        <v>43572</v>
      </c>
    </row>
    <row r="57" spans="1:12">
      <c r="A57">
        <v>1900002050</v>
      </c>
      <c r="B57" s="19">
        <v>43705</v>
      </c>
      <c r="C57" t="s">
        <v>24</v>
      </c>
      <c r="D57" t="s">
        <v>22</v>
      </c>
      <c r="E57" t="s">
        <v>63</v>
      </c>
      <c r="F57">
        <v>0</v>
      </c>
      <c r="G57" t="s">
        <v>530</v>
      </c>
      <c r="H57" t="s">
        <v>23</v>
      </c>
      <c r="I57" t="s">
        <v>44</v>
      </c>
      <c r="J57">
        <v>304003761</v>
      </c>
      <c r="K57">
        <v>5206</v>
      </c>
      <c r="L57" s="19">
        <v>43556</v>
      </c>
    </row>
    <row r="58" spans="1:12">
      <c r="A58">
        <v>1900002051</v>
      </c>
      <c r="B58" s="19">
        <v>43705</v>
      </c>
      <c r="C58" t="s">
        <v>24</v>
      </c>
      <c r="D58" t="s">
        <v>22</v>
      </c>
      <c r="E58" t="s">
        <v>63</v>
      </c>
      <c r="F58">
        <v>0</v>
      </c>
      <c r="G58" t="s">
        <v>530</v>
      </c>
      <c r="H58" t="s">
        <v>23</v>
      </c>
      <c r="I58" t="s">
        <v>84</v>
      </c>
      <c r="J58" t="s">
        <v>314</v>
      </c>
      <c r="K58">
        <v>23750</v>
      </c>
      <c r="L58" s="19">
        <v>43533</v>
      </c>
    </row>
    <row r="59" spans="1:12">
      <c r="A59">
        <v>1900002052</v>
      </c>
      <c r="B59" s="19">
        <v>43705</v>
      </c>
      <c r="C59" t="s">
        <v>24</v>
      </c>
      <c r="D59" t="s">
        <v>22</v>
      </c>
      <c r="E59" t="s">
        <v>63</v>
      </c>
      <c r="F59">
        <v>0</v>
      </c>
      <c r="G59" t="s">
        <v>530</v>
      </c>
      <c r="H59" t="s">
        <v>23</v>
      </c>
      <c r="I59" t="s">
        <v>57</v>
      </c>
      <c r="J59" t="s">
        <v>169</v>
      </c>
      <c r="K59">
        <v>1557</v>
      </c>
      <c r="L59" s="19">
        <v>43571</v>
      </c>
    </row>
    <row r="60" spans="1:12">
      <c r="A60">
        <v>1900002072</v>
      </c>
      <c r="B60" s="19">
        <v>43705</v>
      </c>
      <c r="C60" t="s">
        <v>24</v>
      </c>
      <c r="D60" t="s">
        <v>22</v>
      </c>
      <c r="E60" t="s">
        <v>33</v>
      </c>
      <c r="F60">
        <v>13</v>
      </c>
      <c r="G60" t="s">
        <v>514</v>
      </c>
      <c r="H60" t="s">
        <v>38</v>
      </c>
      <c r="I60" t="s">
        <v>89</v>
      </c>
      <c r="J60" t="s">
        <v>385</v>
      </c>
      <c r="K60">
        <v>40960</v>
      </c>
      <c r="L60" s="19">
        <v>43575</v>
      </c>
    </row>
    <row r="61" spans="1:12">
      <c r="A61">
        <v>1900002229</v>
      </c>
      <c r="B61" s="19">
        <v>43708</v>
      </c>
      <c r="C61" t="s">
        <v>24</v>
      </c>
      <c r="D61" t="s">
        <v>22</v>
      </c>
      <c r="E61" t="s">
        <v>33</v>
      </c>
      <c r="F61">
        <v>0</v>
      </c>
      <c r="G61" t="s">
        <v>514</v>
      </c>
      <c r="H61" t="s">
        <v>23</v>
      </c>
      <c r="I61" t="s">
        <v>89</v>
      </c>
      <c r="J61" t="s">
        <v>382</v>
      </c>
      <c r="K61">
        <v>12055</v>
      </c>
      <c r="L61" s="19">
        <v>43510</v>
      </c>
    </row>
    <row r="62" spans="1:12">
      <c r="A62">
        <v>1900002230</v>
      </c>
      <c r="B62" s="19">
        <v>43708</v>
      </c>
      <c r="C62" t="s">
        <v>24</v>
      </c>
      <c r="D62" t="s">
        <v>22</v>
      </c>
      <c r="E62" t="s">
        <v>54</v>
      </c>
      <c r="F62">
        <v>0</v>
      </c>
      <c r="G62" t="s">
        <v>514</v>
      </c>
      <c r="H62" t="s">
        <v>23</v>
      </c>
      <c r="I62" t="s">
        <v>89</v>
      </c>
      <c r="J62" t="s">
        <v>361</v>
      </c>
      <c r="K62">
        <v>131090</v>
      </c>
      <c r="L62" s="19">
        <v>43522</v>
      </c>
    </row>
    <row r="63" spans="1:12">
      <c r="A63">
        <v>1900002232</v>
      </c>
      <c r="B63" s="19">
        <v>43708</v>
      </c>
      <c r="C63" t="s">
        <v>24</v>
      </c>
      <c r="D63" t="s">
        <v>22</v>
      </c>
      <c r="E63" t="s">
        <v>33</v>
      </c>
      <c r="F63">
        <v>0</v>
      </c>
      <c r="G63" t="s">
        <v>514</v>
      </c>
      <c r="H63" t="s">
        <v>23</v>
      </c>
      <c r="I63" t="s">
        <v>89</v>
      </c>
      <c r="J63" t="s">
        <v>383</v>
      </c>
      <c r="K63">
        <v>27069</v>
      </c>
      <c r="L63" s="19">
        <v>43510</v>
      </c>
    </row>
    <row r="64" spans="1:12">
      <c r="A64">
        <v>1900002265</v>
      </c>
      <c r="B64" s="19">
        <v>43708</v>
      </c>
      <c r="C64" t="s">
        <v>24</v>
      </c>
      <c r="D64" t="s">
        <v>22</v>
      </c>
      <c r="E64" t="s">
        <v>63</v>
      </c>
      <c r="F64">
        <v>0</v>
      </c>
      <c r="G64" t="s">
        <v>530</v>
      </c>
      <c r="H64" t="s">
        <v>23</v>
      </c>
      <c r="I64" t="s">
        <v>83</v>
      </c>
      <c r="J64" t="s">
        <v>264</v>
      </c>
      <c r="K64">
        <v>215165</v>
      </c>
      <c r="L64" s="19">
        <v>43556</v>
      </c>
    </row>
    <row r="65" spans="1:12">
      <c r="A65">
        <v>1900002331</v>
      </c>
      <c r="B65" s="19">
        <v>43711</v>
      </c>
      <c r="C65" t="s">
        <v>24</v>
      </c>
      <c r="D65" t="s">
        <v>22</v>
      </c>
      <c r="E65" t="s">
        <v>63</v>
      </c>
      <c r="F65">
        <v>0</v>
      </c>
      <c r="G65" t="s">
        <v>530</v>
      </c>
      <c r="H65" t="s">
        <v>23</v>
      </c>
      <c r="I65" t="s">
        <v>89</v>
      </c>
      <c r="J65" t="s">
        <v>343</v>
      </c>
      <c r="K65">
        <v>870</v>
      </c>
      <c r="L65" s="19">
        <v>43611</v>
      </c>
    </row>
    <row r="66" spans="1:12">
      <c r="A66">
        <v>1900002384</v>
      </c>
      <c r="B66" s="19">
        <v>43713</v>
      </c>
      <c r="C66" t="s">
        <v>24</v>
      </c>
      <c r="D66" t="s">
        <v>22</v>
      </c>
      <c r="E66" t="s">
        <v>109</v>
      </c>
      <c r="F66">
        <v>0</v>
      </c>
      <c r="G66" t="s">
        <v>538</v>
      </c>
      <c r="H66" t="s">
        <v>534</v>
      </c>
      <c r="I66" t="s">
        <v>83</v>
      </c>
      <c r="J66">
        <v>2000010048</v>
      </c>
      <c r="K66">
        <v>8174</v>
      </c>
      <c r="L66" s="19">
        <v>43664</v>
      </c>
    </row>
    <row r="67" spans="1:12">
      <c r="A67">
        <v>1900002387</v>
      </c>
      <c r="B67" s="19">
        <v>43713</v>
      </c>
      <c r="C67" t="s">
        <v>24</v>
      </c>
      <c r="D67" t="s">
        <v>22</v>
      </c>
      <c r="E67" t="s">
        <v>43</v>
      </c>
      <c r="F67">
        <v>0</v>
      </c>
      <c r="G67" t="s">
        <v>533</v>
      </c>
      <c r="H67" t="s">
        <v>23</v>
      </c>
      <c r="I67" t="s">
        <v>135</v>
      </c>
      <c r="J67" t="s">
        <v>453</v>
      </c>
      <c r="K67">
        <v>22246</v>
      </c>
      <c r="L67" s="19">
        <v>43660</v>
      </c>
    </row>
    <row r="68" spans="1:12">
      <c r="A68">
        <v>1900002458</v>
      </c>
      <c r="B68" s="19">
        <v>43717</v>
      </c>
      <c r="C68" t="s">
        <v>24</v>
      </c>
      <c r="D68" t="s">
        <v>22</v>
      </c>
      <c r="E68" t="s">
        <v>37</v>
      </c>
      <c r="F68">
        <v>0</v>
      </c>
      <c r="G68" t="s">
        <v>532</v>
      </c>
      <c r="H68" t="s">
        <v>28</v>
      </c>
      <c r="I68" t="s">
        <v>89</v>
      </c>
      <c r="J68">
        <v>43187020</v>
      </c>
      <c r="K68">
        <v>7451</v>
      </c>
      <c r="L68" s="19">
        <v>43577</v>
      </c>
    </row>
    <row r="69" spans="1:12">
      <c r="A69">
        <v>1900002464</v>
      </c>
      <c r="B69" s="19">
        <v>43717</v>
      </c>
      <c r="C69" t="s">
        <v>24</v>
      </c>
      <c r="D69" t="s">
        <v>22</v>
      </c>
      <c r="E69" t="s">
        <v>43</v>
      </c>
      <c r="F69">
        <v>0</v>
      </c>
      <c r="G69" t="s">
        <v>533</v>
      </c>
      <c r="H69" t="s">
        <v>534</v>
      </c>
      <c r="I69" t="s">
        <v>537</v>
      </c>
      <c r="J69" t="s">
        <v>489</v>
      </c>
      <c r="K69">
        <v>7110</v>
      </c>
      <c r="L69" s="19">
        <v>43675</v>
      </c>
    </row>
    <row r="70" spans="1:12">
      <c r="A70">
        <v>1900002472</v>
      </c>
      <c r="B70" s="19">
        <v>43717</v>
      </c>
      <c r="C70" t="s">
        <v>24</v>
      </c>
      <c r="D70" t="s">
        <v>22</v>
      </c>
      <c r="E70" t="s">
        <v>63</v>
      </c>
      <c r="F70">
        <v>0</v>
      </c>
      <c r="G70" t="s">
        <v>530</v>
      </c>
      <c r="H70" t="s">
        <v>23</v>
      </c>
      <c r="I70" t="s">
        <v>89</v>
      </c>
      <c r="J70" t="s">
        <v>338</v>
      </c>
      <c r="K70">
        <v>692</v>
      </c>
      <c r="L70" s="19">
        <v>43600</v>
      </c>
    </row>
    <row r="71" spans="1:12">
      <c r="A71">
        <v>1900002635</v>
      </c>
      <c r="B71" s="19">
        <v>43725</v>
      </c>
      <c r="C71" t="s">
        <v>24</v>
      </c>
      <c r="D71" t="s">
        <v>22</v>
      </c>
      <c r="E71" t="s">
        <v>109</v>
      </c>
      <c r="F71">
        <v>0</v>
      </c>
      <c r="G71" t="s">
        <v>538</v>
      </c>
      <c r="H71" t="s">
        <v>23</v>
      </c>
      <c r="I71" t="s">
        <v>89</v>
      </c>
      <c r="J71" t="s">
        <v>345</v>
      </c>
      <c r="K71">
        <v>65051</v>
      </c>
      <c r="L71" s="19">
        <v>43466</v>
      </c>
    </row>
    <row r="72" spans="1:12">
      <c r="A72">
        <v>1900002636</v>
      </c>
      <c r="B72" s="19">
        <v>43725</v>
      </c>
      <c r="C72" t="s">
        <v>24</v>
      </c>
      <c r="D72" t="s">
        <v>22</v>
      </c>
      <c r="E72" t="s">
        <v>63</v>
      </c>
      <c r="F72">
        <v>0</v>
      </c>
      <c r="G72" t="s">
        <v>530</v>
      </c>
      <c r="H72" t="s">
        <v>23</v>
      </c>
      <c r="I72" t="s">
        <v>83</v>
      </c>
      <c r="J72" t="s">
        <v>258</v>
      </c>
      <c r="K72">
        <v>1005</v>
      </c>
      <c r="L72" s="19">
        <v>43586</v>
      </c>
    </row>
    <row r="73" spans="1:12">
      <c r="A73">
        <v>1900002637</v>
      </c>
      <c r="B73" s="19">
        <v>43725</v>
      </c>
      <c r="C73" t="s">
        <v>24</v>
      </c>
      <c r="D73" t="s">
        <v>22</v>
      </c>
      <c r="E73" t="s">
        <v>43</v>
      </c>
      <c r="F73">
        <v>0</v>
      </c>
      <c r="G73" t="s">
        <v>533</v>
      </c>
      <c r="H73" t="s">
        <v>534</v>
      </c>
      <c r="I73" t="s">
        <v>537</v>
      </c>
      <c r="J73" t="s">
        <v>489</v>
      </c>
      <c r="K73">
        <v>6259</v>
      </c>
      <c r="L73" s="19">
        <v>43637</v>
      </c>
    </row>
    <row r="74" spans="1:12">
      <c r="A74">
        <v>1900002638</v>
      </c>
      <c r="B74" s="19">
        <v>43725</v>
      </c>
      <c r="C74" t="s">
        <v>24</v>
      </c>
      <c r="D74" t="s">
        <v>22</v>
      </c>
      <c r="E74" t="s">
        <v>43</v>
      </c>
      <c r="F74">
        <v>0</v>
      </c>
      <c r="G74" t="s">
        <v>533</v>
      </c>
      <c r="H74" t="s">
        <v>534</v>
      </c>
      <c r="I74" t="s">
        <v>135</v>
      </c>
      <c r="J74" t="s">
        <v>435</v>
      </c>
      <c r="K74">
        <v>9941</v>
      </c>
      <c r="L74" s="19">
        <v>43656</v>
      </c>
    </row>
    <row r="75" spans="1:12">
      <c r="A75">
        <v>1900002639</v>
      </c>
      <c r="B75" s="19">
        <v>43725</v>
      </c>
      <c r="C75" t="s">
        <v>24</v>
      </c>
      <c r="D75" t="s">
        <v>22</v>
      </c>
      <c r="E75" t="s">
        <v>63</v>
      </c>
      <c r="F75">
        <v>1</v>
      </c>
      <c r="G75" t="s">
        <v>21</v>
      </c>
      <c r="H75" t="s">
        <v>38</v>
      </c>
      <c r="I75" t="s">
        <v>83</v>
      </c>
      <c r="J75" t="s">
        <v>256</v>
      </c>
      <c r="K75">
        <v>9990</v>
      </c>
      <c r="L75" s="19">
        <v>43608</v>
      </c>
    </row>
    <row r="76" spans="1:12">
      <c r="A76">
        <v>1900002640</v>
      </c>
      <c r="B76" s="19">
        <v>43725</v>
      </c>
      <c r="C76" t="s">
        <v>24</v>
      </c>
      <c r="D76" t="s">
        <v>22</v>
      </c>
      <c r="E76" t="s">
        <v>43</v>
      </c>
      <c r="F76">
        <v>0</v>
      </c>
      <c r="G76" t="s">
        <v>533</v>
      </c>
      <c r="H76" t="s">
        <v>23</v>
      </c>
      <c r="I76" t="s">
        <v>29</v>
      </c>
      <c r="J76" t="s">
        <v>93</v>
      </c>
      <c r="K76">
        <v>74673</v>
      </c>
      <c r="L76" s="19">
        <v>43645</v>
      </c>
    </row>
    <row r="77" spans="1:12">
      <c r="A77">
        <v>1900002880</v>
      </c>
      <c r="B77" s="19">
        <v>43728</v>
      </c>
      <c r="C77" t="s">
        <v>24</v>
      </c>
      <c r="D77" t="s">
        <v>22</v>
      </c>
      <c r="E77" t="s">
        <v>63</v>
      </c>
      <c r="F77">
        <v>0</v>
      </c>
      <c r="G77" t="s">
        <v>530</v>
      </c>
      <c r="H77" t="s">
        <v>23</v>
      </c>
      <c r="I77" t="s">
        <v>57</v>
      </c>
      <c r="J77" t="s">
        <v>170</v>
      </c>
      <c r="K77">
        <v>4362</v>
      </c>
      <c r="L77" s="19">
        <v>43557</v>
      </c>
    </row>
    <row r="78" spans="1:12">
      <c r="A78">
        <v>1900003129</v>
      </c>
      <c r="B78" s="19">
        <v>43738</v>
      </c>
      <c r="C78" t="s">
        <v>24</v>
      </c>
      <c r="D78" t="s">
        <v>22</v>
      </c>
      <c r="E78" t="s">
        <v>54</v>
      </c>
      <c r="F78">
        <v>0</v>
      </c>
      <c r="G78" t="s">
        <v>514</v>
      </c>
      <c r="H78" t="s">
        <v>23</v>
      </c>
      <c r="I78" t="s">
        <v>89</v>
      </c>
      <c r="J78" t="s">
        <v>360</v>
      </c>
      <c r="K78">
        <v>1610</v>
      </c>
      <c r="L78" s="19">
        <v>43510</v>
      </c>
    </row>
    <row r="79" spans="1:12">
      <c r="A79">
        <v>1900003131</v>
      </c>
      <c r="B79" s="19">
        <v>43738</v>
      </c>
      <c r="C79" t="s">
        <v>24</v>
      </c>
      <c r="D79" t="s">
        <v>22</v>
      </c>
      <c r="E79" t="s">
        <v>63</v>
      </c>
      <c r="F79">
        <v>0</v>
      </c>
      <c r="G79" t="s">
        <v>530</v>
      </c>
      <c r="H79" t="s">
        <v>23</v>
      </c>
      <c r="I79" t="s">
        <v>83</v>
      </c>
      <c r="J79">
        <v>3.1142011248202e+18</v>
      </c>
      <c r="K79">
        <v>20166</v>
      </c>
      <c r="L79" s="19">
        <v>43647</v>
      </c>
    </row>
    <row r="80" spans="1:12">
      <c r="A80">
        <v>1900003209</v>
      </c>
      <c r="B80" s="19">
        <v>43748</v>
      </c>
      <c r="C80" t="s">
        <v>24</v>
      </c>
      <c r="D80" t="s">
        <v>22</v>
      </c>
      <c r="E80" t="s">
        <v>43</v>
      </c>
      <c r="F80">
        <v>0</v>
      </c>
      <c r="G80" t="s">
        <v>533</v>
      </c>
      <c r="H80" t="s">
        <v>23</v>
      </c>
      <c r="I80" t="s">
        <v>29</v>
      </c>
      <c r="J80" t="s">
        <v>91</v>
      </c>
      <c r="K80">
        <v>8605</v>
      </c>
      <c r="L80" s="19">
        <v>43645</v>
      </c>
    </row>
    <row r="81" spans="1:12">
      <c r="A81">
        <v>1900003210</v>
      </c>
      <c r="B81" s="19">
        <v>43748</v>
      </c>
      <c r="C81" t="s">
        <v>24</v>
      </c>
      <c r="D81" t="s">
        <v>22</v>
      </c>
      <c r="E81" t="s">
        <v>43</v>
      </c>
      <c r="F81">
        <v>0</v>
      </c>
      <c r="G81" t="s">
        <v>533</v>
      </c>
      <c r="H81" t="s">
        <v>23</v>
      </c>
      <c r="I81" t="s">
        <v>55</v>
      </c>
      <c r="J81" t="s">
        <v>146</v>
      </c>
      <c r="K81">
        <v>52500</v>
      </c>
      <c r="L81" s="19">
        <v>43602</v>
      </c>
    </row>
    <row r="82" spans="1:12">
      <c r="A82">
        <v>1900003211</v>
      </c>
      <c r="B82" s="19">
        <v>43748</v>
      </c>
      <c r="C82" t="s">
        <v>24</v>
      </c>
      <c r="D82" t="s">
        <v>22</v>
      </c>
      <c r="E82" t="s">
        <v>37</v>
      </c>
      <c r="F82">
        <v>13</v>
      </c>
      <c r="G82" t="s">
        <v>514</v>
      </c>
      <c r="H82" t="s">
        <v>38</v>
      </c>
      <c r="I82" t="s">
        <v>89</v>
      </c>
      <c r="J82" t="s">
        <v>368</v>
      </c>
      <c r="K82">
        <v>21875</v>
      </c>
      <c r="L82" s="19">
        <v>43497</v>
      </c>
    </row>
    <row r="83" spans="1:12">
      <c r="A83">
        <v>1900003212</v>
      </c>
      <c r="B83" s="19">
        <v>43748</v>
      </c>
      <c r="C83" t="s">
        <v>24</v>
      </c>
      <c r="D83" t="s">
        <v>22</v>
      </c>
      <c r="E83" t="s">
        <v>43</v>
      </c>
      <c r="F83">
        <v>0</v>
      </c>
      <c r="G83" t="s">
        <v>533</v>
      </c>
      <c r="H83" t="s">
        <v>534</v>
      </c>
      <c r="I83" t="s">
        <v>135</v>
      </c>
      <c r="J83" t="s">
        <v>435</v>
      </c>
      <c r="K83">
        <v>93906</v>
      </c>
      <c r="L83" s="19">
        <v>43531</v>
      </c>
    </row>
    <row r="84" spans="1:12">
      <c r="A84">
        <v>1900003213</v>
      </c>
      <c r="B84" s="19">
        <v>43748</v>
      </c>
      <c r="C84" t="s">
        <v>24</v>
      </c>
      <c r="D84" t="s">
        <v>22</v>
      </c>
      <c r="E84" t="s">
        <v>43</v>
      </c>
      <c r="F84">
        <v>0</v>
      </c>
      <c r="G84" t="s">
        <v>533</v>
      </c>
      <c r="H84" t="s">
        <v>23</v>
      </c>
      <c r="I84" t="s">
        <v>135</v>
      </c>
      <c r="J84">
        <v>54407334</v>
      </c>
      <c r="K84">
        <v>23387</v>
      </c>
      <c r="L84" s="19">
        <v>43466</v>
      </c>
    </row>
    <row r="85" spans="1:12">
      <c r="A85">
        <v>1900003214</v>
      </c>
      <c r="B85" s="19">
        <v>43748</v>
      </c>
      <c r="C85" t="s">
        <v>24</v>
      </c>
      <c r="D85" t="s">
        <v>22</v>
      </c>
      <c r="E85" t="s">
        <v>43</v>
      </c>
      <c r="F85">
        <v>0</v>
      </c>
      <c r="G85" t="s">
        <v>533</v>
      </c>
      <c r="H85" t="s">
        <v>23</v>
      </c>
      <c r="I85" t="s">
        <v>135</v>
      </c>
      <c r="J85" t="s">
        <v>454</v>
      </c>
      <c r="K85">
        <v>3347</v>
      </c>
      <c r="L85" s="19">
        <v>43556</v>
      </c>
    </row>
    <row r="86" spans="1:12">
      <c r="A86">
        <v>1900003404</v>
      </c>
      <c r="B86" s="19">
        <v>43755</v>
      </c>
      <c r="C86" t="s">
        <v>24</v>
      </c>
      <c r="D86" t="s">
        <v>22</v>
      </c>
      <c r="E86" t="s">
        <v>37</v>
      </c>
      <c r="F86">
        <v>2</v>
      </c>
      <c r="G86" t="s">
        <v>27</v>
      </c>
      <c r="H86" t="s">
        <v>38</v>
      </c>
      <c r="I86" t="s">
        <v>81</v>
      </c>
      <c r="J86">
        <v>2.9992028733098e+18</v>
      </c>
      <c r="K86">
        <v>60025</v>
      </c>
      <c r="L86" s="19">
        <v>43654</v>
      </c>
    </row>
    <row r="87" spans="1:12">
      <c r="A87">
        <v>1900003405</v>
      </c>
      <c r="B87" s="19">
        <v>43755</v>
      </c>
      <c r="C87" t="s">
        <v>24</v>
      </c>
      <c r="D87" t="s">
        <v>22</v>
      </c>
      <c r="E87" t="s">
        <v>20</v>
      </c>
      <c r="F87">
        <v>0</v>
      </c>
      <c r="G87" t="s">
        <v>514</v>
      </c>
      <c r="H87" t="s">
        <v>23</v>
      </c>
      <c r="I87" t="s">
        <v>49</v>
      </c>
      <c r="J87" t="s">
        <v>143</v>
      </c>
      <c r="K87">
        <v>13613</v>
      </c>
      <c r="L87" s="19">
        <v>43472</v>
      </c>
    </row>
    <row r="88" spans="1:12">
      <c r="A88">
        <v>1900003406</v>
      </c>
      <c r="B88" s="19">
        <v>43755</v>
      </c>
      <c r="C88" t="s">
        <v>24</v>
      </c>
      <c r="D88" t="s">
        <v>22</v>
      </c>
      <c r="E88" t="s">
        <v>43</v>
      </c>
      <c r="F88">
        <v>0</v>
      </c>
      <c r="G88" t="s">
        <v>539</v>
      </c>
      <c r="H88" t="s">
        <v>28</v>
      </c>
      <c r="I88" t="s">
        <v>17</v>
      </c>
      <c r="J88" t="s">
        <v>45</v>
      </c>
      <c r="K88">
        <v>79834</v>
      </c>
      <c r="L88" s="19">
        <v>43641</v>
      </c>
    </row>
    <row r="89" spans="1:12">
      <c r="A89">
        <v>1900003407</v>
      </c>
      <c r="B89" s="19">
        <v>43755</v>
      </c>
      <c r="C89" t="s">
        <v>24</v>
      </c>
      <c r="D89" t="s">
        <v>22</v>
      </c>
      <c r="E89" t="s">
        <v>37</v>
      </c>
      <c r="F89">
        <v>2</v>
      </c>
      <c r="G89" t="s">
        <v>27</v>
      </c>
      <c r="H89" t="s">
        <v>38</v>
      </c>
      <c r="I89" t="s">
        <v>81</v>
      </c>
      <c r="J89">
        <v>2.9992028732742e+18</v>
      </c>
      <c r="K89">
        <v>60025</v>
      </c>
      <c r="L89" s="19">
        <v>43654</v>
      </c>
    </row>
    <row r="90" spans="1:12">
      <c r="A90">
        <v>1900003928</v>
      </c>
      <c r="B90" s="19">
        <v>43781</v>
      </c>
      <c r="C90" t="s">
        <v>24</v>
      </c>
      <c r="D90" t="s">
        <v>22</v>
      </c>
      <c r="E90" t="s">
        <v>37</v>
      </c>
      <c r="F90">
        <v>10</v>
      </c>
      <c r="G90" t="s">
        <v>42</v>
      </c>
      <c r="H90" t="s">
        <v>38</v>
      </c>
      <c r="I90" t="s">
        <v>83</v>
      </c>
      <c r="J90">
        <v>14055133</v>
      </c>
      <c r="K90">
        <v>63000</v>
      </c>
      <c r="L90" s="19">
        <v>43672</v>
      </c>
    </row>
    <row r="91" spans="1:12">
      <c r="A91">
        <v>1900003930</v>
      </c>
      <c r="B91" s="19">
        <v>43781</v>
      </c>
      <c r="C91" t="s">
        <v>494</v>
      </c>
      <c r="D91" t="s">
        <v>22</v>
      </c>
      <c r="E91" t="s">
        <v>33</v>
      </c>
      <c r="F91">
        <v>2</v>
      </c>
      <c r="G91" t="s">
        <v>27</v>
      </c>
      <c r="H91" t="s">
        <v>38</v>
      </c>
      <c r="I91" t="s">
        <v>89</v>
      </c>
      <c r="J91">
        <v>0</v>
      </c>
      <c r="K91">
        <v>100000</v>
      </c>
      <c r="L91" s="19">
        <v>43663</v>
      </c>
    </row>
    <row r="92" spans="1:12">
      <c r="A92">
        <v>1900003931</v>
      </c>
      <c r="B92" s="19">
        <v>43781</v>
      </c>
      <c r="C92" t="s">
        <v>494</v>
      </c>
      <c r="D92" t="s">
        <v>22</v>
      </c>
      <c r="E92" t="s">
        <v>33</v>
      </c>
      <c r="F92">
        <v>2</v>
      </c>
      <c r="G92" t="s">
        <v>27</v>
      </c>
      <c r="H92" t="s">
        <v>38</v>
      </c>
      <c r="I92" t="s">
        <v>89</v>
      </c>
      <c r="J92">
        <v>0</v>
      </c>
      <c r="K92">
        <v>100000</v>
      </c>
      <c r="L92" s="19">
        <v>43486</v>
      </c>
    </row>
    <row r="93" spans="1:12">
      <c r="A93">
        <v>1900004171</v>
      </c>
      <c r="B93" s="19">
        <v>43795</v>
      </c>
      <c r="C93" t="s">
        <v>494</v>
      </c>
      <c r="D93" t="s">
        <v>22</v>
      </c>
      <c r="E93" t="s">
        <v>63</v>
      </c>
      <c r="F93">
        <v>0</v>
      </c>
      <c r="G93" t="s">
        <v>530</v>
      </c>
      <c r="H93" t="s">
        <v>23</v>
      </c>
      <c r="I93" t="s">
        <v>135</v>
      </c>
      <c r="J93">
        <v>0</v>
      </c>
      <c r="K93">
        <v>254336</v>
      </c>
      <c r="L93" s="19">
        <v>43490</v>
      </c>
    </row>
    <row r="94" spans="1:12">
      <c r="A94">
        <v>1900004173</v>
      </c>
      <c r="B94" s="19">
        <v>43795</v>
      </c>
      <c r="C94" t="s">
        <v>494</v>
      </c>
      <c r="D94" t="s">
        <v>22</v>
      </c>
      <c r="E94" t="s">
        <v>63</v>
      </c>
      <c r="F94">
        <v>0</v>
      </c>
      <c r="G94" t="s">
        <v>530</v>
      </c>
      <c r="H94" t="s">
        <v>23</v>
      </c>
      <c r="I94" t="s">
        <v>57</v>
      </c>
      <c r="J94">
        <v>0</v>
      </c>
      <c r="K94">
        <v>266949</v>
      </c>
      <c r="L94" s="19">
        <v>43490</v>
      </c>
    </row>
    <row r="95" spans="1:12">
      <c r="A95">
        <v>1900004220</v>
      </c>
      <c r="B95" s="19">
        <v>43802</v>
      </c>
      <c r="C95" t="s">
        <v>24</v>
      </c>
      <c r="D95" t="s">
        <v>22</v>
      </c>
      <c r="E95" t="s">
        <v>43</v>
      </c>
      <c r="F95">
        <v>0</v>
      </c>
      <c r="G95" t="s">
        <v>533</v>
      </c>
      <c r="H95" t="s">
        <v>23</v>
      </c>
      <c r="I95" t="s">
        <v>537</v>
      </c>
      <c r="J95">
        <v>54445288</v>
      </c>
      <c r="K95">
        <v>11111</v>
      </c>
      <c r="L95" s="19">
        <v>43524</v>
      </c>
    </row>
    <row r="96" spans="1:12">
      <c r="A96">
        <v>1900004221</v>
      </c>
      <c r="B96" s="19">
        <v>43802</v>
      </c>
      <c r="C96" t="s">
        <v>24</v>
      </c>
      <c r="D96" t="s">
        <v>22</v>
      </c>
      <c r="E96" t="s">
        <v>33</v>
      </c>
      <c r="F96">
        <v>3</v>
      </c>
      <c r="G96" t="s">
        <v>62</v>
      </c>
      <c r="H96" t="s">
        <v>38</v>
      </c>
      <c r="I96" t="s">
        <v>135</v>
      </c>
      <c r="J96">
        <v>9.90000441903e+19</v>
      </c>
      <c r="K96">
        <v>3008</v>
      </c>
      <c r="L96" s="19">
        <v>43567</v>
      </c>
    </row>
    <row r="97" spans="1:12">
      <c r="A97">
        <v>1900004376</v>
      </c>
      <c r="B97" s="19">
        <v>43804</v>
      </c>
      <c r="C97" t="s">
        <v>24</v>
      </c>
      <c r="D97" t="s">
        <v>22</v>
      </c>
      <c r="E97" t="s">
        <v>37</v>
      </c>
      <c r="F97">
        <v>3</v>
      </c>
      <c r="G97" t="s">
        <v>62</v>
      </c>
      <c r="H97" t="s">
        <v>38</v>
      </c>
      <c r="I97" t="s">
        <v>57</v>
      </c>
      <c r="J97">
        <v>43193940</v>
      </c>
      <c r="K97">
        <v>6184</v>
      </c>
      <c r="L97" s="19">
        <v>43684</v>
      </c>
    </row>
    <row r="98" spans="1:12">
      <c r="A98">
        <v>1900004378</v>
      </c>
      <c r="B98" s="19">
        <v>43804</v>
      </c>
      <c r="C98" t="s">
        <v>24</v>
      </c>
      <c r="D98" t="s">
        <v>22</v>
      </c>
      <c r="E98" t="s">
        <v>54</v>
      </c>
      <c r="F98">
        <v>0</v>
      </c>
      <c r="G98" t="s">
        <v>532</v>
      </c>
      <c r="H98" t="s">
        <v>28</v>
      </c>
      <c r="I98" t="s">
        <v>79</v>
      </c>
      <c r="J98" t="s">
        <v>231</v>
      </c>
      <c r="K98">
        <v>1568</v>
      </c>
      <c r="L98" s="19">
        <v>43504</v>
      </c>
    </row>
    <row r="99" spans="1:12">
      <c r="A99">
        <v>1900004380</v>
      </c>
      <c r="B99" s="19">
        <v>43804</v>
      </c>
      <c r="C99" t="s">
        <v>24</v>
      </c>
      <c r="D99" t="s">
        <v>22</v>
      </c>
      <c r="E99" t="s">
        <v>43</v>
      </c>
      <c r="F99">
        <v>0</v>
      </c>
      <c r="G99" t="s">
        <v>533</v>
      </c>
      <c r="H99" t="s">
        <v>534</v>
      </c>
      <c r="I99" t="s">
        <v>135</v>
      </c>
      <c r="J99" t="s">
        <v>435</v>
      </c>
      <c r="K99">
        <v>18901</v>
      </c>
      <c r="L99" s="19">
        <v>43722</v>
      </c>
    </row>
    <row r="100" spans="1:12">
      <c r="A100">
        <v>1900004382</v>
      </c>
      <c r="B100" s="19">
        <v>43804</v>
      </c>
      <c r="C100" t="s">
        <v>24</v>
      </c>
      <c r="D100" t="s">
        <v>22</v>
      </c>
      <c r="E100" t="s">
        <v>43</v>
      </c>
      <c r="F100">
        <v>0</v>
      </c>
      <c r="G100" t="s">
        <v>533</v>
      </c>
      <c r="H100" t="s">
        <v>534</v>
      </c>
      <c r="I100" t="s">
        <v>135</v>
      </c>
      <c r="J100" t="s">
        <v>435</v>
      </c>
      <c r="K100">
        <v>27682</v>
      </c>
      <c r="L100" s="19">
        <v>43691</v>
      </c>
    </row>
    <row r="101" spans="1:12">
      <c r="A101">
        <v>1900004383</v>
      </c>
      <c r="B101" s="19">
        <v>43804</v>
      </c>
      <c r="C101" t="s">
        <v>24</v>
      </c>
      <c r="D101" t="s">
        <v>22</v>
      </c>
      <c r="E101" t="s">
        <v>43</v>
      </c>
      <c r="F101">
        <v>0</v>
      </c>
      <c r="G101" t="s">
        <v>533</v>
      </c>
      <c r="H101" t="s">
        <v>534</v>
      </c>
      <c r="I101" t="s">
        <v>537</v>
      </c>
      <c r="J101" t="s">
        <v>489</v>
      </c>
      <c r="K101">
        <v>5501</v>
      </c>
      <c r="L101" s="19">
        <v>43759</v>
      </c>
    </row>
    <row r="102" spans="1:12">
      <c r="A102">
        <v>1900004384</v>
      </c>
      <c r="B102" s="19">
        <v>43804</v>
      </c>
      <c r="C102" t="s">
        <v>24</v>
      </c>
      <c r="D102" t="s">
        <v>22</v>
      </c>
      <c r="E102" t="s">
        <v>43</v>
      </c>
      <c r="F102">
        <v>0</v>
      </c>
      <c r="G102" t="s">
        <v>533</v>
      </c>
      <c r="H102" t="s">
        <v>23</v>
      </c>
      <c r="I102" t="s">
        <v>89</v>
      </c>
      <c r="J102" t="s">
        <v>341</v>
      </c>
      <c r="K102">
        <v>123750</v>
      </c>
      <c r="L102" s="19">
        <v>43738</v>
      </c>
    </row>
    <row r="103" spans="1:12">
      <c r="A103">
        <v>1900004404</v>
      </c>
      <c r="B103" s="19">
        <v>43805</v>
      </c>
      <c r="C103" t="s">
        <v>24</v>
      </c>
      <c r="D103" t="s">
        <v>22</v>
      </c>
      <c r="E103" t="s">
        <v>63</v>
      </c>
      <c r="F103">
        <v>0</v>
      </c>
      <c r="G103" t="s">
        <v>530</v>
      </c>
      <c r="H103" t="s">
        <v>23</v>
      </c>
      <c r="I103" t="s">
        <v>55</v>
      </c>
      <c r="J103" t="s">
        <v>157</v>
      </c>
      <c r="K103">
        <v>825</v>
      </c>
      <c r="L103" s="19">
        <v>43647</v>
      </c>
    </row>
    <row r="104" spans="1:12">
      <c r="A104">
        <v>1900004408</v>
      </c>
      <c r="B104" s="19">
        <v>43805</v>
      </c>
      <c r="C104" t="s">
        <v>24</v>
      </c>
      <c r="D104" t="s">
        <v>22</v>
      </c>
      <c r="E104" t="s">
        <v>63</v>
      </c>
      <c r="F104">
        <v>0</v>
      </c>
      <c r="G104" t="s">
        <v>530</v>
      </c>
      <c r="H104" t="s">
        <v>23</v>
      </c>
      <c r="I104" t="s">
        <v>55</v>
      </c>
      <c r="J104" t="s">
        <v>166</v>
      </c>
      <c r="K104">
        <v>1556</v>
      </c>
      <c r="L104" s="19">
        <v>43647</v>
      </c>
    </row>
    <row r="105" spans="1:12">
      <c r="A105">
        <v>1900004411</v>
      </c>
      <c r="B105" s="19">
        <v>43805</v>
      </c>
      <c r="C105" t="s">
        <v>24</v>
      </c>
      <c r="D105" t="s">
        <v>22</v>
      </c>
      <c r="E105" t="s">
        <v>63</v>
      </c>
      <c r="F105">
        <v>0</v>
      </c>
      <c r="G105" t="s">
        <v>530</v>
      </c>
      <c r="H105" t="s">
        <v>23</v>
      </c>
      <c r="I105" t="s">
        <v>55</v>
      </c>
      <c r="J105" t="s">
        <v>163</v>
      </c>
      <c r="K105">
        <v>12350</v>
      </c>
      <c r="L105" s="19">
        <v>43647</v>
      </c>
    </row>
    <row r="106" spans="1:12">
      <c r="A106">
        <v>1900004474</v>
      </c>
      <c r="B106" s="19">
        <v>43808</v>
      </c>
      <c r="C106" t="s">
        <v>24</v>
      </c>
      <c r="D106" t="s">
        <v>22</v>
      </c>
      <c r="E106" t="s">
        <v>20</v>
      </c>
      <c r="F106">
        <v>3</v>
      </c>
      <c r="G106" t="s">
        <v>62</v>
      </c>
      <c r="H106" t="s">
        <v>38</v>
      </c>
      <c r="I106" t="s">
        <v>84</v>
      </c>
      <c r="J106" t="s">
        <v>315</v>
      </c>
      <c r="K106">
        <v>15593</v>
      </c>
      <c r="L106" s="19">
        <v>43477</v>
      </c>
    </row>
    <row r="107" spans="1:12">
      <c r="A107">
        <v>1900004500</v>
      </c>
      <c r="B107" s="19">
        <v>43808</v>
      </c>
      <c r="C107" t="s">
        <v>24</v>
      </c>
      <c r="D107" t="s">
        <v>22</v>
      </c>
      <c r="E107" t="s">
        <v>33</v>
      </c>
      <c r="F107">
        <v>3</v>
      </c>
      <c r="G107" t="s">
        <v>62</v>
      </c>
      <c r="H107" t="s">
        <v>38</v>
      </c>
      <c r="I107" t="s">
        <v>135</v>
      </c>
      <c r="J107">
        <v>9.90000441903e+17</v>
      </c>
      <c r="K107">
        <v>2212</v>
      </c>
      <c r="L107" s="19">
        <v>43565</v>
      </c>
    </row>
    <row r="108" spans="1:12">
      <c r="A108">
        <v>1900004501</v>
      </c>
      <c r="B108" s="19">
        <v>43808</v>
      </c>
      <c r="C108" t="s">
        <v>24</v>
      </c>
      <c r="D108" t="s">
        <v>22</v>
      </c>
      <c r="E108" t="s">
        <v>43</v>
      </c>
      <c r="F108">
        <v>3</v>
      </c>
      <c r="G108" t="s">
        <v>62</v>
      </c>
      <c r="H108" t="s">
        <v>38</v>
      </c>
      <c r="I108" t="s">
        <v>84</v>
      </c>
      <c r="J108">
        <v>54522170</v>
      </c>
      <c r="K108">
        <v>9056</v>
      </c>
      <c r="L108" s="19">
        <v>43655</v>
      </c>
    </row>
    <row r="109" spans="1:12">
      <c r="A109">
        <v>1900004503</v>
      </c>
      <c r="B109" s="19">
        <v>43809</v>
      </c>
      <c r="C109" t="s">
        <v>24</v>
      </c>
      <c r="D109" t="s">
        <v>22</v>
      </c>
      <c r="E109" t="s">
        <v>63</v>
      </c>
      <c r="F109">
        <v>0</v>
      </c>
      <c r="G109" t="s">
        <v>530</v>
      </c>
      <c r="H109" t="s">
        <v>23</v>
      </c>
      <c r="I109" t="s">
        <v>55</v>
      </c>
      <c r="J109" t="s">
        <v>158</v>
      </c>
      <c r="K109">
        <v>1897</v>
      </c>
      <c r="L109" s="19">
        <v>43647</v>
      </c>
    </row>
    <row r="110" spans="1:12">
      <c r="A110">
        <v>1900004505</v>
      </c>
      <c r="B110" s="19">
        <v>43809</v>
      </c>
      <c r="C110" t="s">
        <v>24</v>
      </c>
      <c r="D110" t="s">
        <v>22</v>
      </c>
      <c r="E110" t="s">
        <v>63</v>
      </c>
      <c r="F110">
        <v>0</v>
      </c>
      <c r="G110" t="s">
        <v>530</v>
      </c>
      <c r="H110" t="s">
        <v>23</v>
      </c>
      <c r="I110" t="s">
        <v>55</v>
      </c>
      <c r="J110" t="s">
        <v>160</v>
      </c>
      <c r="K110">
        <v>42500</v>
      </c>
      <c r="L110" s="19">
        <v>43647</v>
      </c>
    </row>
    <row r="111" spans="1:12">
      <c r="A111">
        <v>1900004507</v>
      </c>
      <c r="B111" s="19">
        <v>43809</v>
      </c>
      <c r="C111" t="s">
        <v>24</v>
      </c>
      <c r="D111" t="s">
        <v>22</v>
      </c>
      <c r="E111" t="s">
        <v>63</v>
      </c>
      <c r="F111">
        <v>0</v>
      </c>
      <c r="G111" t="s">
        <v>530</v>
      </c>
      <c r="H111" t="s">
        <v>23</v>
      </c>
      <c r="I111" t="s">
        <v>55</v>
      </c>
      <c r="J111" t="s">
        <v>161</v>
      </c>
      <c r="K111">
        <v>10917</v>
      </c>
      <c r="L111" s="19">
        <v>43647</v>
      </c>
    </row>
    <row r="112" spans="1:12">
      <c r="A112">
        <v>1900004518</v>
      </c>
      <c r="B112" s="19">
        <v>43809</v>
      </c>
      <c r="C112" t="s">
        <v>24</v>
      </c>
      <c r="D112" t="s">
        <v>22</v>
      </c>
      <c r="E112" t="s">
        <v>63</v>
      </c>
      <c r="F112">
        <v>0</v>
      </c>
      <c r="G112" t="s">
        <v>530</v>
      </c>
      <c r="H112" t="s">
        <v>23</v>
      </c>
      <c r="I112" t="s">
        <v>55</v>
      </c>
      <c r="J112" t="s">
        <v>164</v>
      </c>
      <c r="K112">
        <v>3375</v>
      </c>
      <c r="L112" s="19">
        <v>43647</v>
      </c>
    </row>
    <row r="113" spans="1:12">
      <c r="A113">
        <v>1900004535</v>
      </c>
      <c r="B113" s="19">
        <v>43809</v>
      </c>
      <c r="C113" t="s">
        <v>494</v>
      </c>
      <c r="D113" t="s">
        <v>22</v>
      </c>
      <c r="E113" t="s">
        <v>63</v>
      </c>
      <c r="F113">
        <v>0</v>
      </c>
      <c r="G113" t="s">
        <v>530</v>
      </c>
      <c r="H113" t="s">
        <v>23</v>
      </c>
      <c r="I113" t="s">
        <v>89</v>
      </c>
      <c r="J113" t="s">
        <v>336</v>
      </c>
      <c r="K113">
        <v>320175</v>
      </c>
      <c r="L113" s="19">
        <v>43805</v>
      </c>
    </row>
    <row r="114" spans="1:12">
      <c r="A114">
        <v>1900004535</v>
      </c>
      <c r="B114" s="19">
        <v>43809</v>
      </c>
      <c r="C114" t="s">
        <v>494</v>
      </c>
      <c r="D114" t="s">
        <v>22</v>
      </c>
      <c r="E114" t="s">
        <v>63</v>
      </c>
      <c r="F114">
        <v>0</v>
      </c>
      <c r="G114" t="s">
        <v>530</v>
      </c>
      <c r="H114" t="s">
        <v>23</v>
      </c>
      <c r="I114" t="s">
        <v>89</v>
      </c>
      <c r="J114">
        <v>3.1242015891006e+18</v>
      </c>
      <c r="K114">
        <v>320175</v>
      </c>
      <c r="L114" s="19">
        <v>43805</v>
      </c>
    </row>
    <row r="115" spans="1:12">
      <c r="A115">
        <v>1900004535</v>
      </c>
      <c r="B115" s="19">
        <v>43809</v>
      </c>
      <c r="C115" t="s">
        <v>494</v>
      </c>
      <c r="D115" t="s">
        <v>22</v>
      </c>
      <c r="E115" t="s">
        <v>63</v>
      </c>
      <c r="F115">
        <v>0</v>
      </c>
      <c r="G115" t="s">
        <v>530</v>
      </c>
      <c r="H115" t="s">
        <v>23</v>
      </c>
      <c r="I115" t="s">
        <v>89</v>
      </c>
      <c r="J115" t="s">
        <v>349</v>
      </c>
      <c r="K115">
        <v>320175</v>
      </c>
      <c r="L115" s="19">
        <v>43805</v>
      </c>
    </row>
    <row r="116" spans="1:12">
      <c r="A116">
        <v>1900004538</v>
      </c>
      <c r="B116" s="19">
        <v>43809</v>
      </c>
      <c r="C116" t="s">
        <v>494</v>
      </c>
      <c r="D116" t="s">
        <v>22</v>
      </c>
      <c r="E116" t="s">
        <v>63</v>
      </c>
      <c r="F116">
        <v>0</v>
      </c>
      <c r="G116" t="s">
        <v>530</v>
      </c>
      <c r="H116" t="s">
        <v>23</v>
      </c>
      <c r="I116" t="s">
        <v>135</v>
      </c>
      <c r="J116" t="s">
        <v>456</v>
      </c>
      <c r="K116">
        <v>168593</v>
      </c>
      <c r="L116" s="19">
        <v>43613</v>
      </c>
    </row>
    <row r="117" spans="1:12">
      <c r="A117">
        <v>1900004538</v>
      </c>
      <c r="B117" s="19">
        <v>43809</v>
      </c>
      <c r="C117" t="s">
        <v>494</v>
      </c>
      <c r="D117" t="s">
        <v>22</v>
      </c>
      <c r="E117" t="s">
        <v>63</v>
      </c>
      <c r="F117">
        <v>0</v>
      </c>
      <c r="G117" t="s">
        <v>530</v>
      </c>
      <c r="H117" t="s">
        <v>23</v>
      </c>
      <c r="I117" t="s">
        <v>135</v>
      </c>
      <c r="J117" t="s">
        <v>457</v>
      </c>
      <c r="K117">
        <v>168593</v>
      </c>
      <c r="L117" s="19">
        <v>43613</v>
      </c>
    </row>
    <row r="118" spans="1:12">
      <c r="A118">
        <v>1900004894</v>
      </c>
      <c r="B118" s="19">
        <v>43818</v>
      </c>
      <c r="C118" t="s">
        <v>24</v>
      </c>
      <c r="D118" t="s">
        <v>22</v>
      </c>
      <c r="E118" t="s">
        <v>63</v>
      </c>
      <c r="F118">
        <v>0</v>
      </c>
      <c r="G118" t="s">
        <v>530</v>
      </c>
      <c r="H118" t="s">
        <v>23</v>
      </c>
      <c r="I118" t="s">
        <v>108</v>
      </c>
      <c r="J118">
        <v>43196279</v>
      </c>
      <c r="K118">
        <v>2970</v>
      </c>
      <c r="L118" s="19">
        <v>43730</v>
      </c>
    </row>
    <row r="119" spans="1:12">
      <c r="A119">
        <v>1900004898</v>
      </c>
      <c r="B119" s="19">
        <v>43818</v>
      </c>
      <c r="C119" t="s">
        <v>24</v>
      </c>
      <c r="D119" t="s">
        <v>22</v>
      </c>
      <c r="E119" t="s">
        <v>63</v>
      </c>
      <c r="F119">
        <v>1</v>
      </c>
      <c r="G119" t="s">
        <v>21</v>
      </c>
      <c r="H119" t="s">
        <v>38</v>
      </c>
      <c r="I119" t="s">
        <v>39</v>
      </c>
      <c r="J119">
        <v>3.1142029633601e+18</v>
      </c>
      <c r="K119">
        <v>7022</v>
      </c>
      <c r="L119" s="19">
        <v>43703</v>
      </c>
    </row>
    <row r="120" spans="1:12">
      <c r="A120">
        <v>1900004909</v>
      </c>
      <c r="B120" s="19">
        <v>43818</v>
      </c>
      <c r="C120" t="s">
        <v>24</v>
      </c>
      <c r="D120" t="s">
        <v>22</v>
      </c>
      <c r="E120" t="s">
        <v>63</v>
      </c>
      <c r="F120">
        <v>0</v>
      </c>
      <c r="G120" t="s">
        <v>530</v>
      </c>
      <c r="H120" t="s">
        <v>23</v>
      </c>
      <c r="I120" t="s">
        <v>57</v>
      </c>
      <c r="J120" t="s">
        <v>167</v>
      </c>
      <c r="K120">
        <v>202350</v>
      </c>
      <c r="L120" s="19">
        <v>43738</v>
      </c>
    </row>
    <row r="121" spans="1:12">
      <c r="A121">
        <v>1900004912</v>
      </c>
      <c r="B121" s="19">
        <v>43818</v>
      </c>
      <c r="C121" t="s">
        <v>24</v>
      </c>
      <c r="D121" t="s">
        <v>22</v>
      </c>
      <c r="E121" t="s">
        <v>63</v>
      </c>
      <c r="F121">
        <v>1</v>
      </c>
      <c r="G121" t="s">
        <v>21</v>
      </c>
      <c r="H121" t="s">
        <v>38</v>
      </c>
      <c r="I121" t="s">
        <v>57</v>
      </c>
      <c r="J121">
        <v>3.213400201191e+23</v>
      </c>
      <c r="K121">
        <v>87500</v>
      </c>
      <c r="L121" s="19">
        <v>43677</v>
      </c>
    </row>
    <row r="122" spans="1:12">
      <c r="A122">
        <v>1900004917</v>
      </c>
      <c r="B122" s="19">
        <v>43818</v>
      </c>
      <c r="C122" t="s">
        <v>24</v>
      </c>
      <c r="D122" t="s">
        <v>22</v>
      </c>
      <c r="E122" t="s">
        <v>63</v>
      </c>
      <c r="F122">
        <v>1</v>
      </c>
      <c r="G122" t="s">
        <v>21</v>
      </c>
      <c r="H122" t="s">
        <v>38</v>
      </c>
      <c r="I122" t="s">
        <v>57</v>
      </c>
      <c r="J122">
        <v>22515779</v>
      </c>
      <c r="K122">
        <v>44260</v>
      </c>
      <c r="L122" s="19">
        <v>43738</v>
      </c>
    </row>
    <row r="123" spans="1:12">
      <c r="A123">
        <v>1900004919</v>
      </c>
      <c r="B123" s="19">
        <v>43818</v>
      </c>
      <c r="C123" t="s">
        <v>24</v>
      </c>
      <c r="D123" t="s">
        <v>22</v>
      </c>
      <c r="E123" t="s">
        <v>54</v>
      </c>
      <c r="F123">
        <v>0</v>
      </c>
      <c r="G123" t="s">
        <v>539</v>
      </c>
      <c r="H123" t="s">
        <v>28</v>
      </c>
      <c r="I123" t="s">
        <v>57</v>
      </c>
      <c r="J123">
        <v>9.90000461901e+19</v>
      </c>
      <c r="K123">
        <v>11550</v>
      </c>
      <c r="L123" s="19">
        <v>43716</v>
      </c>
    </row>
    <row r="124" spans="1:12">
      <c r="A124">
        <v>1900004920</v>
      </c>
      <c r="B124" s="19">
        <v>43818</v>
      </c>
      <c r="C124" t="s">
        <v>24</v>
      </c>
      <c r="D124" t="s">
        <v>22</v>
      </c>
      <c r="E124" t="s">
        <v>60</v>
      </c>
      <c r="F124">
        <v>0</v>
      </c>
      <c r="G124" t="s">
        <v>539</v>
      </c>
      <c r="H124" t="s">
        <v>28</v>
      </c>
      <c r="I124" t="s">
        <v>57</v>
      </c>
      <c r="J124">
        <v>9.90000111903e+19</v>
      </c>
      <c r="K124">
        <v>43033</v>
      </c>
      <c r="L124" s="19">
        <v>43716</v>
      </c>
    </row>
    <row r="125" spans="1:12">
      <c r="A125">
        <v>1900004922</v>
      </c>
      <c r="B125" s="19">
        <v>43818</v>
      </c>
      <c r="C125" t="s">
        <v>24</v>
      </c>
      <c r="D125" t="s">
        <v>22</v>
      </c>
      <c r="E125" t="s">
        <v>54</v>
      </c>
      <c r="F125">
        <v>0</v>
      </c>
      <c r="G125" t="s">
        <v>539</v>
      </c>
      <c r="H125" t="s">
        <v>28</v>
      </c>
      <c r="I125" t="s">
        <v>57</v>
      </c>
      <c r="J125">
        <v>9.90000461901e+19</v>
      </c>
      <c r="K125">
        <v>7700</v>
      </c>
      <c r="L125" s="19">
        <v>43716</v>
      </c>
    </row>
    <row r="126" spans="1:12">
      <c r="A126">
        <v>1900004923</v>
      </c>
      <c r="B126" s="19">
        <v>43818</v>
      </c>
      <c r="C126" t="s">
        <v>24</v>
      </c>
      <c r="D126" t="s">
        <v>22</v>
      </c>
      <c r="E126" t="s">
        <v>60</v>
      </c>
      <c r="F126">
        <v>0</v>
      </c>
      <c r="G126" t="s">
        <v>539</v>
      </c>
      <c r="H126" t="s">
        <v>28</v>
      </c>
      <c r="I126" t="s">
        <v>57</v>
      </c>
      <c r="J126">
        <v>9.90000111903e+19</v>
      </c>
      <c r="K126">
        <v>72139</v>
      </c>
      <c r="L126" s="19">
        <v>43716</v>
      </c>
    </row>
    <row r="127" spans="1:12">
      <c r="A127">
        <v>1900004928</v>
      </c>
      <c r="B127" s="19">
        <v>43818</v>
      </c>
      <c r="C127" t="s">
        <v>24</v>
      </c>
      <c r="D127" t="s">
        <v>22</v>
      </c>
      <c r="E127" t="s">
        <v>33</v>
      </c>
      <c r="F127">
        <v>3</v>
      </c>
      <c r="G127" t="s">
        <v>62</v>
      </c>
      <c r="H127" t="s">
        <v>38</v>
      </c>
      <c r="I127" t="s">
        <v>57</v>
      </c>
      <c r="J127">
        <v>9.90000441903e+19</v>
      </c>
      <c r="K127">
        <v>32585</v>
      </c>
      <c r="L127" s="19">
        <v>43719</v>
      </c>
    </row>
    <row r="128" spans="1:12">
      <c r="A128">
        <v>1900004933</v>
      </c>
      <c r="B128" s="19">
        <v>43818</v>
      </c>
      <c r="C128" t="s">
        <v>24</v>
      </c>
      <c r="D128" t="s">
        <v>22</v>
      </c>
      <c r="E128" t="s">
        <v>33</v>
      </c>
      <c r="F128">
        <v>3</v>
      </c>
      <c r="G128" t="s">
        <v>62</v>
      </c>
      <c r="H128" t="s">
        <v>38</v>
      </c>
      <c r="I128" t="s">
        <v>57</v>
      </c>
      <c r="J128">
        <v>9.90000441903e+19</v>
      </c>
      <c r="K128">
        <v>8045</v>
      </c>
      <c r="L128" s="19">
        <v>43730</v>
      </c>
    </row>
    <row r="129" spans="1:12">
      <c r="A129">
        <v>1900004983</v>
      </c>
      <c r="B129" s="19">
        <v>43818</v>
      </c>
      <c r="C129" t="s">
        <v>24</v>
      </c>
      <c r="D129" t="s">
        <v>22</v>
      </c>
      <c r="E129" t="s">
        <v>63</v>
      </c>
      <c r="F129">
        <v>0</v>
      </c>
      <c r="G129" t="s">
        <v>530</v>
      </c>
      <c r="H129" t="s">
        <v>23</v>
      </c>
      <c r="I129" t="s">
        <v>89</v>
      </c>
      <c r="J129" t="s">
        <v>334</v>
      </c>
      <c r="K129">
        <v>26968</v>
      </c>
      <c r="L129" s="19">
        <v>43763</v>
      </c>
    </row>
    <row r="130" spans="1:12">
      <c r="A130">
        <v>1900004984</v>
      </c>
      <c r="B130" s="19">
        <v>43818</v>
      </c>
      <c r="C130" t="s">
        <v>24</v>
      </c>
      <c r="D130" t="s">
        <v>22</v>
      </c>
      <c r="E130" t="s">
        <v>63</v>
      </c>
      <c r="F130">
        <v>0</v>
      </c>
      <c r="G130" t="s">
        <v>530</v>
      </c>
      <c r="H130" t="s">
        <v>23</v>
      </c>
      <c r="I130" t="s">
        <v>89</v>
      </c>
      <c r="J130" t="s">
        <v>333</v>
      </c>
      <c r="K130">
        <v>2437</v>
      </c>
      <c r="L130" s="19">
        <v>43764</v>
      </c>
    </row>
    <row r="131" spans="1:12">
      <c r="A131">
        <v>1900004985</v>
      </c>
      <c r="B131" s="19">
        <v>43818</v>
      </c>
      <c r="C131" t="s">
        <v>24</v>
      </c>
      <c r="D131" t="s">
        <v>22</v>
      </c>
      <c r="E131" t="s">
        <v>63</v>
      </c>
      <c r="F131">
        <v>0</v>
      </c>
      <c r="G131" t="s">
        <v>530</v>
      </c>
      <c r="H131" t="s">
        <v>23</v>
      </c>
      <c r="I131" t="s">
        <v>89</v>
      </c>
      <c r="J131" t="s">
        <v>349</v>
      </c>
      <c r="K131">
        <v>53278</v>
      </c>
      <c r="L131" s="19">
        <v>43466</v>
      </c>
    </row>
    <row r="132" spans="1:12">
      <c r="A132">
        <v>1900004986</v>
      </c>
      <c r="B132" s="19">
        <v>43818</v>
      </c>
      <c r="C132" t="s">
        <v>24</v>
      </c>
      <c r="D132" t="s">
        <v>22</v>
      </c>
      <c r="E132" t="s">
        <v>63</v>
      </c>
      <c r="F132">
        <v>0</v>
      </c>
      <c r="G132" t="s">
        <v>530</v>
      </c>
      <c r="H132" t="s">
        <v>23</v>
      </c>
      <c r="I132" t="s">
        <v>89</v>
      </c>
      <c r="J132" t="s">
        <v>350</v>
      </c>
      <c r="K132">
        <v>30048</v>
      </c>
      <c r="L132" s="19">
        <v>43466</v>
      </c>
    </row>
    <row r="133" spans="1:12">
      <c r="A133">
        <v>1900004987</v>
      </c>
      <c r="B133" s="19">
        <v>43818</v>
      </c>
      <c r="C133" t="s">
        <v>24</v>
      </c>
      <c r="D133" t="s">
        <v>22</v>
      </c>
      <c r="E133" t="s">
        <v>63</v>
      </c>
      <c r="F133">
        <v>0</v>
      </c>
      <c r="G133" t="s">
        <v>530</v>
      </c>
      <c r="H133" t="s">
        <v>23</v>
      </c>
      <c r="I133" t="s">
        <v>89</v>
      </c>
      <c r="J133">
        <v>3.1142029974273e+18</v>
      </c>
      <c r="K133">
        <v>12500</v>
      </c>
      <c r="L133" s="19">
        <v>43727</v>
      </c>
    </row>
    <row r="134" spans="1:12">
      <c r="A134">
        <v>1900005036</v>
      </c>
      <c r="B134" s="19">
        <v>43819</v>
      </c>
      <c r="C134" t="s">
        <v>24</v>
      </c>
      <c r="D134" t="s">
        <v>22</v>
      </c>
      <c r="E134" t="s">
        <v>63</v>
      </c>
      <c r="F134">
        <v>1</v>
      </c>
      <c r="G134" t="s">
        <v>21</v>
      </c>
      <c r="H134" t="s">
        <v>38</v>
      </c>
      <c r="I134" t="s">
        <v>83</v>
      </c>
      <c r="J134" t="s">
        <v>265</v>
      </c>
      <c r="K134">
        <v>3854</v>
      </c>
      <c r="L134" s="19">
        <v>43585</v>
      </c>
    </row>
    <row r="135" spans="1:12">
      <c r="A135">
        <v>1900005300</v>
      </c>
      <c r="B135" s="19">
        <v>43823</v>
      </c>
      <c r="C135" t="s">
        <v>494</v>
      </c>
      <c r="D135" t="s">
        <v>22</v>
      </c>
      <c r="E135" t="s">
        <v>63</v>
      </c>
      <c r="F135">
        <v>0</v>
      </c>
      <c r="G135" t="s">
        <v>530</v>
      </c>
      <c r="H135" t="s">
        <v>23</v>
      </c>
      <c r="I135" t="s">
        <v>83</v>
      </c>
      <c r="J135">
        <v>304003763</v>
      </c>
      <c r="K135">
        <v>132392</v>
      </c>
      <c r="L135" s="19">
        <v>43819</v>
      </c>
    </row>
    <row r="136" spans="1:12">
      <c r="A136">
        <v>1900005300</v>
      </c>
      <c r="B136" s="19">
        <v>43823</v>
      </c>
      <c r="C136" t="s">
        <v>494</v>
      </c>
      <c r="D136" t="s">
        <v>22</v>
      </c>
      <c r="E136" t="s">
        <v>63</v>
      </c>
      <c r="F136">
        <v>0</v>
      </c>
      <c r="G136" t="s">
        <v>530</v>
      </c>
      <c r="H136" t="s">
        <v>23</v>
      </c>
      <c r="I136" t="s">
        <v>83</v>
      </c>
      <c r="J136" t="s">
        <v>252</v>
      </c>
      <c r="K136">
        <v>132392</v>
      </c>
      <c r="L136" s="19">
        <v>43819</v>
      </c>
    </row>
    <row r="137" spans="1:12">
      <c r="A137">
        <v>1900005300</v>
      </c>
      <c r="B137" s="19">
        <v>43823</v>
      </c>
      <c r="C137" t="s">
        <v>494</v>
      </c>
      <c r="D137" t="s">
        <v>22</v>
      </c>
      <c r="E137" t="s">
        <v>63</v>
      </c>
      <c r="F137">
        <v>0</v>
      </c>
      <c r="G137" t="s">
        <v>530</v>
      </c>
      <c r="H137" t="s">
        <v>23</v>
      </c>
      <c r="I137" t="s">
        <v>83</v>
      </c>
      <c r="J137">
        <v>2.4142020928136e+18</v>
      </c>
      <c r="K137">
        <v>132392</v>
      </c>
      <c r="L137" s="19">
        <v>43819</v>
      </c>
    </row>
    <row r="138" spans="1:12">
      <c r="A138">
        <v>1900005300</v>
      </c>
      <c r="B138" s="19">
        <v>43823</v>
      </c>
      <c r="C138" t="s">
        <v>494</v>
      </c>
      <c r="D138" t="s">
        <v>22</v>
      </c>
      <c r="E138" t="s">
        <v>63</v>
      </c>
      <c r="F138">
        <v>0</v>
      </c>
      <c r="G138" t="s">
        <v>530</v>
      </c>
      <c r="H138" t="s">
        <v>23</v>
      </c>
      <c r="I138" t="s">
        <v>83</v>
      </c>
      <c r="J138" t="s">
        <v>264</v>
      </c>
      <c r="K138">
        <v>132392</v>
      </c>
      <c r="L138" s="19">
        <v>43819</v>
      </c>
    </row>
    <row r="139" spans="1:12">
      <c r="A139">
        <v>1900005324</v>
      </c>
      <c r="B139" s="19">
        <v>43823</v>
      </c>
      <c r="C139" t="s">
        <v>24</v>
      </c>
      <c r="D139" t="s">
        <v>22</v>
      </c>
      <c r="E139" t="s">
        <v>33</v>
      </c>
      <c r="F139">
        <v>3</v>
      </c>
      <c r="G139" t="s">
        <v>62</v>
      </c>
      <c r="H139" t="s">
        <v>38</v>
      </c>
      <c r="I139" t="s">
        <v>135</v>
      </c>
      <c r="J139">
        <v>9.90000441903e+19</v>
      </c>
      <c r="K139">
        <v>26805</v>
      </c>
      <c r="L139" s="19">
        <v>43788</v>
      </c>
    </row>
    <row r="140" spans="1:12">
      <c r="A140">
        <v>1900005325</v>
      </c>
      <c r="B140" s="19">
        <v>43823</v>
      </c>
      <c r="C140" t="s">
        <v>24</v>
      </c>
      <c r="D140" t="s">
        <v>22</v>
      </c>
      <c r="E140" t="s">
        <v>43</v>
      </c>
      <c r="F140">
        <v>0</v>
      </c>
      <c r="G140" t="s">
        <v>532</v>
      </c>
      <c r="H140" t="s">
        <v>23</v>
      </c>
      <c r="I140" t="s">
        <v>135</v>
      </c>
      <c r="J140">
        <v>43191791</v>
      </c>
      <c r="K140">
        <v>956</v>
      </c>
      <c r="L140" s="19">
        <v>43649</v>
      </c>
    </row>
    <row r="141" spans="1:12">
      <c r="A141">
        <v>1900005329</v>
      </c>
      <c r="B141" s="19">
        <v>43823</v>
      </c>
      <c r="C141" t="s">
        <v>24</v>
      </c>
      <c r="D141" t="s">
        <v>22</v>
      </c>
      <c r="E141" t="s">
        <v>63</v>
      </c>
      <c r="F141">
        <v>1</v>
      </c>
      <c r="G141" t="s">
        <v>21</v>
      </c>
      <c r="H141" t="s">
        <v>38</v>
      </c>
      <c r="I141" t="s">
        <v>17</v>
      </c>
      <c r="J141">
        <v>3.1142029634362e+18</v>
      </c>
      <c r="K141">
        <v>2089</v>
      </c>
      <c r="L141" s="19">
        <v>43703</v>
      </c>
    </row>
    <row r="142" spans="1:12">
      <c r="A142">
        <v>1900005331</v>
      </c>
      <c r="B142" s="19">
        <v>43823</v>
      </c>
      <c r="C142" t="s">
        <v>24</v>
      </c>
      <c r="D142" t="s">
        <v>22</v>
      </c>
      <c r="E142" t="s">
        <v>63</v>
      </c>
      <c r="F142">
        <v>0</v>
      </c>
      <c r="G142" t="s">
        <v>530</v>
      </c>
      <c r="H142" t="s">
        <v>23</v>
      </c>
      <c r="I142" t="s">
        <v>108</v>
      </c>
      <c r="J142" t="s">
        <v>468</v>
      </c>
      <c r="K142">
        <v>8580</v>
      </c>
      <c r="L142" s="19">
        <v>43729</v>
      </c>
    </row>
    <row r="143" spans="1:12">
      <c r="A143">
        <v>1900005394</v>
      </c>
      <c r="B143" s="19">
        <v>43824</v>
      </c>
      <c r="C143" t="s">
        <v>24</v>
      </c>
      <c r="D143" t="s">
        <v>22</v>
      </c>
      <c r="E143" t="s">
        <v>63</v>
      </c>
      <c r="F143">
        <v>0</v>
      </c>
      <c r="G143" t="s">
        <v>530</v>
      </c>
      <c r="H143" t="s">
        <v>23</v>
      </c>
      <c r="I143" t="s">
        <v>55</v>
      </c>
      <c r="J143" t="s">
        <v>162</v>
      </c>
      <c r="K143">
        <v>60713</v>
      </c>
      <c r="L143" s="19">
        <v>43647</v>
      </c>
    </row>
    <row r="144" spans="1:12">
      <c r="A144">
        <v>1900005395</v>
      </c>
      <c r="B144" s="19">
        <v>43824</v>
      </c>
      <c r="C144" t="s">
        <v>24</v>
      </c>
      <c r="D144" t="s">
        <v>22</v>
      </c>
      <c r="E144" t="s">
        <v>20</v>
      </c>
      <c r="F144">
        <v>0</v>
      </c>
      <c r="G144" t="s">
        <v>530</v>
      </c>
      <c r="H144" t="s">
        <v>23</v>
      </c>
      <c r="I144" t="s">
        <v>57</v>
      </c>
      <c r="J144">
        <v>22531899</v>
      </c>
      <c r="K144">
        <v>50160</v>
      </c>
      <c r="L144" s="19">
        <v>43765</v>
      </c>
    </row>
    <row r="145" spans="1:12">
      <c r="A145">
        <v>1900005396</v>
      </c>
      <c r="B145" s="19">
        <v>43824</v>
      </c>
      <c r="C145" t="s">
        <v>24</v>
      </c>
      <c r="D145" t="s">
        <v>22</v>
      </c>
      <c r="E145" t="s">
        <v>63</v>
      </c>
      <c r="F145">
        <v>0</v>
      </c>
      <c r="G145" t="s">
        <v>530</v>
      </c>
      <c r="H145" t="s">
        <v>534</v>
      </c>
      <c r="I145" t="s">
        <v>57</v>
      </c>
      <c r="J145" t="s">
        <v>179</v>
      </c>
      <c r="K145">
        <v>71765</v>
      </c>
      <c r="L145" s="19">
        <v>43764</v>
      </c>
    </row>
    <row r="146" spans="1:12">
      <c r="A146">
        <v>1900005439</v>
      </c>
      <c r="B146" s="19">
        <v>43824</v>
      </c>
      <c r="C146" t="s">
        <v>24</v>
      </c>
      <c r="D146" t="s">
        <v>22</v>
      </c>
      <c r="E146" t="s">
        <v>33</v>
      </c>
      <c r="F146">
        <v>13</v>
      </c>
      <c r="G146" t="s">
        <v>514</v>
      </c>
      <c r="H146" t="s">
        <v>38</v>
      </c>
      <c r="I146" t="s">
        <v>89</v>
      </c>
      <c r="J146" t="s">
        <v>374</v>
      </c>
      <c r="K146">
        <v>62399</v>
      </c>
      <c r="L146" s="19">
        <v>43783</v>
      </c>
    </row>
    <row r="147" spans="1:12">
      <c r="A147">
        <v>1900005516</v>
      </c>
      <c r="B147" s="19">
        <v>43825</v>
      </c>
      <c r="C147" t="s">
        <v>24</v>
      </c>
      <c r="D147" t="s">
        <v>22</v>
      </c>
      <c r="E147" t="s">
        <v>37</v>
      </c>
      <c r="F147">
        <v>10</v>
      </c>
      <c r="G147" t="s">
        <v>42</v>
      </c>
      <c r="H147" t="s">
        <v>38</v>
      </c>
      <c r="I147" t="s">
        <v>87</v>
      </c>
      <c r="J147">
        <v>2280014070</v>
      </c>
      <c r="K147">
        <v>27530</v>
      </c>
      <c r="L147" s="19">
        <v>43533</v>
      </c>
    </row>
    <row r="148" spans="1:12">
      <c r="A148">
        <v>1900005526</v>
      </c>
      <c r="B148" s="19">
        <v>43825</v>
      </c>
      <c r="C148" t="s">
        <v>24</v>
      </c>
      <c r="D148" t="s">
        <v>22</v>
      </c>
      <c r="E148" t="s">
        <v>43</v>
      </c>
      <c r="F148">
        <v>0</v>
      </c>
      <c r="G148" t="s">
        <v>533</v>
      </c>
      <c r="H148" t="s">
        <v>23</v>
      </c>
      <c r="I148" t="s">
        <v>17</v>
      </c>
      <c r="J148" t="s">
        <v>69</v>
      </c>
      <c r="K148">
        <v>60000</v>
      </c>
      <c r="L148" s="19">
        <v>43556</v>
      </c>
    </row>
    <row r="149" spans="1:12">
      <c r="A149">
        <v>1900005527</v>
      </c>
      <c r="B149" s="19">
        <v>43825</v>
      </c>
      <c r="C149" t="s">
        <v>24</v>
      </c>
      <c r="D149" t="s">
        <v>22</v>
      </c>
      <c r="E149" t="s">
        <v>63</v>
      </c>
      <c r="F149">
        <v>0</v>
      </c>
      <c r="G149" t="s">
        <v>530</v>
      </c>
      <c r="H149" t="s">
        <v>23</v>
      </c>
      <c r="I149" t="s">
        <v>39</v>
      </c>
      <c r="J149">
        <v>1.203004619248e+19</v>
      </c>
      <c r="K149">
        <v>77400</v>
      </c>
      <c r="L149" s="19">
        <v>43687</v>
      </c>
    </row>
    <row r="150" spans="1:12">
      <c r="A150">
        <v>1900005528</v>
      </c>
      <c r="B150" s="19">
        <v>43825</v>
      </c>
      <c r="C150" t="s">
        <v>24</v>
      </c>
      <c r="D150" t="s">
        <v>22</v>
      </c>
      <c r="E150" t="s">
        <v>63</v>
      </c>
      <c r="F150">
        <v>0</v>
      </c>
      <c r="G150" t="s">
        <v>530</v>
      </c>
      <c r="H150" t="s">
        <v>23</v>
      </c>
      <c r="I150" t="s">
        <v>39</v>
      </c>
      <c r="J150">
        <v>1.203004619248e+19</v>
      </c>
      <c r="K150">
        <v>302812</v>
      </c>
      <c r="L150" s="19">
        <v>43687</v>
      </c>
    </row>
    <row r="151" spans="1:12">
      <c r="A151">
        <v>1900005529</v>
      </c>
      <c r="B151" s="19">
        <v>43825</v>
      </c>
      <c r="C151" t="s">
        <v>24</v>
      </c>
      <c r="D151" t="s">
        <v>22</v>
      </c>
      <c r="E151" t="s">
        <v>54</v>
      </c>
      <c r="F151">
        <v>0</v>
      </c>
      <c r="G151" t="s">
        <v>514</v>
      </c>
      <c r="H151" t="s">
        <v>23</v>
      </c>
      <c r="I151" t="s">
        <v>61</v>
      </c>
      <c r="J151" t="s">
        <v>192</v>
      </c>
      <c r="K151">
        <v>275569</v>
      </c>
      <c r="L151" s="19">
        <v>43525</v>
      </c>
    </row>
    <row r="152" spans="1:12">
      <c r="A152">
        <v>1900005530</v>
      </c>
      <c r="B152" s="19">
        <v>43825</v>
      </c>
      <c r="C152" t="s">
        <v>24</v>
      </c>
      <c r="D152" t="s">
        <v>22</v>
      </c>
      <c r="E152" t="s">
        <v>37</v>
      </c>
      <c r="F152">
        <v>0</v>
      </c>
      <c r="G152" t="s">
        <v>514</v>
      </c>
      <c r="H152" t="s">
        <v>23</v>
      </c>
      <c r="I152" t="s">
        <v>61</v>
      </c>
      <c r="J152" t="s">
        <v>191</v>
      </c>
      <c r="K152">
        <v>320000</v>
      </c>
      <c r="L152" s="19">
        <v>43496</v>
      </c>
    </row>
    <row r="153" spans="1:12">
      <c r="A153">
        <v>1900005531</v>
      </c>
      <c r="B153" s="19">
        <v>43825</v>
      </c>
      <c r="C153" t="s">
        <v>24</v>
      </c>
      <c r="D153" t="s">
        <v>22</v>
      </c>
      <c r="E153" t="s">
        <v>43</v>
      </c>
      <c r="F153">
        <v>0</v>
      </c>
      <c r="G153" t="s">
        <v>533</v>
      </c>
      <c r="H153" t="s">
        <v>23</v>
      </c>
      <c r="I153" t="s">
        <v>135</v>
      </c>
      <c r="J153">
        <v>3393</v>
      </c>
      <c r="K153">
        <v>114752</v>
      </c>
      <c r="L153" s="19">
        <v>43770</v>
      </c>
    </row>
    <row r="154" spans="1:12">
      <c r="A154">
        <v>1900005532</v>
      </c>
      <c r="B154" s="19">
        <v>43825</v>
      </c>
      <c r="C154" t="s">
        <v>24</v>
      </c>
      <c r="D154" t="s">
        <v>22</v>
      </c>
      <c r="E154" t="s">
        <v>43</v>
      </c>
      <c r="F154">
        <v>0</v>
      </c>
      <c r="G154" t="s">
        <v>533</v>
      </c>
      <c r="H154" t="s">
        <v>534</v>
      </c>
      <c r="I154" t="s">
        <v>135</v>
      </c>
      <c r="J154" t="s">
        <v>436</v>
      </c>
      <c r="K154">
        <v>49027</v>
      </c>
      <c r="L154" s="19">
        <v>43500</v>
      </c>
    </row>
    <row r="155" spans="1:12">
      <c r="A155">
        <v>1900005555</v>
      </c>
      <c r="B155" s="19">
        <v>43825</v>
      </c>
      <c r="C155" t="s">
        <v>24</v>
      </c>
      <c r="D155" t="s">
        <v>22</v>
      </c>
      <c r="E155" t="s">
        <v>33</v>
      </c>
      <c r="F155">
        <v>13</v>
      </c>
      <c r="G155" t="s">
        <v>514</v>
      </c>
      <c r="H155" t="s">
        <v>38</v>
      </c>
      <c r="I155" t="s">
        <v>89</v>
      </c>
      <c r="J155" t="s">
        <v>380</v>
      </c>
      <c r="K155">
        <v>153332</v>
      </c>
      <c r="L155" s="19">
        <v>43757</v>
      </c>
    </row>
    <row r="156" spans="1:12">
      <c r="A156">
        <v>1900005760</v>
      </c>
      <c r="B156" s="19">
        <v>43827</v>
      </c>
      <c r="C156" t="s">
        <v>24</v>
      </c>
      <c r="D156" t="s">
        <v>22</v>
      </c>
      <c r="E156" t="s">
        <v>20</v>
      </c>
      <c r="F156">
        <v>0</v>
      </c>
      <c r="G156" t="s">
        <v>539</v>
      </c>
      <c r="H156" t="s">
        <v>28</v>
      </c>
      <c r="I156" t="s">
        <v>189</v>
      </c>
      <c r="J156">
        <v>2.4142027811737e+18</v>
      </c>
      <c r="K156">
        <v>23591</v>
      </c>
      <c r="L156" s="19">
        <v>43586</v>
      </c>
    </row>
    <row r="157" spans="1:12">
      <c r="A157">
        <v>1900005761</v>
      </c>
      <c r="B157" s="19">
        <v>43827</v>
      </c>
      <c r="C157" t="s">
        <v>24</v>
      </c>
      <c r="D157" t="s">
        <v>22</v>
      </c>
      <c r="E157" t="s">
        <v>63</v>
      </c>
      <c r="F157">
        <v>0</v>
      </c>
      <c r="G157" t="s">
        <v>530</v>
      </c>
      <c r="H157" t="s">
        <v>23</v>
      </c>
      <c r="I157" t="s">
        <v>55</v>
      </c>
      <c r="J157" t="s">
        <v>159</v>
      </c>
      <c r="K157">
        <v>19181</v>
      </c>
      <c r="L157" s="19">
        <v>43679</v>
      </c>
    </row>
    <row r="158" spans="1:12">
      <c r="A158">
        <v>1900005767</v>
      </c>
      <c r="B158" s="19">
        <v>43827</v>
      </c>
      <c r="C158" t="s">
        <v>24</v>
      </c>
      <c r="D158" t="s">
        <v>22</v>
      </c>
      <c r="E158" t="s">
        <v>60</v>
      </c>
      <c r="F158">
        <v>0</v>
      </c>
      <c r="G158" t="s">
        <v>539</v>
      </c>
      <c r="H158" t="s">
        <v>28</v>
      </c>
      <c r="I158" t="s">
        <v>57</v>
      </c>
      <c r="J158">
        <v>2.30600111803e+19</v>
      </c>
      <c r="K158">
        <v>8228</v>
      </c>
      <c r="L158" s="19">
        <v>43524</v>
      </c>
    </row>
    <row r="159" spans="1:12">
      <c r="A159">
        <v>1900005768</v>
      </c>
      <c r="B159" s="19">
        <v>43827</v>
      </c>
      <c r="C159" t="s">
        <v>24</v>
      </c>
      <c r="D159" t="s">
        <v>22</v>
      </c>
      <c r="E159" t="s">
        <v>60</v>
      </c>
      <c r="F159">
        <v>0</v>
      </c>
      <c r="G159" t="s">
        <v>539</v>
      </c>
      <c r="H159" t="s">
        <v>534</v>
      </c>
      <c r="I159" t="s">
        <v>57</v>
      </c>
      <c r="J159">
        <v>2.30600111803e+19</v>
      </c>
      <c r="K159">
        <v>5241</v>
      </c>
      <c r="L159" s="19">
        <v>43658</v>
      </c>
    </row>
    <row r="160" spans="1:12">
      <c r="A160">
        <v>1900005769</v>
      </c>
      <c r="B160" s="19">
        <v>43827</v>
      </c>
      <c r="C160" t="s">
        <v>24</v>
      </c>
      <c r="D160" t="s">
        <v>22</v>
      </c>
      <c r="E160" t="s">
        <v>60</v>
      </c>
      <c r="F160">
        <v>0</v>
      </c>
      <c r="G160" t="s">
        <v>539</v>
      </c>
      <c r="H160" t="s">
        <v>534</v>
      </c>
      <c r="I160" t="s">
        <v>57</v>
      </c>
      <c r="J160">
        <v>9.90000461908e+19</v>
      </c>
      <c r="K160">
        <v>13154</v>
      </c>
      <c r="L160" s="19">
        <v>43748</v>
      </c>
    </row>
    <row r="161" spans="1:12">
      <c r="A161">
        <v>1900005770</v>
      </c>
      <c r="B161" s="19">
        <v>43827</v>
      </c>
      <c r="C161" t="s">
        <v>24</v>
      </c>
      <c r="D161" t="s">
        <v>22</v>
      </c>
      <c r="E161" t="s">
        <v>60</v>
      </c>
      <c r="F161">
        <v>0</v>
      </c>
      <c r="G161" t="s">
        <v>539</v>
      </c>
      <c r="H161" t="s">
        <v>28</v>
      </c>
      <c r="I161" t="s">
        <v>57</v>
      </c>
      <c r="J161">
        <v>9.90000461908e+19</v>
      </c>
      <c r="K161">
        <v>14461</v>
      </c>
      <c r="L161" s="19">
        <v>43716</v>
      </c>
    </row>
    <row r="162" spans="1:12">
      <c r="A162">
        <v>1900005771</v>
      </c>
      <c r="B162" s="19">
        <v>43827</v>
      </c>
      <c r="C162" t="s">
        <v>24</v>
      </c>
      <c r="D162" t="s">
        <v>22</v>
      </c>
      <c r="E162" t="s">
        <v>63</v>
      </c>
      <c r="F162">
        <v>0</v>
      </c>
      <c r="G162" t="s">
        <v>530</v>
      </c>
      <c r="H162" t="s">
        <v>23</v>
      </c>
      <c r="I162" t="s">
        <v>61</v>
      </c>
      <c r="J162" t="s">
        <v>206</v>
      </c>
      <c r="K162">
        <v>2853</v>
      </c>
      <c r="L162" s="19">
        <v>43639</v>
      </c>
    </row>
    <row r="163" spans="1:12">
      <c r="A163">
        <v>1900005772</v>
      </c>
      <c r="B163" s="19">
        <v>43827</v>
      </c>
      <c r="C163" t="s">
        <v>24</v>
      </c>
      <c r="D163" t="s">
        <v>22</v>
      </c>
      <c r="E163" t="s">
        <v>63</v>
      </c>
      <c r="F163">
        <v>0</v>
      </c>
      <c r="G163" t="s">
        <v>530</v>
      </c>
      <c r="H163" t="s">
        <v>23</v>
      </c>
      <c r="I163" t="s">
        <v>61</v>
      </c>
      <c r="J163" t="s">
        <v>207</v>
      </c>
      <c r="K163">
        <v>495</v>
      </c>
      <c r="L163" s="19">
        <v>43639</v>
      </c>
    </row>
    <row r="164" spans="1:12">
      <c r="A164">
        <v>1900005773</v>
      </c>
      <c r="B164" s="19">
        <v>43827</v>
      </c>
      <c r="C164" t="s">
        <v>24</v>
      </c>
      <c r="D164" t="s">
        <v>22</v>
      </c>
      <c r="E164" t="s">
        <v>63</v>
      </c>
      <c r="F164">
        <v>0</v>
      </c>
      <c r="G164" t="s">
        <v>530</v>
      </c>
      <c r="H164" t="s">
        <v>534</v>
      </c>
      <c r="I164" t="s">
        <v>61</v>
      </c>
      <c r="J164" t="s">
        <v>202</v>
      </c>
      <c r="K164">
        <v>5891</v>
      </c>
      <c r="L164" s="19">
        <v>43500</v>
      </c>
    </row>
    <row r="165" spans="1:12">
      <c r="A165">
        <v>1900005774</v>
      </c>
      <c r="B165" s="19">
        <v>43827</v>
      </c>
      <c r="C165" t="s">
        <v>24</v>
      </c>
      <c r="D165" t="s">
        <v>22</v>
      </c>
      <c r="E165" t="s">
        <v>54</v>
      </c>
      <c r="F165">
        <v>3</v>
      </c>
      <c r="G165" t="s">
        <v>62</v>
      </c>
      <c r="H165" t="s">
        <v>38</v>
      </c>
      <c r="I165" t="s">
        <v>84</v>
      </c>
      <c r="J165" t="s">
        <v>322</v>
      </c>
      <c r="K165">
        <v>4596</v>
      </c>
      <c r="L165" s="19">
        <v>43601</v>
      </c>
    </row>
    <row r="166" spans="1:12">
      <c r="A166">
        <v>1900005775</v>
      </c>
      <c r="B166" s="19">
        <v>43827</v>
      </c>
      <c r="C166" t="s">
        <v>24</v>
      </c>
      <c r="D166" t="s">
        <v>22</v>
      </c>
      <c r="E166" t="s">
        <v>33</v>
      </c>
      <c r="F166">
        <v>3</v>
      </c>
      <c r="G166" t="s">
        <v>62</v>
      </c>
      <c r="H166" t="s">
        <v>38</v>
      </c>
      <c r="I166" t="s">
        <v>135</v>
      </c>
      <c r="J166">
        <v>9.90000441803e+19</v>
      </c>
      <c r="K166">
        <v>21443</v>
      </c>
      <c r="L166" s="19">
        <v>43649</v>
      </c>
    </row>
    <row r="167" spans="1:12">
      <c r="A167">
        <v>1900005776</v>
      </c>
      <c r="B167" s="19">
        <v>43827</v>
      </c>
      <c r="C167" t="s">
        <v>24</v>
      </c>
      <c r="D167" t="s">
        <v>22</v>
      </c>
      <c r="E167" t="s">
        <v>33</v>
      </c>
      <c r="F167">
        <v>3</v>
      </c>
      <c r="G167" t="s">
        <v>62</v>
      </c>
      <c r="H167" t="s">
        <v>38</v>
      </c>
      <c r="I167" t="s">
        <v>135</v>
      </c>
      <c r="J167">
        <v>9.90000441803e+19</v>
      </c>
      <c r="K167">
        <v>21442</v>
      </c>
      <c r="L167" s="19">
        <v>43758</v>
      </c>
    </row>
    <row r="168" spans="1:12">
      <c r="A168">
        <v>1900005777</v>
      </c>
      <c r="B168" s="19">
        <v>43827</v>
      </c>
      <c r="C168" t="s">
        <v>24</v>
      </c>
      <c r="D168" t="s">
        <v>22</v>
      </c>
      <c r="E168" t="s">
        <v>33</v>
      </c>
      <c r="F168">
        <v>3</v>
      </c>
      <c r="G168" t="s">
        <v>62</v>
      </c>
      <c r="H168" t="s">
        <v>38</v>
      </c>
      <c r="I168" t="s">
        <v>135</v>
      </c>
      <c r="J168">
        <v>9.90000441803e+19</v>
      </c>
      <c r="K168">
        <v>21443</v>
      </c>
      <c r="L168" s="19">
        <v>43540</v>
      </c>
    </row>
    <row r="169" spans="1:12">
      <c r="A169">
        <v>1900005778</v>
      </c>
      <c r="B169" s="19">
        <v>43827</v>
      </c>
      <c r="C169" t="s">
        <v>24</v>
      </c>
      <c r="D169" t="s">
        <v>22</v>
      </c>
      <c r="E169" t="s">
        <v>33</v>
      </c>
      <c r="F169">
        <v>3</v>
      </c>
      <c r="G169" t="s">
        <v>62</v>
      </c>
      <c r="H169" t="s">
        <v>38</v>
      </c>
      <c r="I169" t="s">
        <v>135</v>
      </c>
      <c r="J169">
        <v>9.90000441803e+19</v>
      </c>
      <c r="K169">
        <v>17949</v>
      </c>
      <c r="L169" s="19">
        <v>43649</v>
      </c>
    </row>
    <row r="170" spans="1:12">
      <c r="A170">
        <v>1900005779</v>
      </c>
      <c r="B170" s="19">
        <v>43827</v>
      </c>
      <c r="C170" t="s">
        <v>24</v>
      </c>
      <c r="D170" t="s">
        <v>22</v>
      </c>
      <c r="E170" t="s">
        <v>33</v>
      </c>
      <c r="F170">
        <v>3</v>
      </c>
      <c r="G170" t="s">
        <v>62</v>
      </c>
      <c r="H170" t="s">
        <v>38</v>
      </c>
      <c r="I170" t="s">
        <v>135</v>
      </c>
      <c r="J170">
        <v>9.90000441803e+19</v>
      </c>
      <c r="K170">
        <v>17949</v>
      </c>
      <c r="L170" s="19">
        <v>43540</v>
      </c>
    </row>
    <row r="171" spans="1:12">
      <c r="A171">
        <v>1900005780</v>
      </c>
      <c r="B171" s="19">
        <v>43827</v>
      </c>
      <c r="C171" t="s">
        <v>24</v>
      </c>
      <c r="D171" t="s">
        <v>22</v>
      </c>
      <c r="E171" t="s">
        <v>54</v>
      </c>
      <c r="F171">
        <v>0</v>
      </c>
      <c r="G171" t="s">
        <v>532</v>
      </c>
      <c r="H171" t="s">
        <v>28</v>
      </c>
      <c r="I171" t="s">
        <v>135</v>
      </c>
      <c r="J171" t="s">
        <v>430</v>
      </c>
      <c r="K171">
        <v>7889</v>
      </c>
      <c r="L171" s="19">
        <v>43477</v>
      </c>
    </row>
    <row r="172" spans="1:12">
      <c r="A172">
        <v>1900005781</v>
      </c>
      <c r="B172" s="19">
        <v>43827</v>
      </c>
      <c r="C172" t="s">
        <v>24</v>
      </c>
      <c r="D172" t="s">
        <v>22</v>
      </c>
      <c r="E172" t="s">
        <v>37</v>
      </c>
      <c r="F172">
        <v>3</v>
      </c>
      <c r="G172" t="s">
        <v>62</v>
      </c>
      <c r="H172" t="s">
        <v>38</v>
      </c>
      <c r="I172" t="s">
        <v>135</v>
      </c>
      <c r="J172">
        <v>3.1142031258439e+18</v>
      </c>
      <c r="K172">
        <v>8198</v>
      </c>
      <c r="L172" s="19">
        <v>43763</v>
      </c>
    </row>
    <row r="173" spans="1:12">
      <c r="A173">
        <v>1900005782</v>
      </c>
      <c r="B173" s="19">
        <v>43827</v>
      </c>
      <c r="C173" t="s">
        <v>24</v>
      </c>
      <c r="D173" t="s">
        <v>22</v>
      </c>
      <c r="E173" t="s">
        <v>43</v>
      </c>
      <c r="F173">
        <v>0</v>
      </c>
      <c r="G173" t="s">
        <v>533</v>
      </c>
      <c r="H173" t="s">
        <v>534</v>
      </c>
      <c r="I173" t="s">
        <v>135</v>
      </c>
      <c r="J173" t="s">
        <v>435</v>
      </c>
      <c r="K173">
        <v>18697</v>
      </c>
      <c r="L173" s="19">
        <v>43535</v>
      </c>
    </row>
    <row r="174" spans="1:12">
      <c r="A174">
        <v>1900005783</v>
      </c>
      <c r="B174" s="19">
        <v>43827</v>
      </c>
      <c r="C174" t="s">
        <v>24</v>
      </c>
      <c r="D174" t="s">
        <v>22</v>
      </c>
      <c r="E174" t="s">
        <v>43</v>
      </c>
      <c r="F174">
        <v>0</v>
      </c>
      <c r="G174" t="s">
        <v>533</v>
      </c>
      <c r="H174" t="s">
        <v>534</v>
      </c>
      <c r="I174" t="s">
        <v>135</v>
      </c>
      <c r="J174" t="s">
        <v>435</v>
      </c>
      <c r="K174">
        <v>17140</v>
      </c>
      <c r="L174" s="19">
        <v>43749</v>
      </c>
    </row>
    <row r="175" spans="1:12">
      <c r="A175">
        <v>1900005784</v>
      </c>
      <c r="B175" s="19">
        <v>43827</v>
      </c>
      <c r="C175" t="s">
        <v>24</v>
      </c>
      <c r="D175" t="s">
        <v>22</v>
      </c>
      <c r="E175" t="s">
        <v>43</v>
      </c>
      <c r="F175">
        <v>0</v>
      </c>
      <c r="G175" t="s">
        <v>533</v>
      </c>
      <c r="H175" t="s">
        <v>534</v>
      </c>
      <c r="I175" t="s">
        <v>135</v>
      </c>
      <c r="J175" t="s">
        <v>435</v>
      </c>
      <c r="K175">
        <v>8561</v>
      </c>
      <c r="L175" s="19">
        <v>43783</v>
      </c>
    </row>
    <row r="176" spans="1:12">
      <c r="A176">
        <v>1900005785</v>
      </c>
      <c r="B176" s="19">
        <v>43827</v>
      </c>
      <c r="C176" t="s">
        <v>24</v>
      </c>
      <c r="D176" t="s">
        <v>22</v>
      </c>
      <c r="E176" t="s">
        <v>37</v>
      </c>
      <c r="F176">
        <v>0</v>
      </c>
      <c r="G176" t="s">
        <v>532</v>
      </c>
      <c r="H176" t="s">
        <v>23</v>
      </c>
      <c r="I176" t="s">
        <v>108</v>
      </c>
      <c r="J176">
        <v>43191787</v>
      </c>
      <c r="K176">
        <v>6213</v>
      </c>
      <c r="L176" s="19">
        <v>43649</v>
      </c>
    </row>
    <row r="177" spans="1:12">
      <c r="A177">
        <v>1900005786</v>
      </c>
      <c r="B177" s="19">
        <v>43827</v>
      </c>
      <c r="C177" t="s">
        <v>24</v>
      </c>
      <c r="D177" t="s">
        <v>22</v>
      </c>
      <c r="E177" t="s">
        <v>63</v>
      </c>
      <c r="F177">
        <v>0</v>
      </c>
      <c r="G177" t="s">
        <v>530</v>
      </c>
      <c r="H177" t="s">
        <v>23</v>
      </c>
      <c r="I177" t="s">
        <v>108</v>
      </c>
      <c r="J177" t="s">
        <v>471</v>
      </c>
      <c r="K177">
        <v>8625</v>
      </c>
      <c r="L177" s="19">
        <v>43729</v>
      </c>
    </row>
    <row r="178" spans="1:12">
      <c r="A178">
        <v>1900005787</v>
      </c>
      <c r="B178" s="19">
        <v>43827</v>
      </c>
      <c r="C178" t="s">
        <v>24</v>
      </c>
      <c r="D178" t="s">
        <v>22</v>
      </c>
      <c r="E178" t="s">
        <v>63</v>
      </c>
      <c r="F178">
        <v>0</v>
      </c>
      <c r="G178" t="s">
        <v>530</v>
      </c>
      <c r="H178" t="s">
        <v>23</v>
      </c>
      <c r="I178" t="s">
        <v>108</v>
      </c>
      <c r="J178" t="s">
        <v>469</v>
      </c>
      <c r="K178">
        <v>4579</v>
      </c>
      <c r="L178" s="19">
        <v>43729</v>
      </c>
    </row>
    <row r="179" spans="1:12">
      <c r="A179">
        <v>1900005788</v>
      </c>
      <c r="B179" s="19">
        <v>43827</v>
      </c>
      <c r="C179" t="s">
        <v>24</v>
      </c>
      <c r="D179" t="s">
        <v>22</v>
      </c>
      <c r="E179" t="s">
        <v>63</v>
      </c>
      <c r="F179">
        <v>0</v>
      </c>
      <c r="G179" t="s">
        <v>530</v>
      </c>
      <c r="H179" t="s">
        <v>534</v>
      </c>
      <c r="I179" t="s">
        <v>108</v>
      </c>
      <c r="J179" t="s">
        <v>464</v>
      </c>
      <c r="K179">
        <v>1980</v>
      </c>
      <c r="L179" s="19">
        <v>43630</v>
      </c>
    </row>
    <row r="180" spans="1:12">
      <c r="A180">
        <v>1900005789</v>
      </c>
      <c r="B180" s="19">
        <v>43827</v>
      </c>
      <c r="C180" t="s">
        <v>24</v>
      </c>
      <c r="D180" t="s">
        <v>22</v>
      </c>
      <c r="E180" t="s">
        <v>63</v>
      </c>
      <c r="F180">
        <v>0</v>
      </c>
      <c r="G180" t="s">
        <v>530</v>
      </c>
      <c r="H180" t="s">
        <v>23</v>
      </c>
      <c r="I180" t="s">
        <v>108</v>
      </c>
      <c r="J180" t="s">
        <v>470</v>
      </c>
      <c r="K180">
        <v>3330</v>
      </c>
      <c r="L180" s="19">
        <v>43729</v>
      </c>
    </row>
    <row r="181" spans="1:12">
      <c r="A181">
        <v>1900005910</v>
      </c>
      <c r="B181" s="19">
        <v>43830</v>
      </c>
      <c r="C181" t="s">
        <v>24</v>
      </c>
      <c r="D181" t="s">
        <v>22</v>
      </c>
      <c r="E181" t="s">
        <v>33</v>
      </c>
      <c r="F181">
        <v>2</v>
      </c>
      <c r="G181" t="s">
        <v>27</v>
      </c>
      <c r="H181" t="s">
        <v>38</v>
      </c>
      <c r="I181" t="s">
        <v>89</v>
      </c>
      <c r="J181" t="s">
        <v>373</v>
      </c>
      <c r="K181">
        <v>90282</v>
      </c>
      <c r="L181" s="19">
        <v>43523</v>
      </c>
    </row>
    <row r="182" spans="1:12">
      <c r="A182">
        <v>1900005911</v>
      </c>
      <c r="B182" s="19">
        <v>43830</v>
      </c>
      <c r="C182" t="s">
        <v>24</v>
      </c>
      <c r="D182" t="s">
        <v>22</v>
      </c>
      <c r="E182" t="s">
        <v>33</v>
      </c>
      <c r="F182">
        <v>13</v>
      </c>
      <c r="G182" t="s">
        <v>514</v>
      </c>
      <c r="H182" t="s">
        <v>38</v>
      </c>
      <c r="I182" t="s">
        <v>89</v>
      </c>
      <c r="J182" t="s">
        <v>374</v>
      </c>
      <c r="K182">
        <v>68639</v>
      </c>
      <c r="L182" s="19">
        <v>43599</v>
      </c>
    </row>
    <row r="183" spans="1:12">
      <c r="A183">
        <v>1900005912</v>
      </c>
      <c r="B183" s="19">
        <v>43830</v>
      </c>
      <c r="C183" t="s">
        <v>24</v>
      </c>
      <c r="D183" t="s">
        <v>22</v>
      </c>
      <c r="E183" t="s">
        <v>33</v>
      </c>
      <c r="F183">
        <v>2</v>
      </c>
      <c r="G183" t="s">
        <v>27</v>
      </c>
      <c r="H183" t="s">
        <v>38</v>
      </c>
      <c r="I183" t="s">
        <v>89</v>
      </c>
      <c r="J183" t="s">
        <v>373</v>
      </c>
      <c r="K183">
        <v>90282</v>
      </c>
      <c r="L183" s="19">
        <v>43704</v>
      </c>
    </row>
    <row r="184" spans="1:12">
      <c r="A184">
        <v>1900005913</v>
      </c>
      <c r="B184" s="19">
        <v>43830</v>
      </c>
      <c r="C184" t="s">
        <v>24</v>
      </c>
      <c r="D184" t="s">
        <v>22</v>
      </c>
      <c r="E184" t="s">
        <v>33</v>
      </c>
      <c r="F184">
        <v>2</v>
      </c>
      <c r="G184" t="s">
        <v>27</v>
      </c>
      <c r="H184" t="s">
        <v>38</v>
      </c>
      <c r="I184" t="s">
        <v>89</v>
      </c>
      <c r="J184" t="s">
        <v>373</v>
      </c>
      <c r="K184">
        <v>90282</v>
      </c>
      <c r="L184" s="19">
        <v>43612</v>
      </c>
    </row>
    <row r="185" spans="1:12">
      <c r="A185">
        <v>1900005915</v>
      </c>
      <c r="B185" s="19">
        <v>43830</v>
      </c>
      <c r="C185" t="s">
        <v>24</v>
      </c>
      <c r="D185" t="s">
        <v>22</v>
      </c>
      <c r="E185" t="s">
        <v>33</v>
      </c>
      <c r="F185">
        <v>13</v>
      </c>
      <c r="G185" t="s">
        <v>514</v>
      </c>
      <c r="H185" t="s">
        <v>38</v>
      </c>
      <c r="I185" t="s">
        <v>89</v>
      </c>
      <c r="J185" t="s">
        <v>379</v>
      </c>
      <c r="K185">
        <v>67102</v>
      </c>
      <c r="L185" s="19">
        <v>43551</v>
      </c>
    </row>
    <row r="186" spans="1:12">
      <c r="A186">
        <v>1900005959</v>
      </c>
      <c r="B186" s="19">
        <v>43830</v>
      </c>
      <c r="C186" t="s">
        <v>24</v>
      </c>
      <c r="D186" t="s">
        <v>22</v>
      </c>
      <c r="E186" t="s">
        <v>37</v>
      </c>
      <c r="F186">
        <v>0</v>
      </c>
      <c r="G186" t="s">
        <v>514</v>
      </c>
      <c r="H186" t="s">
        <v>23</v>
      </c>
      <c r="I186" t="s">
        <v>61</v>
      </c>
      <c r="J186" t="s">
        <v>190</v>
      </c>
      <c r="K186">
        <v>125000</v>
      </c>
      <c r="L186" s="19">
        <v>43496</v>
      </c>
    </row>
    <row r="187" spans="1:12">
      <c r="A187">
        <v>1900005960</v>
      </c>
      <c r="B187" s="19">
        <v>43830</v>
      </c>
      <c r="C187" t="s">
        <v>24</v>
      </c>
      <c r="D187" t="s">
        <v>22</v>
      </c>
      <c r="E187" t="s">
        <v>109</v>
      </c>
      <c r="F187">
        <v>0</v>
      </c>
      <c r="G187" t="s">
        <v>538</v>
      </c>
      <c r="H187" t="s">
        <v>23</v>
      </c>
      <c r="I187" t="s">
        <v>83</v>
      </c>
      <c r="J187" t="s">
        <v>540</v>
      </c>
      <c r="K187">
        <v>115781</v>
      </c>
      <c r="L187" s="19">
        <v>43674</v>
      </c>
    </row>
    <row r="188" spans="1:12">
      <c r="A188">
        <v>1900005961</v>
      </c>
      <c r="B188" s="19">
        <v>43830</v>
      </c>
      <c r="C188" t="s">
        <v>24</v>
      </c>
      <c r="D188" t="s">
        <v>22</v>
      </c>
      <c r="E188" t="s">
        <v>37</v>
      </c>
      <c r="F188">
        <v>0</v>
      </c>
      <c r="G188" t="s">
        <v>514</v>
      </c>
      <c r="H188" t="s">
        <v>23</v>
      </c>
      <c r="I188" t="s">
        <v>39</v>
      </c>
      <c r="J188" t="s">
        <v>112</v>
      </c>
      <c r="K188">
        <v>137500</v>
      </c>
      <c r="L188" s="19">
        <v>43466</v>
      </c>
    </row>
    <row r="189" spans="1:12">
      <c r="A189">
        <v>1900005962</v>
      </c>
      <c r="B189" s="19">
        <v>43830</v>
      </c>
      <c r="C189" t="s">
        <v>24</v>
      </c>
      <c r="D189" t="s">
        <v>22</v>
      </c>
      <c r="E189" t="s">
        <v>33</v>
      </c>
      <c r="F189">
        <v>2</v>
      </c>
      <c r="G189" t="s">
        <v>27</v>
      </c>
      <c r="H189" t="s">
        <v>38</v>
      </c>
      <c r="I189" t="s">
        <v>89</v>
      </c>
      <c r="J189" t="s">
        <v>380</v>
      </c>
      <c r="K189">
        <v>208093</v>
      </c>
      <c r="L189" s="19">
        <v>43549</v>
      </c>
    </row>
    <row r="190" spans="1:12">
      <c r="A190">
        <v>1900005964</v>
      </c>
      <c r="B190" s="19">
        <v>43830</v>
      </c>
      <c r="C190" t="s">
        <v>24</v>
      </c>
      <c r="D190" t="s">
        <v>22</v>
      </c>
      <c r="E190" t="s">
        <v>33</v>
      </c>
      <c r="F190">
        <v>2</v>
      </c>
      <c r="G190" t="s">
        <v>27</v>
      </c>
      <c r="H190" t="s">
        <v>38</v>
      </c>
      <c r="I190" t="s">
        <v>89</v>
      </c>
      <c r="J190" t="s">
        <v>380</v>
      </c>
      <c r="K190">
        <v>153332</v>
      </c>
      <c r="L190" s="19">
        <v>43653</v>
      </c>
    </row>
    <row r="191" spans="1:12">
      <c r="A191">
        <v>1900005965</v>
      </c>
      <c r="B191" s="19">
        <v>43830</v>
      </c>
      <c r="C191" t="s">
        <v>24</v>
      </c>
      <c r="D191" t="s">
        <v>22</v>
      </c>
      <c r="E191" t="s">
        <v>37</v>
      </c>
      <c r="F191">
        <v>0</v>
      </c>
      <c r="G191" t="s">
        <v>514</v>
      </c>
      <c r="H191" t="s">
        <v>23</v>
      </c>
      <c r="I191" t="s">
        <v>39</v>
      </c>
      <c r="J191" t="s">
        <v>128</v>
      </c>
      <c r="K191">
        <v>131250</v>
      </c>
      <c r="L191" s="19">
        <v>43608</v>
      </c>
    </row>
    <row r="192" spans="1:12">
      <c r="A192">
        <v>2000001072</v>
      </c>
      <c r="B192" s="19">
        <v>43833</v>
      </c>
      <c r="C192" t="s">
        <v>24</v>
      </c>
      <c r="D192" t="s">
        <v>22</v>
      </c>
      <c r="E192" t="s">
        <v>20</v>
      </c>
      <c r="F192">
        <v>0</v>
      </c>
      <c r="G192" t="s">
        <v>539</v>
      </c>
      <c r="H192" t="s">
        <v>534</v>
      </c>
      <c r="I192" t="s">
        <v>135</v>
      </c>
      <c r="J192">
        <v>2.4142025629034e+18</v>
      </c>
      <c r="K192">
        <v>56100</v>
      </c>
      <c r="L192" s="19">
        <v>43532</v>
      </c>
    </row>
    <row r="193" spans="1:12">
      <c r="A193">
        <v>2000001076</v>
      </c>
      <c r="B193" s="19">
        <v>43833</v>
      </c>
      <c r="C193" t="s">
        <v>24</v>
      </c>
      <c r="D193" t="s">
        <v>22</v>
      </c>
      <c r="E193" t="s">
        <v>20</v>
      </c>
      <c r="F193">
        <v>0</v>
      </c>
      <c r="G193" t="s">
        <v>514</v>
      </c>
      <c r="H193" t="s">
        <v>23</v>
      </c>
      <c r="I193" t="s">
        <v>61</v>
      </c>
      <c r="J193" t="s">
        <v>193</v>
      </c>
      <c r="K193">
        <v>50333</v>
      </c>
      <c r="L193" s="19">
        <v>43525</v>
      </c>
    </row>
    <row r="194" spans="1:12">
      <c r="A194">
        <v>2000001082</v>
      </c>
      <c r="B194" s="19">
        <v>43833</v>
      </c>
      <c r="C194" t="s">
        <v>24</v>
      </c>
      <c r="D194" t="s">
        <v>22</v>
      </c>
      <c r="E194" t="s">
        <v>37</v>
      </c>
      <c r="F194">
        <v>0</v>
      </c>
      <c r="G194" t="s">
        <v>514</v>
      </c>
      <c r="H194" t="s">
        <v>23</v>
      </c>
      <c r="I194" t="s">
        <v>108</v>
      </c>
      <c r="J194">
        <v>41046110</v>
      </c>
      <c r="K194">
        <v>74250</v>
      </c>
      <c r="L194" s="19">
        <v>43564</v>
      </c>
    </row>
    <row r="195" spans="1:12">
      <c r="A195">
        <v>2000001083</v>
      </c>
      <c r="B195" s="19">
        <v>43833</v>
      </c>
      <c r="C195" t="s">
        <v>24</v>
      </c>
      <c r="D195" t="s">
        <v>22</v>
      </c>
      <c r="E195" t="s">
        <v>43</v>
      </c>
      <c r="F195">
        <v>0</v>
      </c>
      <c r="G195" t="s">
        <v>532</v>
      </c>
      <c r="H195" t="s">
        <v>23</v>
      </c>
      <c r="I195" t="s">
        <v>84</v>
      </c>
      <c r="J195" t="s">
        <v>316</v>
      </c>
      <c r="K195">
        <v>48929</v>
      </c>
      <c r="L195" s="19">
        <v>43779</v>
      </c>
    </row>
    <row r="196" spans="1:12">
      <c r="A196">
        <v>2000001086</v>
      </c>
      <c r="B196" s="19">
        <v>43833</v>
      </c>
      <c r="C196" t="s">
        <v>24</v>
      </c>
      <c r="D196" t="s">
        <v>22</v>
      </c>
      <c r="E196" t="s">
        <v>63</v>
      </c>
      <c r="F196">
        <v>1</v>
      </c>
      <c r="G196" t="s">
        <v>21</v>
      </c>
      <c r="H196" t="s">
        <v>38</v>
      </c>
      <c r="I196" t="s">
        <v>89</v>
      </c>
      <c r="J196">
        <v>1.11200441808e+19</v>
      </c>
      <c r="K196">
        <v>49401</v>
      </c>
      <c r="L196" s="19">
        <v>43468</v>
      </c>
    </row>
    <row r="197" spans="1:12">
      <c r="A197">
        <v>2000001563</v>
      </c>
      <c r="B197" s="19">
        <v>43846</v>
      </c>
      <c r="C197" t="s">
        <v>24</v>
      </c>
      <c r="D197" t="s">
        <v>22</v>
      </c>
      <c r="E197" t="s">
        <v>20</v>
      </c>
      <c r="F197">
        <v>0</v>
      </c>
      <c r="G197" t="s">
        <v>532</v>
      </c>
      <c r="H197" t="s">
        <v>28</v>
      </c>
      <c r="I197" t="s">
        <v>135</v>
      </c>
      <c r="J197" t="s">
        <v>428</v>
      </c>
      <c r="K197">
        <v>9075</v>
      </c>
      <c r="L197" s="19">
        <v>43477</v>
      </c>
    </row>
    <row r="198" spans="1:12">
      <c r="A198">
        <v>2000001567</v>
      </c>
      <c r="B198" s="19">
        <v>43846</v>
      </c>
      <c r="C198" t="s">
        <v>24</v>
      </c>
      <c r="D198" t="s">
        <v>22</v>
      </c>
      <c r="E198" t="s">
        <v>33</v>
      </c>
      <c r="F198">
        <v>13</v>
      </c>
      <c r="G198" t="s">
        <v>514</v>
      </c>
      <c r="H198" t="s">
        <v>38</v>
      </c>
      <c r="I198" t="s">
        <v>83</v>
      </c>
      <c r="J198" t="s">
        <v>277</v>
      </c>
      <c r="K198">
        <v>24072</v>
      </c>
      <c r="L198" s="19">
        <v>43537</v>
      </c>
    </row>
    <row r="199" spans="1:12">
      <c r="A199">
        <v>2000001570</v>
      </c>
      <c r="B199" s="19">
        <v>43846</v>
      </c>
      <c r="C199" t="s">
        <v>24</v>
      </c>
      <c r="D199" t="s">
        <v>22</v>
      </c>
      <c r="E199" t="s">
        <v>43</v>
      </c>
      <c r="F199">
        <v>0</v>
      </c>
      <c r="G199" t="s">
        <v>533</v>
      </c>
      <c r="H199" t="s">
        <v>23</v>
      </c>
      <c r="I199" t="s">
        <v>108</v>
      </c>
      <c r="J199" t="s">
        <v>482</v>
      </c>
      <c r="K199">
        <v>5550</v>
      </c>
      <c r="L199" s="19">
        <v>43469</v>
      </c>
    </row>
    <row r="200" spans="1:12">
      <c r="A200">
        <v>2000001575</v>
      </c>
      <c r="B200" s="19">
        <v>43846</v>
      </c>
      <c r="C200" t="s">
        <v>24</v>
      </c>
      <c r="D200" t="s">
        <v>22</v>
      </c>
      <c r="E200" t="s">
        <v>54</v>
      </c>
      <c r="F200">
        <v>13</v>
      </c>
      <c r="G200" t="s">
        <v>514</v>
      </c>
      <c r="H200" t="s">
        <v>38</v>
      </c>
      <c r="I200" t="s">
        <v>89</v>
      </c>
      <c r="J200" t="s">
        <v>400</v>
      </c>
      <c r="K200">
        <v>10938</v>
      </c>
      <c r="L200" s="19">
        <v>43628</v>
      </c>
    </row>
    <row r="201" spans="1:12">
      <c r="A201">
        <v>2000001579</v>
      </c>
      <c r="B201" s="19">
        <v>43846</v>
      </c>
      <c r="C201" t="s">
        <v>24</v>
      </c>
      <c r="D201" t="s">
        <v>22</v>
      </c>
      <c r="E201" t="s">
        <v>416</v>
      </c>
      <c r="F201">
        <v>3</v>
      </c>
      <c r="G201" t="s">
        <v>62</v>
      </c>
      <c r="H201" t="s">
        <v>38</v>
      </c>
      <c r="I201" t="s">
        <v>135</v>
      </c>
      <c r="J201">
        <v>2280038722</v>
      </c>
      <c r="K201">
        <v>2789</v>
      </c>
      <c r="L201" s="19">
        <v>43661</v>
      </c>
    </row>
    <row r="202" spans="1:12">
      <c r="A202">
        <v>2000001583</v>
      </c>
      <c r="B202" s="19">
        <v>43846</v>
      </c>
      <c r="C202" t="s">
        <v>24</v>
      </c>
      <c r="D202" t="s">
        <v>22</v>
      </c>
      <c r="E202" t="s">
        <v>20</v>
      </c>
      <c r="F202">
        <v>0</v>
      </c>
      <c r="G202" t="s">
        <v>539</v>
      </c>
      <c r="H202" t="s">
        <v>534</v>
      </c>
      <c r="I202" t="s">
        <v>135</v>
      </c>
      <c r="J202">
        <v>2.4142025629034e+18</v>
      </c>
      <c r="K202">
        <v>14025</v>
      </c>
      <c r="L202" s="19">
        <v>43760</v>
      </c>
    </row>
    <row r="203" spans="1:12">
      <c r="A203">
        <v>2000001589</v>
      </c>
      <c r="B203" s="19">
        <v>43846</v>
      </c>
      <c r="C203" t="s">
        <v>24</v>
      </c>
      <c r="D203" t="s">
        <v>22</v>
      </c>
      <c r="E203" t="s">
        <v>63</v>
      </c>
      <c r="F203">
        <v>0</v>
      </c>
      <c r="G203" t="s">
        <v>530</v>
      </c>
      <c r="H203" t="s">
        <v>23</v>
      </c>
      <c r="I203" t="s">
        <v>57</v>
      </c>
      <c r="J203" t="s">
        <v>172</v>
      </c>
      <c r="K203">
        <v>1112</v>
      </c>
      <c r="L203" s="19">
        <v>43488</v>
      </c>
    </row>
    <row r="204" spans="1:12">
      <c r="A204">
        <v>2000001598</v>
      </c>
      <c r="B204" s="19">
        <v>43846</v>
      </c>
      <c r="C204" t="s">
        <v>24</v>
      </c>
      <c r="D204" t="s">
        <v>22</v>
      </c>
      <c r="E204" t="s">
        <v>43</v>
      </c>
      <c r="F204">
        <v>0</v>
      </c>
      <c r="G204" t="s">
        <v>533</v>
      </c>
      <c r="H204" t="s">
        <v>23</v>
      </c>
      <c r="I204" t="s">
        <v>55</v>
      </c>
      <c r="J204">
        <v>2.9992015408021e+18</v>
      </c>
      <c r="K204">
        <v>4302</v>
      </c>
      <c r="L204" s="19">
        <v>43770</v>
      </c>
    </row>
    <row r="205" spans="1:12">
      <c r="A205">
        <v>2000001604</v>
      </c>
      <c r="B205" s="19">
        <v>43846</v>
      </c>
      <c r="C205" t="s">
        <v>24</v>
      </c>
      <c r="D205" t="s">
        <v>22</v>
      </c>
      <c r="E205" t="s">
        <v>37</v>
      </c>
      <c r="F205">
        <v>13</v>
      </c>
      <c r="G205" t="s">
        <v>514</v>
      </c>
      <c r="H205" t="s">
        <v>38</v>
      </c>
      <c r="I205" t="s">
        <v>61</v>
      </c>
      <c r="J205" t="s">
        <v>201</v>
      </c>
      <c r="K205">
        <v>21875</v>
      </c>
      <c r="L205" s="19">
        <v>43507</v>
      </c>
    </row>
  </sheetData>
  <pageMargins left="0.7" right="0.7" top="0.75" bottom="0.75" header="0.3" footer="0.3"/>
  <headerFooter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5"/>
  <sheetViews>
    <sheetView zoomScale="61" zoomScaleNormal="61" topLeftCell="B1" workbookViewId="0">
      <selection activeCell="W19" sqref="W19"/>
    </sheetView>
  </sheetViews>
  <sheetFormatPr defaultColWidth="9" defaultRowHeight="14.4"/>
  <cols>
    <col min="1" max="1" width="15.6296296296296" customWidth="1"/>
    <col min="2" max="2" width="18.3611111111111" customWidth="1"/>
    <col min="3" max="3" width="14.6296296296296" customWidth="1"/>
    <col min="4" max="4" width="25.5462962962963" customWidth="1"/>
    <col min="5" max="5" width="15.1759259259259" customWidth="1"/>
    <col min="6" max="6" width="6.81481481481481" customWidth="1"/>
    <col min="9" max="9" width="12.3611111111111" customWidth="1"/>
    <col min="10" max="10" width="20.3611111111111" customWidth="1"/>
    <col min="15" max="15" width="14.1759259259259" customWidth="1"/>
    <col min="16" max="16" width="20.3611111111111" customWidth="1"/>
  </cols>
  <sheetData>
    <row r="1" spans="1:6">
      <c r="A1" t="s">
        <v>7</v>
      </c>
      <c r="B1" t="s">
        <v>492</v>
      </c>
      <c r="C1" t="s">
        <v>8</v>
      </c>
      <c r="D1" t="s">
        <v>541</v>
      </c>
      <c r="E1" t="s">
        <v>542</v>
      </c>
      <c r="F1" t="s">
        <v>543</v>
      </c>
    </row>
    <row r="2" spans="1:6">
      <c r="A2">
        <v>2</v>
      </c>
      <c r="B2" t="s">
        <v>27</v>
      </c>
      <c r="C2" t="s">
        <v>22</v>
      </c>
      <c r="D2" t="s">
        <v>544</v>
      </c>
      <c r="E2" s="19">
        <v>43755</v>
      </c>
      <c r="F2">
        <v>2019</v>
      </c>
    </row>
    <row r="3" spans="1:10">
      <c r="A3">
        <v>2</v>
      </c>
      <c r="B3" t="s">
        <v>27</v>
      </c>
      <c r="C3" t="s">
        <v>22</v>
      </c>
      <c r="E3" s="19">
        <v>43755</v>
      </c>
      <c r="F3">
        <v>2019</v>
      </c>
      <c r="I3" t="s">
        <v>545</v>
      </c>
      <c r="J3" t="s">
        <v>546</v>
      </c>
    </row>
    <row r="4" spans="1:16">
      <c r="A4">
        <v>2</v>
      </c>
      <c r="B4" t="s">
        <v>27</v>
      </c>
      <c r="C4" t="s">
        <v>22</v>
      </c>
      <c r="D4" t="s">
        <v>547</v>
      </c>
      <c r="E4" s="19">
        <v>43823</v>
      </c>
      <c r="F4">
        <v>2019</v>
      </c>
      <c r="I4" s="20">
        <v>2019</v>
      </c>
      <c r="J4">
        <v>3</v>
      </c>
      <c r="O4" t="s">
        <v>492</v>
      </c>
      <c r="P4" t="s">
        <v>546</v>
      </c>
    </row>
    <row r="5" spans="1:16">
      <c r="A5">
        <v>2</v>
      </c>
      <c r="B5" t="s">
        <v>27</v>
      </c>
      <c r="C5" t="s">
        <v>22</v>
      </c>
      <c r="D5" t="s">
        <v>548</v>
      </c>
      <c r="E5" s="19">
        <v>43833</v>
      </c>
      <c r="F5">
        <v>2020</v>
      </c>
      <c r="I5" s="20">
        <v>2020</v>
      </c>
      <c r="J5">
        <v>31</v>
      </c>
      <c r="O5" s="20" t="s">
        <v>27</v>
      </c>
      <c r="P5">
        <v>7</v>
      </c>
    </row>
    <row r="6" spans="1:16">
      <c r="A6">
        <v>2</v>
      </c>
      <c r="B6" t="s">
        <v>27</v>
      </c>
      <c r="C6" t="s">
        <v>22</v>
      </c>
      <c r="D6" t="s">
        <v>549</v>
      </c>
      <c r="E6" s="19">
        <v>43838</v>
      </c>
      <c r="F6">
        <v>2020</v>
      </c>
      <c r="I6" s="20" t="s">
        <v>48</v>
      </c>
      <c r="J6">
        <v>34</v>
      </c>
      <c r="O6" s="20" t="s">
        <v>62</v>
      </c>
      <c r="P6">
        <v>4</v>
      </c>
    </row>
    <row r="7" spans="1:16">
      <c r="A7">
        <v>2</v>
      </c>
      <c r="B7" t="s">
        <v>27</v>
      </c>
      <c r="C7" t="s">
        <v>22</v>
      </c>
      <c r="D7" t="s">
        <v>550</v>
      </c>
      <c r="E7" s="19">
        <v>43838</v>
      </c>
      <c r="F7">
        <v>2020</v>
      </c>
      <c r="O7" s="20" t="s">
        <v>249</v>
      </c>
      <c r="P7">
        <v>3</v>
      </c>
    </row>
    <row r="8" spans="1:16">
      <c r="A8">
        <v>2</v>
      </c>
      <c r="B8" t="s">
        <v>27</v>
      </c>
      <c r="C8" t="s">
        <v>22</v>
      </c>
      <c r="D8" t="s">
        <v>551</v>
      </c>
      <c r="E8" s="19">
        <v>43839</v>
      </c>
      <c r="F8">
        <v>2020</v>
      </c>
      <c r="O8" s="20" t="s">
        <v>82</v>
      </c>
      <c r="P8">
        <v>4</v>
      </c>
    </row>
    <row r="9" spans="1:16">
      <c r="A9">
        <v>1</v>
      </c>
      <c r="B9" t="s">
        <v>21</v>
      </c>
      <c r="C9" t="s">
        <v>22</v>
      </c>
      <c r="D9" t="s">
        <v>552</v>
      </c>
      <c r="E9" s="19">
        <v>43832</v>
      </c>
      <c r="F9">
        <v>2020</v>
      </c>
      <c r="O9" s="20" t="s">
        <v>59</v>
      </c>
      <c r="P9">
        <v>3</v>
      </c>
    </row>
    <row r="10" spans="1:16">
      <c r="A10">
        <v>1</v>
      </c>
      <c r="B10" t="s">
        <v>21</v>
      </c>
      <c r="C10" t="s">
        <v>22</v>
      </c>
      <c r="D10" t="s">
        <v>553</v>
      </c>
      <c r="E10" s="19">
        <v>43833</v>
      </c>
      <c r="F10">
        <v>2020</v>
      </c>
      <c r="O10" s="20" t="s">
        <v>42</v>
      </c>
      <c r="P10">
        <v>2</v>
      </c>
    </row>
    <row r="11" spans="1:16">
      <c r="A11">
        <v>1</v>
      </c>
      <c r="B11" t="s">
        <v>21</v>
      </c>
      <c r="C11" t="s">
        <v>22</v>
      </c>
      <c r="D11" t="s">
        <v>553</v>
      </c>
      <c r="E11" s="19">
        <v>43836</v>
      </c>
      <c r="F11">
        <v>2020</v>
      </c>
      <c r="O11" s="20" t="s">
        <v>104</v>
      </c>
      <c r="P11">
        <v>2</v>
      </c>
    </row>
    <row r="12" spans="1:16">
      <c r="A12">
        <v>1</v>
      </c>
      <c r="B12" t="s">
        <v>21</v>
      </c>
      <c r="C12" t="s">
        <v>22</v>
      </c>
      <c r="D12" t="s">
        <v>553</v>
      </c>
      <c r="E12" s="19">
        <v>43837</v>
      </c>
      <c r="F12">
        <v>2020</v>
      </c>
      <c r="O12" s="20" t="s">
        <v>71</v>
      </c>
      <c r="P12">
        <v>4</v>
      </c>
    </row>
    <row r="13" spans="1:16">
      <c r="A13">
        <v>1</v>
      </c>
      <c r="B13" t="s">
        <v>21</v>
      </c>
      <c r="C13" t="s">
        <v>22</v>
      </c>
      <c r="D13" t="s">
        <v>553</v>
      </c>
      <c r="E13" s="19">
        <v>43838</v>
      </c>
      <c r="F13">
        <v>2020</v>
      </c>
      <c r="O13" s="20" t="s">
        <v>21</v>
      </c>
      <c r="P13">
        <v>5</v>
      </c>
    </row>
    <row r="14" spans="1:16">
      <c r="A14">
        <v>3</v>
      </c>
      <c r="B14" t="s">
        <v>62</v>
      </c>
      <c r="C14" t="s">
        <v>22</v>
      </c>
      <c r="D14" t="s">
        <v>551</v>
      </c>
      <c r="E14" s="19">
        <v>43843</v>
      </c>
      <c r="F14">
        <v>2020</v>
      </c>
      <c r="O14" s="20" t="s">
        <v>48</v>
      </c>
      <c r="P14">
        <v>34</v>
      </c>
    </row>
    <row r="15" spans="1:6">
      <c r="A15">
        <v>3</v>
      </c>
      <c r="B15" t="s">
        <v>62</v>
      </c>
      <c r="C15" t="s">
        <v>22</v>
      </c>
      <c r="D15" t="s">
        <v>554</v>
      </c>
      <c r="E15" s="19">
        <v>43843</v>
      </c>
      <c r="F15">
        <v>2020</v>
      </c>
    </row>
    <row r="16" spans="1:6">
      <c r="A16">
        <v>3</v>
      </c>
      <c r="B16" t="s">
        <v>62</v>
      </c>
      <c r="C16" t="s">
        <v>22</v>
      </c>
      <c r="D16" t="s">
        <v>553</v>
      </c>
      <c r="E16" s="19">
        <v>43839</v>
      </c>
      <c r="F16">
        <v>2020</v>
      </c>
    </row>
    <row r="17" spans="1:6">
      <c r="A17">
        <v>3</v>
      </c>
      <c r="B17" t="s">
        <v>62</v>
      </c>
      <c r="C17" t="s">
        <v>22</v>
      </c>
      <c r="E17" s="19">
        <v>43840</v>
      </c>
      <c r="F17">
        <v>2020</v>
      </c>
    </row>
    <row r="18" spans="1:6">
      <c r="A18">
        <v>6</v>
      </c>
      <c r="B18" t="s">
        <v>82</v>
      </c>
      <c r="C18" t="s">
        <v>22</v>
      </c>
      <c r="D18" t="s">
        <v>555</v>
      </c>
      <c r="E18" s="19">
        <v>43833</v>
      </c>
      <c r="F18">
        <v>2020</v>
      </c>
    </row>
    <row r="19" spans="1:6">
      <c r="A19">
        <v>6</v>
      </c>
      <c r="B19" t="s">
        <v>82</v>
      </c>
      <c r="C19" t="s">
        <v>22</v>
      </c>
      <c r="E19" s="19">
        <v>43838</v>
      </c>
      <c r="F19">
        <v>2020</v>
      </c>
    </row>
    <row r="20" spans="1:6">
      <c r="A20">
        <v>6</v>
      </c>
      <c r="B20" t="s">
        <v>82</v>
      </c>
      <c r="C20" t="s">
        <v>22</v>
      </c>
      <c r="D20" t="s">
        <v>556</v>
      </c>
      <c r="E20" s="19">
        <v>43843</v>
      </c>
      <c r="F20">
        <v>2020</v>
      </c>
    </row>
    <row r="21" spans="1:6">
      <c r="A21">
        <v>6</v>
      </c>
      <c r="B21" t="s">
        <v>82</v>
      </c>
      <c r="C21" t="s">
        <v>22</v>
      </c>
      <c r="E21" s="19">
        <v>43839</v>
      </c>
      <c r="F21">
        <v>2020</v>
      </c>
    </row>
    <row r="22" spans="1:6">
      <c r="A22">
        <v>4</v>
      </c>
      <c r="B22" t="s">
        <v>249</v>
      </c>
      <c r="C22" t="s">
        <v>22</v>
      </c>
      <c r="D22" t="s">
        <v>557</v>
      </c>
      <c r="E22" s="19">
        <v>43836</v>
      </c>
      <c r="F22">
        <v>2020</v>
      </c>
    </row>
    <row r="23" spans="1:6">
      <c r="A23">
        <v>4</v>
      </c>
      <c r="B23" t="s">
        <v>249</v>
      </c>
      <c r="C23" t="s">
        <v>22</v>
      </c>
      <c r="E23" s="19">
        <v>43850</v>
      </c>
      <c r="F23">
        <v>2020</v>
      </c>
    </row>
    <row r="24" spans="1:6">
      <c r="A24">
        <v>4</v>
      </c>
      <c r="B24" t="s">
        <v>249</v>
      </c>
      <c r="C24" t="s">
        <v>22</v>
      </c>
      <c r="D24" t="s">
        <v>558</v>
      </c>
      <c r="E24" s="19">
        <v>43850</v>
      </c>
      <c r="F24">
        <v>2020</v>
      </c>
    </row>
    <row r="25" spans="1:6">
      <c r="A25">
        <v>12</v>
      </c>
      <c r="B25" t="s">
        <v>71</v>
      </c>
      <c r="C25" t="s">
        <v>22</v>
      </c>
      <c r="D25" t="s">
        <v>559</v>
      </c>
      <c r="E25" s="19">
        <v>43851</v>
      </c>
      <c r="F25">
        <v>2020</v>
      </c>
    </row>
    <row r="26" spans="1:6">
      <c r="A26">
        <v>12</v>
      </c>
      <c r="B26" t="s">
        <v>71</v>
      </c>
      <c r="C26" t="s">
        <v>22</v>
      </c>
      <c r="D26" t="s">
        <v>560</v>
      </c>
      <c r="E26" s="19">
        <v>43851</v>
      </c>
      <c r="F26">
        <v>2020</v>
      </c>
    </row>
    <row r="27" spans="1:6">
      <c r="A27">
        <v>12</v>
      </c>
      <c r="B27" t="s">
        <v>71</v>
      </c>
      <c r="C27" t="s">
        <v>22</v>
      </c>
      <c r="D27" t="s">
        <v>551</v>
      </c>
      <c r="E27" s="19">
        <v>43851</v>
      </c>
      <c r="F27">
        <v>2020</v>
      </c>
    </row>
    <row r="28" spans="1:6">
      <c r="A28">
        <v>12</v>
      </c>
      <c r="B28" t="s">
        <v>71</v>
      </c>
      <c r="C28" t="s">
        <v>22</v>
      </c>
      <c r="D28" t="s">
        <v>551</v>
      </c>
      <c r="E28" s="19">
        <v>43852</v>
      </c>
      <c r="F28">
        <v>2020</v>
      </c>
    </row>
    <row r="29" spans="1:6">
      <c r="A29">
        <v>9</v>
      </c>
      <c r="B29" t="s">
        <v>59</v>
      </c>
      <c r="C29" t="s">
        <v>22</v>
      </c>
      <c r="D29" t="s">
        <v>561</v>
      </c>
      <c r="E29" s="19">
        <v>43843</v>
      </c>
      <c r="F29">
        <v>2020</v>
      </c>
    </row>
    <row r="30" spans="1:6">
      <c r="A30">
        <v>9</v>
      </c>
      <c r="B30" t="s">
        <v>59</v>
      </c>
      <c r="C30" t="s">
        <v>22</v>
      </c>
      <c r="D30" t="s">
        <v>561</v>
      </c>
      <c r="E30" s="19">
        <v>43839</v>
      </c>
      <c r="F30">
        <v>2020</v>
      </c>
    </row>
    <row r="31" spans="1:6">
      <c r="A31">
        <v>9</v>
      </c>
      <c r="B31" t="s">
        <v>59</v>
      </c>
      <c r="C31" t="s">
        <v>22</v>
      </c>
      <c r="D31" t="s">
        <v>561</v>
      </c>
      <c r="E31" s="19">
        <v>43851</v>
      </c>
      <c r="F31">
        <v>2020</v>
      </c>
    </row>
    <row r="32" spans="1:6">
      <c r="A32">
        <v>11</v>
      </c>
      <c r="B32" t="s">
        <v>104</v>
      </c>
      <c r="C32" t="s">
        <v>22</v>
      </c>
      <c r="D32" t="s">
        <v>561</v>
      </c>
      <c r="E32" s="19">
        <v>43852</v>
      </c>
      <c r="F32">
        <v>2020</v>
      </c>
    </row>
    <row r="33" spans="1:6">
      <c r="A33">
        <v>11</v>
      </c>
      <c r="B33" t="s">
        <v>104</v>
      </c>
      <c r="C33" t="s">
        <v>22</v>
      </c>
      <c r="E33" s="19">
        <v>43850</v>
      </c>
      <c r="F33">
        <v>2020</v>
      </c>
    </row>
    <row r="34" spans="1:6">
      <c r="A34">
        <v>10</v>
      </c>
      <c r="B34" t="s">
        <v>42</v>
      </c>
      <c r="C34" t="s">
        <v>22</v>
      </c>
      <c r="D34" t="s">
        <v>561</v>
      </c>
      <c r="E34" s="19">
        <v>43852</v>
      </c>
      <c r="F34">
        <v>2020</v>
      </c>
    </row>
    <row r="35" spans="1:6">
      <c r="A35">
        <v>10</v>
      </c>
      <c r="B35" t="s">
        <v>42</v>
      </c>
      <c r="C35" t="s">
        <v>22</v>
      </c>
      <c r="D35" t="s">
        <v>560</v>
      </c>
      <c r="E35" s="19">
        <v>43843</v>
      </c>
      <c r="F35">
        <v>2020</v>
      </c>
    </row>
  </sheetData>
  <pageMargins left="0.7" right="0.7" top="0.75" bottom="0.75" header="0.3" footer="0.3"/>
  <headerFooter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50"/>
  <sheetViews>
    <sheetView tabSelected="1" topLeftCell="N1" workbookViewId="0">
      <selection activeCell="AB16" sqref="AB16"/>
    </sheetView>
  </sheetViews>
  <sheetFormatPr defaultColWidth="9" defaultRowHeight="14.4"/>
  <cols>
    <col min="1" max="1" width="26.3611111111111" customWidth="1"/>
    <col min="2" max="2" width="15.8148148148148" customWidth="1"/>
    <col min="3" max="3" width="15.4537037037037" customWidth="1"/>
    <col min="4" max="4" width="18.3611111111111" customWidth="1"/>
    <col min="5" max="5" width="18.4537037037037" customWidth="1"/>
    <col min="6" max="6" width="17.6296296296296" customWidth="1"/>
    <col min="7" max="7" width="15.1759259259259" customWidth="1"/>
    <col min="8" max="8" width="17.5462962962963" customWidth="1"/>
    <col min="9" max="9" width="11" customWidth="1"/>
    <col min="10" max="10" width="39" customWidth="1"/>
    <col min="11" max="11" width="16.2685185185185" customWidth="1"/>
    <col min="12" max="12" width="30.8148148148148" customWidth="1"/>
    <col min="13" max="13" width="47.3611111111111" customWidth="1"/>
    <col min="17" max="17" width="18.6296296296296" customWidth="1"/>
    <col min="18" max="18" width="21.8148148148148" customWidth="1"/>
    <col min="27" max="27" width="17.9074074074074" customWidth="1"/>
    <col min="28" max="28" width="21.1759259259259" customWidth="1"/>
    <col min="29" max="29" width="16" customWidth="1"/>
  </cols>
  <sheetData>
    <row r="1" spans="1:13">
      <c r="A1" t="s">
        <v>562</v>
      </c>
      <c r="B1" t="s">
        <v>563</v>
      </c>
      <c r="C1" t="s">
        <v>564</v>
      </c>
      <c r="D1" t="s">
        <v>492</v>
      </c>
      <c r="E1" t="s">
        <v>565</v>
      </c>
      <c r="F1" t="s">
        <v>566</v>
      </c>
      <c r="G1" t="s">
        <v>567</v>
      </c>
      <c r="H1" t="s">
        <v>568</v>
      </c>
      <c r="I1" t="s">
        <v>569</v>
      </c>
      <c r="J1" t="s">
        <v>570</v>
      </c>
      <c r="K1" t="s">
        <v>5</v>
      </c>
      <c r="L1" t="s">
        <v>571</v>
      </c>
      <c r="M1" t="s">
        <v>572</v>
      </c>
    </row>
    <row r="2" spans="1:13">
      <c r="A2" t="s">
        <v>573</v>
      </c>
      <c r="B2" t="s">
        <v>574</v>
      </c>
      <c r="C2">
        <v>3</v>
      </c>
      <c r="D2" t="s">
        <v>62</v>
      </c>
      <c r="E2">
        <v>8000000</v>
      </c>
      <c r="F2">
        <v>400000</v>
      </c>
      <c r="G2" s="19">
        <v>43782</v>
      </c>
      <c r="H2" t="s">
        <v>575</v>
      </c>
      <c r="I2" t="s">
        <v>22</v>
      </c>
      <c r="J2" t="s">
        <v>43</v>
      </c>
      <c r="K2" t="s">
        <v>41</v>
      </c>
      <c r="L2" t="s">
        <v>576</v>
      </c>
      <c r="M2" t="s">
        <v>577</v>
      </c>
    </row>
    <row r="3" spans="1:28">
      <c r="A3" t="s">
        <v>578</v>
      </c>
      <c r="B3" t="s">
        <v>579</v>
      </c>
      <c r="C3">
        <v>1</v>
      </c>
      <c r="D3" t="s">
        <v>21</v>
      </c>
      <c r="E3">
        <v>200000</v>
      </c>
      <c r="F3">
        <v>30000</v>
      </c>
      <c r="G3" s="19">
        <v>43921</v>
      </c>
      <c r="H3" t="s">
        <v>575</v>
      </c>
      <c r="I3" t="s">
        <v>22</v>
      </c>
      <c r="J3" t="s">
        <v>43</v>
      </c>
      <c r="K3" t="s">
        <v>41</v>
      </c>
      <c r="L3" t="s">
        <v>576</v>
      </c>
      <c r="M3" t="s">
        <v>580</v>
      </c>
      <c r="Q3" t="s">
        <v>581</v>
      </c>
      <c r="R3" t="s">
        <v>582</v>
      </c>
      <c r="AA3" t="s">
        <v>34</v>
      </c>
      <c r="AB3" t="s">
        <v>583</v>
      </c>
    </row>
    <row r="4" spans="1:28">
      <c r="A4" t="s">
        <v>584</v>
      </c>
      <c r="B4" t="s">
        <v>585</v>
      </c>
      <c r="C4">
        <v>1</v>
      </c>
      <c r="D4" t="s">
        <v>21</v>
      </c>
      <c r="E4">
        <v>0</v>
      </c>
      <c r="F4">
        <v>100000</v>
      </c>
      <c r="G4" s="19">
        <v>44012</v>
      </c>
      <c r="H4" t="s">
        <v>575</v>
      </c>
      <c r="I4" t="s">
        <v>22</v>
      </c>
      <c r="J4" t="s">
        <v>20</v>
      </c>
      <c r="K4" t="s">
        <v>20</v>
      </c>
      <c r="L4" t="s">
        <v>586</v>
      </c>
      <c r="M4" t="s">
        <v>587</v>
      </c>
      <c r="Q4" s="20" t="s">
        <v>588</v>
      </c>
      <c r="R4">
        <v>899000</v>
      </c>
      <c r="AA4" s="20" t="s">
        <v>588</v>
      </c>
      <c r="AB4">
        <v>5</v>
      </c>
    </row>
    <row r="5" spans="1:28">
      <c r="A5" t="s">
        <v>589</v>
      </c>
      <c r="B5" t="s">
        <v>590</v>
      </c>
      <c r="C5">
        <v>1</v>
      </c>
      <c r="D5" t="s">
        <v>21</v>
      </c>
      <c r="E5">
        <v>0</v>
      </c>
      <c r="F5">
        <v>100000</v>
      </c>
      <c r="G5" s="19">
        <v>43921</v>
      </c>
      <c r="H5" t="s">
        <v>575</v>
      </c>
      <c r="I5" t="s">
        <v>22</v>
      </c>
      <c r="J5" t="s">
        <v>20</v>
      </c>
      <c r="K5" t="s">
        <v>20</v>
      </c>
      <c r="L5" t="s">
        <v>586</v>
      </c>
      <c r="M5" t="s">
        <v>587</v>
      </c>
      <c r="Q5" s="20" t="s">
        <v>591</v>
      </c>
      <c r="R5">
        <v>60000</v>
      </c>
      <c r="AA5" s="20" t="s">
        <v>591</v>
      </c>
      <c r="AB5">
        <v>2</v>
      </c>
    </row>
    <row r="6" spans="1:28">
      <c r="A6" t="s">
        <v>592</v>
      </c>
      <c r="B6" t="s">
        <v>593</v>
      </c>
      <c r="C6">
        <v>1</v>
      </c>
      <c r="D6" t="s">
        <v>21</v>
      </c>
      <c r="E6">
        <v>1200000</v>
      </c>
      <c r="F6">
        <v>100000</v>
      </c>
      <c r="G6" s="19">
        <v>43921</v>
      </c>
      <c r="H6" t="s">
        <v>575</v>
      </c>
      <c r="I6" t="s">
        <v>22</v>
      </c>
      <c r="J6" t="s">
        <v>109</v>
      </c>
      <c r="K6" t="s">
        <v>36</v>
      </c>
      <c r="L6" t="s">
        <v>36</v>
      </c>
      <c r="M6" t="s">
        <v>594</v>
      </c>
      <c r="Q6" s="20" t="s">
        <v>575</v>
      </c>
      <c r="R6">
        <v>5919500</v>
      </c>
      <c r="AA6" s="20" t="s">
        <v>575</v>
      </c>
      <c r="AB6">
        <v>42</v>
      </c>
    </row>
    <row r="7" spans="1:28">
      <c r="A7" t="s">
        <v>595</v>
      </c>
      <c r="B7" t="s">
        <v>596</v>
      </c>
      <c r="C7">
        <v>1</v>
      </c>
      <c r="D7" t="s">
        <v>21</v>
      </c>
      <c r="E7">
        <v>0</v>
      </c>
      <c r="F7">
        <v>100000</v>
      </c>
      <c r="G7" s="19">
        <v>43982</v>
      </c>
      <c r="H7" t="s">
        <v>575</v>
      </c>
      <c r="I7" t="s">
        <v>22</v>
      </c>
      <c r="J7" t="s">
        <v>37</v>
      </c>
      <c r="K7" t="s">
        <v>37</v>
      </c>
      <c r="L7" t="s">
        <v>597</v>
      </c>
      <c r="M7" t="s">
        <v>598</v>
      </c>
      <c r="Q7" s="20" t="s">
        <v>48</v>
      </c>
      <c r="R7">
        <v>6878500</v>
      </c>
      <c r="AA7" s="20" t="s">
        <v>48</v>
      </c>
      <c r="AB7">
        <v>49</v>
      </c>
    </row>
    <row r="8" spans="1:13">
      <c r="A8" t="s">
        <v>599</v>
      </c>
      <c r="B8" t="s">
        <v>600</v>
      </c>
      <c r="C8">
        <v>1</v>
      </c>
      <c r="D8" t="s">
        <v>21</v>
      </c>
      <c r="E8">
        <v>0</v>
      </c>
      <c r="F8">
        <v>100000</v>
      </c>
      <c r="G8" s="19">
        <v>43982</v>
      </c>
      <c r="H8" t="s">
        <v>575</v>
      </c>
      <c r="I8" t="s">
        <v>22</v>
      </c>
      <c r="J8" t="s">
        <v>20</v>
      </c>
      <c r="K8" t="s">
        <v>20</v>
      </c>
      <c r="L8" t="s">
        <v>586</v>
      </c>
      <c r="M8" t="s">
        <v>587</v>
      </c>
    </row>
    <row r="9" spans="1:13">
      <c r="A9" t="s">
        <v>601</v>
      </c>
      <c r="B9" t="s">
        <v>602</v>
      </c>
      <c r="C9">
        <v>1</v>
      </c>
      <c r="D9" t="s">
        <v>21</v>
      </c>
      <c r="E9">
        <v>0</v>
      </c>
      <c r="F9">
        <v>125000</v>
      </c>
      <c r="G9" s="19">
        <v>44012</v>
      </c>
      <c r="H9" t="s">
        <v>575</v>
      </c>
      <c r="I9" t="s">
        <v>22</v>
      </c>
      <c r="J9" t="s">
        <v>43</v>
      </c>
      <c r="K9" t="s">
        <v>41</v>
      </c>
      <c r="L9" t="s">
        <v>576</v>
      </c>
      <c r="M9" t="s">
        <v>577</v>
      </c>
    </row>
    <row r="10" spans="1:28">
      <c r="A10" t="s">
        <v>603</v>
      </c>
      <c r="B10" t="s">
        <v>604</v>
      </c>
      <c r="C10">
        <v>1</v>
      </c>
      <c r="D10" t="s">
        <v>21</v>
      </c>
      <c r="E10">
        <v>0</v>
      </c>
      <c r="F10">
        <v>100000</v>
      </c>
      <c r="G10" s="19">
        <v>43921</v>
      </c>
      <c r="H10" t="s">
        <v>575</v>
      </c>
      <c r="I10" t="s">
        <v>22</v>
      </c>
      <c r="J10" t="s">
        <v>20</v>
      </c>
      <c r="K10" t="s">
        <v>20</v>
      </c>
      <c r="L10" t="s">
        <v>586</v>
      </c>
      <c r="M10" t="s">
        <v>587</v>
      </c>
      <c r="Q10" t="s">
        <v>605</v>
      </c>
      <c r="R10" t="s">
        <v>582</v>
      </c>
      <c r="AA10" s="20" t="s">
        <v>606</v>
      </c>
      <c r="AB10" t="s">
        <v>607</v>
      </c>
    </row>
    <row r="11" spans="1:28">
      <c r="A11" t="s">
        <v>608</v>
      </c>
      <c r="B11" t="s">
        <v>609</v>
      </c>
      <c r="C11">
        <v>12</v>
      </c>
      <c r="D11" t="s">
        <v>71</v>
      </c>
      <c r="E11">
        <v>0</v>
      </c>
      <c r="F11">
        <v>200000</v>
      </c>
      <c r="G11" s="19">
        <v>43921</v>
      </c>
      <c r="H11" t="s">
        <v>575</v>
      </c>
      <c r="I11" t="s">
        <v>22</v>
      </c>
      <c r="J11" t="s">
        <v>20</v>
      </c>
      <c r="K11" t="s">
        <v>20</v>
      </c>
      <c r="L11" t="s">
        <v>586</v>
      </c>
      <c r="M11" t="s">
        <v>587</v>
      </c>
      <c r="Q11" s="20" t="s">
        <v>610</v>
      </c>
      <c r="R11">
        <v>200000</v>
      </c>
      <c r="AA11" t="e">
        <f ca="1">GETPIVOTDATA("[Measures].[Count of Account Executive]",$AA$3)</f>
        <v>#REF!</v>
      </c>
      <c r="AB11" t="e">
        <f ca="1">GETPIVOTDATA("[Measures].[Count of Account Executive]",$AA$3,"[Opportunit_Sheet].[stage]","[Opportunit_Sheet].[stage].&amp;[Propose Solution]")+GETPIVOTDATA("[Measures].[Count of Account Executive]",$AA$3,"[Opportunit_Sheet].[stage]","[Opportunit_Sheet].[stage].&amp;[Qualify Opportunity]")</f>
        <v>#REF!</v>
      </c>
    </row>
    <row r="12" spans="1:18">
      <c r="A12" t="s">
        <v>611</v>
      </c>
      <c r="B12" t="s">
        <v>612</v>
      </c>
      <c r="C12">
        <v>12</v>
      </c>
      <c r="D12" t="s">
        <v>71</v>
      </c>
      <c r="E12">
        <v>0</v>
      </c>
      <c r="F12">
        <v>75000</v>
      </c>
      <c r="G12" s="19">
        <v>43921</v>
      </c>
      <c r="H12" t="s">
        <v>575</v>
      </c>
      <c r="I12" t="s">
        <v>22</v>
      </c>
      <c r="J12" t="s">
        <v>43</v>
      </c>
      <c r="K12" t="s">
        <v>41</v>
      </c>
      <c r="L12" t="s">
        <v>576</v>
      </c>
      <c r="M12" t="s">
        <v>577</v>
      </c>
      <c r="Q12" s="20" t="s">
        <v>613</v>
      </c>
      <c r="R12">
        <v>300000</v>
      </c>
    </row>
    <row r="13" spans="1:18">
      <c r="A13" t="s">
        <v>614</v>
      </c>
      <c r="B13" t="s">
        <v>615</v>
      </c>
      <c r="C13">
        <v>12</v>
      </c>
      <c r="D13" t="s">
        <v>71</v>
      </c>
      <c r="E13">
        <v>0</v>
      </c>
      <c r="F13">
        <v>25000</v>
      </c>
      <c r="G13" s="19">
        <v>43921</v>
      </c>
      <c r="H13" t="s">
        <v>575</v>
      </c>
      <c r="I13" t="s">
        <v>22</v>
      </c>
      <c r="J13" t="s">
        <v>43</v>
      </c>
      <c r="K13" t="s">
        <v>41</v>
      </c>
      <c r="L13" t="s">
        <v>576</v>
      </c>
      <c r="M13" t="s">
        <v>580</v>
      </c>
      <c r="Q13" s="20" t="s">
        <v>616</v>
      </c>
      <c r="R13">
        <v>350000</v>
      </c>
    </row>
    <row r="14" spans="1:18">
      <c r="A14" t="s">
        <v>617</v>
      </c>
      <c r="B14" t="s">
        <v>618</v>
      </c>
      <c r="C14">
        <v>12</v>
      </c>
      <c r="D14" t="s">
        <v>71</v>
      </c>
      <c r="E14">
        <v>2000000</v>
      </c>
      <c r="F14">
        <v>150000</v>
      </c>
      <c r="G14" s="19">
        <v>43982</v>
      </c>
      <c r="H14" t="s">
        <v>575</v>
      </c>
      <c r="I14" t="s">
        <v>22</v>
      </c>
      <c r="J14" t="s">
        <v>43</v>
      </c>
      <c r="K14" t="s">
        <v>41</v>
      </c>
      <c r="L14" t="s">
        <v>576</v>
      </c>
      <c r="M14" t="s">
        <v>577</v>
      </c>
      <c r="Q14" s="20" t="s">
        <v>619</v>
      </c>
      <c r="R14">
        <v>400000</v>
      </c>
    </row>
    <row r="15" spans="1:18">
      <c r="A15" t="s">
        <v>620</v>
      </c>
      <c r="B15" t="s">
        <v>621</v>
      </c>
      <c r="C15">
        <v>12</v>
      </c>
      <c r="D15" t="s">
        <v>71</v>
      </c>
      <c r="E15">
        <v>500000</v>
      </c>
      <c r="F15">
        <v>75000</v>
      </c>
      <c r="G15" s="19">
        <v>43982</v>
      </c>
      <c r="H15" t="s">
        <v>575</v>
      </c>
      <c r="I15" t="s">
        <v>22</v>
      </c>
      <c r="J15" t="s">
        <v>37</v>
      </c>
      <c r="K15" t="s">
        <v>37</v>
      </c>
      <c r="L15" t="s">
        <v>597</v>
      </c>
      <c r="M15" t="s">
        <v>622</v>
      </c>
      <c r="Q15" s="20" t="s">
        <v>623</v>
      </c>
      <c r="R15">
        <v>300000</v>
      </c>
    </row>
    <row r="16" spans="1:29">
      <c r="A16" t="s">
        <v>624</v>
      </c>
      <c r="B16" t="s">
        <v>625</v>
      </c>
      <c r="C16">
        <v>3</v>
      </c>
      <c r="D16" t="s">
        <v>62</v>
      </c>
      <c r="E16">
        <v>2500000</v>
      </c>
      <c r="F16">
        <v>125000</v>
      </c>
      <c r="G16" s="19">
        <v>43800</v>
      </c>
      <c r="H16" t="s">
        <v>575</v>
      </c>
      <c r="I16" t="s">
        <v>22</v>
      </c>
      <c r="J16" t="s">
        <v>43</v>
      </c>
      <c r="K16" t="s">
        <v>41</v>
      </c>
      <c r="L16" t="s">
        <v>576</v>
      </c>
      <c r="M16" t="s">
        <v>577</v>
      </c>
      <c r="Q16" s="20" t="s">
        <v>626</v>
      </c>
      <c r="R16">
        <v>300000</v>
      </c>
      <c r="AB16" t="s">
        <v>607</v>
      </c>
      <c r="AC16" t="s">
        <v>606</v>
      </c>
    </row>
    <row r="17" spans="1:29">
      <c r="A17" t="s">
        <v>627</v>
      </c>
      <c r="B17" t="s">
        <v>628</v>
      </c>
      <c r="C17">
        <v>10</v>
      </c>
      <c r="D17" t="s">
        <v>42</v>
      </c>
      <c r="E17">
        <v>1400000</v>
      </c>
      <c r="F17">
        <v>100000</v>
      </c>
      <c r="G17" s="19">
        <v>43808</v>
      </c>
      <c r="H17" t="s">
        <v>575</v>
      </c>
      <c r="I17" t="s">
        <v>22</v>
      </c>
      <c r="J17" t="s">
        <v>43</v>
      </c>
      <c r="K17" t="s">
        <v>41</v>
      </c>
      <c r="L17" t="s">
        <v>576</v>
      </c>
      <c r="M17" t="s">
        <v>577</v>
      </c>
      <c r="Q17" s="20" t="s">
        <v>573</v>
      </c>
      <c r="R17">
        <v>400000</v>
      </c>
      <c r="AB17">
        <v>44</v>
      </c>
      <c r="AC17">
        <v>49</v>
      </c>
    </row>
    <row r="18" spans="1:18">
      <c r="A18" t="s">
        <v>616</v>
      </c>
      <c r="B18" t="s">
        <v>629</v>
      </c>
      <c r="C18">
        <v>10</v>
      </c>
      <c r="D18" t="s">
        <v>42</v>
      </c>
      <c r="E18">
        <v>4500000</v>
      </c>
      <c r="F18">
        <v>350000</v>
      </c>
      <c r="G18" s="19">
        <v>43810</v>
      </c>
      <c r="H18" t="s">
        <v>575</v>
      </c>
      <c r="I18" t="s">
        <v>22</v>
      </c>
      <c r="J18" t="s">
        <v>43</v>
      </c>
      <c r="K18" t="s">
        <v>36</v>
      </c>
      <c r="L18" t="s">
        <v>36</v>
      </c>
      <c r="M18" t="s">
        <v>577</v>
      </c>
      <c r="Q18" s="20" t="s">
        <v>32</v>
      </c>
      <c r="R18">
        <v>500000</v>
      </c>
    </row>
    <row r="19" spans="1:18">
      <c r="A19" t="s">
        <v>630</v>
      </c>
      <c r="B19" t="s">
        <v>631</v>
      </c>
      <c r="C19">
        <v>3</v>
      </c>
      <c r="D19" t="s">
        <v>62</v>
      </c>
      <c r="E19">
        <v>9500000</v>
      </c>
      <c r="F19">
        <v>200000</v>
      </c>
      <c r="G19" s="19">
        <v>43738</v>
      </c>
      <c r="H19" t="s">
        <v>588</v>
      </c>
      <c r="I19" t="s">
        <v>22</v>
      </c>
      <c r="J19" t="s">
        <v>43</v>
      </c>
      <c r="K19" t="s">
        <v>41</v>
      </c>
      <c r="L19" t="s">
        <v>576</v>
      </c>
      <c r="M19" t="s">
        <v>577</v>
      </c>
      <c r="Q19" s="20" t="s">
        <v>632</v>
      </c>
      <c r="R19">
        <v>300000</v>
      </c>
    </row>
    <row r="20" spans="1:18">
      <c r="A20" t="s">
        <v>632</v>
      </c>
      <c r="B20" t="s">
        <v>633</v>
      </c>
      <c r="C20">
        <v>10</v>
      </c>
      <c r="D20" t="s">
        <v>42</v>
      </c>
      <c r="E20">
        <v>4500000</v>
      </c>
      <c r="F20">
        <v>300000</v>
      </c>
      <c r="G20" s="19">
        <v>43767</v>
      </c>
      <c r="H20" t="s">
        <v>575</v>
      </c>
      <c r="I20" t="s">
        <v>22</v>
      </c>
      <c r="J20" t="s">
        <v>43</v>
      </c>
      <c r="K20" t="s">
        <v>41</v>
      </c>
      <c r="L20" t="s">
        <v>576</v>
      </c>
      <c r="M20" t="s">
        <v>577</v>
      </c>
      <c r="Q20" s="20" t="s">
        <v>634</v>
      </c>
      <c r="R20">
        <v>250000</v>
      </c>
    </row>
    <row r="21" spans="1:18">
      <c r="A21" t="s">
        <v>635</v>
      </c>
      <c r="B21" t="s">
        <v>636</v>
      </c>
      <c r="C21">
        <v>3</v>
      </c>
      <c r="D21" t="s">
        <v>62</v>
      </c>
      <c r="E21">
        <v>0</v>
      </c>
      <c r="F21">
        <v>100000</v>
      </c>
      <c r="G21" s="19">
        <v>43784</v>
      </c>
      <c r="H21" t="s">
        <v>575</v>
      </c>
      <c r="I21" t="s">
        <v>22</v>
      </c>
      <c r="J21" t="s">
        <v>43</v>
      </c>
      <c r="K21" t="s">
        <v>41</v>
      </c>
      <c r="L21" t="s">
        <v>576</v>
      </c>
      <c r="M21" t="s">
        <v>577</v>
      </c>
      <c r="Q21" s="20" t="s">
        <v>48</v>
      </c>
      <c r="R21">
        <v>3300000</v>
      </c>
    </row>
    <row r="22" spans="1:13">
      <c r="A22" t="s">
        <v>626</v>
      </c>
      <c r="B22" t="s">
        <v>637</v>
      </c>
      <c r="C22">
        <v>3</v>
      </c>
      <c r="D22" t="s">
        <v>62</v>
      </c>
      <c r="E22">
        <v>6000000</v>
      </c>
      <c r="F22">
        <v>300000</v>
      </c>
      <c r="G22" s="19">
        <v>43800</v>
      </c>
      <c r="H22" t="s">
        <v>575</v>
      </c>
      <c r="I22" t="s">
        <v>22</v>
      </c>
      <c r="J22" t="s">
        <v>43</v>
      </c>
      <c r="K22" t="s">
        <v>41</v>
      </c>
      <c r="L22" t="s">
        <v>576</v>
      </c>
      <c r="M22" t="s">
        <v>577</v>
      </c>
    </row>
    <row r="23" spans="1:13">
      <c r="A23" t="s">
        <v>638</v>
      </c>
      <c r="B23" t="s">
        <v>639</v>
      </c>
      <c r="C23">
        <v>10</v>
      </c>
      <c r="D23" t="s">
        <v>42</v>
      </c>
      <c r="E23">
        <v>600000</v>
      </c>
      <c r="F23">
        <v>100000</v>
      </c>
      <c r="G23" s="19">
        <v>43799</v>
      </c>
      <c r="H23" t="s">
        <v>575</v>
      </c>
      <c r="I23" t="s">
        <v>22</v>
      </c>
      <c r="J23" t="s">
        <v>416</v>
      </c>
      <c r="K23" t="s">
        <v>41</v>
      </c>
      <c r="L23" t="s">
        <v>576</v>
      </c>
      <c r="M23" t="s">
        <v>577</v>
      </c>
    </row>
    <row r="24" spans="1:13">
      <c r="A24" t="s">
        <v>640</v>
      </c>
      <c r="B24" t="s">
        <v>641</v>
      </c>
      <c r="C24">
        <v>10</v>
      </c>
      <c r="D24" t="s">
        <v>42</v>
      </c>
      <c r="E24">
        <v>210000</v>
      </c>
      <c r="F24">
        <v>35000</v>
      </c>
      <c r="G24" s="19">
        <v>43799</v>
      </c>
      <c r="H24" t="s">
        <v>575</v>
      </c>
      <c r="I24" t="s">
        <v>22</v>
      </c>
      <c r="J24" t="s">
        <v>416</v>
      </c>
      <c r="K24" t="s">
        <v>41</v>
      </c>
      <c r="L24" t="s">
        <v>576</v>
      </c>
      <c r="M24" t="s">
        <v>580</v>
      </c>
    </row>
    <row r="25" spans="1:13">
      <c r="A25" t="s">
        <v>642</v>
      </c>
      <c r="B25" t="s">
        <v>643</v>
      </c>
      <c r="C25">
        <v>10</v>
      </c>
      <c r="D25" t="s">
        <v>42</v>
      </c>
      <c r="E25">
        <v>300000</v>
      </c>
      <c r="F25">
        <v>49500</v>
      </c>
      <c r="G25" s="19">
        <v>43738</v>
      </c>
      <c r="H25" t="s">
        <v>588</v>
      </c>
      <c r="I25" t="s">
        <v>22</v>
      </c>
      <c r="J25" t="s">
        <v>37</v>
      </c>
      <c r="K25" t="s">
        <v>37</v>
      </c>
      <c r="L25" t="s">
        <v>597</v>
      </c>
      <c r="M25" t="s">
        <v>598</v>
      </c>
    </row>
    <row r="26" spans="1:13">
      <c r="A26" t="s">
        <v>644</v>
      </c>
      <c r="B26" t="s">
        <v>645</v>
      </c>
      <c r="C26">
        <v>10</v>
      </c>
      <c r="D26" t="s">
        <v>42</v>
      </c>
      <c r="E26">
        <v>300000</v>
      </c>
      <c r="F26">
        <v>49500</v>
      </c>
      <c r="G26" s="19">
        <v>43738</v>
      </c>
      <c r="H26" t="s">
        <v>588</v>
      </c>
      <c r="I26" t="s">
        <v>22</v>
      </c>
      <c r="J26" t="s">
        <v>37</v>
      </c>
      <c r="K26" t="s">
        <v>37</v>
      </c>
      <c r="L26" t="s">
        <v>597</v>
      </c>
      <c r="M26" t="s">
        <v>646</v>
      </c>
    </row>
    <row r="27" spans="1:13">
      <c r="A27" t="s">
        <v>634</v>
      </c>
      <c r="B27" t="s">
        <v>647</v>
      </c>
      <c r="C27">
        <v>10</v>
      </c>
      <c r="D27" t="s">
        <v>42</v>
      </c>
      <c r="E27">
        <v>5000000</v>
      </c>
      <c r="F27">
        <v>250000</v>
      </c>
      <c r="G27" s="19">
        <v>43799</v>
      </c>
      <c r="H27" t="s">
        <v>575</v>
      </c>
      <c r="I27" t="s">
        <v>22</v>
      </c>
      <c r="J27" t="s">
        <v>43</v>
      </c>
      <c r="K27" t="s">
        <v>41</v>
      </c>
      <c r="L27" t="s">
        <v>576</v>
      </c>
      <c r="M27" t="s">
        <v>577</v>
      </c>
    </row>
    <row r="28" spans="1:13">
      <c r="A28" t="s">
        <v>20</v>
      </c>
      <c r="B28" t="s">
        <v>648</v>
      </c>
      <c r="C28">
        <v>3</v>
      </c>
      <c r="D28" t="s">
        <v>62</v>
      </c>
      <c r="E28">
        <v>0</v>
      </c>
      <c r="F28">
        <v>100000</v>
      </c>
      <c r="G28" s="19">
        <v>43769</v>
      </c>
      <c r="H28" t="s">
        <v>588</v>
      </c>
      <c r="I28" t="s">
        <v>22</v>
      </c>
      <c r="J28" t="s">
        <v>20</v>
      </c>
      <c r="K28" t="s">
        <v>20</v>
      </c>
      <c r="L28" t="s">
        <v>649</v>
      </c>
      <c r="M28" t="s">
        <v>650</v>
      </c>
    </row>
    <row r="29" spans="1:13">
      <c r="A29" t="s">
        <v>651</v>
      </c>
      <c r="B29" t="s">
        <v>652</v>
      </c>
      <c r="C29">
        <v>12</v>
      </c>
      <c r="D29" t="s">
        <v>71</v>
      </c>
      <c r="E29">
        <v>90000000</v>
      </c>
      <c r="F29">
        <v>200000</v>
      </c>
      <c r="G29" s="19">
        <v>44074</v>
      </c>
      <c r="H29" t="s">
        <v>575</v>
      </c>
      <c r="I29" t="s">
        <v>22</v>
      </c>
      <c r="J29" t="s">
        <v>54</v>
      </c>
      <c r="K29" t="s">
        <v>32</v>
      </c>
      <c r="L29" t="s">
        <v>653</v>
      </c>
      <c r="M29" t="s">
        <v>654</v>
      </c>
    </row>
    <row r="30" spans="1:13">
      <c r="A30" t="s">
        <v>655</v>
      </c>
      <c r="B30" t="s">
        <v>656</v>
      </c>
      <c r="C30">
        <v>3</v>
      </c>
      <c r="D30" t="s">
        <v>62</v>
      </c>
      <c r="E30">
        <v>0</v>
      </c>
      <c r="F30">
        <v>10000</v>
      </c>
      <c r="G30" s="19">
        <v>43738</v>
      </c>
      <c r="H30" t="s">
        <v>591</v>
      </c>
      <c r="I30" t="s">
        <v>22</v>
      </c>
      <c r="J30" t="s">
        <v>20</v>
      </c>
      <c r="K30" t="s">
        <v>20</v>
      </c>
      <c r="L30" t="s">
        <v>649</v>
      </c>
      <c r="M30" t="s">
        <v>649</v>
      </c>
    </row>
    <row r="31" spans="1:13">
      <c r="A31" t="s">
        <v>657</v>
      </c>
      <c r="B31" t="s">
        <v>658</v>
      </c>
      <c r="C31">
        <v>6</v>
      </c>
      <c r="D31" t="s">
        <v>82</v>
      </c>
      <c r="E31">
        <v>0</v>
      </c>
      <c r="F31">
        <v>50000</v>
      </c>
      <c r="G31" s="19">
        <v>43921</v>
      </c>
      <c r="H31" t="s">
        <v>575</v>
      </c>
      <c r="I31" t="s">
        <v>22</v>
      </c>
      <c r="J31" t="s">
        <v>54</v>
      </c>
      <c r="K31" t="s">
        <v>32</v>
      </c>
      <c r="L31" t="s">
        <v>653</v>
      </c>
      <c r="M31" t="s">
        <v>659</v>
      </c>
    </row>
    <row r="32" spans="1:13">
      <c r="A32" t="s">
        <v>660</v>
      </c>
      <c r="B32" t="s">
        <v>661</v>
      </c>
      <c r="C32">
        <v>6</v>
      </c>
      <c r="D32" t="s">
        <v>82</v>
      </c>
      <c r="E32">
        <v>300000</v>
      </c>
      <c r="F32">
        <v>30000</v>
      </c>
      <c r="G32" s="19">
        <v>43921</v>
      </c>
      <c r="H32" t="s">
        <v>575</v>
      </c>
      <c r="I32" t="s">
        <v>22</v>
      </c>
      <c r="J32" t="s">
        <v>33</v>
      </c>
      <c r="K32" t="s">
        <v>138</v>
      </c>
      <c r="L32" t="s">
        <v>138</v>
      </c>
      <c r="M32" t="s">
        <v>662</v>
      </c>
    </row>
    <row r="33" spans="1:13">
      <c r="A33" t="s">
        <v>663</v>
      </c>
      <c r="B33" t="s">
        <v>664</v>
      </c>
      <c r="C33">
        <v>6</v>
      </c>
      <c r="D33" t="s">
        <v>82</v>
      </c>
      <c r="E33">
        <v>0</v>
      </c>
      <c r="F33">
        <v>200000</v>
      </c>
      <c r="G33" s="19">
        <v>43921</v>
      </c>
      <c r="H33" t="s">
        <v>575</v>
      </c>
      <c r="I33" t="s">
        <v>22</v>
      </c>
      <c r="J33" t="s">
        <v>54</v>
      </c>
      <c r="K33" t="s">
        <v>32</v>
      </c>
      <c r="L33" t="s">
        <v>653</v>
      </c>
      <c r="M33" t="s">
        <v>659</v>
      </c>
    </row>
    <row r="34" spans="1:13">
      <c r="A34" t="s">
        <v>665</v>
      </c>
      <c r="B34" t="s">
        <v>666</v>
      </c>
      <c r="C34">
        <v>6</v>
      </c>
      <c r="D34" t="s">
        <v>82</v>
      </c>
      <c r="E34">
        <v>300000</v>
      </c>
      <c r="F34">
        <v>50000</v>
      </c>
      <c r="G34" s="19">
        <v>43921</v>
      </c>
      <c r="H34" t="s">
        <v>575</v>
      </c>
      <c r="I34" t="s">
        <v>22</v>
      </c>
      <c r="J34" t="s">
        <v>54</v>
      </c>
      <c r="K34" t="s">
        <v>32</v>
      </c>
      <c r="L34" t="s">
        <v>653</v>
      </c>
      <c r="M34" t="s">
        <v>659</v>
      </c>
    </row>
    <row r="35" spans="1:13">
      <c r="A35" t="s">
        <v>667</v>
      </c>
      <c r="B35" t="s">
        <v>668</v>
      </c>
      <c r="C35">
        <v>6</v>
      </c>
      <c r="D35" t="s">
        <v>82</v>
      </c>
      <c r="E35">
        <v>1000000</v>
      </c>
      <c r="F35">
        <v>100000</v>
      </c>
      <c r="G35" s="19">
        <v>44043</v>
      </c>
      <c r="H35" t="s">
        <v>575</v>
      </c>
      <c r="I35" t="s">
        <v>22</v>
      </c>
      <c r="J35" t="s">
        <v>54</v>
      </c>
      <c r="K35" t="s">
        <v>32</v>
      </c>
      <c r="L35" t="s">
        <v>653</v>
      </c>
      <c r="M35" t="s">
        <v>659</v>
      </c>
    </row>
    <row r="36" spans="1:13">
      <c r="A36" t="s">
        <v>613</v>
      </c>
      <c r="B36" t="s">
        <v>669</v>
      </c>
      <c r="C36">
        <v>6</v>
      </c>
      <c r="D36" t="s">
        <v>82</v>
      </c>
      <c r="E36">
        <v>0</v>
      </c>
      <c r="F36">
        <v>300000</v>
      </c>
      <c r="G36" s="19">
        <v>44012</v>
      </c>
      <c r="H36" t="s">
        <v>575</v>
      </c>
      <c r="I36" t="s">
        <v>22</v>
      </c>
      <c r="J36" t="s">
        <v>54</v>
      </c>
      <c r="K36" t="s">
        <v>32</v>
      </c>
      <c r="L36" t="s">
        <v>653</v>
      </c>
      <c r="M36" t="s">
        <v>659</v>
      </c>
    </row>
    <row r="37" spans="1:13">
      <c r="A37" t="s">
        <v>610</v>
      </c>
      <c r="B37" t="s">
        <v>670</v>
      </c>
      <c r="C37">
        <v>6</v>
      </c>
      <c r="D37" t="s">
        <v>82</v>
      </c>
      <c r="E37">
        <v>0</v>
      </c>
      <c r="F37">
        <v>200000</v>
      </c>
      <c r="G37" s="19">
        <v>44012</v>
      </c>
      <c r="H37" t="s">
        <v>575</v>
      </c>
      <c r="I37" t="s">
        <v>22</v>
      </c>
      <c r="J37" t="s">
        <v>54</v>
      </c>
      <c r="K37" t="s">
        <v>32</v>
      </c>
      <c r="L37" t="s">
        <v>653</v>
      </c>
      <c r="M37" t="s">
        <v>659</v>
      </c>
    </row>
    <row r="38" spans="1:13">
      <c r="A38" t="s">
        <v>671</v>
      </c>
      <c r="B38" t="s">
        <v>672</v>
      </c>
      <c r="C38">
        <v>6</v>
      </c>
      <c r="D38" t="s">
        <v>82</v>
      </c>
      <c r="E38">
        <v>0</v>
      </c>
      <c r="F38">
        <v>200000</v>
      </c>
      <c r="G38" s="19">
        <v>44012</v>
      </c>
      <c r="H38" t="s">
        <v>575</v>
      </c>
      <c r="I38" t="s">
        <v>22</v>
      </c>
      <c r="J38" t="s">
        <v>54</v>
      </c>
      <c r="K38" t="s">
        <v>32</v>
      </c>
      <c r="L38" t="s">
        <v>653</v>
      </c>
      <c r="M38" t="s">
        <v>659</v>
      </c>
    </row>
    <row r="39" spans="1:13">
      <c r="A39" t="s">
        <v>619</v>
      </c>
      <c r="B39" t="s">
        <v>673</v>
      </c>
      <c r="C39">
        <v>6</v>
      </c>
      <c r="D39" t="s">
        <v>82</v>
      </c>
      <c r="E39">
        <v>0</v>
      </c>
      <c r="F39">
        <v>400000</v>
      </c>
      <c r="G39" s="19">
        <v>44012</v>
      </c>
      <c r="H39" t="s">
        <v>575</v>
      </c>
      <c r="I39" t="s">
        <v>22</v>
      </c>
      <c r="J39" t="s">
        <v>54</v>
      </c>
      <c r="K39" t="s">
        <v>32</v>
      </c>
      <c r="L39" t="s">
        <v>653</v>
      </c>
      <c r="M39" t="s">
        <v>659</v>
      </c>
    </row>
    <row r="40" spans="1:13">
      <c r="A40" t="s">
        <v>623</v>
      </c>
      <c r="B40" t="s">
        <v>674</v>
      </c>
      <c r="C40">
        <v>12</v>
      </c>
      <c r="D40" t="s">
        <v>71</v>
      </c>
      <c r="E40">
        <v>0</v>
      </c>
      <c r="F40">
        <v>300000</v>
      </c>
      <c r="G40" s="19">
        <v>44012</v>
      </c>
      <c r="H40" t="s">
        <v>575</v>
      </c>
      <c r="I40" t="s">
        <v>22</v>
      </c>
      <c r="J40" t="s">
        <v>675</v>
      </c>
      <c r="K40" t="s">
        <v>676</v>
      </c>
      <c r="L40" t="s">
        <v>677</v>
      </c>
      <c r="M40" t="s">
        <v>678</v>
      </c>
    </row>
    <row r="41" spans="1:13">
      <c r="A41" t="s">
        <v>679</v>
      </c>
      <c r="B41" t="s">
        <v>680</v>
      </c>
      <c r="C41">
        <v>12</v>
      </c>
      <c r="D41" t="s">
        <v>71</v>
      </c>
      <c r="E41">
        <v>500000</v>
      </c>
      <c r="F41">
        <v>50000</v>
      </c>
      <c r="G41" s="19">
        <v>43830</v>
      </c>
      <c r="H41" t="s">
        <v>575</v>
      </c>
      <c r="I41" t="s">
        <v>22</v>
      </c>
      <c r="J41" t="s">
        <v>33</v>
      </c>
      <c r="K41" t="s">
        <v>138</v>
      </c>
      <c r="L41" t="s">
        <v>138</v>
      </c>
      <c r="M41" t="s">
        <v>662</v>
      </c>
    </row>
    <row r="42" spans="1:13">
      <c r="A42" t="s">
        <v>681</v>
      </c>
      <c r="B42" t="s">
        <v>682</v>
      </c>
      <c r="C42">
        <v>12</v>
      </c>
      <c r="D42" t="s">
        <v>71</v>
      </c>
      <c r="E42">
        <v>1000000</v>
      </c>
      <c r="F42">
        <v>100000</v>
      </c>
      <c r="G42" s="19">
        <v>43738</v>
      </c>
      <c r="H42" t="s">
        <v>575</v>
      </c>
      <c r="I42" t="s">
        <v>22</v>
      </c>
      <c r="J42" t="s">
        <v>33</v>
      </c>
      <c r="K42" t="s">
        <v>138</v>
      </c>
      <c r="L42" t="s">
        <v>138</v>
      </c>
      <c r="M42" t="s">
        <v>662</v>
      </c>
    </row>
    <row r="43" spans="1:13">
      <c r="A43" t="s">
        <v>683</v>
      </c>
      <c r="B43" t="s">
        <v>684</v>
      </c>
      <c r="C43">
        <v>10</v>
      </c>
      <c r="D43" t="s">
        <v>42</v>
      </c>
      <c r="E43">
        <v>500000</v>
      </c>
      <c r="F43">
        <v>62000</v>
      </c>
      <c r="G43" s="19">
        <v>43738</v>
      </c>
      <c r="H43" t="s">
        <v>575</v>
      </c>
      <c r="I43" t="s">
        <v>22</v>
      </c>
      <c r="J43" t="s">
        <v>33</v>
      </c>
      <c r="K43" t="s">
        <v>138</v>
      </c>
      <c r="L43" t="s">
        <v>138</v>
      </c>
      <c r="M43" t="s">
        <v>662</v>
      </c>
    </row>
    <row r="44" spans="1:13">
      <c r="A44" t="s">
        <v>685</v>
      </c>
      <c r="B44" t="s">
        <v>686</v>
      </c>
      <c r="C44">
        <v>10</v>
      </c>
      <c r="D44" t="s">
        <v>42</v>
      </c>
      <c r="E44">
        <v>300000</v>
      </c>
      <c r="F44">
        <v>37500</v>
      </c>
      <c r="G44" s="19">
        <v>43738</v>
      </c>
      <c r="H44" t="s">
        <v>575</v>
      </c>
      <c r="I44" t="s">
        <v>22</v>
      </c>
      <c r="J44" t="s">
        <v>33</v>
      </c>
      <c r="K44" t="s">
        <v>138</v>
      </c>
      <c r="L44" t="s">
        <v>138</v>
      </c>
      <c r="M44" t="s">
        <v>662</v>
      </c>
    </row>
    <row r="45" spans="1:13">
      <c r="A45" t="s">
        <v>687</v>
      </c>
      <c r="B45" t="s">
        <v>688</v>
      </c>
      <c r="C45">
        <v>3</v>
      </c>
      <c r="D45" t="s">
        <v>62</v>
      </c>
      <c r="E45">
        <v>700000</v>
      </c>
      <c r="F45">
        <v>100000</v>
      </c>
      <c r="G45" s="19">
        <v>43830</v>
      </c>
      <c r="H45" t="s">
        <v>575</v>
      </c>
      <c r="I45" t="s">
        <v>22</v>
      </c>
      <c r="J45" t="s">
        <v>54</v>
      </c>
      <c r="K45" t="s">
        <v>32</v>
      </c>
      <c r="L45" t="s">
        <v>653</v>
      </c>
      <c r="M45" t="s">
        <v>659</v>
      </c>
    </row>
    <row r="46" spans="1:13">
      <c r="A46" t="s">
        <v>689</v>
      </c>
      <c r="B46" t="s">
        <v>690</v>
      </c>
      <c r="C46">
        <v>10</v>
      </c>
      <c r="D46" t="s">
        <v>42</v>
      </c>
      <c r="E46">
        <v>800000</v>
      </c>
      <c r="F46">
        <v>50000</v>
      </c>
      <c r="G46" s="19">
        <v>43738</v>
      </c>
      <c r="H46" t="s">
        <v>575</v>
      </c>
      <c r="I46" t="s">
        <v>22</v>
      </c>
      <c r="J46" t="s">
        <v>33</v>
      </c>
      <c r="K46" t="s">
        <v>138</v>
      </c>
      <c r="L46" t="s">
        <v>138</v>
      </c>
      <c r="M46" t="s">
        <v>662</v>
      </c>
    </row>
    <row r="47" spans="1:13">
      <c r="A47" t="s">
        <v>32</v>
      </c>
      <c r="B47" t="s">
        <v>691</v>
      </c>
      <c r="C47">
        <v>3</v>
      </c>
      <c r="D47" t="s">
        <v>62</v>
      </c>
      <c r="E47">
        <v>0</v>
      </c>
      <c r="F47">
        <v>500000</v>
      </c>
      <c r="G47" s="19">
        <v>43739</v>
      </c>
      <c r="H47" t="s">
        <v>588</v>
      </c>
      <c r="I47" t="s">
        <v>22</v>
      </c>
      <c r="J47" t="s">
        <v>54</v>
      </c>
      <c r="K47" t="s">
        <v>32</v>
      </c>
      <c r="L47" t="s">
        <v>653</v>
      </c>
      <c r="M47" t="s">
        <v>659</v>
      </c>
    </row>
    <row r="48" spans="1:13">
      <c r="A48" t="s">
        <v>692</v>
      </c>
      <c r="B48" t="s">
        <v>693</v>
      </c>
      <c r="C48">
        <v>12</v>
      </c>
      <c r="D48" t="s">
        <v>71</v>
      </c>
      <c r="E48">
        <v>1000000</v>
      </c>
      <c r="F48">
        <v>100000</v>
      </c>
      <c r="G48" s="19">
        <v>43830</v>
      </c>
      <c r="H48" t="s">
        <v>575</v>
      </c>
      <c r="I48" t="s">
        <v>22</v>
      </c>
      <c r="J48" t="s">
        <v>54</v>
      </c>
      <c r="K48" t="s">
        <v>32</v>
      </c>
      <c r="L48" t="s">
        <v>653</v>
      </c>
      <c r="M48" t="s">
        <v>659</v>
      </c>
    </row>
    <row r="49" spans="1:13">
      <c r="A49" t="s">
        <v>694</v>
      </c>
      <c r="B49" t="s">
        <v>695</v>
      </c>
      <c r="C49">
        <v>3</v>
      </c>
      <c r="D49" t="s">
        <v>62</v>
      </c>
      <c r="E49">
        <v>0</v>
      </c>
      <c r="F49">
        <v>50000</v>
      </c>
      <c r="G49" s="19">
        <v>43738</v>
      </c>
      <c r="H49" t="s">
        <v>591</v>
      </c>
      <c r="I49" t="s">
        <v>22</v>
      </c>
      <c r="J49" t="s">
        <v>54</v>
      </c>
      <c r="K49" t="s">
        <v>32</v>
      </c>
      <c r="L49" t="s">
        <v>653</v>
      </c>
      <c r="M49" t="s">
        <v>659</v>
      </c>
    </row>
    <row r="50" spans="1:13">
      <c r="A50" t="s">
        <v>696</v>
      </c>
      <c r="B50" t="s">
        <v>697</v>
      </c>
      <c r="C50">
        <v>12</v>
      </c>
      <c r="D50" t="s">
        <v>71</v>
      </c>
      <c r="E50">
        <v>0</v>
      </c>
      <c r="F50">
        <v>50000</v>
      </c>
      <c r="G50" s="19">
        <v>43921</v>
      </c>
      <c r="H50" t="s">
        <v>575</v>
      </c>
      <c r="I50" t="s">
        <v>22</v>
      </c>
      <c r="J50" t="s">
        <v>37</v>
      </c>
      <c r="K50" t="s">
        <v>37</v>
      </c>
      <c r="L50" t="s">
        <v>597</v>
      </c>
      <c r="M50" t="s">
        <v>698</v>
      </c>
    </row>
  </sheetData>
  <pageMargins left="0.7" right="0.7" top="0.75" bottom="0.75" header="0.3" footer="0.3"/>
  <headerFooter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62"/>
  <sheetViews>
    <sheetView zoomScale="104" zoomScaleNormal="104" topLeftCell="K1" workbookViewId="0">
      <selection activeCell="A1" sqref="A1:O1"/>
    </sheetView>
  </sheetViews>
  <sheetFormatPr defaultColWidth="8.81481481481481" defaultRowHeight="14.4"/>
  <cols>
    <col min="1" max="1" width="13.4537037037037" customWidth="1"/>
    <col min="2" max="2" width="23.4537037037037" customWidth="1"/>
    <col min="3" max="3" width="14.1759259259259" customWidth="1"/>
    <col min="4" max="4" width="17.8148148148148" customWidth="1"/>
    <col min="5" max="5" width="17.3611111111111" customWidth="1"/>
    <col min="6" max="7" width="16.1759259259259" customWidth="1"/>
    <col min="8" max="8" width="18.8148148148148" customWidth="1"/>
    <col min="9" max="9" width="14.8148148148148" customWidth="1"/>
    <col min="10" max="10" width="31.4537037037037" customWidth="1"/>
    <col min="11" max="11" width="14.3611111111111" customWidth="1"/>
    <col min="12" max="12" width="11" customWidth="1"/>
    <col min="13" max="13" width="18.4537037037037" customWidth="1"/>
    <col min="14" max="14" width="25.6296296296296" customWidth="1"/>
    <col min="15" max="15" width="16" customWidth="1"/>
    <col min="16" max="16" width="38.1759259259259" customWidth="1"/>
    <col min="17" max="17" width="19.1759259259259" customWidth="1"/>
  </cols>
  <sheetData>
    <row r="1" s="3" customFormat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</row>
    <row r="2" spans="1:17">
      <c r="A2" t="s">
        <v>17</v>
      </c>
      <c r="B2" t="s">
        <v>18</v>
      </c>
      <c r="C2" t="s">
        <v>19</v>
      </c>
      <c r="D2" s="2">
        <v>43209</v>
      </c>
      <c r="E2" s="2">
        <v>43573</v>
      </c>
      <c r="F2" t="s">
        <v>20</v>
      </c>
      <c r="G2">
        <v>1</v>
      </c>
      <c r="H2" t="s">
        <v>21</v>
      </c>
      <c r="I2" t="s">
        <v>22</v>
      </c>
      <c r="J2" t="s">
        <v>20</v>
      </c>
      <c r="K2" t="s">
        <v>23</v>
      </c>
      <c r="L2">
        <v>32186.72</v>
      </c>
      <c r="M2" s="2">
        <v>43209</v>
      </c>
      <c r="N2" t="s">
        <v>24</v>
      </c>
      <c r="O2" t="s">
        <v>25</v>
      </c>
      <c r="Q2" s="2">
        <v>43852</v>
      </c>
    </row>
    <row r="3" spans="1:17">
      <c r="A3" t="s">
        <v>26</v>
      </c>
      <c r="B3">
        <v>2.4142027811737e+18</v>
      </c>
      <c r="C3" t="s">
        <v>19</v>
      </c>
      <c r="D3" s="2">
        <v>43586</v>
      </c>
      <c r="E3" s="2">
        <v>43951</v>
      </c>
      <c r="F3" t="s">
        <v>20</v>
      </c>
      <c r="G3">
        <v>2</v>
      </c>
      <c r="H3" t="s">
        <v>27</v>
      </c>
      <c r="I3" t="s">
        <v>22</v>
      </c>
      <c r="J3" t="s">
        <v>20</v>
      </c>
      <c r="K3" t="s">
        <v>28</v>
      </c>
      <c r="L3">
        <v>23590.71</v>
      </c>
      <c r="M3" s="2">
        <v>43586</v>
      </c>
      <c r="N3" t="s">
        <v>24</v>
      </c>
      <c r="O3" t="s">
        <v>25</v>
      </c>
      <c r="Q3" s="2">
        <v>43852</v>
      </c>
    </row>
    <row r="4" spans="1:17">
      <c r="A4" t="s">
        <v>29</v>
      </c>
      <c r="B4" t="s">
        <v>30</v>
      </c>
      <c r="C4" t="s">
        <v>31</v>
      </c>
      <c r="D4" s="2">
        <v>43356</v>
      </c>
      <c r="E4" s="2">
        <v>43720</v>
      </c>
      <c r="F4" t="s">
        <v>32</v>
      </c>
      <c r="G4">
        <v>1</v>
      </c>
      <c r="H4" t="s">
        <v>21</v>
      </c>
      <c r="I4" t="s">
        <v>22</v>
      </c>
      <c r="J4" t="s">
        <v>33</v>
      </c>
      <c r="K4" t="s">
        <v>23</v>
      </c>
      <c r="L4">
        <v>4611.96</v>
      </c>
      <c r="M4" s="2">
        <v>43356</v>
      </c>
      <c r="N4" t="s">
        <v>24</v>
      </c>
      <c r="O4" t="s">
        <v>25</v>
      </c>
      <c r="Q4" s="2">
        <v>43852</v>
      </c>
    </row>
    <row r="5" spans="1:17">
      <c r="A5" t="s">
        <v>29</v>
      </c>
      <c r="B5">
        <v>12139156</v>
      </c>
      <c r="C5" t="s">
        <v>19</v>
      </c>
      <c r="D5" s="2">
        <v>43721</v>
      </c>
      <c r="E5" s="2">
        <v>44086</v>
      </c>
      <c r="F5" t="s">
        <v>32</v>
      </c>
      <c r="G5">
        <v>1</v>
      </c>
      <c r="H5" t="s">
        <v>21</v>
      </c>
      <c r="I5" t="s">
        <v>22</v>
      </c>
      <c r="J5" t="s">
        <v>33</v>
      </c>
      <c r="K5" t="s">
        <v>23</v>
      </c>
      <c r="L5">
        <v>4975.41</v>
      </c>
      <c r="M5" s="2">
        <v>43721</v>
      </c>
      <c r="N5" t="s">
        <v>24</v>
      </c>
      <c r="O5" t="s">
        <v>23</v>
      </c>
      <c r="Q5" s="2">
        <v>43852</v>
      </c>
    </row>
    <row r="6" spans="1:17">
      <c r="A6" t="s">
        <v>29</v>
      </c>
      <c r="B6">
        <v>2200090892</v>
      </c>
      <c r="C6" t="s">
        <v>19</v>
      </c>
      <c r="D6" s="2">
        <v>43410</v>
      </c>
      <c r="E6" s="2">
        <v>43774</v>
      </c>
      <c r="F6" t="s">
        <v>36</v>
      </c>
      <c r="G6">
        <v>1</v>
      </c>
      <c r="H6" t="s">
        <v>21</v>
      </c>
      <c r="I6" t="s">
        <v>22</v>
      </c>
      <c r="J6" t="s">
        <v>37</v>
      </c>
      <c r="K6" t="s">
        <v>23</v>
      </c>
      <c r="L6">
        <v>1198.88</v>
      </c>
      <c r="M6" s="2">
        <v>43410</v>
      </c>
      <c r="N6" t="s">
        <v>24</v>
      </c>
      <c r="O6" t="s">
        <v>25</v>
      </c>
      <c r="Q6" s="2">
        <v>43852</v>
      </c>
    </row>
    <row r="7" spans="1:17">
      <c r="A7" t="s">
        <v>39</v>
      </c>
      <c r="B7" t="s">
        <v>40</v>
      </c>
      <c r="C7" t="s">
        <v>19</v>
      </c>
      <c r="D7" s="2">
        <v>43497</v>
      </c>
      <c r="E7" s="2">
        <v>43861</v>
      </c>
      <c r="F7" t="s">
        <v>41</v>
      </c>
      <c r="G7">
        <v>10</v>
      </c>
      <c r="H7" t="s">
        <v>42</v>
      </c>
      <c r="I7" t="s">
        <v>22</v>
      </c>
      <c r="J7" t="s">
        <v>43</v>
      </c>
      <c r="K7" t="s">
        <v>23</v>
      </c>
      <c r="L7">
        <v>1825.43</v>
      </c>
      <c r="M7" s="2">
        <v>43497</v>
      </c>
      <c r="N7" t="s">
        <v>24</v>
      </c>
      <c r="O7" t="s">
        <v>25</v>
      </c>
      <c r="Q7" s="2">
        <v>43852</v>
      </c>
    </row>
    <row r="8" spans="1:17">
      <c r="A8" t="s">
        <v>44</v>
      </c>
      <c r="B8" t="s">
        <v>45</v>
      </c>
      <c r="C8" t="s">
        <v>19</v>
      </c>
      <c r="D8" s="2">
        <v>43641</v>
      </c>
      <c r="E8" s="2">
        <v>44006</v>
      </c>
      <c r="F8" t="s">
        <v>41</v>
      </c>
      <c r="G8">
        <v>2</v>
      </c>
      <c r="H8" t="s">
        <v>27</v>
      </c>
      <c r="I8" t="s">
        <v>22</v>
      </c>
      <c r="J8" t="s">
        <v>43</v>
      </c>
      <c r="K8" t="s">
        <v>28</v>
      </c>
      <c r="L8">
        <v>79833.6</v>
      </c>
      <c r="M8" s="2">
        <v>43641</v>
      </c>
      <c r="N8" t="s">
        <v>24</v>
      </c>
      <c r="O8" t="s">
        <v>46</v>
      </c>
      <c r="Q8" s="2">
        <v>43852</v>
      </c>
    </row>
    <row r="9" spans="1:17">
      <c r="A9" t="s">
        <v>44</v>
      </c>
      <c r="B9" t="s">
        <v>45</v>
      </c>
      <c r="C9" t="s">
        <v>19</v>
      </c>
      <c r="D9" s="2">
        <v>43641</v>
      </c>
      <c r="E9" s="2">
        <v>44006</v>
      </c>
      <c r="F9" t="s">
        <v>41</v>
      </c>
      <c r="G9">
        <v>2</v>
      </c>
      <c r="H9" t="s">
        <v>27</v>
      </c>
      <c r="I9" t="s">
        <v>22</v>
      </c>
      <c r="J9" t="s">
        <v>43</v>
      </c>
      <c r="K9" t="s">
        <v>28</v>
      </c>
      <c r="L9">
        <v>11435.86</v>
      </c>
      <c r="M9" s="2">
        <v>43679</v>
      </c>
      <c r="N9" t="s">
        <v>47</v>
      </c>
      <c r="O9" t="s">
        <v>46</v>
      </c>
      <c r="Q9" s="2">
        <v>43852</v>
      </c>
    </row>
    <row r="10" spans="1:17">
      <c r="A10" t="s">
        <v>49</v>
      </c>
      <c r="B10">
        <v>2250010276</v>
      </c>
      <c r="C10" t="s">
        <v>19</v>
      </c>
      <c r="D10" s="2">
        <v>43215</v>
      </c>
      <c r="E10" s="2">
        <v>43579</v>
      </c>
      <c r="F10" t="s">
        <v>36</v>
      </c>
      <c r="G10">
        <v>1</v>
      </c>
      <c r="H10" t="s">
        <v>21</v>
      </c>
      <c r="I10" t="s">
        <v>22</v>
      </c>
      <c r="J10" t="s">
        <v>43</v>
      </c>
      <c r="K10" t="s">
        <v>23</v>
      </c>
      <c r="L10">
        <v>847.38</v>
      </c>
      <c r="M10" s="2">
        <v>43215</v>
      </c>
      <c r="N10" t="s">
        <v>24</v>
      </c>
      <c r="O10" t="s">
        <v>25</v>
      </c>
      <c r="Q10" s="2">
        <v>43852</v>
      </c>
    </row>
    <row r="11" spans="1:17">
      <c r="A11" t="s">
        <v>49</v>
      </c>
      <c r="B11" t="s">
        <v>51</v>
      </c>
      <c r="C11" t="s">
        <v>31</v>
      </c>
      <c r="D11" s="2">
        <v>43215</v>
      </c>
      <c r="E11" s="2">
        <v>43579</v>
      </c>
      <c r="F11" t="s">
        <v>20</v>
      </c>
      <c r="G11">
        <v>1</v>
      </c>
      <c r="H11" t="s">
        <v>21</v>
      </c>
      <c r="I11" t="s">
        <v>22</v>
      </c>
      <c r="J11" t="s">
        <v>20</v>
      </c>
      <c r="K11" t="s">
        <v>23</v>
      </c>
      <c r="L11">
        <v>9900</v>
      </c>
      <c r="M11" s="2">
        <v>43215</v>
      </c>
      <c r="N11" t="s">
        <v>24</v>
      </c>
      <c r="O11" t="s">
        <v>25</v>
      </c>
      <c r="Q11" s="2">
        <v>43852</v>
      </c>
    </row>
    <row r="12" spans="1:17">
      <c r="A12" t="s">
        <v>49</v>
      </c>
      <c r="B12" t="s">
        <v>53</v>
      </c>
      <c r="C12" t="s">
        <v>19</v>
      </c>
      <c r="D12" s="2">
        <v>43476</v>
      </c>
      <c r="E12" s="2">
        <v>43840</v>
      </c>
      <c r="F12" t="s">
        <v>20</v>
      </c>
      <c r="G12">
        <v>1</v>
      </c>
      <c r="H12" t="s">
        <v>21</v>
      </c>
      <c r="I12" t="s">
        <v>22</v>
      </c>
      <c r="J12" t="s">
        <v>20</v>
      </c>
      <c r="K12" t="s">
        <v>23</v>
      </c>
      <c r="L12">
        <v>8250</v>
      </c>
      <c r="M12" s="2">
        <v>43476</v>
      </c>
      <c r="N12" t="s">
        <v>24</v>
      </c>
      <c r="O12" t="s">
        <v>23</v>
      </c>
      <c r="Q12" s="2">
        <v>43852</v>
      </c>
    </row>
    <row r="13" spans="1:17">
      <c r="A13" t="s">
        <v>49</v>
      </c>
      <c r="B13">
        <v>91001900000001</v>
      </c>
      <c r="C13" t="s">
        <v>19</v>
      </c>
      <c r="D13" s="2">
        <v>43215</v>
      </c>
      <c r="E13" s="2">
        <v>43579</v>
      </c>
      <c r="F13" t="s">
        <v>32</v>
      </c>
      <c r="G13">
        <v>1</v>
      </c>
      <c r="H13" t="s">
        <v>21</v>
      </c>
      <c r="I13" t="s">
        <v>22</v>
      </c>
      <c r="J13" t="s">
        <v>54</v>
      </c>
      <c r="K13" t="s">
        <v>23</v>
      </c>
      <c r="L13">
        <v>4093.2</v>
      </c>
      <c r="M13" s="2">
        <v>43215</v>
      </c>
      <c r="N13" t="s">
        <v>24</v>
      </c>
      <c r="O13" t="s">
        <v>25</v>
      </c>
      <c r="Q13" s="2">
        <v>43852</v>
      </c>
    </row>
    <row r="14" spans="1:17">
      <c r="A14" t="s">
        <v>55</v>
      </c>
      <c r="B14">
        <v>2280062933</v>
      </c>
      <c r="C14" t="s">
        <v>19</v>
      </c>
      <c r="D14" s="2">
        <v>43605</v>
      </c>
      <c r="E14" s="2">
        <v>43970</v>
      </c>
      <c r="F14" t="s">
        <v>36</v>
      </c>
      <c r="G14">
        <v>1</v>
      </c>
      <c r="H14" t="s">
        <v>21</v>
      </c>
      <c r="I14" t="s">
        <v>22</v>
      </c>
      <c r="J14" t="s">
        <v>37</v>
      </c>
      <c r="K14" t="s">
        <v>23</v>
      </c>
      <c r="L14">
        <v>8117</v>
      </c>
      <c r="M14" s="2">
        <v>43850</v>
      </c>
      <c r="N14" t="s">
        <v>24</v>
      </c>
      <c r="O14" t="s">
        <v>23</v>
      </c>
      <c r="Q14" s="2">
        <v>43852</v>
      </c>
    </row>
    <row r="15" spans="1:17">
      <c r="A15" t="s">
        <v>55</v>
      </c>
      <c r="B15" t="s">
        <v>56</v>
      </c>
      <c r="C15" t="s">
        <v>31</v>
      </c>
      <c r="D15" s="2">
        <v>43240</v>
      </c>
      <c r="E15" s="2">
        <v>43604</v>
      </c>
      <c r="F15" t="s">
        <v>36</v>
      </c>
      <c r="G15">
        <v>1</v>
      </c>
      <c r="H15" t="s">
        <v>21</v>
      </c>
      <c r="I15" t="s">
        <v>22</v>
      </c>
      <c r="J15" t="s">
        <v>37</v>
      </c>
      <c r="K15" t="s">
        <v>23</v>
      </c>
      <c r="L15">
        <v>6101.25</v>
      </c>
      <c r="M15" s="2">
        <v>43240</v>
      </c>
      <c r="N15" t="s">
        <v>24</v>
      </c>
      <c r="O15" t="s">
        <v>25</v>
      </c>
      <c r="Q15" s="2">
        <v>43852</v>
      </c>
    </row>
    <row r="16" spans="1:17">
      <c r="A16" t="s">
        <v>57</v>
      </c>
      <c r="B16" t="s">
        <v>58</v>
      </c>
      <c r="C16" t="s">
        <v>19</v>
      </c>
      <c r="D16" s="2">
        <v>43263</v>
      </c>
      <c r="E16" s="2">
        <v>43627</v>
      </c>
      <c r="F16" t="s">
        <v>20</v>
      </c>
      <c r="G16">
        <v>9</v>
      </c>
      <c r="H16" t="s">
        <v>59</v>
      </c>
      <c r="I16" t="s">
        <v>22</v>
      </c>
      <c r="J16" t="s">
        <v>60</v>
      </c>
      <c r="K16" t="s">
        <v>23</v>
      </c>
      <c r="L16">
        <v>1980</v>
      </c>
      <c r="M16" s="2">
        <v>43263</v>
      </c>
      <c r="N16" t="s">
        <v>24</v>
      </c>
      <c r="O16" t="s">
        <v>46</v>
      </c>
      <c r="Q16" s="2">
        <v>43852</v>
      </c>
    </row>
    <row r="17" spans="1:17">
      <c r="A17" t="s">
        <v>57</v>
      </c>
      <c r="B17" t="s">
        <v>58</v>
      </c>
      <c r="C17" t="s">
        <v>19</v>
      </c>
      <c r="D17" s="2">
        <v>43263</v>
      </c>
      <c r="E17" s="2">
        <v>43627</v>
      </c>
      <c r="F17" t="s">
        <v>20</v>
      </c>
      <c r="G17">
        <v>9</v>
      </c>
      <c r="H17" t="s">
        <v>59</v>
      </c>
      <c r="I17" t="s">
        <v>22</v>
      </c>
      <c r="J17" t="s">
        <v>60</v>
      </c>
      <c r="K17" t="s">
        <v>23</v>
      </c>
      <c r="L17">
        <v>1980</v>
      </c>
      <c r="M17" s="2">
        <v>43475</v>
      </c>
      <c r="N17" t="s">
        <v>47</v>
      </c>
      <c r="O17" t="s">
        <v>46</v>
      </c>
      <c r="Q17" s="2">
        <v>43852</v>
      </c>
    </row>
    <row r="18" spans="1:17">
      <c r="A18" t="s">
        <v>61</v>
      </c>
      <c r="B18">
        <v>3.1142029634362e+18</v>
      </c>
      <c r="C18" t="s">
        <v>19</v>
      </c>
      <c r="D18" s="2">
        <v>43703</v>
      </c>
      <c r="E18" s="2">
        <v>44068</v>
      </c>
      <c r="F18" t="s">
        <v>36</v>
      </c>
      <c r="G18">
        <v>3</v>
      </c>
      <c r="H18" t="s">
        <v>62</v>
      </c>
      <c r="I18" t="s">
        <v>22</v>
      </c>
      <c r="J18" t="s">
        <v>63</v>
      </c>
      <c r="K18" t="s">
        <v>38</v>
      </c>
      <c r="L18">
        <v>2089.25</v>
      </c>
      <c r="M18" s="2">
        <v>43703</v>
      </c>
      <c r="N18" t="s">
        <v>24</v>
      </c>
      <c r="O18" t="s">
        <v>25</v>
      </c>
      <c r="Q18" s="2">
        <v>43852</v>
      </c>
    </row>
    <row r="19" spans="1:17">
      <c r="A19" t="s">
        <v>61</v>
      </c>
      <c r="B19" t="s">
        <v>64</v>
      </c>
      <c r="C19" t="s">
        <v>19</v>
      </c>
      <c r="D19" s="2">
        <v>43466</v>
      </c>
      <c r="E19" s="2">
        <v>43830</v>
      </c>
      <c r="F19" t="s">
        <v>20</v>
      </c>
      <c r="G19">
        <v>3</v>
      </c>
      <c r="H19" t="s">
        <v>62</v>
      </c>
      <c r="I19" t="s">
        <v>22</v>
      </c>
      <c r="J19" t="s">
        <v>63</v>
      </c>
      <c r="K19" t="s">
        <v>38</v>
      </c>
      <c r="L19">
        <v>21768.61</v>
      </c>
      <c r="M19" s="2">
        <v>43466</v>
      </c>
      <c r="N19" t="s">
        <v>24</v>
      </c>
      <c r="O19" t="s">
        <v>25</v>
      </c>
      <c r="Q19" s="2">
        <v>43852</v>
      </c>
    </row>
    <row r="20" spans="1:17">
      <c r="A20" t="s">
        <v>61</v>
      </c>
      <c r="B20" t="s">
        <v>65</v>
      </c>
      <c r="C20" t="s">
        <v>19</v>
      </c>
      <c r="D20" s="2">
        <v>43466</v>
      </c>
      <c r="E20" s="2">
        <v>43830</v>
      </c>
      <c r="F20" t="s">
        <v>37</v>
      </c>
      <c r="G20">
        <v>3</v>
      </c>
      <c r="H20" t="s">
        <v>62</v>
      </c>
      <c r="I20" t="s">
        <v>22</v>
      </c>
      <c r="J20" t="s">
        <v>63</v>
      </c>
      <c r="K20" t="s">
        <v>38</v>
      </c>
      <c r="L20">
        <v>12019.2</v>
      </c>
      <c r="M20" s="2">
        <v>43466</v>
      </c>
      <c r="N20" t="s">
        <v>24</v>
      </c>
      <c r="O20" t="s">
        <v>25</v>
      </c>
      <c r="Q20" s="2">
        <v>43852</v>
      </c>
    </row>
    <row r="21" spans="1:17">
      <c r="A21" t="s">
        <v>66</v>
      </c>
      <c r="B21">
        <v>640002371</v>
      </c>
      <c r="C21" t="s">
        <v>19</v>
      </c>
      <c r="D21" s="2">
        <v>43191</v>
      </c>
      <c r="E21" s="2">
        <v>43555</v>
      </c>
      <c r="F21" t="s">
        <v>36</v>
      </c>
      <c r="G21">
        <v>3</v>
      </c>
      <c r="H21" t="s">
        <v>62</v>
      </c>
      <c r="I21" t="s">
        <v>22</v>
      </c>
      <c r="J21" t="s">
        <v>63</v>
      </c>
      <c r="K21" t="s">
        <v>23</v>
      </c>
      <c r="L21">
        <v>66937.72</v>
      </c>
      <c r="M21" s="2">
        <v>43191</v>
      </c>
      <c r="N21" t="s">
        <v>24</v>
      </c>
      <c r="O21" t="s">
        <v>25</v>
      </c>
      <c r="Q21" s="2">
        <v>43852</v>
      </c>
    </row>
    <row r="22" spans="1:17">
      <c r="A22" t="s">
        <v>66</v>
      </c>
      <c r="B22" t="s">
        <v>67</v>
      </c>
      <c r="C22" t="s">
        <v>19</v>
      </c>
      <c r="D22" s="2">
        <v>43231</v>
      </c>
      <c r="E22" s="2">
        <v>43595</v>
      </c>
      <c r="F22" t="s">
        <v>20</v>
      </c>
      <c r="G22">
        <v>3</v>
      </c>
      <c r="H22" t="s">
        <v>62</v>
      </c>
      <c r="I22" t="s">
        <v>22</v>
      </c>
      <c r="J22" t="s">
        <v>63</v>
      </c>
      <c r="K22" t="s">
        <v>23</v>
      </c>
      <c r="L22">
        <v>78374.84</v>
      </c>
      <c r="M22" s="2">
        <v>43231</v>
      </c>
      <c r="N22" t="s">
        <v>24</v>
      </c>
      <c r="O22" t="s">
        <v>25</v>
      </c>
      <c r="Q22" s="2">
        <v>43852</v>
      </c>
    </row>
    <row r="23" spans="1:17">
      <c r="A23" t="s">
        <v>66</v>
      </c>
      <c r="B23" t="s">
        <v>68</v>
      </c>
      <c r="C23" t="s">
        <v>31</v>
      </c>
      <c r="D23" s="2">
        <v>43191</v>
      </c>
      <c r="E23" s="2">
        <v>43555</v>
      </c>
      <c r="F23" t="s">
        <v>41</v>
      </c>
      <c r="G23">
        <v>10</v>
      </c>
      <c r="H23" t="s">
        <v>42</v>
      </c>
      <c r="I23" t="s">
        <v>22</v>
      </c>
      <c r="J23" t="s">
        <v>43</v>
      </c>
      <c r="K23" t="s">
        <v>23</v>
      </c>
      <c r="L23">
        <v>60000</v>
      </c>
      <c r="M23" s="2">
        <v>43191</v>
      </c>
      <c r="N23" t="s">
        <v>24</v>
      </c>
      <c r="O23" t="s">
        <v>25</v>
      </c>
      <c r="Q23" s="2">
        <v>43852</v>
      </c>
    </row>
    <row r="24" spans="1:17">
      <c r="A24" t="s">
        <v>66</v>
      </c>
      <c r="B24" t="s">
        <v>69</v>
      </c>
      <c r="C24" t="s">
        <v>19</v>
      </c>
      <c r="D24" s="2">
        <v>43556</v>
      </c>
      <c r="E24" s="2">
        <v>43921</v>
      </c>
      <c r="F24" t="s">
        <v>41</v>
      </c>
      <c r="G24">
        <v>10</v>
      </c>
      <c r="H24" t="s">
        <v>42</v>
      </c>
      <c r="I24" t="s">
        <v>22</v>
      </c>
      <c r="J24" t="s">
        <v>43</v>
      </c>
      <c r="K24" t="s">
        <v>23</v>
      </c>
      <c r="L24">
        <v>60000</v>
      </c>
      <c r="M24" s="2">
        <v>43556</v>
      </c>
      <c r="N24" t="s">
        <v>24</v>
      </c>
      <c r="O24" t="s">
        <v>23</v>
      </c>
      <c r="Q24" s="2">
        <v>43852</v>
      </c>
    </row>
    <row r="25" spans="1:17">
      <c r="A25" t="s">
        <v>66</v>
      </c>
      <c r="B25" t="s">
        <v>69</v>
      </c>
      <c r="C25" t="s">
        <v>19</v>
      </c>
      <c r="D25" s="2">
        <v>43556</v>
      </c>
      <c r="E25" s="2">
        <v>43921</v>
      </c>
      <c r="F25" t="s">
        <v>41</v>
      </c>
      <c r="G25">
        <v>10</v>
      </c>
      <c r="H25" t="s">
        <v>42</v>
      </c>
      <c r="I25" t="s">
        <v>22</v>
      </c>
      <c r="J25" t="s">
        <v>43</v>
      </c>
      <c r="K25" t="s">
        <v>23</v>
      </c>
      <c r="L25">
        <v>60000</v>
      </c>
      <c r="M25" s="2">
        <v>43556</v>
      </c>
      <c r="N25" t="s">
        <v>24</v>
      </c>
      <c r="O25" t="s">
        <v>23</v>
      </c>
      <c r="Q25" s="2">
        <v>43852</v>
      </c>
    </row>
    <row r="26" spans="1:17">
      <c r="A26" t="s">
        <v>66</v>
      </c>
      <c r="B26">
        <v>2250002346</v>
      </c>
      <c r="C26" t="s">
        <v>19</v>
      </c>
      <c r="D26" s="2">
        <v>43191</v>
      </c>
      <c r="E26" s="2">
        <v>43555</v>
      </c>
      <c r="F26" t="s">
        <v>36</v>
      </c>
      <c r="G26">
        <v>3</v>
      </c>
      <c r="H26" t="s">
        <v>62</v>
      </c>
      <c r="I26" t="s">
        <v>22</v>
      </c>
      <c r="J26" t="s">
        <v>63</v>
      </c>
      <c r="K26" t="s">
        <v>23</v>
      </c>
      <c r="L26">
        <v>4715.63</v>
      </c>
      <c r="M26" s="2">
        <v>43191</v>
      </c>
      <c r="N26" t="s">
        <v>24</v>
      </c>
      <c r="O26" t="s">
        <v>25</v>
      </c>
      <c r="Q26" s="2">
        <v>43852</v>
      </c>
    </row>
    <row r="27" spans="1:17">
      <c r="A27" t="s">
        <v>66</v>
      </c>
      <c r="B27">
        <v>3.124201420306e+18</v>
      </c>
      <c r="C27" t="s">
        <v>19</v>
      </c>
      <c r="D27" s="2">
        <v>43191</v>
      </c>
      <c r="E27" s="2">
        <v>43555</v>
      </c>
      <c r="F27" t="s">
        <v>37</v>
      </c>
      <c r="G27">
        <v>3</v>
      </c>
      <c r="H27" t="s">
        <v>62</v>
      </c>
      <c r="I27" t="s">
        <v>22</v>
      </c>
      <c r="J27" t="s">
        <v>63</v>
      </c>
      <c r="K27" t="s">
        <v>23</v>
      </c>
      <c r="L27">
        <v>22755.25</v>
      </c>
      <c r="M27" s="2">
        <v>43191</v>
      </c>
      <c r="N27" t="s">
        <v>24</v>
      </c>
      <c r="O27" t="s">
        <v>25</v>
      </c>
      <c r="Q27" s="2">
        <v>43852</v>
      </c>
    </row>
    <row r="28" spans="1:17">
      <c r="A28" t="s">
        <v>66</v>
      </c>
      <c r="B28" t="s">
        <v>70</v>
      </c>
      <c r="C28" t="s">
        <v>19</v>
      </c>
      <c r="D28" s="2">
        <v>43191</v>
      </c>
      <c r="E28" s="2">
        <v>43555</v>
      </c>
      <c r="F28" t="s">
        <v>37</v>
      </c>
      <c r="G28">
        <v>12</v>
      </c>
      <c r="H28" t="s">
        <v>71</v>
      </c>
      <c r="I28" t="s">
        <v>22</v>
      </c>
      <c r="J28" t="s">
        <v>63</v>
      </c>
      <c r="K28" t="s">
        <v>23</v>
      </c>
      <c r="L28">
        <v>26443.63</v>
      </c>
      <c r="M28" s="2">
        <v>43191</v>
      </c>
      <c r="N28" t="s">
        <v>24</v>
      </c>
      <c r="O28" t="s">
        <v>25</v>
      </c>
      <c r="Q28" s="2">
        <v>43852</v>
      </c>
    </row>
    <row r="29" spans="1:17">
      <c r="A29" t="s">
        <v>72</v>
      </c>
      <c r="B29" t="s">
        <v>73</v>
      </c>
      <c r="C29" t="s">
        <v>31</v>
      </c>
      <c r="D29" s="2">
        <v>43196</v>
      </c>
      <c r="E29" s="2">
        <v>43560</v>
      </c>
      <c r="F29" t="s">
        <v>20</v>
      </c>
      <c r="G29">
        <v>1</v>
      </c>
      <c r="H29" t="s">
        <v>21</v>
      </c>
      <c r="I29" t="s">
        <v>22</v>
      </c>
      <c r="J29" t="s">
        <v>20</v>
      </c>
      <c r="K29" t="s">
        <v>23</v>
      </c>
      <c r="L29">
        <v>49499.84</v>
      </c>
      <c r="M29" s="2">
        <v>43196</v>
      </c>
      <c r="N29" t="s">
        <v>24</v>
      </c>
      <c r="O29" t="s">
        <v>46</v>
      </c>
      <c r="Q29" s="2">
        <v>43852</v>
      </c>
    </row>
    <row r="30" spans="1:17">
      <c r="A30" t="s">
        <v>72</v>
      </c>
      <c r="B30" t="s">
        <v>73</v>
      </c>
      <c r="C30" t="s">
        <v>31</v>
      </c>
      <c r="D30" s="2">
        <v>43196</v>
      </c>
      <c r="E30" s="2">
        <v>43560</v>
      </c>
      <c r="F30" t="s">
        <v>20</v>
      </c>
      <c r="G30">
        <v>1</v>
      </c>
      <c r="H30" t="s">
        <v>21</v>
      </c>
      <c r="I30" t="s">
        <v>22</v>
      </c>
      <c r="J30" t="s">
        <v>20</v>
      </c>
      <c r="K30" t="s">
        <v>23</v>
      </c>
      <c r="M30" s="2">
        <v>43384</v>
      </c>
      <c r="N30" t="s">
        <v>47</v>
      </c>
      <c r="O30" t="s">
        <v>46</v>
      </c>
      <c r="Q30" s="2">
        <v>43852</v>
      </c>
    </row>
    <row r="31" spans="1:17">
      <c r="A31" t="s">
        <v>72</v>
      </c>
      <c r="B31" t="s">
        <v>73</v>
      </c>
      <c r="C31" t="s">
        <v>31</v>
      </c>
      <c r="D31" s="2">
        <v>43196</v>
      </c>
      <c r="E31" s="2">
        <v>43560</v>
      </c>
      <c r="F31" t="s">
        <v>20</v>
      </c>
      <c r="G31">
        <v>1</v>
      </c>
      <c r="H31" t="s">
        <v>21</v>
      </c>
      <c r="I31" t="s">
        <v>22</v>
      </c>
      <c r="J31" t="s">
        <v>20</v>
      </c>
      <c r="K31" t="s">
        <v>23</v>
      </c>
      <c r="L31">
        <v>16500</v>
      </c>
      <c r="M31" s="2">
        <v>43482</v>
      </c>
      <c r="N31" t="s">
        <v>47</v>
      </c>
      <c r="O31" t="s">
        <v>46</v>
      </c>
      <c r="Q31" s="2">
        <v>43852</v>
      </c>
    </row>
    <row r="32" spans="1:17">
      <c r="A32" t="s">
        <v>72</v>
      </c>
      <c r="B32" t="s">
        <v>74</v>
      </c>
      <c r="C32" t="s">
        <v>19</v>
      </c>
      <c r="D32" s="2">
        <v>43561</v>
      </c>
      <c r="E32" s="2">
        <v>43926</v>
      </c>
      <c r="F32" t="s">
        <v>20</v>
      </c>
      <c r="G32">
        <v>1</v>
      </c>
      <c r="H32" t="s">
        <v>21</v>
      </c>
      <c r="I32" t="s">
        <v>22</v>
      </c>
      <c r="J32" t="s">
        <v>20</v>
      </c>
      <c r="K32" t="s">
        <v>23</v>
      </c>
      <c r="L32">
        <v>26400</v>
      </c>
      <c r="M32" s="2">
        <v>43561</v>
      </c>
      <c r="N32" t="s">
        <v>24</v>
      </c>
      <c r="O32" t="s">
        <v>23</v>
      </c>
      <c r="Q32" s="2">
        <v>43852</v>
      </c>
    </row>
    <row r="33" spans="1:17">
      <c r="A33" t="s">
        <v>72</v>
      </c>
      <c r="B33" t="s">
        <v>75</v>
      </c>
      <c r="C33" t="s">
        <v>19</v>
      </c>
      <c r="D33" s="2">
        <v>43332</v>
      </c>
      <c r="E33" s="2">
        <v>43696</v>
      </c>
      <c r="F33" t="s">
        <v>20</v>
      </c>
      <c r="G33">
        <v>1</v>
      </c>
      <c r="H33" t="s">
        <v>21</v>
      </c>
      <c r="I33" t="s">
        <v>22</v>
      </c>
      <c r="J33" t="s">
        <v>20</v>
      </c>
      <c r="K33" t="s">
        <v>23</v>
      </c>
      <c r="L33">
        <v>3300</v>
      </c>
      <c r="M33" s="2">
        <v>43332</v>
      </c>
      <c r="N33" t="s">
        <v>24</v>
      </c>
      <c r="O33" t="s">
        <v>25</v>
      </c>
      <c r="Q33" s="2">
        <v>43852</v>
      </c>
    </row>
    <row r="34" spans="1:17">
      <c r="A34" t="s">
        <v>72</v>
      </c>
      <c r="B34" t="s">
        <v>76</v>
      </c>
      <c r="C34" t="s">
        <v>19</v>
      </c>
      <c r="D34" s="2">
        <v>43354</v>
      </c>
      <c r="E34" s="2">
        <v>43718</v>
      </c>
      <c r="F34" t="s">
        <v>20</v>
      </c>
      <c r="G34">
        <v>1</v>
      </c>
      <c r="H34" t="s">
        <v>21</v>
      </c>
      <c r="I34" t="s">
        <v>22</v>
      </c>
      <c r="J34" t="s">
        <v>20</v>
      </c>
      <c r="K34" t="s">
        <v>23</v>
      </c>
      <c r="L34">
        <v>1072.5</v>
      </c>
      <c r="M34" s="2">
        <v>43354</v>
      </c>
      <c r="N34" t="s">
        <v>24</v>
      </c>
      <c r="O34" t="s">
        <v>25</v>
      </c>
      <c r="Q34" s="2">
        <v>43852</v>
      </c>
    </row>
    <row r="35" spans="1:17">
      <c r="A35" t="s">
        <v>72</v>
      </c>
      <c r="B35" t="s">
        <v>77</v>
      </c>
      <c r="C35" t="s">
        <v>19</v>
      </c>
      <c r="D35" s="2">
        <v>43186</v>
      </c>
      <c r="E35" s="2">
        <v>43550</v>
      </c>
      <c r="F35" t="s">
        <v>32</v>
      </c>
      <c r="G35">
        <v>1</v>
      </c>
      <c r="H35" t="s">
        <v>21</v>
      </c>
      <c r="I35" t="s">
        <v>22</v>
      </c>
      <c r="J35" t="s">
        <v>54</v>
      </c>
      <c r="K35" t="s">
        <v>23</v>
      </c>
      <c r="L35">
        <v>4002.46</v>
      </c>
      <c r="M35" s="2">
        <v>43186</v>
      </c>
      <c r="N35" t="s">
        <v>24</v>
      </c>
      <c r="O35" t="s">
        <v>25</v>
      </c>
      <c r="Q35" s="2">
        <v>43852</v>
      </c>
    </row>
    <row r="36" spans="1:17">
      <c r="A36" t="s">
        <v>72</v>
      </c>
      <c r="B36">
        <v>3.1030411181e+17</v>
      </c>
      <c r="C36" t="s">
        <v>19</v>
      </c>
      <c r="D36" s="2">
        <v>43326</v>
      </c>
      <c r="E36" s="2">
        <v>43690</v>
      </c>
      <c r="F36" t="s">
        <v>32</v>
      </c>
      <c r="G36">
        <v>1</v>
      </c>
      <c r="H36" t="s">
        <v>21</v>
      </c>
      <c r="I36" t="s">
        <v>22</v>
      </c>
      <c r="J36" t="s">
        <v>54</v>
      </c>
      <c r="K36" t="s">
        <v>23</v>
      </c>
      <c r="L36">
        <v>1374.25</v>
      </c>
      <c r="M36" s="2">
        <v>43326</v>
      </c>
      <c r="N36" t="s">
        <v>24</v>
      </c>
      <c r="O36" t="s">
        <v>25</v>
      </c>
      <c r="Q36" s="2">
        <v>43852</v>
      </c>
    </row>
    <row r="37" spans="1:17">
      <c r="A37" t="s">
        <v>72</v>
      </c>
      <c r="B37">
        <v>3.1030459171e+18</v>
      </c>
      <c r="C37" t="s">
        <v>19</v>
      </c>
      <c r="D37" s="2">
        <v>43186</v>
      </c>
      <c r="E37" s="2">
        <v>43550</v>
      </c>
      <c r="F37" t="s">
        <v>32</v>
      </c>
      <c r="G37">
        <v>1</v>
      </c>
      <c r="H37" t="s">
        <v>21</v>
      </c>
      <c r="I37" t="s">
        <v>22</v>
      </c>
      <c r="J37" t="s">
        <v>54</v>
      </c>
      <c r="K37" t="s">
        <v>38</v>
      </c>
      <c r="L37">
        <v>566.25</v>
      </c>
      <c r="M37" s="2">
        <v>43186</v>
      </c>
      <c r="N37" t="s">
        <v>24</v>
      </c>
      <c r="O37" t="s">
        <v>25</v>
      </c>
      <c r="Q37" s="2">
        <v>43852</v>
      </c>
    </row>
    <row r="38" spans="1:17">
      <c r="A38" t="s">
        <v>72</v>
      </c>
      <c r="B38" t="s">
        <v>78</v>
      </c>
      <c r="C38" t="s">
        <v>19</v>
      </c>
      <c r="D38" s="2">
        <v>43326</v>
      </c>
      <c r="E38" s="2">
        <v>43690</v>
      </c>
      <c r="F38" t="s">
        <v>36</v>
      </c>
      <c r="G38">
        <v>1</v>
      </c>
      <c r="H38" t="s">
        <v>21</v>
      </c>
      <c r="I38" t="s">
        <v>22</v>
      </c>
      <c r="J38" t="s">
        <v>54</v>
      </c>
      <c r="K38" t="s">
        <v>23</v>
      </c>
      <c r="L38">
        <v>445</v>
      </c>
      <c r="M38" s="2">
        <v>43326</v>
      </c>
      <c r="N38" t="s">
        <v>24</v>
      </c>
      <c r="O38" t="s">
        <v>25</v>
      </c>
      <c r="Q38" s="2">
        <v>43852</v>
      </c>
    </row>
    <row r="39" spans="1:17">
      <c r="A39" t="s">
        <v>79</v>
      </c>
      <c r="B39" t="s">
        <v>80</v>
      </c>
      <c r="C39" t="s">
        <v>19</v>
      </c>
      <c r="D39" s="2">
        <v>43709</v>
      </c>
      <c r="E39" s="2">
        <v>44074</v>
      </c>
      <c r="F39" t="s">
        <v>32</v>
      </c>
      <c r="G39">
        <v>1</v>
      </c>
      <c r="H39" t="s">
        <v>21</v>
      </c>
      <c r="I39" t="s">
        <v>22</v>
      </c>
      <c r="J39" t="s">
        <v>54</v>
      </c>
      <c r="K39" t="s">
        <v>23</v>
      </c>
      <c r="L39">
        <v>13114.95</v>
      </c>
      <c r="M39" s="2">
        <v>43709</v>
      </c>
      <c r="N39" t="s">
        <v>24</v>
      </c>
      <c r="O39" t="s">
        <v>23</v>
      </c>
      <c r="Q39" s="2">
        <v>43852</v>
      </c>
    </row>
    <row r="40" spans="1:17">
      <c r="A40" t="s">
        <v>79</v>
      </c>
      <c r="B40">
        <v>3.1030411181e+17</v>
      </c>
      <c r="C40" t="s">
        <v>31</v>
      </c>
      <c r="D40" s="2">
        <v>43344</v>
      </c>
      <c r="E40" s="2">
        <v>43708</v>
      </c>
      <c r="F40" t="s">
        <v>32</v>
      </c>
      <c r="G40">
        <v>1</v>
      </c>
      <c r="H40" t="s">
        <v>21</v>
      </c>
      <c r="I40" t="s">
        <v>22</v>
      </c>
      <c r="J40" t="s">
        <v>54</v>
      </c>
      <c r="K40" t="s">
        <v>23</v>
      </c>
      <c r="L40">
        <v>2049.42</v>
      </c>
      <c r="M40" s="2">
        <v>43344</v>
      </c>
      <c r="N40" t="s">
        <v>24</v>
      </c>
      <c r="O40" t="s">
        <v>25</v>
      </c>
      <c r="Q40" s="2">
        <v>43852</v>
      </c>
    </row>
    <row r="41" spans="1:17">
      <c r="A41" t="s">
        <v>81</v>
      </c>
      <c r="B41">
        <v>301002850</v>
      </c>
      <c r="C41" t="s">
        <v>19</v>
      </c>
      <c r="D41" s="2">
        <v>43313</v>
      </c>
      <c r="E41" s="2">
        <v>43677</v>
      </c>
      <c r="F41" t="s">
        <v>37</v>
      </c>
      <c r="G41">
        <v>6</v>
      </c>
      <c r="H41" t="s">
        <v>82</v>
      </c>
      <c r="I41" t="s">
        <v>22</v>
      </c>
      <c r="J41" t="s">
        <v>37</v>
      </c>
      <c r="K41" t="s">
        <v>23</v>
      </c>
      <c r="L41">
        <v>61425</v>
      </c>
      <c r="M41" s="2">
        <v>43313</v>
      </c>
      <c r="N41" t="s">
        <v>24</v>
      </c>
      <c r="O41" t="s">
        <v>25</v>
      </c>
      <c r="Q41" s="2">
        <v>43852</v>
      </c>
    </row>
    <row r="42" spans="1:17">
      <c r="A42" t="s">
        <v>83</v>
      </c>
      <c r="B42">
        <v>2.4122019374572e+18</v>
      </c>
      <c r="C42" t="s">
        <v>19</v>
      </c>
      <c r="D42" s="2">
        <v>43370</v>
      </c>
      <c r="E42" s="2">
        <v>43734</v>
      </c>
      <c r="F42" t="s">
        <v>20</v>
      </c>
      <c r="G42">
        <v>1</v>
      </c>
      <c r="H42" t="s">
        <v>21</v>
      </c>
      <c r="I42" t="s">
        <v>22</v>
      </c>
      <c r="J42" t="s">
        <v>20</v>
      </c>
      <c r="K42" t="s">
        <v>23</v>
      </c>
      <c r="L42">
        <v>1650</v>
      </c>
      <c r="M42" s="2">
        <v>43370</v>
      </c>
      <c r="N42" t="s">
        <v>24</v>
      </c>
      <c r="O42" t="s">
        <v>25</v>
      </c>
      <c r="Q42" s="2">
        <v>43852</v>
      </c>
    </row>
    <row r="43" spans="1:17">
      <c r="A43" t="s">
        <v>84</v>
      </c>
      <c r="B43" t="s">
        <v>85</v>
      </c>
      <c r="C43" t="s">
        <v>31</v>
      </c>
      <c r="D43" s="2">
        <v>43160</v>
      </c>
      <c r="E43" s="2">
        <v>43524</v>
      </c>
      <c r="F43" t="s">
        <v>20</v>
      </c>
      <c r="G43">
        <v>3</v>
      </c>
      <c r="H43" t="s">
        <v>62</v>
      </c>
      <c r="I43" t="s">
        <v>22</v>
      </c>
      <c r="J43" t="s">
        <v>63</v>
      </c>
      <c r="K43" t="s">
        <v>23</v>
      </c>
      <c r="L43">
        <v>16335</v>
      </c>
      <c r="M43" s="2">
        <v>43160</v>
      </c>
      <c r="N43" t="s">
        <v>24</v>
      </c>
      <c r="O43" t="s">
        <v>25</v>
      </c>
      <c r="Q43" s="2">
        <v>43852</v>
      </c>
    </row>
    <row r="44" spans="1:17">
      <c r="A44" t="s">
        <v>84</v>
      </c>
      <c r="B44" t="s">
        <v>86</v>
      </c>
      <c r="C44" t="s">
        <v>19</v>
      </c>
      <c r="D44" s="2">
        <v>43525</v>
      </c>
      <c r="E44" s="2">
        <v>43890</v>
      </c>
      <c r="F44" t="s">
        <v>20</v>
      </c>
      <c r="G44">
        <v>3</v>
      </c>
      <c r="H44" t="s">
        <v>62</v>
      </c>
      <c r="I44" t="s">
        <v>22</v>
      </c>
      <c r="J44" t="s">
        <v>63</v>
      </c>
      <c r="K44" t="s">
        <v>23</v>
      </c>
      <c r="L44">
        <v>18562.5</v>
      </c>
      <c r="M44" s="2">
        <v>43525</v>
      </c>
      <c r="N44" t="s">
        <v>24</v>
      </c>
      <c r="O44" t="s">
        <v>23</v>
      </c>
      <c r="Q44" s="2">
        <v>43852</v>
      </c>
    </row>
    <row r="45" spans="1:17">
      <c r="A45" t="s">
        <v>87</v>
      </c>
      <c r="B45" t="s">
        <v>88</v>
      </c>
      <c r="C45" t="s">
        <v>19</v>
      </c>
      <c r="D45" s="2">
        <v>43192</v>
      </c>
      <c r="E45" s="2">
        <v>43556</v>
      </c>
      <c r="F45" t="s">
        <v>37</v>
      </c>
      <c r="G45">
        <v>12</v>
      </c>
      <c r="H45" t="s">
        <v>71</v>
      </c>
      <c r="I45" t="s">
        <v>22</v>
      </c>
      <c r="J45" t="s">
        <v>63</v>
      </c>
      <c r="K45" t="s">
        <v>23</v>
      </c>
      <c r="L45">
        <v>0</v>
      </c>
      <c r="M45" s="2">
        <v>43314</v>
      </c>
      <c r="N45" t="s">
        <v>24</v>
      </c>
      <c r="O45" t="s">
        <v>25</v>
      </c>
      <c r="Q45" s="2">
        <v>43852</v>
      </c>
    </row>
    <row r="46" spans="1:17">
      <c r="A46" t="s">
        <v>89</v>
      </c>
      <c r="B46" t="s">
        <v>90</v>
      </c>
      <c r="C46" t="s">
        <v>31</v>
      </c>
      <c r="D46" s="2">
        <v>43280</v>
      </c>
      <c r="E46" s="2">
        <v>43644</v>
      </c>
      <c r="F46" t="s">
        <v>41</v>
      </c>
      <c r="G46">
        <v>10</v>
      </c>
      <c r="H46" t="s">
        <v>42</v>
      </c>
      <c r="I46" t="s">
        <v>22</v>
      </c>
      <c r="J46" t="s">
        <v>43</v>
      </c>
      <c r="K46" t="s">
        <v>23</v>
      </c>
      <c r="L46">
        <v>4330.05</v>
      </c>
      <c r="M46" s="2">
        <v>43280</v>
      </c>
      <c r="N46" t="s">
        <v>24</v>
      </c>
      <c r="O46" t="s">
        <v>46</v>
      </c>
      <c r="Q46" s="2">
        <v>43852</v>
      </c>
    </row>
    <row r="47" spans="1:17">
      <c r="A47" t="s">
        <v>89</v>
      </c>
      <c r="B47" t="s">
        <v>90</v>
      </c>
      <c r="C47" t="s">
        <v>31</v>
      </c>
      <c r="D47" s="2">
        <v>43280</v>
      </c>
      <c r="E47" s="2">
        <v>43644</v>
      </c>
      <c r="F47" t="s">
        <v>41</v>
      </c>
      <c r="G47">
        <v>10</v>
      </c>
      <c r="H47" t="s">
        <v>42</v>
      </c>
      <c r="I47" t="s">
        <v>22</v>
      </c>
      <c r="J47" t="s">
        <v>43</v>
      </c>
      <c r="K47" t="s">
        <v>23</v>
      </c>
      <c r="M47" s="2">
        <v>43286</v>
      </c>
      <c r="N47" t="s">
        <v>47</v>
      </c>
      <c r="O47" t="s">
        <v>46</v>
      </c>
      <c r="Q47" s="2">
        <v>43852</v>
      </c>
    </row>
    <row r="48" spans="1:17">
      <c r="A48" t="s">
        <v>89</v>
      </c>
      <c r="B48" t="s">
        <v>91</v>
      </c>
      <c r="C48" t="s">
        <v>19</v>
      </c>
      <c r="D48" s="2">
        <v>43645</v>
      </c>
      <c r="E48" s="2">
        <v>44010</v>
      </c>
      <c r="F48" t="s">
        <v>41</v>
      </c>
      <c r="G48">
        <v>10</v>
      </c>
      <c r="H48" t="s">
        <v>42</v>
      </c>
      <c r="I48" t="s">
        <v>22</v>
      </c>
      <c r="J48" t="s">
        <v>43</v>
      </c>
      <c r="K48" t="s">
        <v>23</v>
      </c>
      <c r="L48">
        <v>8604.68</v>
      </c>
      <c r="M48" s="2">
        <v>43645</v>
      </c>
      <c r="N48" t="s">
        <v>24</v>
      </c>
      <c r="O48" t="s">
        <v>23</v>
      </c>
      <c r="Q48" s="2">
        <v>43852</v>
      </c>
    </row>
    <row r="49" spans="1:17">
      <c r="A49" t="s">
        <v>89</v>
      </c>
      <c r="B49" t="s">
        <v>92</v>
      </c>
      <c r="C49" t="s">
        <v>31</v>
      </c>
      <c r="D49" s="2">
        <v>43280</v>
      </c>
      <c r="E49" s="2">
        <v>43644</v>
      </c>
      <c r="F49" t="s">
        <v>41</v>
      </c>
      <c r="G49">
        <v>10</v>
      </c>
      <c r="H49" t="s">
        <v>42</v>
      </c>
      <c r="I49" t="s">
        <v>22</v>
      </c>
      <c r="J49" t="s">
        <v>43</v>
      </c>
      <c r="K49" t="s">
        <v>23</v>
      </c>
      <c r="L49">
        <v>41313.6</v>
      </c>
      <c r="M49" s="2">
        <v>43280</v>
      </c>
      <c r="N49" t="s">
        <v>24</v>
      </c>
      <c r="O49" t="s">
        <v>46</v>
      </c>
      <c r="Q49" s="2">
        <v>43852</v>
      </c>
    </row>
    <row r="50" spans="1:17">
      <c r="A50" t="s">
        <v>89</v>
      </c>
      <c r="B50" t="s">
        <v>92</v>
      </c>
      <c r="C50" t="s">
        <v>31</v>
      </c>
      <c r="D50" s="2">
        <v>43280</v>
      </c>
      <c r="E50" s="2">
        <v>43644</v>
      </c>
      <c r="F50" t="s">
        <v>41</v>
      </c>
      <c r="G50">
        <v>10</v>
      </c>
      <c r="H50" t="s">
        <v>42</v>
      </c>
      <c r="I50" t="s">
        <v>22</v>
      </c>
      <c r="J50" t="s">
        <v>43</v>
      </c>
      <c r="K50" t="s">
        <v>23</v>
      </c>
      <c r="M50" s="2">
        <v>43312</v>
      </c>
      <c r="N50" t="s">
        <v>47</v>
      </c>
      <c r="O50" t="s">
        <v>46</v>
      </c>
      <c r="Q50" s="2">
        <v>43852</v>
      </c>
    </row>
    <row r="51" spans="1:17">
      <c r="A51" t="s">
        <v>89</v>
      </c>
      <c r="B51" t="s">
        <v>93</v>
      </c>
      <c r="C51" t="s">
        <v>19</v>
      </c>
      <c r="D51" s="2">
        <v>43645</v>
      </c>
      <c r="E51" s="2">
        <v>44010</v>
      </c>
      <c r="F51" t="s">
        <v>41</v>
      </c>
      <c r="G51">
        <v>10</v>
      </c>
      <c r="H51" t="s">
        <v>42</v>
      </c>
      <c r="I51" t="s">
        <v>22</v>
      </c>
      <c r="J51" t="s">
        <v>43</v>
      </c>
      <c r="K51" t="s">
        <v>23</v>
      </c>
      <c r="L51">
        <v>74672.78</v>
      </c>
      <c r="M51" s="2">
        <v>43645</v>
      </c>
      <c r="N51" t="s">
        <v>24</v>
      </c>
      <c r="O51" t="s">
        <v>23</v>
      </c>
      <c r="Q51" s="2">
        <v>43852</v>
      </c>
    </row>
    <row r="52" spans="1:17">
      <c r="A52" t="s">
        <v>87</v>
      </c>
      <c r="B52" t="s">
        <v>94</v>
      </c>
      <c r="C52" t="s">
        <v>19</v>
      </c>
      <c r="D52" s="2">
        <v>43103</v>
      </c>
      <c r="E52" s="2">
        <v>43467</v>
      </c>
      <c r="F52" t="s">
        <v>20</v>
      </c>
      <c r="G52">
        <v>12</v>
      </c>
      <c r="H52" t="s">
        <v>71</v>
      </c>
      <c r="I52" t="s">
        <v>22</v>
      </c>
      <c r="J52" t="s">
        <v>63</v>
      </c>
      <c r="K52" t="s">
        <v>23</v>
      </c>
      <c r="L52">
        <v>66622.35</v>
      </c>
      <c r="M52" s="2">
        <v>43103</v>
      </c>
      <c r="N52" t="s">
        <v>24</v>
      </c>
      <c r="O52" t="s">
        <v>25</v>
      </c>
      <c r="Q52" s="2">
        <v>43852</v>
      </c>
    </row>
    <row r="53" spans="1:17">
      <c r="A53" t="s">
        <v>87</v>
      </c>
      <c r="B53" t="s">
        <v>95</v>
      </c>
      <c r="C53" t="s">
        <v>19</v>
      </c>
      <c r="D53" s="2">
        <v>43191</v>
      </c>
      <c r="E53" s="2">
        <v>43555</v>
      </c>
      <c r="F53" t="s">
        <v>37</v>
      </c>
      <c r="G53">
        <v>12</v>
      </c>
      <c r="H53" t="s">
        <v>71</v>
      </c>
      <c r="I53" t="s">
        <v>22</v>
      </c>
      <c r="J53" t="s">
        <v>63</v>
      </c>
      <c r="K53" t="s">
        <v>23</v>
      </c>
      <c r="L53">
        <v>0</v>
      </c>
      <c r="M53" s="2">
        <v>43191</v>
      </c>
      <c r="N53" t="s">
        <v>24</v>
      </c>
      <c r="O53" t="s">
        <v>25</v>
      </c>
      <c r="Q53" s="2">
        <v>43852</v>
      </c>
    </row>
    <row r="54" spans="1:17">
      <c r="A54" t="s">
        <v>96</v>
      </c>
      <c r="B54" t="s">
        <v>97</v>
      </c>
      <c r="C54" t="s">
        <v>31</v>
      </c>
      <c r="D54" s="2">
        <v>43405</v>
      </c>
      <c r="E54" s="2">
        <v>43769</v>
      </c>
      <c r="F54" t="s">
        <v>20</v>
      </c>
      <c r="G54">
        <v>1</v>
      </c>
      <c r="H54" t="s">
        <v>21</v>
      </c>
      <c r="I54" t="s">
        <v>22</v>
      </c>
      <c r="J54" t="s">
        <v>20</v>
      </c>
      <c r="K54" t="s">
        <v>23</v>
      </c>
      <c r="L54">
        <v>92812.5</v>
      </c>
      <c r="M54" s="2">
        <v>43405</v>
      </c>
      <c r="N54" t="s">
        <v>24</v>
      </c>
      <c r="O54" t="s">
        <v>23</v>
      </c>
      <c r="Q54" s="2">
        <v>43852</v>
      </c>
    </row>
    <row r="55" spans="1:17">
      <c r="A55" t="s">
        <v>96</v>
      </c>
      <c r="B55" t="s">
        <v>98</v>
      </c>
      <c r="C55" t="s">
        <v>19</v>
      </c>
      <c r="D55" s="2">
        <v>43783</v>
      </c>
      <c r="E55" s="2">
        <v>44148</v>
      </c>
      <c r="F55" t="s">
        <v>20</v>
      </c>
      <c r="G55">
        <v>1</v>
      </c>
      <c r="H55" t="s">
        <v>21</v>
      </c>
      <c r="I55" t="s">
        <v>22</v>
      </c>
      <c r="J55" t="s">
        <v>20</v>
      </c>
      <c r="K55" t="s">
        <v>23</v>
      </c>
      <c r="L55">
        <v>18562.5</v>
      </c>
      <c r="M55" s="2">
        <v>43783</v>
      </c>
      <c r="N55" t="s">
        <v>24</v>
      </c>
      <c r="O55" t="s">
        <v>23</v>
      </c>
      <c r="Q55" s="2">
        <v>43852</v>
      </c>
    </row>
    <row r="56" spans="1:17">
      <c r="A56" t="s">
        <v>96</v>
      </c>
      <c r="B56" t="s">
        <v>99</v>
      </c>
      <c r="C56" t="s">
        <v>19</v>
      </c>
      <c r="D56" s="2">
        <v>43381</v>
      </c>
      <c r="E56" s="2">
        <v>43745</v>
      </c>
      <c r="F56" t="s">
        <v>20</v>
      </c>
      <c r="G56">
        <v>1</v>
      </c>
      <c r="H56" t="s">
        <v>21</v>
      </c>
      <c r="I56" t="s">
        <v>22</v>
      </c>
      <c r="J56" t="s">
        <v>20</v>
      </c>
      <c r="K56" t="s">
        <v>23</v>
      </c>
      <c r="L56">
        <v>3526.88</v>
      </c>
      <c r="M56" s="2">
        <v>43746</v>
      </c>
      <c r="N56" t="s">
        <v>24</v>
      </c>
      <c r="O56" t="s">
        <v>23</v>
      </c>
      <c r="Q56" s="2">
        <v>43852</v>
      </c>
    </row>
    <row r="57" spans="1:17">
      <c r="A57" t="s">
        <v>96</v>
      </c>
      <c r="B57" t="s">
        <v>100</v>
      </c>
      <c r="C57" t="s">
        <v>19</v>
      </c>
      <c r="D57" s="2">
        <v>43016</v>
      </c>
      <c r="E57" s="2">
        <v>43380</v>
      </c>
      <c r="F57" t="s">
        <v>20</v>
      </c>
      <c r="G57">
        <v>5</v>
      </c>
      <c r="H57" t="s">
        <v>101</v>
      </c>
      <c r="I57" t="s">
        <v>22</v>
      </c>
      <c r="J57" t="s">
        <v>20</v>
      </c>
      <c r="K57" t="s">
        <v>23</v>
      </c>
      <c r="L57">
        <v>34950.98</v>
      </c>
      <c r="M57" s="2">
        <v>43016</v>
      </c>
      <c r="N57" t="s">
        <v>24</v>
      </c>
      <c r="O57" t="s">
        <v>25</v>
      </c>
      <c r="Q57" s="2">
        <v>43852</v>
      </c>
    </row>
    <row r="58" spans="1:17">
      <c r="A58" t="s">
        <v>96</v>
      </c>
      <c r="B58">
        <v>22214272</v>
      </c>
      <c r="C58" t="s">
        <v>19</v>
      </c>
      <c r="D58" s="2">
        <v>43040</v>
      </c>
      <c r="E58" s="2">
        <v>43404</v>
      </c>
      <c r="F58" t="s">
        <v>20</v>
      </c>
      <c r="G58">
        <v>5</v>
      </c>
      <c r="H58" t="s">
        <v>101</v>
      </c>
      <c r="I58" t="s">
        <v>22</v>
      </c>
      <c r="J58" t="s">
        <v>20</v>
      </c>
      <c r="K58" t="s">
        <v>23</v>
      </c>
      <c r="L58">
        <v>55687.5</v>
      </c>
      <c r="M58" s="2">
        <v>43040</v>
      </c>
      <c r="N58" t="s">
        <v>24</v>
      </c>
      <c r="O58" t="s">
        <v>25</v>
      </c>
      <c r="Q58" s="2">
        <v>43852</v>
      </c>
    </row>
    <row r="59" spans="1:17">
      <c r="A59" t="s">
        <v>102</v>
      </c>
      <c r="B59" t="s">
        <v>103</v>
      </c>
      <c r="C59" t="s">
        <v>19</v>
      </c>
      <c r="D59" s="2">
        <v>43567</v>
      </c>
      <c r="E59" s="2">
        <v>43932</v>
      </c>
      <c r="F59" t="s">
        <v>32</v>
      </c>
      <c r="G59">
        <v>11</v>
      </c>
      <c r="H59" t="s">
        <v>104</v>
      </c>
      <c r="I59" t="s">
        <v>22</v>
      </c>
      <c r="J59" t="s">
        <v>54</v>
      </c>
      <c r="K59" t="s">
        <v>23</v>
      </c>
      <c r="L59">
        <v>5187.31</v>
      </c>
      <c r="M59" s="2">
        <v>43567</v>
      </c>
      <c r="N59" t="s">
        <v>24</v>
      </c>
      <c r="O59" t="s">
        <v>25</v>
      </c>
      <c r="Q59" s="2">
        <v>43852</v>
      </c>
    </row>
    <row r="60" spans="1:17">
      <c r="A60" t="s">
        <v>105</v>
      </c>
      <c r="B60" t="s">
        <v>106</v>
      </c>
      <c r="C60" t="s">
        <v>19</v>
      </c>
      <c r="D60" s="2">
        <v>43337</v>
      </c>
      <c r="E60" s="2">
        <v>43701</v>
      </c>
      <c r="F60" t="s">
        <v>32</v>
      </c>
      <c r="G60">
        <v>1</v>
      </c>
      <c r="H60" t="s">
        <v>21</v>
      </c>
      <c r="I60" t="s">
        <v>22</v>
      </c>
      <c r="J60" t="s">
        <v>54</v>
      </c>
      <c r="K60" t="s">
        <v>38</v>
      </c>
      <c r="L60">
        <v>2116.48</v>
      </c>
      <c r="M60" s="2">
        <v>43337</v>
      </c>
      <c r="N60" t="s">
        <v>24</v>
      </c>
      <c r="O60" t="s">
        <v>25</v>
      </c>
      <c r="Q60" s="2">
        <v>43852</v>
      </c>
    </row>
    <row r="61" spans="1:17">
      <c r="A61" t="s">
        <v>105</v>
      </c>
      <c r="B61" t="s">
        <v>107</v>
      </c>
      <c r="C61" t="s">
        <v>19</v>
      </c>
      <c r="D61" s="2">
        <v>43434</v>
      </c>
      <c r="E61" s="2">
        <v>43798</v>
      </c>
      <c r="F61" t="s">
        <v>32</v>
      </c>
      <c r="G61">
        <v>1</v>
      </c>
      <c r="H61" t="s">
        <v>21</v>
      </c>
      <c r="I61" t="s">
        <v>22</v>
      </c>
      <c r="J61" t="s">
        <v>54</v>
      </c>
      <c r="K61" t="s">
        <v>23</v>
      </c>
      <c r="L61">
        <v>810.28</v>
      </c>
      <c r="M61" s="2">
        <v>43434</v>
      </c>
      <c r="N61" t="s">
        <v>24</v>
      </c>
      <c r="O61" t="s">
        <v>25</v>
      </c>
      <c r="Q61" s="2">
        <v>43852</v>
      </c>
    </row>
    <row r="62" spans="1:17">
      <c r="A62" t="s">
        <v>108</v>
      </c>
      <c r="B62">
        <v>30003393</v>
      </c>
      <c r="C62" t="s">
        <v>19</v>
      </c>
      <c r="D62" s="2">
        <v>43586</v>
      </c>
      <c r="E62" s="2">
        <v>43951</v>
      </c>
      <c r="F62" t="s">
        <v>36</v>
      </c>
      <c r="G62">
        <v>6</v>
      </c>
      <c r="H62" t="s">
        <v>82</v>
      </c>
      <c r="I62" t="s">
        <v>22</v>
      </c>
      <c r="J62" t="s">
        <v>109</v>
      </c>
      <c r="K62" t="s">
        <v>28</v>
      </c>
      <c r="L62">
        <v>379836.08</v>
      </c>
      <c r="M62" s="2">
        <v>43586</v>
      </c>
      <c r="N62" t="s">
        <v>24</v>
      </c>
      <c r="O62" t="s">
        <v>25</v>
      </c>
      <c r="Q62" s="2">
        <v>43852</v>
      </c>
    </row>
    <row r="63" spans="1:17">
      <c r="A63" t="s">
        <v>108</v>
      </c>
      <c r="B63" t="s">
        <v>110</v>
      </c>
      <c r="C63" t="s">
        <v>19</v>
      </c>
      <c r="D63" s="2">
        <v>43555</v>
      </c>
      <c r="E63" s="2">
        <v>43920</v>
      </c>
      <c r="F63" t="s">
        <v>37</v>
      </c>
      <c r="G63">
        <v>6</v>
      </c>
      <c r="H63" t="s">
        <v>82</v>
      </c>
      <c r="I63" t="s">
        <v>22</v>
      </c>
      <c r="J63" t="s">
        <v>37</v>
      </c>
      <c r="K63" t="s">
        <v>38</v>
      </c>
      <c r="L63">
        <v>28087.5</v>
      </c>
      <c r="M63" s="2">
        <v>43555</v>
      </c>
      <c r="N63" t="s">
        <v>24</v>
      </c>
      <c r="O63" t="s">
        <v>25</v>
      </c>
      <c r="Q63" s="2">
        <v>43852</v>
      </c>
    </row>
    <row r="64" spans="1:17">
      <c r="A64" t="s">
        <v>111</v>
      </c>
      <c r="B64" t="s">
        <v>112</v>
      </c>
      <c r="C64" t="s">
        <v>19</v>
      </c>
      <c r="D64" s="2">
        <v>43466</v>
      </c>
      <c r="E64" s="2">
        <v>43830</v>
      </c>
      <c r="F64" t="s">
        <v>37</v>
      </c>
      <c r="G64">
        <v>1</v>
      </c>
      <c r="H64" t="s">
        <v>21</v>
      </c>
      <c r="I64" t="s">
        <v>22</v>
      </c>
      <c r="J64" t="s">
        <v>37</v>
      </c>
      <c r="K64" t="s">
        <v>23</v>
      </c>
      <c r="L64">
        <v>137500</v>
      </c>
      <c r="M64" s="2">
        <v>43466</v>
      </c>
      <c r="N64" t="s">
        <v>24</v>
      </c>
      <c r="O64" t="s">
        <v>25</v>
      </c>
      <c r="Q64" s="2">
        <v>43852</v>
      </c>
    </row>
    <row r="65" spans="1:17">
      <c r="A65" t="s">
        <v>111</v>
      </c>
      <c r="B65" t="s">
        <v>113</v>
      </c>
      <c r="C65" t="s">
        <v>19</v>
      </c>
      <c r="D65" s="2">
        <v>43377</v>
      </c>
      <c r="E65" s="2">
        <v>43741</v>
      </c>
      <c r="F65" t="s">
        <v>37</v>
      </c>
      <c r="G65">
        <v>1</v>
      </c>
      <c r="H65" t="s">
        <v>21</v>
      </c>
      <c r="I65" t="s">
        <v>22</v>
      </c>
      <c r="J65" t="s">
        <v>37</v>
      </c>
      <c r="K65" t="s">
        <v>38</v>
      </c>
      <c r="L65">
        <v>18750</v>
      </c>
      <c r="M65" s="2">
        <v>43377</v>
      </c>
      <c r="N65" t="s">
        <v>24</v>
      </c>
      <c r="O65" t="s">
        <v>25</v>
      </c>
      <c r="Q65" s="2">
        <v>43852</v>
      </c>
    </row>
    <row r="66" spans="1:17">
      <c r="A66" t="s">
        <v>111</v>
      </c>
      <c r="B66" t="s">
        <v>114</v>
      </c>
      <c r="C66" t="s">
        <v>19</v>
      </c>
      <c r="D66" s="2">
        <v>43801</v>
      </c>
      <c r="E66" s="2">
        <v>44166</v>
      </c>
      <c r="F66" t="s">
        <v>37</v>
      </c>
      <c r="G66">
        <v>1</v>
      </c>
      <c r="H66" t="s">
        <v>21</v>
      </c>
      <c r="I66" t="s">
        <v>22</v>
      </c>
      <c r="J66" t="s">
        <v>37</v>
      </c>
      <c r="K66" t="s">
        <v>23</v>
      </c>
      <c r="L66">
        <v>8125</v>
      </c>
      <c r="M66" s="2">
        <v>43801</v>
      </c>
      <c r="N66" t="s">
        <v>24</v>
      </c>
      <c r="O66" t="s">
        <v>25</v>
      </c>
      <c r="Q66" s="2">
        <v>43852</v>
      </c>
    </row>
    <row r="67" spans="1:17">
      <c r="A67" t="s">
        <v>115</v>
      </c>
      <c r="B67" t="s">
        <v>116</v>
      </c>
      <c r="C67" t="s">
        <v>19</v>
      </c>
      <c r="D67" s="2">
        <v>43160</v>
      </c>
      <c r="E67" s="2">
        <v>43524</v>
      </c>
      <c r="F67" t="s">
        <v>32</v>
      </c>
      <c r="G67">
        <v>5</v>
      </c>
      <c r="H67" t="s">
        <v>101</v>
      </c>
      <c r="I67" t="s">
        <v>22</v>
      </c>
      <c r="J67" t="s">
        <v>60</v>
      </c>
      <c r="K67" t="s">
        <v>28</v>
      </c>
      <c r="L67">
        <v>116487.04</v>
      </c>
      <c r="M67" s="2">
        <v>43160</v>
      </c>
      <c r="N67" t="s">
        <v>24</v>
      </c>
      <c r="O67" t="s">
        <v>25</v>
      </c>
      <c r="Q67" s="2">
        <v>43852</v>
      </c>
    </row>
    <row r="68" spans="1:17">
      <c r="A68" t="s">
        <v>115</v>
      </c>
      <c r="B68" t="s">
        <v>117</v>
      </c>
      <c r="C68" t="s">
        <v>19</v>
      </c>
      <c r="D68" s="2">
        <v>43160</v>
      </c>
      <c r="E68" s="2">
        <v>43524</v>
      </c>
      <c r="F68" t="s">
        <v>32</v>
      </c>
      <c r="G68">
        <v>5</v>
      </c>
      <c r="H68" t="s">
        <v>101</v>
      </c>
      <c r="I68" t="s">
        <v>22</v>
      </c>
      <c r="J68" t="s">
        <v>60</v>
      </c>
      <c r="K68" t="s">
        <v>28</v>
      </c>
      <c r="L68">
        <v>2988.62</v>
      </c>
      <c r="M68" s="2">
        <v>43160</v>
      </c>
      <c r="N68" t="s">
        <v>24</v>
      </c>
      <c r="O68" t="s">
        <v>25</v>
      </c>
      <c r="Q68" s="2">
        <v>43852</v>
      </c>
    </row>
    <row r="69" spans="1:17">
      <c r="A69" t="s">
        <v>115</v>
      </c>
      <c r="B69" t="s">
        <v>118</v>
      </c>
      <c r="C69" t="s">
        <v>19</v>
      </c>
      <c r="D69" s="2">
        <v>43160</v>
      </c>
      <c r="E69" s="2">
        <v>43524</v>
      </c>
      <c r="F69" t="s">
        <v>36</v>
      </c>
      <c r="G69">
        <v>5</v>
      </c>
      <c r="H69" t="s">
        <v>101</v>
      </c>
      <c r="I69" t="s">
        <v>22</v>
      </c>
      <c r="J69" t="s">
        <v>60</v>
      </c>
      <c r="K69" t="s">
        <v>28</v>
      </c>
      <c r="L69">
        <v>14627.5</v>
      </c>
      <c r="M69" s="2">
        <v>43160</v>
      </c>
      <c r="N69" t="s">
        <v>24</v>
      </c>
      <c r="O69" t="s">
        <v>25</v>
      </c>
      <c r="Q69" s="2">
        <v>43852</v>
      </c>
    </row>
    <row r="70" spans="1:17">
      <c r="A70" t="s">
        <v>115</v>
      </c>
      <c r="B70" t="s">
        <v>119</v>
      </c>
      <c r="C70" t="s">
        <v>19</v>
      </c>
      <c r="D70" s="2">
        <v>43160</v>
      </c>
      <c r="E70" s="2">
        <v>43524</v>
      </c>
      <c r="F70" t="s">
        <v>36</v>
      </c>
      <c r="G70">
        <v>5</v>
      </c>
      <c r="H70" t="s">
        <v>101</v>
      </c>
      <c r="I70" t="s">
        <v>22</v>
      </c>
      <c r="J70" t="s">
        <v>60</v>
      </c>
      <c r="K70" t="s">
        <v>28</v>
      </c>
      <c r="L70">
        <v>2020.5</v>
      </c>
      <c r="M70" s="2">
        <v>43160</v>
      </c>
      <c r="N70" t="s">
        <v>24</v>
      </c>
      <c r="O70" t="s">
        <v>25</v>
      </c>
      <c r="Q70" s="2">
        <v>43852</v>
      </c>
    </row>
    <row r="71" spans="1:17">
      <c r="A71" t="s">
        <v>115</v>
      </c>
      <c r="B71" t="s">
        <v>120</v>
      </c>
      <c r="C71" t="s">
        <v>19</v>
      </c>
      <c r="D71" s="2">
        <v>43160</v>
      </c>
      <c r="E71" s="2">
        <v>43524</v>
      </c>
      <c r="F71" t="s">
        <v>36</v>
      </c>
      <c r="G71">
        <v>5</v>
      </c>
      <c r="H71" t="s">
        <v>101</v>
      </c>
      <c r="I71" t="s">
        <v>22</v>
      </c>
      <c r="J71" t="s">
        <v>60</v>
      </c>
      <c r="K71" t="s">
        <v>28</v>
      </c>
      <c r="L71">
        <v>625.13</v>
      </c>
      <c r="M71" s="2">
        <v>43160</v>
      </c>
      <c r="N71" t="s">
        <v>24</v>
      </c>
      <c r="O71" t="s">
        <v>25</v>
      </c>
      <c r="Q71" s="2">
        <v>43852</v>
      </c>
    </row>
    <row r="72" spans="1:17">
      <c r="A72" t="s">
        <v>115</v>
      </c>
      <c r="B72" t="s">
        <v>121</v>
      </c>
      <c r="C72" t="s">
        <v>19</v>
      </c>
      <c r="D72" s="2">
        <v>43160</v>
      </c>
      <c r="E72" s="2">
        <v>43524</v>
      </c>
      <c r="F72" t="s">
        <v>36</v>
      </c>
      <c r="G72">
        <v>5</v>
      </c>
      <c r="H72" t="s">
        <v>101</v>
      </c>
      <c r="I72" t="s">
        <v>22</v>
      </c>
      <c r="J72" t="s">
        <v>60</v>
      </c>
      <c r="K72" t="s">
        <v>38</v>
      </c>
      <c r="L72">
        <v>417</v>
      </c>
      <c r="M72" s="2">
        <v>43160</v>
      </c>
      <c r="N72" t="s">
        <v>24</v>
      </c>
      <c r="O72" t="s">
        <v>25</v>
      </c>
      <c r="Q72" s="2">
        <v>43852</v>
      </c>
    </row>
    <row r="73" spans="1:17">
      <c r="A73" t="s">
        <v>115</v>
      </c>
      <c r="B73" t="s">
        <v>122</v>
      </c>
      <c r="C73" t="s">
        <v>19</v>
      </c>
      <c r="D73" s="2">
        <v>43160</v>
      </c>
      <c r="E73" s="2">
        <v>43524</v>
      </c>
      <c r="F73" t="s">
        <v>36</v>
      </c>
      <c r="G73">
        <v>5</v>
      </c>
      <c r="H73" t="s">
        <v>101</v>
      </c>
      <c r="I73" t="s">
        <v>22</v>
      </c>
      <c r="J73" t="s">
        <v>60</v>
      </c>
      <c r="K73" t="s">
        <v>28</v>
      </c>
      <c r="L73">
        <v>687.63</v>
      </c>
      <c r="M73" s="2">
        <v>43160</v>
      </c>
      <c r="N73" t="s">
        <v>24</v>
      </c>
      <c r="O73" t="s">
        <v>25</v>
      </c>
      <c r="Q73" s="2">
        <v>43852</v>
      </c>
    </row>
    <row r="74" spans="1:17">
      <c r="A74" t="s">
        <v>115</v>
      </c>
      <c r="B74" t="s">
        <v>123</v>
      </c>
      <c r="C74" t="s">
        <v>19</v>
      </c>
      <c r="D74" s="2">
        <v>43160</v>
      </c>
      <c r="E74" s="2">
        <v>43524</v>
      </c>
      <c r="F74" t="s">
        <v>37</v>
      </c>
      <c r="G74">
        <v>5</v>
      </c>
      <c r="H74" t="s">
        <v>101</v>
      </c>
      <c r="I74" t="s">
        <v>22</v>
      </c>
      <c r="J74" t="s">
        <v>60</v>
      </c>
      <c r="K74" t="s">
        <v>28</v>
      </c>
      <c r="L74">
        <v>374.88</v>
      </c>
      <c r="M74" s="2">
        <v>43160</v>
      </c>
      <c r="N74" t="s">
        <v>24</v>
      </c>
      <c r="O74" t="s">
        <v>25</v>
      </c>
      <c r="Q74" s="2">
        <v>43852</v>
      </c>
    </row>
    <row r="75" spans="1:17">
      <c r="A75" t="s">
        <v>115</v>
      </c>
      <c r="B75" t="s">
        <v>124</v>
      </c>
      <c r="C75" t="s">
        <v>19</v>
      </c>
      <c r="D75" s="2">
        <v>43160</v>
      </c>
      <c r="E75" s="2">
        <v>43524</v>
      </c>
      <c r="F75" t="s">
        <v>36</v>
      </c>
      <c r="G75">
        <v>5</v>
      </c>
      <c r="H75" t="s">
        <v>101</v>
      </c>
      <c r="I75" t="s">
        <v>22</v>
      </c>
      <c r="J75" t="s">
        <v>60</v>
      </c>
      <c r="K75" t="s">
        <v>28</v>
      </c>
      <c r="L75">
        <v>3537.25</v>
      </c>
      <c r="M75" s="2">
        <v>43160</v>
      </c>
      <c r="N75" t="s">
        <v>24</v>
      </c>
      <c r="O75" t="s">
        <v>25</v>
      </c>
      <c r="Q75" s="2">
        <v>43852</v>
      </c>
    </row>
    <row r="76" spans="1:17">
      <c r="A76" t="s">
        <v>115</v>
      </c>
      <c r="B76" t="s">
        <v>125</v>
      </c>
      <c r="C76" t="s">
        <v>19</v>
      </c>
      <c r="D76" s="2">
        <v>43160</v>
      </c>
      <c r="E76" s="2">
        <v>43524</v>
      </c>
      <c r="F76" t="s">
        <v>36</v>
      </c>
      <c r="G76">
        <v>5</v>
      </c>
      <c r="H76" t="s">
        <v>101</v>
      </c>
      <c r="I76" t="s">
        <v>22</v>
      </c>
      <c r="J76" t="s">
        <v>60</v>
      </c>
      <c r="K76" t="s">
        <v>28</v>
      </c>
      <c r="L76">
        <v>8881.5</v>
      </c>
      <c r="M76" s="2">
        <v>43160</v>
      </c>
      <c r="N76" t="s">
        <v>24</v>
      </c>
      <c r="O76" t="s">
        <v>25</v>
      </c>
      <c r="Q76" s="2">
        <v>43852</v>
      </c>
    </row>
    <row r="77" spans="1:17">
      <c r="A77" t="s">
        <v>126</v>
      </c>
      <c r="B77" t="s">
        <v>127</v>
      </c>
      <c r="C77" t="s">
        <v>19</v>
      </c>
      <c r="D77" s="2">
        <v>43608</v>
      </c>
      <c r="E77" s="2">
        <v>43973</v>
      </c>
      <c r="F77" t="s">
        <v>37</v>
      </c>
      <c r="G77">
        <v>1</v>
      </c>
      <c r="H77" t="s">
        <v>21</v>
      </c>
      <c r="I77" t="s">
        <v>22</v>
      </c>
      <c r="J77" t="s">
        <v>37</v>
      </c>
      <c r="K77" t="s">
        <v>23</v>
      </c>
      <c r="L77">
        <v>28125</v>
      </c>
      <c r="M77" s="2">
        <v>43608</v>
      </c>
      <c r="N77" t="s">
        <v>24</v>
      </c>
      <c r="O77" t="s">
        <v>25</v>
      </c>
      <c r="Q77" s="2">
        <v>43852</v>
      </c>
    </row>
    <row r="78" spans="1:17">
      <c r="A78" t="s">
        <v>126</v>
      </c>
      <c r="B78" t="s">
        <v>128</v>
      </c>
      <c r="C78" t="s">
        <v>19</v>
      </c>
      <c r="D78" s="2">
        <v>43608</v>
      </c>
      <c r="E78" s="2">
        <v>43973</v>
      </c>
      <c r="F78" t="s">
        <v>37</v>
      </c>
      <c r="G78">
        <v>1</v>
      </c>
      <c r="H78" t="s">
        <v>21</v>
      </c>
      <c r="I78" t="s">
        <v>22</v>
      </c>
      <c r="J78" t="s">
        <v>37</v>
      </c>
      <c r="K78" t="s">
        <v>23</v>
      </c>
      <c r="L78">
        <v>131250</v>
      </c>
      <c r="M78" s="2">
        <v>43608</v>
      </c>
      <c r="N78" t="s">
        <v>24</v>
      </c>
      <c r="O78" t="s">
        <v>25</v>
      </c>
      <c r="Q78" s="2">
        <v>43852</v>
      </c>
    </row>
    <row r="79" spans="1:17">
      <c r="A79" t="s">
        <v>129</v>
      </c>
      <c r="B79">
        <v>302102591</v>
      </c>
      <c r="C79" t="s">
        <v>31</v>
      </c>
      <c r="D79" s="2">
        <v>43348</v>
      </c>
      <c r="E79" s="2">
        <v>43712</v>
      </c>
      <c r="F79" t="s">
        <v>36</v>
      </c>
      <c r="G79">
        <v>3</v>
      </c>
      <c r="H79" t="s">
        <v>62</v>
      </c>
      <c r="I79" t="s">
        <v>22</v>
      </c>
      <c r="J79" t="s">
        <v>63</v>
      </c>
      <c r="K79" t="s">
        <v>23</v>
      </c>
      <c r="L79">
        <v>6058.38</v>
      </c>
      <c r="M79" s="2">
        <v>43348</v>
      </c>
      <c r="N79" t="s">
        <v>24</v>
      </c>
      <c r="O79" t="s">
        <v>25</v>
      </c>
      <c r="Q79" s="2">
        <v>43852</v>
      </c>
    </row>
    <row r="80" spans="1:17">
      <c r="A80" t="s">
        <v>129</v>
      </c>
      <c r="B80">
        <v>668111383</v>
      </c>
      <c r="C80" t="s">
        <v>19</v>
      </c>
      <c r="D80" s="2">
        <v>43025</v>
      </c>
      <c r="E80" s="2">
        <v>43389</v>
      </c>
      <c r="F80" t="s">
        <v>32</v>
      </c>
      <c r="G80">
        <v>3</v>
      </c>
      <c r="H80" t="s">
        <v>62</v>
      </c>
      <c r="I80" t="s">
        <v>22</v>
      </c>
      <c r="J80" t="s">
        <v>63</v>
      </c>
      <c r="K80" t="s">
        <v>23</v>
      </c>
      <c r="L80">
        <v>29608.99</v>
      </c>
      <c r="M80" s="2">
        <v>43025</v>
      </c>
      <c r="N80" t="s">
        <v>24</v>
      </c>
      <c r="O80" t="s">
        <v>25</v>
      </c>
      <c r="Q80" s="2">
        <v>43852</v>
      </c>
    </row>
    <row r="81" spans="1:17">
      <c r="A81" t="s">
        <v>129</v>
      </c>
      <c r="B81">
        <v>668111383</v>
      </c>
      <c r="C81" t="s">
        <v>19</v>
      </c>
      <c r="D81" s="2">
        <v>43025</v>
      </c>
      <c r="E81" s="2">
        <v>43389</v>
      </c>
      <c r="F81" t="s">
        <v>32</v>
      </c>
      <c r="G81">
        <v>3</v>
      </c>
      <c r="H81" t="s">
        <v>62</v>
      </c>
      <c r="I81" t="s">
        <v>22</v>
      </c>
      <c r="J81" t="s">
        <v>63</v>
      </c>
      <c r="K81" t="s">
        <v>23</v>
      </c>
      <c r="L81">
        <v>29638.4</v>
      </c>
      <c r="M81" s="2">
        <v>43025</v>
      </c>
      <c r="N81" t="s">
        <v>24</v>
      </c>
      <c r="O81" t="s">
        <v>25</v>
      </c>
      <c r="Q81" s="2">
        <v>43852</v>
      </c>
    </row>
    <row r="82" spans="1:17">
      <c r="A82" t="s">
        <v>129</v>
      </c>
      <c r="B82">
        <v>668111383</v>
      </c>
      <c r="C82" t="s">
        <v>19</v>
      </c>
      <c r="D82" s="2">
        <v>43025</v>
      </c>
      <c r="E82" s="2">
        <v>43389</v>
      </c>
      <c r="F82" t="s">
        <v>32</v>
      </c>
      <c r="G82">
        <v>3</v>
      </c>
      <c r="H82" t="s">
        <v>62</v>
      </c>
      <c r="I82" t="s">
        <v>22</v>
      </c>
      <c r="J82" t="s">
        <v>63</v>
      </c>
      <c r="K82" t="s">
        <v>23</v>
      </c>
      <c r="L82">
        <v>237107.16</v>
      </c>
      <c r="M82" s="2">
        <v>43025</v>
      </c>
      <c r="N82" t="s">
        <v>24</v>
      </c>
      <c r="O82" t="s">
        <v>25</v>
      </c>
      <c r="Q82" s="2">
        <v>43852</v>
      </c>
    </row>
    <row r="83" spans="1:17">
      <c r="A83" t="s">
        <v>129</v>
      </c>
      <c r="B83" t="s">
        <v>130</v>
      </c>
      <c r="C83" t="s">
        <v>19</v>
      </c>
      <c r="D83" s="2">
        <v>43390</v>
      </c>
      <c r="E83" s="2">
        <v>43754</v>
      </c>
      <c r="F83" t="s">
        <v>36</v>
      </c>
      <c r="G83">
        <v>3</v>
      </c>
      <c r="H83" t="s">
        <v>62</v>
      </c>
      <c r="I83" t="s">
        <v>22</v>
      </c>
      <c r="J83" t="s">
        <v>63</v>
      </c>
      <c r="K83" t="s">
        <v>23</v>
      </c>
      <c r="L83">
        <v>295501.76</v>
      </c>
      <c r="M83" s="2">
        <v>43390</v>
      </c>
      <c r="N83" t="s">
        <v>24</v>
      </c>
      <c r="O83" t="s">
        <v>25</v>
      </c>
      <c r="Q83" s="2">
        <v>43852</v>
      </c>
    </row>
    <row r="84" spans="1:17">
      <c r="A84" t="s">
        <v>129</v>
      </c>
      <c r="B84">
        <v>2250015394</v>
      </c>
      <c r="C84" t="s">
        <v>19</v>
      </c>
      <c r="D84" s="2">
        <v>43713</v>
      </c>
      <c r="E84" s="2">
        <v>44078</v>
      </c>
      <c r="F84" t="s">
        <v>36</v>
      </c>
      <c r="G84">
        <v>3</v>
      </c>
      <c r="H84" t="s">
        <v>62</v>
      </c>
      <c r="I84" t="s">
        <v>22</v>
      </c>
      <c r="J84" t="s">
        <v>63</v>
      </c>
      <c r="K84" t="s">
        <v>23</v>
      </c>
      <c r="L84">
        <v>5612.25</v>
      </c>
      <c r="M84" s="2">
        <v>43713</v>
      </c>
      <c r="N84" t="s">
        <v>24</v>
      </c>
      <c r="O84" t="s">
        <v>23</v>
      </c>
      <c r="Q84" s="2">
        <v>43852</v>
      </c>
    </row>
    <row r="85" spans="1:17">
      <c r="A85" t="s">
        <v>129</v>
      </c>
      <c r="B85">
        <v>2309002394</v>
      </c>
      <c r="C85" t="s">
        <v>19</v>
      </c>
      <c r="D85" s="2">
        <v>43101</v>
      </c>
      <c r="E85" s="2">
        <v>43465</v>
      </c>
      <c r="F85" t="s">
        <v>37</v>
      </c>
      <c r="G85">
        <v>3</v>
      </c>
      <c r="H85" t="s">
        <v>62</v>
      </c>
      <c r="I85" t="s">
        <v>22</v>
      </c>
      <c r="J85" t="s">
        <v>63</v>
      </c>
      <c r="K85" t="s">
        <v>23</v>
      </c>
      <c r="L85">
        <v>30875</v>
      </c>
      <c r="M85" s="2">
        <v>43101</v>
      </c>
      <c r="N85" t="s">
        <v>24</v>
      </c>
      <c r="O85" t="s">
        <v>25</v>
      </c>
      <c r="Q85" s="2">
        <v>43852</v>
      </c>
    </row>
    <row r="86" spans="1:17">
      <c r="A86" t="s">
        <v>129</v>
      </c>
      <c r="B86">
        <v>3.1142029633601e+18</v>
      </c>
      <c r="C86" t="s">
        <v>19</v>
      </c>
      <c r="D86" s="2">
        <v>43703</v>
      </c>
      <c r="E86" s="2">
        <v>44068</v>
      </c>
      <c r="F86" t="s">
        <v>36</v>
      </c>
      <c r="G86">
        <v>3</v>
      </c>
      <c r="H86" t="s">
        <v>62</v>
      </c>
      <c r="I86" t="s">
        <v>22</v>
      </c>
      <c r="J86" t="s">
        <v>63</v>
      </c>
      <c r="K86" t="s">
        <v>38</v>
      </c>
      <c r="L86">
        <v>7022.25</v>
      </c>
      <c r="M86" s="2">
        <v>43703</v>
      </c>
      <c r="N86" t="s">
        <v>24</v>
      </c>
      <c r="O86" t="s">
        <v>25</v>
      </c>
      <c r="Q86" s="2">
        <v>43852</v>
      </c>
    </row>
    <row r="87" spans="1:17">
      <c r="A87" t="s">
        <v>129</v>
      </c>
      <c r="B87" t="s">
        <v>131</v>
      </c>
      <c r="C87" t="s">
        <v>19</v>
      </c>
      <c r="D87" s="2">
        <v>43466</v>
      </c>
      <c r="E87" s="2">
        <v>43830</v>
      </c>
      <c r="F87" t="s">
        <v>20</v>
      </c>
      <c r="G87">
        <v>3</v>
      </c>
      <c r="H87" t="s">
        <v>62</v>
      </c>
      <c r="I87" t="s">
        <v>22</v>
      </c>
      <c r="J87" t="s">
        <v>63</v>
      </c>
      <c r="K87" t="s">
        <v>38</v>
      </c>
      <c r="L87">
        <v>77787.36</v>
      </c>
      <c r="M87" s="2">
        <v>43466</v>
      </c>
      <c r="N87" t="s">
        <v>24</v>
      </c>
      <c r="O87" t="s">
        <v>25</v>
      </c>
      <c r="Q87" s="2">
        <v>43852</v>
      </c>
    </row>
    <row r="88" spans="1:17">
      <c r="A88" t="s">
        <v>129</v>
      </c>
      <c r="B88" t="s">
        <v>132</v>
      </c>
      <c r="C88" t="s">
        <v>19</v>
      </c>
      <c r="D88" s="2">
        <v>43466</v>
      </c>
      <c r="E88" s="2">
        <v>43830</v>
      </c>
      <c r="F88" t="s">
        <v>37</v>
      </c>
      <c r="G88">
        <v>3</v>
      </c>
      <c r="H88" t="s">
        <v>62</v>
      </c>
      <c r="I88" t="s">
        <v>22</v>
      </c>
      <c r="J88" t="s">
        <v>63</v>
      </c>
      <c r="K88" t="s">
        <v>38</v>
      </c>
      <c r="L88">
        <v>30048.08</v>
      </c>
      <c r="M88" s="2">
        <v>43466</v>
      </c>
      <c r="N88" t="s">
        <v>24</v>
      </c>
      <c r="O88" t="s">
        <v>25</v>
      </c>
      <c r="Q88" s="2">
        <v>43852</v>
      </c>
    </row>
    <row r="89" spans="1:17">
      <c r="A89" t="s">
        <v>129</v>
      </c>
      <c r="B89" t="s">
        <v>133</v>
      </c>
      <c r="C89" t="s">
        <v>19</v>
      </c>
      <c r="D89" s="2">
        <v>43724</v>
      </c>
      <c r="E89" s="2">
        <v>44089</v>
      </c>
      <c r="F89" t="s">
        <v>41</v>
      </c>
      <c r="G89">
        <v>3</v>
      </c>
      <c r="H89" t="s">
        <v>62</v>
      </c>
      <c r="I89" t="s">
        <v>22</v>
      </c>
      <c r="J89" t="s">
        <v>63</v>
      </c>
      <c r="K89" t="s">
        <v>38</v>
      </c>
      <c r="L89">
        <v>7690.95</v>
      </c>
      <c r="M89" s="2">
        <v>43724</v>
      </c>
      <c r="N89" t="s">
        <v>24</v>
      </c>
      <c r="O89" t="s">
        <v>25</v>
      </c>
      <c r="Q89" s="2">
        <v>43852</v>
      </c>
    </row>
    <row r="90" spans="1:17">
      <c r="A90" t="s">
        <v>129</v>
      </c>
      <c r="B90">
        <v>1.203004618248e+19</v>
      </c>
      <c r="C90" t="s">
        <v>31</v>
      </c>
      <c r="D90" s="2">
        <v>43322</v>
      </c>
      <c r="E90" s="2">
        <v>43686</v>
      </c>
      <c r="F90" t="s">
        <v>36</v>
      </c>
      <c r="G90">
        <v>12</v>
      </c>
      <c r="H90" t="s">
        <v>71</v>
      </c>
      <c r="I90" t="s">
        <v>22</v>
      </c>
      <c r="J90" t="s">
        <v>63</v>
      </c>
      <c r="K90" t="s">
        <v>23</v>
      </c>
      <c r="L90">
        <v>86400</v>
      </c>
      <c r="M90" s="2">
        <v>43322</v>
      </c>
      <c r="N90" t="s">
        <v>24</v>
      </c>
      <c r="O90" t="s">
        <v>25</v>
      </c>
      <c r="Q90" s="2">
        <v>43852</v>
      </c>
    </row>
    <row r="91" spans="1:17">
      <c r="A91" t="s">
        <v>129</v>
      </c>
      <c r="B91">
        <v>1.203004618248e+19</v>
      </c>
      <c r="C91" t="s">
        <v>31</v>
      </c>
      <c r="D91" s="2">
        <v>43322</v>
      </c>
      <c r="E91" s="2">
        <v>43686</v>
      </c>
      <c r="F91" t="s">
        <v>36</v>
      </c>
      <c r="G91">
        <v>12</v>
      </c>
      <c r="H91" t="s">
        <v>71</v>
      </c>
      <c r="I91" t="s">
        <v>22</v>
      </c>
      <c r="J91" t="s">
        <v>63</v>
      </c>
      <c r="K91" t="s">
        <v>23</v>
      </c>
      <c r="L91">
        <v>345705</v>
      </c>
      <c r="M91" s="2">
        <v>43322</v>
      </c>
      <c r="N91" t="s">
        <v>24</v>
      </c>
      <c r="O91" t="s">
        <v>25</v>
      </c>
      <c r="Q91" s="2">
        <v>43852</v>
      </c>
    </row>
    <row r="92" spans="1:17">
      <c r="A92" t="s">
        <v>129</v>
      </c>
      <c r="B92">
        <v>1.203004619248e+19</v>
      </c>
      <c r="C92" t="s">
        <v>19</v>
      </c>
      <c r="D92" s="2">
        <v>43687</v>
      </c>
      <c r="E92" s="2">
        <v>44052</v>
      </c>
      <c r="F92" t="s">
        <v>36</v>
      </c>
      <c r="G92">
        <v>3</v>
      </c>
      <c r="H92" t="s">
        <v>62</v>
      </c>
      <c r="I92" t="s">
        <v>22</v>
      </c>
      <c r="J92" t="s">
        <v>63</v>
      </c>
      <c r="K92" t="s">
        <v>23</v>
      </c>
      <c r="L92">
        <v>77400</v>
      </c>
      <c r="M92" s="2">
        <v>43687</v>
      </c>
      <c r="N92" t="s">
        <v>24</v>
      </c>
      <c r="O92" t="s">
        <v>23</v>
      </c>
      <c r="Q92" s="2">
        <v>43852</v>
      </c>
    </row>
    <row r="93" spans="1:17">
      <c r="A93" t="s">
        <v>129</v>
      </c>
      <c r="B93">
        <v>1.203004619248e+19</v>
      </c>
      <c r="C93" t="s">
        <v>19</v>
      </c>
      <c r="D93" s="2">
        <v>43687</v>
      </c>
      <c r="E93" s="2">
        <v>44052</v>
      </c>
      <c r="F93" t="s">
        <v>36</v>
      </c>
      <c r="G93">
        <v>3</v>
      </c>
      <c r="H93" t="s">
        <v>62</v>
      </c>
      <c r="I93" t="s">
        <v>22</v>
      </c>
      <c r="J93" t="s">
        <v>63</v>
      </c>
      <c r="K93" t="s">
        <v>23</v>
      </c>
      <c r="L93">
        <v>302811.08</v>
      </c>
      <c r="M93" s="2">
        <v>43687</v>
      </c>
      <c r="N93" t="s">
        <v>24</v>
      </c>
      <c r="O93" t="s">
        <v>23</v>
      </c>
      <c r="Q93" s="2">
        <v>43852</v>
      </c>
    </row>
    <row r="94" spans="1:17">
      <c r="A94" t="s">
        <v>129</v>
      </c>
      <c r="B94" t="s">
        <v>134</v>
      </c>
      <c r="C94" t="s">
        <v>19</v>
      </c>
      <c r="D94" s="2">
        <v>43282</v>
      </c>
      <c r="E94" s="2">
        <v>43646</v>
      </c>
      <c r="F94" t="s">
        <v>37</v>
      </c>
      <c r="G94">
        <v>12</v>
      </c>
      <c r="H94" t="s">
        <v>71</v>
      </c>
      <c r="I94" t="s">
        <v>22</v>
      </c>
      <c r="J94" t="s">
        <v>63</v>
      </c>
      <c r="K94" t="s">
        <v>23</v>
      </c>
      <c r="L94">
        <v>1183.38</v>
      </c>
      <c r="M94" s="2">
        <v>43282</v>
      </c>
      <c r="N94" t="s">
        <v>24</v>
      </c>
      <c r="O94" t="s">
        <v>25</v>
      </c>
      <c r="Q94" s="2">
        <v>43852</v>
      </c>
    </row>
    <row r="95" spans="1:17">
      <c r="A95" t="s">
        <v>135</v>
      </c>
      <c r="B95" t="s">
        <v>136</v>
      </c>
      <c r="C95" t="s">
        <v>19</v>
      </c>
      <c r="D95" s="2">
        <v>43359</v>
      </c>
      <c r="E95" s="2">
        <v>43723</v>
      </c>
      <c r="F95" t="s">
        <v>32</v>
      </c>
      <c r="G95">
        <v>1</v>
      </c>
      <c r="H95" t="s">
        <v>21</v>
      </c>
      <c r="I95" t="s">
        <v>22</v>
      </c>
      <c r="J95" t="s">
        <v>54</v>
      </c>
      <c r="K95" t="s">
        <v>23</v>
      </c>
      <c r="L95">
        <v>33977.82</v>
      </c>
      <c r="M95" s="2">
        <v>43359</v>
      </c>
      <c r="N95" t="s">
        <v>24</v>
      </c>
      <c r="O95" t="s">
        <v>25</v>
      </c>
      <c r="Q95" s="2">
        <v>43852</v>
      </c>
    </row>
    <row r="96" spans="1:17">
      <c r="A96" t="s">
        <v>129</v>
      </c>
      <c r="B96" t="s">
        <v>137</v>
      </c>
      <c r="C96" t="s">
        <v>19</v>
      </c>
      <c r="D96" s="2">
        <v>43066</v>
      </c>
      <c r="E96" s="2">
        <v>44161</v>
      </c>
      <c r="F96" t="s">
        <v>138</v>
      </c>
      <c r="G96">
        <v>11</v>
      </c>
      <c r="H96" t="s">
        <v>104</v>
      </c>
      <c r="I96" t="s">
        <v>22</v>
      </c>
      <c r="J96" t="s">
        <v>33</v>
      </c>
      <c r="K96" t="s">
        <v>38</v>
      </c>
      <c r="L96">
        <v>25303.02</v>
      </c>
      <c r="M96" s="2">
        <v>43247</v>
      </c>
      <c r="N96" t="s">
        <v>24</v>
      </c>
      <c r="O96" t="s">
        <v>25</v>
      </c>
      <c r="Q96" s="2">
        <v>43852</v>
      </c>
    </row>
    <row r="97" spans="1:17">
      <c r="A97" t="s">
        <v>129</v>
      </c>
      <c r="B97" t="s">
        <v>137</v>
      </c>
      <c r="C97" t="s">
        <v>19</v>
      </c>
      <c r="D97" s="2">
        <v>43066</v>
      </c>
      <c r="E97" s="2">
        <v>44161</v>
      </c>
      <c r="F97" t="s">
        <v>138</v>
      </c>
      <c r="G97">
        <v>11</v>
      </c>
      <c r="H97" t="s">
        <v>104</v>
      </c>
      <c r="I97" t="s">
        <v>22</v>
      </c>
      <c r="J97" t="s">
        <v>33</v>
      </c>
      <c r="K97" t="s">
        <v>38</v>
      </c>
      <c r="L97">
        <v>25302.96</v>
      </c>
      <c r="M97" s="2">
        <v>43612</v>
      </c>
      <c r="N97" t="s">
        <v>24</v>
      </c>
      <c r="O97" t="s">
        <v>25</v>
      </c>
      <c r="Q97" s="2">
        <v>43852</v>
      </c>
    </row>
    <row r="98" spans="1:17">
      <c r="A98" t="s">
        <v>129</v>
      </c>
      <c r="B98" t="s">
        <v>137</v>
      </c>
      <c r="C98" t="s">
        <v>19</v>
      </c>
      <c r="D98" s="2">
        <v>43066</v>
      </c>
      <c r="E98" s="2">
        <v>44161</v>
      </c>
      <c r="F98" t="s">
        <v>138</v>
      </c>
      <c r="G98">
        <v>11</v>
      </c>
      <c r="H98" t="s">
        <v>104</v>
      </c>
      <c r="I98" t="s">
        <v>22</v>
      </c>
      <c r="J98" t="s">
        <v>33</v>
      </c>
      <c r="K98" t="s">
        <v>38</v>
      </c>
      <c r="L98">
        <v>25302.96</v>
      </c>
      <c r="M98" s="2">
        <v>43704</v>
      </c>
      <c r="N98" t="s">
        <v>24</v>
      </c>
      <c r="O98" t="s">
        <v>25</v>
      </c>
      <c r="Q98" s="2">
        <v>43852</v>
      </c>
    </row>
    <row r="99" spans="1:17">
      <c r="A99" t="s">
        <v>129</v>
      </c>
      <c r="B99" t="s">
        <v>137</v>
      </c>
      <c r="C99" t="s">
        <v>19</v>
      </c>
      <c r="D99" s="2">
        <v>43066</v>
      </c>
      <c r="E99" s="2">
        <v>44161</v>
      </c>
      <c r="F99" t="s">
        <v>138</v>
      </c>
      <c r="G99">
        <v>11</v>
      </c>
      <c r="H99" t="s">
        <v>104</v>
      </c>
      <c r="I99" t="s">
        <v>22</v>
      </c>
      <c r="J99" t="s">
        <v>33</v>
      </c>
      <c r="K99" t="s">
        <v>38</v>
      </c>
      <c r="L99">
        <v>25302.96</v>
      </c>
      <c r="M99" s="2">
        <v>43796</v>
      </c>
      <c r="N99" t="s">
        <v>24</v>
      </c>
      <c r="O99" t="s">
        <v>25</v>
      </c>
      <c r="Q99" s="2">
        <v>43852</v>
      </c>
    </row>
    <row r="100" spans="1:17">
      <c r="A100" t="s">
        <v>129</v>
      </c>
      <c r="B100" t="s">
        <v>137</v>
      </c>
      <c r="C100" t="s">
        <v>19</v>
      </c>
      <c r="D100" s="2">
        <v>43066</v>
      </c>
      <c r="E100" s="2">
        <v>44161</v>
      </c>
      <c r="F100" t="s">
        <v>138</v>
      </c>
      <c r="G100">
        <v>11</v>
      </c>
      <c r="H100" t="s">
        <v>104</v>
      </c>
      <c r="I100" t="s">
        <v>22</v>
      </c>
      <c r="J100" t="s">
        <v>33</v>
      </c>
      <c r="K100" t="s">
        <v>38</v>
      </c>
      <c r="L100">
        <v>25302.96</v>
      </c>
      <c r="M100" s="2">
        <v>43888</v>
      </c>
      <c r="N100" t="s">
        <v>24</v>
      </c>
      <c r="O100" t="s">
        <v>25</v>
      </c>
      <c r="Q100" s="2">
        <v>43852</v>
      </c>
    </row>
    <row r="101" spans="1:17">
      <c r="A101" t="s">
        <v>129</v>
      </c>
      <c r="B101" t="s">
        <v>137</v>
      </c>
      <c r="C101" t="s">
        <v>19</v>
      </c>
      <c r="D101" s="2">
        <v>43066</v>
      </c>
      <c r="E101" s="2">
        <v>44161</v>
      </c>
      <c r="F101" t="s">
        <v>138</v>
      </c>
      <c r="G101">
        <v>11</v>
      </c>
      <c r="H101" t="s">
        <v>104</v>
      </c>
      <c r="I101" t="s">
        <v>22</v>
      </c>
      <c r="J101" t="s">
        <v>33</v>
      </c>
      <c r="K101" t="s">
        <v>38</v>
      </c>
      <c r="L101">
        <v>25302.96</v>
      </c>
      <c r="M101" s="2">
        <v>43978</v>
      </c>
      <c r="N101" t="s">
        <v>24</v>
      </c>
      <c r="O101" t="s">
        <v>25</v>
      </c>
      <c r="Q101" s="2">
        <v>43852</v>
      </c>
    </row>
    <row r="102" spans="1:17">
      <c r="A102" t="s">
        <v>129</v>
      </c>
      <c r="B102" t="s">
        <v>137</v>
      </c>
      <c r="C102" t="s">
        <v>19</v>
      </c>
      <c r="D102" s="2">
        <v>43066</v>
      </c>
      <c r="E102" s="2">
        <v>44161</v>
      </c>
      <c r="F102" t="s">
        <v>138</v>
      </c>
      <c r="G102">
        <v>11</v>
      </c>
      <c r="H102" t="s">
        <v>104</v>
      </c>
      <c r="I102" t="s">
        <v>22</v>
      </c>
      <c r="J102" t="s">
        <v>33</v>
      </c>
      <c r="K102" t="s">
        <v>38</v>
      </c>
      <c r="L102">
        <v>25302.96</v>
      </c>
      <c r="M102" s="2">
        <v>43339</v>
      </c>
      <c r="N102" t="s">
        <v>24</v>
      </c>
      <c r="O102" t="s">
        <v>25</v>
      </c>
      <c r="Q102" s="2">
        <v>43852</v>
      </c>
    </row>
    <row r="103" spans="1:17">
      <c r="A103" t="s">
        <v>129</v>
      </c>
      <c r="B103" t="s">
        <v>137</v>
      </c>
      <c r="C103" t="s">
        <v>19</v>
      </c>
      <c r="D103" s="2">
        <v>43066</v>
      </c>
      <c r="E103" s="2">
        <v>44161</v>
      </c>
      <c r="F103" t="s">
        <v>138</v>
      </c>
      <c r="G103">
        <v>11</v>
      </c>
      <c r="H103" t="s">
        <v>104</v>
      </c>
      <c r="I103" t="s">
        <v>22</v>
      </c>
      <c r="J103" t="s">
        <v>33</v>
      </c>
      <c r="K103" t="s">
        <v>38</v>
      </c>
      <c r="L103">
        <v>25302.96</v>
      </c>
      <c r="M103" s="2">
        <v>43431</v>
      </c>
      <c r="N103" t="s">
        <v>24</v>
      </c>
      <c r="O103" t="s">
        <v>25</v>
      </c>
      <c r="Q103" s="2">
        <v>43852</v>
      </c>
    </row>
    <row r="104" spans="1:17">
      <c r="A104" t="s">
        <v>129</v>
      </c>
      <c r="B104" t="s">
        <v>137</v>
      </c>
      <c r="C104" t="s">
        <v>19</v>
      </c>
      <c r="D104" s="2">
        <v>43066</v>
      </c>
      <c r="E104" s="2">
        <v>44161</v>
      </c>
      <c r="F104" t="s">
        <v>138</v>
      </c>
      <c r="G104">
        <v>11</v>
      </c>
      <c r="H104" t="s">
        <v>104</v>
      </c>
      <c r="I104" t="s">
        <v>22</v>
      </c>
      <c r="J104" t="s">
        <v>33</v>
      </c>
      <c r="K104" t="s">
        <v>38</v>
      </c>
      <c r="L104">
        <v>25302.96</v>
      </c>
      <c r="M104" s="2">
        <v>43523</v>
      </c>
      <c r="N104" t="s">
        <v>24</v>
      </c>
      <c r="O104" t="s">
        <v>25</v>
      </c>
      <c r="Q104" s="2">
        <v>43852</v>
      </c>
    </row>
    <row r="105" spans="1:17">
      <c r="A105" t="s">
        <v>129</v>
      </c>
      <c r="B105" t="s">
        <v>137</v>
      </c>
      <c r="C105" t="s">
        <v>19</v>
      </c>
      <c r="D105" s="2">
        <v>43066</v>
      </c>
      <c r="E105" s="2">
        <v>44161</v>
      </c>
      <c r="F105" t="s">
        <v>138</v>
      </c>
      <c r="G105">
        <v>11</v>
      </c>
      <c r="H105" t="s">
        <v>104</v>
      </c>
      <c r="I105" t="s">
        <v>22</v>
      </c>
      <c r="J105" t="s">
        <v>33</v>
      </c>
      <c r="K105" t="s">
        <v>38</v>
      </c>
      <c r="L105">
        <v>25303.02</v>
      </c>
      <c r="M105" s="2">
        <v>43158</v>
      </c>
      <c r="N105" t="s">
        <v>24</v>
      </c>
      <c r="O105" t="s">
        <v>25</v>
      </c>
      <c r="Q105" s="2">
        <v>43852</v>
      </c>
    </row>
    <row r="106" spans="1:17">
      <c r="A106" t="s">
        <v>129</v>
      </c>
      <c r="B106" t="s">
        <v>137</v>
      </c>
      <c r="C106" t="s">
        <v>19</v>
      </c>
      <c r="D106" s="2">
        <v>43066</v>
      </c>
      <c r="E106" s="2">
        <v>44161</v>
      </c>
      <c r="F106" t="s">
        <v>138</v>
      </c>
      <c r="G106">
        <v>11</v>
      </c>
      <c r="H106" t="s">
        <v>104</v>
      </c>
      <c r="I106" t="s">
        <v>22</v>
      </c>
      <c r="J106" t="s">
        <v>33</v>
      </c>
      <c r="K106" t="s">
        <v>38</v>
      </c>
      <c r="L106">
        <v>39952.08</v>
      </c>
      <c r="M106" s="2">
        <v>43066</v>
      </c>
      <c r="N106" t="s">
        <v>24</v>
      </c>
      <c r="O106" t="s">
        <v>25</v>
      </c>
      <c r="Q106" s="2">
        <v>43852</v>
      </c>
    </row>
    <row r="107" spans="1:17">
      <c r="A107" t="s">
        <v>129</v>
      </c>
      <c r="B107">
        <v>8540162</v>
      </c>
      <c r="C107" t="s">
        <v>31</v>
      </c>
      <c r="D107" s="2">
        <v>43158</v>
      </c>
      <c r="E107" s="2">
        <v>43522</v>
      </c>
      <c r="F107" t="s">
        <v>32</v>
      </c>
      <c r="G107">
        <v>1</v>
      </c>
      <c r="H107" t="s">
        <v>21</v>
      </c>
      <c r="I107" t="s">
        <v>22</v>
      </c>
      <c r="J107" t="s">
        <v>54</v>
      </c>
      <c r="K107" t="s">
        <v>23</v>
      </c>
      <c r="L107">
        <v>562.24</v>
      </c>
      <c r="M107" s="2">
        <v>43158</v>
      </c>
      <c r="N107" t="s">
        <v>24</v>
      </c>
      <c r="O107" t="s">
        <v>25</v>
      </c>
      <c r="Q107" s="2">
        <v>43852</v>
      </c>
    </row>
    <row r="108" spans="1:17">
      <c r="A108" t="s">
        <v>129</v>
      </c>
      <c r="B108" t="s">
        <v>139</v>
      </c>
      <c r="C108" t="s">
        <v>19</v>
      </c>
      <c r="D108" s="2">
        <v>43523</v>
      </c>
      <c r="E108" s="2">
        <v>43887</v>
      </c>
      <c r="F108" t="s">
        <v>32</v>
      </c>
      <c r="G108">
        <v>1</v>
      </c>
      <c r="H108" t="s">
        <v>21</v>
      </c>
      <c r="I108" t="s">
        <v>22</v>
      </c>
      <c r="J108" t="s">
        <v>54</v>
      </c>
      <c r="K108" t="s">
        <v>23</v>
      </c>
      <c r="L108">
        <v>628.7</v>
      </c>
      <c r="M108" s="2">
        <v>43526</v>
      </c>
      <c r="N108" t="s">
        <v>24</v>
      </c>
      <c r="O108" t="s">
        <v>23</v>
      </c>
      <c r="Q108" s="2">
        <v>43852</v>
      </c>
    </row>
    <row r="109" spans="1:17">
      <c r="A109" t="s">
        <v>129</v>
      </c>
      <c r="B109">
        <v>304001926</v>
      </c>
      <c r="C109" t="s">
        <v>31</v>
      </c>
      <c r="D109" s="2">
        <v>43191</v>
      </c>
      <c r="E109" s="2">
        <v>43555</v>
      </c>
      <c r="F109" t="s">
        <v>37</v>
      </c>
      <c r="G109">
        <v>12</v>
      </c>
      <c r="H109" t="s">
        <v>71</v>
      </c>
      <c r="I109" t="s">
        <v>22</v>
      </c>
      <c r="J109" t="s">
        <v>63</v>
      </c>
      <c r="K109" t="s">
        <v>23</v>
      </c>
      <c r="L109">
        <v>5075.5</v>
      </c>
      <c r="M109" s="2">
        <v>43191</v>
      </c>
      <c r="N109" t="s">
        <v>24</v>
      </c>
      <c r="O109" t="s">
        <v>25</v>
      </c>
      <c r="Q109" s="2">
        <v>43852</v>
      </c>
    </row>
    <row r="110" spans="1:17">
      <c r="A110" t="s">
        <v>129</v>
      </c>
      <c r="B110">
        <v>304003761</v>
      </c>
      <c r="C110" t="s">
        <v>19</v>
      </c>
      <c r="D110" s="2">
        <v>43556</v>
      </c>
      <c r="E110" s="2">
        <v>43921</v>
      </c>
      <c r="F110" t="s">
        <v>37</v>
      </c>
      <c r="G110">
        <v>3</v>
      </c>
      <c r="H110" t="s">
        <v>62</v>
      </c>
      <c r="I110" t="s">
        <v>22</v>
      </c>
      <c r="J110" t="s">
        <v>63</v>
      </c>
      <c r="K110" t="s">
        <v>23</v>
      </c>
      <c r="L110">
        <v>5206</v>
      </c>
      <c r="M110" s="2">
        <v>43556</v>
      </c>
      <c r="N110" t="s">
        <v>24</v>
      </c>
      <c r="O110" t="s">
        <v>23</v>
      </c>
      <c r="Q110" s="2">
        <v>43852</v>
      </c>
    </row>
    <row r="111" spans="1:17">
      <c r="A111" t="s">
        <v>140</v>
      </c>
      <c r="B111" t="s">
        <v>141</v>
      </c>
      <c r="C111" t="s">
        <v>19</v>
      </c>
      <c r="D111" s="2">
        <v>43494</v>
      </c>
      <c r="E111" s="2">
        <v>43858</v>
      </c>
      <c r="F111" t="s">
        <v>32</v>
      </c>
      <c r="G111">
        <v>13</v>
      </c>
      <c r="H111" t="s">
        <v>142</v>
      </c>
      <c r="I111" t="s">
        <v>22</v>
      </c>
      <c r="J111" t="s">
        <v>54</v>
      </c>
      <c r="K111" t="s">
        <v>28</v>
      </c>
      <c r="L111">
        <v>5462.5</v>
      </c>
      <c r="M111" s="2">
        <v>43494</v>
      </c>
      <c r="N111" t="s">
        <v>24</v>
      </c>
      <c r="O111" t="s">
        <v>25</v>
      </c>
      <c r="Q111" s="2">
        <v>43852</v>
      </c>
    </row>
    <row r="112" spans="1:17">
      <c r="A112" t="s">
        <v>140</v>
      </c>
      <c r="B112" t="s">
        <v>143</v>
      </c>
      <c r="C112" t="s">
        <v>19</v>
      </c>
      <c r="D112" s="2">
        <v>43472</v>
      </c>
      <c r="E112" s="2">
        <v>43836</v>
      </c>
      <c r="F112" t="s">
        <v>20</v>
      </c>
      <c r="G112">
        <v>1</v>
      </c>
      <c r="H112" t="s">
        <v>21</v>
      </c>
      <c r="I112" t="s">
        <v>22</v>
      </c>
      <c r="J112" t="s">
        <v>20</v>
      </c>
      <c r="K112" t="s">
        <v>23</v>
      </c>
      <c r="L112">
        <v>13612.5</v>
      </c>
      <c r="M112" s="2">
        <v>43472</v>
      </c>
      <c r="N112" t="s">
        <v>24</v>
      </c>
      <c r="O112" t="s">
        <v>46</v>
      </c>
      <c r="Q112" s="2">
        <v>43852</v>
      </c>
    </row>
    <row r="113" spans="1:17">
      <c r="A113" t="s">
        <v>140</v>
      </c>
      <c r="B113" t="s">
        <v>143</v>
      </c>
      <c r="C113" t="s">
        <v>19</v>
      </c>
      <c r="D113" s="2">
        <v>43472</v>
      </c>
      <c r="E113" s="2">
        <v>43836</v>
      </c>
      <c r="F113" t="s">
        <v>20</v>
      </c>
      <c r="G113">
        <v>1</v>
      </c>
      <c r="H113" t="s">
        <v>21</v>
      </c>
      <c r="I113" t="s">
        <v>22</v>
      </c>
      <c r="J113" t="s">
        <v>20</v>
      </c>
      <c r="K113" t="s">
        <v>23</v>
      </c>
      <c r="L113">
        <v>6991.55</v>
      </c>
      <c r="M113" s="2">
        <v>43559</v>
      </c>
      <c r="N113" t="s">
        <v>47</v>
      </c>
      <c r="O113" t="s">
        <v>46</v>
      </c>
      <c r="Q113" s="2">
        <v>43852</v>
      </c>
    </row>
    <row r="114" spans="1:17">
      <c r="A114" t="s">
        <v>140</v>
      </c>
      <c r="B114">
        <v>2302003012</v>
      </c>
      <c r="C114" t="s">
        <v>19</v>
      </c>
      <c r="D114" s="2">
        <v>43339</v>
      </c>
      <c r="E114" s="2">
        <v>43703</v>
      </c>
      <c r="F114" t="s">
        <v>37</v>
      </c>
      <c r="G114">
        <v>1</v>
      </c>
      <c r="H114" t="s">
        <v>21</v>
      </c>
      <c r="I114" t="s">
        <v>22</v>
      </c>
      <c r="J114" t="s">
        <v>37</v>
      </c>
      <c r="K114" t="s">
        <v>23</v>
      </c>
      <c r="L114">
        <v>13750</v>
      </c>
      <c r="M114" s="2">
        <v>43339</v>
      </c>
      <c r="N114" t="s">
        <v>24</v>
      </c>
      <c r="O114" t="s">
        <v>25</v>
      </c>
      <c r="Q114" s="2">
        <v>43852</v>
      </c>
    </row>
    <row r="115" spans="1:17">
      <c r="A115" t="s">
        <v>140</v>
      </c>
      <c r="B115">
        <v>41045400</v>
      </c>
      <c r="C115" t="s">
        <v>19</v>
      </c>
      <c r="D115" s="2">
        <v>43543</v>
      </c>
      <c r="E115" s="2">
        <v>43908</v>
      </c>
      <c r="F115" t="s">
        <v>37</v>
      </c>
      <c r="G115">
        <v>13</v>
      </c>
      <c r="H115" t="s">
        <v>142</v>
      </c>
      <c r="I115" t="s">
        <v>22</v>
      </c>
      <c r="J115" t="s">
        <v>37</v>
      </c>
      <c r="K115" t="s">
        <v>28</v>
      </c>
      <c r="L115">
        <v>70125</v>
      </c>
      <c r="M115" s="2">
        <v>43543</v>
      </c>
      <c r="N115" t="s">
        <v>24</v>
      </c>
      <c r="O115" t="s">
        <v>25</v>
      </c>
      <c r="Q115" s="2">
        <v>43852</v>
      </c>
    </row>
    <row r="116" spans="1:17">
      <c r="A116" t="s">
        <v>140</v>
      </c>
      <c r="B116">
        <v>41045403</v>
      </c>
      <c r="C116" t="s">
        <v>19</v>
      </c>
      <c r="D116" s="2">
        <v>43543</v>
      </c>
      <c r="E116" s="2">
        <v>43908</v>
      </c>
      <c r="F116" t="s">
        <v>37</v>
      </c>
      <c r="G116">
        <v>13</v>
      </c>
      <c r="H116" t="s">
        <v>142</v>
      </c>
      <c r="I116" t="s">
        <v>22</v>
      </c>
      <c r="J116" t="s">
        <v>37</v>
      </c>
      <c r="K116" t="s">
        <v>28</v>
      </c>
      <c r="L116">
        <v>70125</v>
      </c>
      <c r="M116" s="2">
        <v>43543</v>
      </c>
      <c r="N116" t="s">
        <v>24</v>
      </c>
      <c r="O116" t="s">
        <v>25</v>
      </c>
      <c r="Q116" s="2">
        <v>43852</v>
      </c>
    </row>
    <row r="117" spans="1:17">
      <c r="A117" t="s">
        <v>140</v>
      </c>
      <c r="B117" t="s">
        <v>144</v>
      </c>
      <c r="C117" t="s">
        <v>31</v>
      </c>
      <c r="D117" s="2">
        <v>43191</v>
      </c>
      <c r="E117" s="2">
        <v>43555</v>
      </c>
      <c r="F117" t="s">
        <v>20</v>
      </c>
      <c r="G117">
        <v>3</v>
      </c>
      <c r="H117" t="s">
        <v>62</v>
      </c>
      <c r="I117" t="s">
        <v>22</v>
      </c>
      <c r="J117" t="s">
        <v>63</v>
      </c>
      <c r="K117" t="s">
        <v>23</v>
      </c>
      <c r="L117">
        <v>208122.92</v>
      </c>
      <c r="M117" s="2">
        <v>43191</v>
      </c>
      <c r="N117" t="s">
        <v>24</v>
      </c>
      <c r="O117" t="s">
        <v>25</v>
      </c>
      <c r="Q117" s="2">
        <v>43852</v>
      </c>
    </row>
    <row r="118" spans="1:17">
      <c r="A118" t="s">
        <v>140</v>
      </c>
      <c r="B118">
        <v>8502066</v>
      </c>
      <c r="C118" t="s">
        <v>31</v>
      </c>
      <c r="D118" s="2">
        <v>43160</v>
      </c>
      <c r="E118" s="2">
        <v>43524</v>
      </c>
      <c r="F118" t="s">
        <v>20</v>
      </c>
      <c r="G118">
        <v>3</v>
      </c>
      <c r="H118" t="s">
        <v>62</v>
      </c>
      <c r="I118" t="s">
        <v>22</v>
      </c>
      <c r="J118" t="s">
        <v>63</v>
      </c>
      <c r="K118" t="s">
        <v>23</v>
      </c>
      <c r="L118">
        <v>45375.15</v>
      </c>
      <c r="M118" s="2">
        <v>43160</v>
      </c>
      <c r="N118" t="s">
        <v>24</v>
      </c>
      <c r="O118" t="s">
        <v>46</v>
      </c>
      <c r="Q118" s="2">
        <v>43852</v>
      </c>
    </row>
    <row r="119" spans="1:17">
      <c r="A119" t="s">
        <v>140</v>
      </c>
      <c r="B119">
        <v>8502066</v>
      </c>
      <c r="C119" t="s">
        <v>31</v>
      </c>
      <c r="D119" s="2">
        <v>43160</v>
      </c>
      <c r="E119" s="2">
        <v>43524</v>
      </c>
      <c r="F119" t="s">
        <v>20</v>
      </c>
      <c r="G119">
        <v>3</v>
      </c>
      <c r="H119" t="s">
        <v>62</v>
      </c>
      <c r="I119" t="s">
        <v>22</v>
      </c>
      <c r="J119" t="s">
        <v>63</v>
      </c>
      <c r="K119" t="s">
        <v>23</v>
      </c>
      <c r="L119">
        <v>18150</v>
      </c>
      <c r="M119" s="2">
        <v>43468</v>
      </c>
      <c r="N119" t="s">
        <v>47</v>
      </c>
      <c r="O119" t="s">
        <v>46</v>
      </c>
      <c r="Q119" s="2">
        <v>43852</v>
      </c>
    </row>
    <row r="120" spans="1:17">
      <c r="A120" t="s">
        <v>140</v>
      </c>
      <c r="B120" t="s">
        <v>145</v>
      </c>
      <c r="C120" t="s">
        <v>19</v>
      </c>
      <c r="D120" s="2">
        <v>43525</v>
      </c>
      <c r="E120" s="2">
        <v>44012</v>
      </c>
      <c r="F120" t="s">
        <v>20</v>
      </c>
      <c r="G120">
        <v>3</v>
      </c>
      <c r="H120" t="s">
        <v>62</v>
      </c>
      <c r="I120" t="s">
        <v>22</v>
      </c>
      <c r="J120" t="s">
        <v>63</v>
      </c>
      <c r="K120" t="s">
        <v>23</v>
      </c>
      <c r="L120">
        <v>45375.15</v>
      </c>
      <c r="M120" s="2">
        <v>43525</v>
      </c>
      <c r="N120" t="s">
        <v>24</v>
      </c>
      <c r="O120" t="s">
        <v>46</v>
      </c>
      <c r="Q120" s="2">
        <v>43852</v>
      </c>
    </row>
    <row r="121" spans="1:17">
      <c r="A121" t="s">
        <v>140</v>
      </c>
      <c r="B121" t="s">
        <v>145</v>
      </c>
      <c r="C121" t="s">
        <v>19</v>
      </c>
      <c r="D121" s="2">
        <v>43525</v>
      </c>
      <c r="E121" s="2">
        <v>43890</v>
      </c>
      <c r="F121" t="s">
        <v>20</v>
      </c>
      <c r="G121">
        <v>3</v>
      </c>
      <c r="H121" t="s">
        <v>62</v>
      </c>
      <c r="I121" t="s">
        <v>22</v>
      </c>
      <c r="J121" t="s">
        <v>63</v>
      </c>
      <c r="K121" t="s">
        <v>23</v>
      </c>
      <c r="L121">
        <v>45375</v>
      </c>
      <c r="M121" s="2">
        <v>43666</v>
      </c>
      <c r="N121" t="s">
        <v>47</v>
      </c>
      <c r="O121" t="s">
        <v>46</v>
      </c>
      <c r="Q121" s="2">
        <v>43852</v>
      </c>
    </row>
    <row r="122" spans="1:17">
      <c r="A122" t="s">
        <v>140</v>
      </c>
      <c r="B122" t="s">
        <v>145</v>
      </c>
      <c r="C122" t="s">
        <v>19</v>
      </c>
      <c r="D122" s="2">
        <v>43525</v>
      </c>
      <c r="E122" s="2">
        <v>43890</v>
      </c>
      <c r="F122" t="s">
        <v>20</v>
      </c>
      <c r="G122">
        <v>3</v>
      </c>
      <c r="H122" t="s">
        <v>62</v>
      </c>
      <c r="I122" t="s">
        <v>22</v>
      </c>
      <c r="J122" t="s">
        <v>63</v>
      </c>
      <c r="K122" t="s">
        <v>23</v>
      </c>
      <c r="L122">
        <v>0</v>
      </c>
      <c r="N122" t="s">
        <v>47</v>
      </c>
      <c r="O122" t="s">
        <v>46</v>
      </c>
      <c r="Q122" s="2">
        <v>43852</v>
      </c>
    </row>
    <row r="123" spans="1:17">
      <c r="A123" t="s">
        <v>140</v>
      </c>
      <c r="B123">
        <v>2.9992015408021e+18</v>
      </c>
      <c r="C123" t="s">
        <v>31</v>
      </c>
      <c r="D123" s="2">
        <v>43405</v>
      </c>
      <c r="E123" s="2">
        <v>43769</v>
      </c>
      <c r="F123" t="s">
        <v>41</v>
      </c>
      <c r="G123">
        <v>10</v>
      </c>
      <c r="H123" t="s">
        <v>42</v>
      </c>
      <c r="I123" t="s">
        <v>22</v>
      </c>
      <c r="J123" t="s">
        <v>43</v>
      </c>
      <c r="K123" t="s">
        <v>23</v>
      </c>
      <c r="L123">
        <v>6157.88</v>
      </c>
      <c r="M123" s="2">
        <v>43405</v>
      </c>
      <c r="N123" t="s">
        <v>24</v>
      </c>
      <c r="O123" t="s">
        <v>46</v>
      </c>
      <c r="Q123" s="2">
        <v>43852</v>
      </c>
    </row>
    <row r="124" spans="1:17">
      <c r="A124" t="s">
        <v>140</v>
      </c>
      <c r="B124">
        <v>2.9992015408021e+18</v>
      </c>
      <c r="C124" t="s">
        <v>31</v>
      </c>
      <c r="D124" s="2">
        <v>43405</v>
      </c>
      <c r="E124" s="2">
        <v>43769</v>
      </c>
      <c r="F124" t="s">
        <v>41</v>
      </c>
      <c r="G124">
        <v>10</v>
      </c>
      <c r="H124" t="s">
        <v>42</v>
      </c>
      <c r="I124" t="s">
        <v>22</v>
      </c>
      <c r="J124" t="s">
        <v>43</v>
      </c>
      <c r="K124" t="s">
        <v>23</v>
      </c>
      <c r="M124" s="2">
        <v>43439</v>
      </c>
      <c r="N124" t="s">
        <v>47</v>
      </c>
      <c r="O124" t="s">
        <v>46</v>
      </c>
      <c r="Q124" s="2">
        <v>43852</v>
      </c>
    </row>
    <row r="125" spans="1:17">
      <c r="A125" t="s">
        <v>140</v>
      </c>
      <c r="B125">
        <v>2.9992015408021e+18</v>
      </c>
      <c r="C125" t="s">
        <v>31</v>
      </c>
      <c r="D125" s="2">
        <v>43405</v>
      </c>
      <c r="E125" s="2">
        <v>43769</v>
      </c>
      <c r="F125" t="s">
        <v>41</v>
      </c>
      <c r="G125">
        <v>10</v>
      </c>
      <c r="H125" t="s">
        <v>42</v>
      </c>
      <c r="I125" t="s">
        <v>22</v>
      </c>
      <c r="J125" t="s">
        <v>43</v>
      </c>
      <c r="K125" t="s">
        <v>23</v>
      </c>
      <c r="L125">
        <v>113.48</v>
      </c>
      <c r="M125" s="2">
        <v>43504</v>
      </c>
      <c r="N125" t="s">
        <v>47</v>
      </c>
      <c r="O125" t="s">
        <v>46</v>
      </c>
      <c r="Q125" s="2">
        <v>43852</v>
      </c>
    </row>
    <row r="126" spans="1:17">
      <c r="A126" t="s">
        <v>140</v>
      </c>
      <c r="B126">
        <v>2.9992015408021e+18</v>
      </c>
      <c r="C126" t="s">
        <v>19</v>
      </c>
      <c r="D126" s="2">
        <v>43770</v>
      </c>
      <c r="E126" s="2">
        <v>44135</v>
      </c>
      <c r="F126" t="s">
        <v>41</v>
      </c>
      <c r="G126">
        <v>10</v>
      </c>
      <c r="H126" t="s">
        <v>42</v>
      </c>
      <c r="I126" t="s">
        <v>22</v>
      </c>
      <c r="J126" t="s">
        <v>43</v>
      </c>
      <c r="K126" t="s">
        <v>23</v>
      </c>
      <c r="L126">
        <v>4302.3</v>
      </c>
      <c r="M126" s="2">
        <v>43770</v>
      </c>
      <c r="N126" t="s">
        <v>24</v>
      </c>
      <c r="O126" t="s">
        <v>23</v>
      </c>
      <c r="Q126" s="2">
        <v>43852</v>
      </c>
    </row>
    <row r="127" spans="1:17">
      <c r="A127" t="s">
        <v>140</v>
      </c>
      <c r="B127" t="s">
        <v>146</v>
      </c>
      <c r="C127" t="s">
        <v>19</v>
      </c>
      <c r="D127" s="2">
        <v>43602</v>
      </c>
      <c r="E127" s="2">
        <v>43967</v>
      </c>
      <c r="F127" t="s">
        <v>41</v>
      </c>
      <c r="G127">
        <v>10</v>
      </c>
      <c r="H127" t="s">
        <v>42</v>
      </c>
      <c r="I127" t="s">
        <v>22</v>
      </c>
      <c r="J127" t="s">
        <v>43</v>
      </c>
      <c r="K127" t="s">
        <v>23</v>
      </c>
      <c r="L127">
        <v>52500</v>
      </c>
      <c r="M127" s="2">
        <v>43602</v>
      </c>
      <c r="N127" t="s">
        <v>24</v>
      </c>
      <c r="O127" t="s">
        <v>25</v>
      </c>
      <c r="Q127" s="2">
        <v>43852</v>
      </c>
    </row>
    <row r="128" spans="1:17">
      <c r="A128" t="s">
        <v>140</v>
      </c>
      <c r="B128" t="s">
        <v>147</v>
      </c>
      <c r="C128" t="s">
        <v>31</v>
      </c>
      <c r="D128" s="2">
        <v>43282</v>
      </c>
      <c r="E128" s="2">
        <v>43646</v>
      </c>
      <c r="F128" t="s">
        <v>36</v>
      </c>
      <c r="G128">
        <v>3</v>
      </c>
      <c r="H128" t="s">
        <v>62</v>
      </c>
      <c r="I128" t="s">
        <v>22</v>
      </c>
      <c r="J128" t="s">
        <v>63</v>
      </c>
      <c r="K128" t="s">
        <v>38</v>
      </c>
      <c r="L128">
        <v>1147.82</v>
      </c>
      <c r="M128" s="2">
        <v>43646</v>
      </c>
      <c r="N128" t="s">
        <v>24</v>
      </c>
      <c r="O128" t="s">
        <v>25</v>
      </c>
      <c r="Q128" s="2">
        <v>43852</v>
      </c>
    </row>
    <row r="129" spans="1:17">
      <c r="A129" t="s">
        <v>140</v>
      </c>
      <c r="B129" t="s">
        <v>148</v>
      </c>
      <c r="C129" t="s">
        <v>31</v>
      </c>
      <c r="D129" s="2">
        <v>43282</v>
      </c>
      <c r="E129" s="2">
        <v>43646</v>
      </c>
      <c r="F129" t="s">
        <v>37</v>
      </c>
      <c r="G129">
        <v>3</v>
      </c>
      <c r="H129" t="s">
        <v>62</v>
      </c>
      <c r="I129" t="s">
        <v>22</v>
      </c>
      <c r="J129" t="s">
        <v>63</v>
      </c>
      <c r="K129" t="s">
        <v>23</v>
      </c>
      <c r="L129">
        <v>1896.63</v>
      </c>
      <c r="M129" s="2">
        <v>43282</v>
      </c>
      <c r="N129" t="s">
        <v>24</v>
      </c>
      <c r="O129" t="s">
        <v>25</v>
      </c>
      <c r="Q129" s="2">
        <v>43852</v>
      </c>
    </row>
    <row r="130" spans="1:17">
      <c r="A130" t="s">
        <v>140</v>
      </c>
      <c r="B130" t="s">
        <v>149</v>
      </c>
      <c r="C130" t="s">
        <v>31</v>
      </c>
      <c r="D130" s="2">
        <v>43283</v>
      </c>
      <c r="E130" s="2">
        <v>43646</v>
      </c>
      <c r="F130" t="s">
        <v>37</v>
      </c>
      <c r="G130">
        <v>3</v>
      </c>
      <c r="H130" t="s">
        <v>62</v>
      </c>
      <c r="I130" t="s">
        <v>22</v>
      </c>
      <c r="J130" t="s">
        <v>63</v>
      </c>
      <c r="K130" t="s">
        <v>23</v>
      </c>
      <c r="L130">
        <v>0</v>
      </c>
      <c r="M130" s="2">
        <v>43646</v>
      </c>
      <c r="N130" t="s">
        <v>24</v>
      </c>
      <c r="O130" t="s">
        <v>25</v>
      </c>
      <c r="Q130" s="2">
        <v>43852</v>
      </c>
    </row>
    <row r="131" spans="1:17">
      <c r="A131" t="s">
        <v>140</v>
      </c>
      <c r="B131" t="s">
        <v>150</v>
      </c>
      <c r="C131" t="s">
        <v>31</v>
      </c>
      <c r="D131" s="2">
        <v>43282</v>
      </c>
      <c r="E131" s="2">
        <v>43646</v>
      </c>
      <c r="F131" t="s">
        <v>37</v>
      </c>
      <c r="G131">
        <v>3</v>
      </c>
      <c r="H131" t="s">
        <v>62</v>
      </c>
      <c r="I131" t="s">
        <v>22</v>
      </c>
      <c r="J131" t="s">
        <v>63</v>
      </c>
      <c r="K131" t="s">
        <v>23</v>
      </c>
      <c r="L131">
        <v>48125</v>
      </c>
      <c r="M131" s="2">
        <v>43282</v>
      </c>
      <c r="N131" t="s">
        <v>24</v>
      </c>
      <c r="O131" t="s">
        <v>25</v>
      </c>
      <c r="Q131" s="2">
        <v>43852</v>
      </c>
    </row>
    <row r="132" spans="1:17">
      <c r="A132" t="s">
        <v>140</v>
      </c>
      <c r="B132" t="s">
        <v>151</v>
      </c>
      <c r="C132" t="s">
        <v>31</v>
      </c>
      <c r="D132" s="2">
        <v>43282</v>
      </c>
      <c r="E132" s="2">
        <v>43646</v>
      </c>
      <c r="F132" t="s">
        <v>32</v>
      </c>
      <c r="G132">
        <v>3</v>
      </c>
      <c r="H132" t="s">
        <v>62</v>
      </c>
      <c r="I132" t="s">
        <v>22</v>
      </c>
      <c r="J132" t="s">
        <v>63</v>
      </c>
      <c r="K132" t="s">
        <v>23</v>
      </c>
      <c r="L132">
        <v>13560.92</v>
      </c>
      <c r="M132" s="2">
        <v>43282</v>
      </c>
      <c r="N132" t="s">
        <v>24</v>
      </c>
      <c r="O132" t="s">
        <v>25</v>
      </c>
      <c r="Q132" s="2">
        <v>43852</v>
      </c>
    </row>
    <row r="133" spans="1:17">
      <c r="A133" t="s">
        <v>140</v>
      </c>
      <c r="B133" t="s">
        <v>152</v>
      </c>
      <c r="C133" t="s">
        <v>31</v>
      </c>
      <c r="D133" s="2">
        <v>43282</v>
      </c>
      <c r="E133" s="2">
        <v>43646</v>
      </c>
      <c r="F133" t="s">
        <v>32</v>
      </c>
      <c r="G133">
        <v>3</v>
      </c>
      <c r="H133" t="s">
        <v>62</v>
      </c>
      <c r="I133" t="s">
        <v>22</v>
      </c>
      <c r="J133" t="s">
        <v>63</v>
      </c>
      <c r="K133" t="s">
        <v>23</v>
      </c>
      <c r="L133">
        <v>55052.69</v>
      </c>
      <c r="M133" s="2">
        <v>43282</v>
      </c>
      <c r="N133" t="s">
        <v>24</v>
      </c>
      <c r="O133" t="s">
        <v>25</v>
      </c>
      <c r="Q133" s="2">
        <v>43852</v>
      </c>
    </row>
    <row r="134" spans="1:17">
      <c r="A134" t="s">
        <v>140</v>
      </c>
      <c r="B134" t="s">
        <v>153</v>
      </c>
      <c r="C134" t="s">
        <v>31</v>
      </c>
      <c r="D134" s="2">
        <v>43282</v>
      </c>
      <c r="E134" s="2">
        <v>43646</v>
      </c>
      <c r="F134" t="s">
        <v>32</v>
      </c>
      <c r="G134">
        <v>3</v>
      </c>
      <c r="H134" t="s">
        <v>62</v>
      </c>
      <c r="I134" t="s">
        <v>22</v>
      </c>
      <c r="J134" t="s">
        <v>63</v>
      </c>
      <c r="K134" t="s">
        <v>23</v>
      </c>
      <c r="L134">
        <v>14131.43</v>
      </c>
      <c r="M134" s="2">
        <v>43282</v>
      </c>
      <c r="N134" t="s">
        <v>24</v>
      </c>
      <c r="O134" t="s">
        <v>25</v>
      </c>
      <c r="Q134" s="2">
        <v>43852</v>
      </c>
    </row>
    <row r="135" spans="1:17">
      <c r="A135" t="s">
        <v>140</v>
      </c>
      <c r="B135" t="s">
        <v>154</v>
      </c>
      <c r="C135" t="s">
        <v>31</v>
      </c>
      <c r="D135" s="2">
        <v>43282</v>
      </c>
      <c r="E135" s="2">
        <v>43646</v>
      </c>
      <c r="F135" t="s">
        <v>36</v>
      </c>
      <c r="G135">
        <v>3</v>
      </c>
      <c r="H135" t="s">
        <v>62</v>
      </c>
      <c r="I135" t="s">
        <v>22</v>
      </c>
      <c r="J135" t="s">
        <v>63</v>
      </c>
      <c r="K135" t="s">
        <v>23</v>
      </c>
      <c r="L135">
        <v>3125</v>
      </c>
      <c r="M135" s="2">
        <v>43282</v>
      </c>
      <c r="N135" t="s">
        <v>24</v>
      </c>
      <c r="O135" t="s">
        <v>25</v>
      </c>
      <c r="Q135" s="2">
        <v>43852</v>
      </c>
    </row>
    <row r="136" spans="1:17">
      <c r="A136" t="s">
        <v>140</v>
      </c>
      <c r="B136" t="s">
        <v>155</v>
      </c>
      <c r="C136" t="s">
        <v>31</v>
      </c>
      <c r="D136" s="2">
        <v>43282</v>
      </c>
      <c r="E136" s="2">
        <v>43646</v>
      </c>
      <c r="F136" t="s">
        <v>36</v>
      </c>
      <c r="G136">
        <v>3</v>
      </c>
      <c r="H136" t="s">
        <v>62</v>
      </c>
      <c r="I136" t="s">
        <v>22</v>
      </c>
      <c r="J136" t="s">
        <v>63</v>
      </c>
      <c r="K136" t="s">
        <v>23</v>
      </c>
      <c r="L136">
        <v>1125</v>
      </c>
      <c r="M136" s="2">
        <v>43282</v>
      </c>
      <c r="N136" t="s">
        <v>24</v>
      </c>
      <c r="O136" t="s">
        <v>25</v>
      </c>
      <c r="Q136" s="2">
        <v>43852</v>
      </c>
    </row>
    <row r="137" spans="1:17">
      <c r="A137" t="s">
        <v>140</v>
      </c>
      <c r="B137" t="s">
        <v>156</v>
      </c>
      <c r="C137" t="s">
        <v>31</v>
      </c>
      <c r="D137" s="2">
        <v>43282</v>
      </c>
      <c r="E137" s="2">
        <v>43646</v>
      </c>
      <c r="F137" t="s">
        <v>36</v>
      </c>
      <c r="G137">
        <v>3</v>
      </c>
      <c r="H137" t="s">
        <v>62</v>
      </c>
      <c r="I137" t="s">
        <v>22</v>
      </c>
      <c r="J137" t="s">
        <v>63</v>
      </c>
      <c r="K137" t="s">
        <v>23</v>
      </c>
      <c r="L137">
        <v>4706.25</v>
      </c>
      <c r="M137" s="2">
        <v>43282</v>
      </c>
      <c r="N137" t="s">
        <v>24</v>
      </c>
      <c r="O137" t="s">
        <v>25</v>
      </c>
      <c r="Q137" s="2">
        <v>43852</v>
      </c>
    </row>
    <row r="138" spans="1:17">
      <c r="A138" t="s">
        <v>140</v>
      </c>
      <c r="B138" t="s">
        <v>157</v>
      </c>
      <c r="C138" t="s">
        <v>19</v>
      </c>
      <c r="D138" s="2">
        <v>43647</v>
      </c>
      <c r="E138" s="2">
        <v>44012</v>
      </c>
      <c r="F138" t="s">
        <v>36</v>
      </c>
      <c r="G138">
        <v>3</v>
      </c>
      <c r="H138" t="s">
        <v>62</v>
      </c>
      <c r="I138" t="s">
        <v>22</v>
      </c>
      <c r="J138" t="s">
        <v>63</v>
      </c>
      <c r="K138" t="s">
        <v>23</v>
      </c>
      <c r="L138">
        <v>825</v>
      </c>
      <c r="M138" s="2">
        <v>43647</v>
      </c>
      <c r="N138" t="s">
        <v>24</v>
      </c>
      <c r="O138" t="s">
        <v>23</v>
      </c>
      <c r="Q138" s="2">
        <v>43852</v>
      </c>
    </row>
    <row r="139" spans="1:17">
      <c r="A139" t="s">
        <v>140</v>
      </c>
      <c r="B139" t="s">
        <v>158</v>
      </c>
      <c r="C139" t="s">
        <v>19</v>
      </c>
      <c r="D139" s="2">
        <v>43647</v>
      </c>
      <c r="E139" s="2">
        <v>44012</v>
      </c>
      <c r="F139" t="s">
        <v>37</v>
      </c>
      <c r="G139">
        <v>3</v>
      </c>
      <c r="H139" t="s">
        <v>62</v>
      </c>
      <c r="I139" t="s">
        <v>22</v>
      </c>
      <c r="J139" t="s">
        <v>63</v>
      </c>
      <c r="K139" t="s">
        <v>23</v>
      </c>
      <c r="L139">
        <v>1896.63</v>
      </c>
      <c r="M139" s="2">
        <v>43647</v>
      </c>
      <c r="N139" t="s">
        <v>24</v>
      </c>
      <c r="O139" t="s">
        <v>23</v>
      </c>
      <c r="Q139" s="2">
        <v>43852</v>
      </c>
    </row>
    <row r="140" spans="1:17">
      <c r="A140" t="s">
        <v>140</v>
      </c>
      <c r="B140" t="s">
        <v>159</v>
      </c>
      <c r="C140" t="s">
        <v>19</v>
      </c>
      <c r="D140" s="2">
        <v>43679</v>
      </c>
      <c r="E140" s="2">
        <v>44044</v>
      </c>
      <c r="F140" t="s">
        <v>37</v>
      </c>
      <c r="G140">
        <v>3</v>
      </c>
      <c r="H140" t="s">
        <v>62</v>
      </c>
      <c r="I140" t="s">
        <v>22</v>
      </c>
      <c r="J140" t="s">
        <v>63</v>
      </c>
      <c r="K140" t="s">
        <v>23</v>
      </c>
      <c r="L140">
        <v>19181.25</v>
      </c>
      <c r="M140" s="2">
        <v>43679</v>
      </c>
      <c r="N140" t="s">
        <v>24</v>
      </c>
      <c r="O140" t="s">
        <v>23</v>
      </c>
      <c r="Q140" s="2">
        <v>43852</v>
      </c>
    </row>
    <row r="141" spans="1:17">
      <c r="A141" t="s">
        <v>140</v>
      </c>
      <c r="B141" t="s">
        <v>160</v>
      </c>
      <c r="C141" t="s">
        <v>19</v>
      </c>
      <c r="D141" s="2">
        <v>43647</v>
      </c>
      <c r="E141" s="2">
        <v>44012</v>
      </c>
      <c r="F141" t="s">
        <v>37</v>
      </c>
      <c r="G141">
        <v>3</v>
      </c>
      <c r="H141" t="s">
        <v>62</v>
      </c>
      <c r="I141" t="s">
        <v>22</v>
      </c>
      <c r="J141" t="s">
        <v>63</v>
      </c>
      <c r="K141" t="s">
        <v>23</v>
      </c>
      <c r="L141">
        <v>42500</v>
      </c>
      <c r="M141" s="2">
        <v>43647</v>
      </c>
      <c r="N141" t="s">
        <v>24</v>
      </c>
      <c r="O141" t="s">
        <v>23</v>
      </c>
      <c r="Q141" s="2">
        <v>43852</v>
      </c>
    </row>
    <row r="142" spans="1:17">
      <c r="A142" t="s">
        <v>140</v>
      </c>
      <c r="B142" t="s">
        <v>161</v>
      </c>
      <c r="C142" t="s">
        <v>19</v>
      </c>
      <c r="D142" s="2">
        <v>43647</v>
      </c>
      <c r="E142" s="2">
        <v>44012</v>
      </c>
      <c r="F142" t="s">
        <v>32</v>
      </c>
      <c r="G142">
        <v>3</v>
      </c>
      <c r="H142" t="s">
        <v>62</v>
      </c>
      <c r="I142" t="s">
        <v>22</v>
      </c>
      <c r="J142" t="s">
        <v>63</v>
      </c>
      <c r="K142" t="s">
        <v>23</v>
      </c>
      <c r="L142">
        <v>10917.07</v>
      </c>
      <c r="M142" s="2">
        <v>43647</v>
      </c>
      <c r="N142" t="s">
        <v>24</v>
      </c>
      <c r="O142" t="s">
        <v>23</v>
      </c>
      <c r="Q142" s="2">
        <v>43852</v>
      </c>
    </row>
    <row r="143" spans="1:17">
      <c r="A143" t="s">
        <v>140</v>
      </c>
      <c r="B143" t="s">
        <v>162</v>
      </c>
      <c r="C143" t="s">
        <v>19</v>
      </c>
      <c r="D143" s="2">
        <v>43647</v>
      </c>
      <c r="E143" s="2">
        <v>44012</v>
      </c>
      <c r="F143" t="s">
        <v>32</v>
      </c>
      <c r="G143">
        <v>3</v>
      </c>
      <c r="H143" t="s">
        <v>62</v>
      </c>
      <c r="I143" t="s">
        <v>22</v>
      </c>
      <c r="J143" t="s">
        <v>63</v>
      </c>
      <c r="K143" t="s">
        <v>23</v>
      </c>
      <c r="L143">
        <v>60713.1</v>
      </c>
      <c r="M143" s="2">
        <v>43647</v>
      </c>
      <c r="N143" t="s">
        <v>24</v>
      </c>
      <c r="O143" t="s">
        <v>23</v>
      </c>
      <c r="Q143" s="2">
        <v>43852</v>
      </c>
    </row>
    <row r="144" spans="1:17">
      <c r="A144" t="s">
        <v>140</v>
      </c>
      <c r="B144" t="s">
        <v>163</v>
      </c>
      <c r="C144" t="s">
        <v>19</v>
      </c>
      <c r="D144" s="2">
        <v>43647</v>
      </c>
      <c r="E144" s="2">
        <v>44012</v>
      </c>
      <c r="F144" t="s">
        <v>32</v>
      </c>
      <c r="G144">
        <v>3</v>
      </c>
      <c r="H144" t="s">
        <v>62</v>
      </c>
      <c r="I144" t="s">
        <v>22</v>
      </c>
      <c r="J144" t="s">
        <v>63</v>
      </c>
      <c r="K144" t="s">
        <v>23</v>
      </c>
      <c r="L144">
        <v>12349.97</v>
      </c>
      <c r="M144" s="2">
        <v>43647</v>
      </c>
      <c r="N144" t="s">
        <v>24</v>
      </c>
      <c r="O144" t="s">
        <v>23</v>
      </c>
      <c r="Q144" s="2">
        <v>43852</v>
      </c>
    </row>
    <row r="145" spans="1:17">
      <c r="A145" t="s">
        <v>140</v>
      </c>
      <c r="B145" t="s">
        <v>164</v>
      </c>
      <c r="C145" t="s">
        <v>19</v>
      </c>
      <c r="D145" s="2">
        <v>43647</v>
      </c>
      <c r="E145" s="2">
        <v>44012</v>
      </c>
      <c r="F145" t="s">
        <v>36</v>
      </c>
      <c r="G145">
        <v>3</v>
      </c>
      <c r="H145" t="s">
        <v>62</v>
      </c>
      <c r="I145" t="s">
        <v>22</v>
      </c>
      <c r="J145" t="s">
        <v>63</v>
      </c>
      <c r="K145" t="s">
        <v>23</v>
      </c>
      <c r="L145">
        <v>3375</v>
      </c>
      <c r="M145" s="2">
        <v>43647</v>
      </c>
      <c r="N145" t="s">
        <v>24</v>
      </c>
      <c r="O145" t="s">
        <v>23</v>
      </c>
      <c r="Q145" s="2">
        <v>43852</v>
      </c>
    </row>
    <row r="146" spans="1:17">
      <c r="A146" t="s">
        <v>140</v>
      </c>
      <c r="B146" t="s">
        <v>165</v>
      </c>
      <c r="C146" t="s">
        <v>19</v>
      </c>
      <c r="D146" s="2">
        <v>43647</v>
      </c>
      <c r="E146" s="2">
        <v>44012</v>
      </c>
      <c r="F146" t="s">
        <v>36</v>
      </c>
      <c r="G146">
        <v>3</v>
      </c>
      <c r="H146" t="s">
        <v>62</v>
      </c>
      <c r="I146" t="s">
        <v>22</v>
      </c>
      <c r="J146" t="s">
        <v>63</v>
      </c>
      <c r="K146" t="s">
        <v>23</v>
      </c>
      <c r="L146">
        <v>875</v>
      </c>
      <c r="M146" s="2">
        <v>43647</v>
      </c>
      <c r="N146" t="s">
        <v>24</v>
      </c>
      <c r="O146" t="s">
        <v>23</v>
      </c>
      <c r="Q146" s="2">
        <v>43852</v>
      </c>
    </row>
    <row r="147" spans="1:17">
      <c r="A147" t="s">
        <v>140</v>
      </c>
      <c r="B147" t="s">
        <v>166</v>
      </c>
      <c r="C147" t="s">
        <v>19</v>
      </c>
      <c r="D147" s="2">
        <v>43647</v>
      </c>
      <c r="E147" s="2">
        <v>44012</v>
      </c>
      <c r="F147" t="s">
        <v>36</v>
      </c>
      <c r="G147">
        <v>3</v>
      </c>
      <c r="H147" t="s">
        <v>62</v>
      </c>
      <c r="I147" t="s">
        <v>22</v>
      </c>
      <c r="J147" t="s">
        <v>63</v>
      </c>
      <c r="K147" t="s">
        <v>23</v>
      </c>
      <c r="L147">
        <v>1556.25</v>
      </c>
      <c r="M147" s="2">
        <v>43647</v>
      </c>
      <c r="N147" t="s">
        <v>24</v>
      </c>
      <c r="O147" t="s">
        <v>23</v>
      </c>
      <c r="Q147" s="2">
        <v>43852</v>
      </c>
    </row>
    <row r="148" spans="1:17">
      <c r="A148" t="s">
        <v>140</v>
      </c>
      <c r="B148">
        <v>301004728</v>
      </c>
      <c r="C148" t="s">
        <v>31</v>
      </c>
      <c r="D148" s="2">
        <v>43373</v>
      </c>
      <c r="E148" s="2">
        <v>43737</v>
      </c>
      <c r="F148" t="s">
        <v>37</v>
      </c>
      <c r="G148">
        <v>3</v>
      </c>
      <c r="H148" t="s">
        <v>62</v>
      </c>
      <c r="I148" t="s">
        <v>22</v>
      </c>
      <c r="J148" t="s">
        <v>63</v>
      </c>
      <c r="K148" t="s">
        <v>23</v>
      </c>
      <c r="L148">
        <v>186534.13</v>
      </c>
      <c r="M148" s="2">
        <v>43373</v>
      </c>
      <c r="N148" t="s">
        <v>24</v>
      </c>
      <c r="O148" t="s">
        <v>25</v>
      </c>
      <c r="Q148" s="2">
        <v>43852</v>
      </c>
    </row>
    <row r="149" spans="1:17">
      <c r="A149" t="s">
        <v>140</v>
      </c>
      <c r="B149" t="s">
        <v>167</v>
      </c>
      <c r="C149" t="s">
        <v>19</v>
      </c>
      <c r="D149" s="2">
        <v>43738</v>
      </c>
      <c r="E149" s="2">
        <v>44103</v>
      </c>
      <c r="F149" t="s">
        <v>37</v>
      </c>
      <c r="G149">
        <v>3</v>
      </c>
      <c r="H149" t="s">
        <v>62</v>
      </c>
      <c r="I149" t="s">
        <v>22</v>
      </c>
      <c r="J149" t="s">
        <v>63</v>
      </c>
      <c r="K149" t="s">
        <v>23</v>
      </c>
      <c r="L149">
        <v>202350</v>
      </c>
      <c r="M149" s="2">
        <v>43738</v>
      </c>
      <c r="N149" t="s">
        <v>24</v>
      </c>
      <c r="O149" t="s">
        <v>23</v>
      </c>
      <c r="Q149" s="2">
        <v>43852</v>
      </c>
    </row>
    <row r="150" spans="1:17">
      <c r="A150" t="s">
        <v>140</v>
      </c>
      <c r="B150">
        <v>600010004</v>
      </c>
      <c r="C150" t="s">
        <v>31</v>
      </c>
      <c r="D150" s="2">
        <v>43175</v>
      </c>
      <c r="E150" s="2">
        <v>43539</v>
      </c>
      <c r="F150" t="s">
        <v>36</v>
      </c>
      <c r="G150">
        <v>3</v>
      </c>
      <c r="H150" t="s">
        <v>62</v>
      </c>
      <c r="I150" t="s">
        <v>22</v>
      </c>
      <c r="J150" t="s">
        <v>63</v>
      </c>
      <c r="K150" t="s">
        <v>38</v>
      </c>
      <c r="L150">
        <v>750.63</v>
      </c>
      <c r="M150" s="2">
        <v>43175</v>
      </c>
      <c r="N150" t="s">
        <v>24</v>
      </c>
      <c r="O150" t="s">
        <v>25</v>
      </c>
      <c r="Q150" s="2">
        <v>43852</v>
      </c>
    </row>
    <row r="151" spans="1:17">
      <c r="A151" t="s">
        <v>140</v>
      </c>
      <c r="B151" t="s">
        <v>168</v>
      </c>
      <c r="C151" t="s">
        <v>31</v>
      </c>
      <c r="D151" s="2">
        <v>43540</v>
      </c>
      <c r="E151" s="2">
        <v>43570</v>
      </c>
      <c r="F151" t="s">
        <v>36</v>
      </c>
      <c r="G151">
        <v>3</v>
      </c>
      <c r="H151" t="s">
        <v>62</v>
      </c>
      <c r="I151" t="s">
        <v>22</v>
      </c>
      <c r="J151" t="s">
        <v>63</v>
      </c>
      <c r="K151" t="s">
        <v>23</v>
      </c>
      <c r="L151">
        <v>63.75</v>
      </c>
      <c r="M151" s="2">
        <v>43540</v>
      </c>
      <c r="N151" t="s">
        <v>24</v>
      </c>
      <c r="O151" t="s">
        <v>23</v>
      </c>
      <c r="Q151" s="2">
        <v>43852</v>
      </c>
    </row>
    <row r="152" spans="1:17">
      <c r="A152" t="s">
        <v>140</v>
      </c>
      <c r="B152" t="s">
        <v>169</v>
      </c>
      <c r="C152" t="s">
        <v>19</v>
      </c>
      <c r="D152" s="2">
        <v>43571</v>
      </c>
      <c r="E152" s="2">
        <v>43936</v>
      </c>
      <c r="F152" t="s">
        <v>36</v>
      </c>
      <c r="G152">
        <v>3</v>
      </c>
      <c r="H152" t="s">
        <v>62</v>
      </c>
      <c r="I152" t="s">
        <v>22</v>
      </c>
      <c r="J152" t="s">
        <v>63</v>
      </c>
      <c r="K152" t="s">
        <v>23</v>
      </c>
      <c r="L152">
        <v>1556.5</v>
      </c>
      <c r="M152" s="2">
        <v>43571</v>
      </c>
      <c r="N152" t="s">
        <v>24</v>
      </c>
      <c r="O152" t="s">
        <v>23</v>
      </c>
      <c r="Q152" s="2">
        <v>43852</v>
      </c>
    </row>
    <row r="153" spans="1:17">
      <c r="A153" t="s">
        <v>140</v>
      </c>
      <c r="B153">
        <v>640002231</v>
      </c>
      <c r="C153" t="s">
        <v>31</v>
      </c>
      <c r="D153" s="2">
        <v>43192</v>
      </c>
      <c r="E153" s="2">
        <v>43556</v>
      </c>
      <c r="F153" t="s">
        <v>32</v>
      </c>
      <c r="G153">
        <v>3</v>
      </c>
      <c r="H153" t="s">
        <v>62</v>
      </c>
      <c r="I153" t="s">
        <v>22</v>
      </c>
      <c r="J153" t="s">
        <v>63</v>
      </c>
      <c r="K153" t="s">
        <v>23</v>
      </c>
      <c r="L153">
        <v>46087.63</v>
      </c>
      <c r="M153" s="2">
        <v>43192</v>
      </c>
      <c r="N153" t="s">
        <v>24</v>
      </c>
      <c r="O153" t="s">
        <v>25</v>
      </c>
      <c r="Q153" s="2">
        <v>43852</v>
      </c>
    </row>
    <row r="154" spans="1:17">
      <c r="A154" t="s">
        <v>140</v>
      </c>
      <c r="B154" t="s">
        <v>170</v>
      </c>
      <c r="C154" t="s">
        <v>31</v>
      </c>
      <c r="D154" s="2">
        <v>43557</v>
      </c>
      <c r="E154" s="2">
        <v>43571</v>
      </c>
      <c r="F154" t="s">
        <v>36</v>
      </c>
      <c r="G154">
        <v>3</v>
      </c>
      <c r="H154" t="s">
        <v>62</v>
      </c>
      <c r="I154" t="s">
        <v>22</v>
      </c>
      <c r="J154" t="s">
        <v>63</v>
      </c>
      <c r="K154" t="s">
        <v>23</v>
      </c>
      <c r="L154">
        <v>4362.38</v>
      </c>
      <c r="M154" s="2">
        <v>43557</v>
      </c>
      <c r="N154" t="s">
        <v>24</v>
      </c>
      <c r="O154" t="s">
        <v>23</v>
      </c>
      <c r="Q154" s="2">
        <v>43852</v>
      </c>
    </row>
    <row r="155" spans="1:17">
      <c r="A155" t="s">
        <v>140</v>
      </c>
      <c r="B155" t="s">
        <v>171</v>
      </c>
      <c r="C155" t="s">
        <v>19</v>
      </c>
      <c r="D155" s="2">
        <v>43572</v>
      </c>
      <c r="E155" s="2">
        <v>43922</v>
      </c>
      <c r="F155" t="s">
        <v>36</v>
      </c>
      <c r="G155">
        <v>3</v>
      </c>
      <c r="H155" t="s">
        <v>62</v>
      </c>
      <c r="I155" t="s">
        <v>22</v>
      </c>
      <c r="J155" t="s">
        <v>63</v>
      </c>
      <c r="K155" t="s">
        <v>23</v>
      </c>
      <c r="L155">
        <v>65370</v>
      </c>
      <c r="M155" s="2">
        <v>43572</v>
      </c>
      <c r="N155" t="s">
        <v>24</v>
      </c>
      <c r="O155" t="s">
        <v>23</v>
      </c>
      <c r="Q155" s="2">
        <v>43852</v>
      </c>
    </row>
    <row r="156" spans="1:17">
      <c r="A156" t="s">
        <v>140</v>
      </c>
      <c r="B156">
        <v>22515779</v>
      </c>
      <c r="C156" t="s">
        <v>19</v>
      </c>
      <c r="D156" s="2">
        <v>43738</v>
      </c>
      <c r="E156" s="2">
        <v>44103</v>
      </c>
      <c r="F156" t="s">
        <v>20</v>
      </c>
      <c r="G156">
        <v>3</v>
      </c>
      <c r="H156" t="s">
        <v>62</v>
      </c>
      <c r="I156" t="s">
        <v>22</v>
      </c>
      <c r="J156" t="s">
        <v>63</v>
      </c>
      <c r="K156" t="s">
        <v>38</v>
      </c>
      <c r="L156">
        <v>44259.67</v>
      </c>
      <c r="M156" s="2">
        <v>43738</v>
      </c>
      <c r="N156" t="s">
        <v>24</v>
      </c>
      <c r="O156" t="s">
        <v>25</v>
      </c>
      <c r="Q156" s="2">
        <v>43852</v>
      </c>
    </row>
    <row r="157" spans="1:17">
      <c r="A157" t="s">
        <v>140</v>
      </c>
      <c r="B157">
        <v>22531899</v>
      </c>
      <c r="C157" t="s">
        <v>19</v>
      </c>
      <c r="D157" s="2">
        <v>43765</v>
      </c>
      <c r="E157" s="2">
        <v>44130</v>
      </c>
      <c r="F157" t="s">
        <v>20</v>
      </c>
      <c r="G157">
        <v>3</v>
      </c>
      <c r="H157" t="s">
        <v>62</v>
      </c>
      <c r="I157" t="s">
        <v>22</v>
      </c>
      <c r="J157" t="s">
        <v>20</v>
      </c>
      <c r="K157" t="s">
        <v>23</v>
      </c>
      <c r="L157">
        <v>35112</v>
      </c>
      <c r="M157" s="2">
        <v>43765</v>
      </c>
      <c r="N157" t="s">
        <v>24</v>
      </c>
      <c r="O157" t="s">
        <v>23</v>
      </c>
      <c r="Q157" s="2">
        <v>43852</v>
      </c>
    </row>
    <row r="158" spans="1:17">
      <c r="A158" t="s">
        <v>140</v>
      </c>
      <c r="B158">
        <v>22531899</v>
      </c>
      <c r="C158" t="s">
        <v>19</v>
      </c>
      <c r="D158" s="2">
        <v>43765</v>
      </c>
      <c r="E158" s="2">
        <v>44130</v>
      </c>
      <c r="F158" t="s">
        <v>20</v>
      </c>
      <c r="G158">
        <v>3</v>
      </c>
      <c r="H158" t="s">
        <v>62</v>
      </c>
      <c r="I158" t="s">
        <v>22</v>
      </c>
      <c r="J158" t="s">
        <v>20</v>
      </c>
      <c r="K158" t="s">
        <v>23</v>
      </c>
      <c r="L158">
        <v>15048</v>
      </c>
      <c r="M158" s="2">
        <v>43765</v>
      </c>
      <c r="N158" t="s">
        <v>24</v>
      </c>
      <c r="O158" t="s">
        <v>23</v>
      </c>
      <c r="Q158" s="2">
        <v>43852</v>
      </c>
    </row>
    <row r="159" spans="1:17">
      <c r="A159" t="s">
        <v>140</v>
      </c>
      <c r="B159">
        <v>32099602</v>
      </c>
      <c r="C159" t="s">
        <v>31</v>
      </c>
      <c r="D159" s="2">
        <v>43123</v>
      </c>
      <c r="E159" s="2">
        <v>43487</v>
      </c>
      <c r="F159" t="s">
        <v>138</v>
      </c>
      <c r="G159">
        <v>12</v>
      </c>
      <c r="H159" t="s">
        <v>71</v>
      </c>
      <c r="I159" t="s">
        <v>22</v>
      </c>
      <c r="J159" t="s">
        <v>63</v>
      </c>
      <c r="K159" t="s">
        <v>23</v>
      </c>
      <c r="L159">
        <v>1072.34</v>
      </c>
      <c r="M159" s="2">
        <v>43123</v>
      </c>
      <c r="N159" t="s">
        <v>24</v>
      </c>
      <c r="O159" t="s">
        <v>25</v>
      </c>
      <c r="Q159" s="2">
        <v>43852</v>
      </c>
    </row>
    <row r="160" spans="1:17">
      <c r="A160" t="s">
        <v>140</v>
      </c>
      <c r="B160" t="s">
        <v>172</v>
      </c>
      <c r="C160" t="s">
        <v>19</v>
      </c>
      <c r="D160" s="2">
        <v>43488</v>
      </c>
      <c r="E160" s="2">
        <v>43852</v>
      </c>
      <c r="F160" t="s">
        <v>138</v>
      </c>
      <c r="G160">
        <v>3</v>
      </c>
      <c r="H160" t="s">
        <v>62</v>
      </c>
      <c r="I160" t="s">
        <v>22</v>
      </c>
      <c r="J160" t="s">
        <v>63</v>
      </c>
      <c r="K160" t="s">
        <v>23</v>
      </c>
      <c r="L160">
        <v>1111.77</v>
      </c>
      <c r="M160" s="2">
        <v>43488</v>
      </c>
      <c r="N160" t="s">
        <v>24</v>
      </c>
      <c r="O160" t="s">
        <v>23</v>
      </c>
      <c r="Q160" s="2">
        <v>43852</v>
      </c>
    </row>
    <row r="161" spans="1:17">
      <c r="A161" t="s">
        <v>140</v>
      </c>
      <c r="B161">
        <v>3.213400201181e+23</v>
      </c>
      <c r="C161" t="s">
        <v>31</v>
      </c>
      <c r="D161" s="2">
        <v>43312</v>
      </c>
      <c r="E161" s="2">
        <v>43676</v>
      </c>
      <c r="F161" t="s">
        <v>138</v>
      </c>
      <c r="G161">
        <v>3</v>
      </c>
      <c r="H161" t="s">
        <v>62</v>
      </c>
      <c r="I161" t="s">
        <v>22</v>
      </c>
      <c r="J161" t="s">
        <v>63</v>
      </c>
      <c r="K161" t="s">
        <v>38</v>
      </c>
      <c r="L161">
        <v>27057.2</v>
      </c>
      <c r="M161" s="2">
        <v>43312</v>
      </c>
      <c r="N161" t="s">
        <v>24</v>
      </c>
      <c r="O161" t="s">
        <v>25</v>
      </c>
      <c r="Q161" s="2">
        <v>43852</v>
      </c>
    </row>
    <row r="162" spans="1:17">
      <c r="A162" t="s">
        <v>140</v>
      </c>
      <c r="B162">
        <v>3.213400201191e+23</v>
      </c>
      <c r="C162" t="s">
        <v>19</v>
      </c>
      <c r="D162" s="2">
        <v>43677</v>
      </c>
      <c r="E162" s="2">
        <v>44042</v>
      </c>
      <c r="F162" t="s">
        <v>138</v>
      </c>
      <c r="G162">
        <v>3</v>
      </c>
      <c r="H162" t="s">
        <v>62</v>
      </c>
      <c r="I162" t="s">
        <v>22</v>
      </c>
      <c r="J162" t="s">
        <v>63</v>
      </c>
      <c r="K162" t="s">
        <v>38</v>
      </c>
      <c r="L162">
        <v>87500</v>
      </c>
      <c r="M162" s="2">
        <v>43677</v>
      </c>
      <c r="N162" t="s">
        <v>24</v>
      </c>
      <c r="O162" t="s">
        <v>23</v>
      </c>
      <c r="Q162" s="2">
        <v>43852</v>
      </c>
    </row>
    <row r="163" spans="1:17">
      <c r="A163" t="s">
        <v>140</v>
      </c>
      <c r="B163" t="s">
        <v>173</v>
      </c>
      <c r="C163" t="s">
        <v>31</v>
      </c>
      <c r="D163" s="2">
        <v>43431</v>
      </c>
      <c r="E163" s="2">
        <v>43795</v>
      </c>
      <c r="F163" t="s">
        <v>41</v>
      </c>
      <c r="G163">
        <v>10</v>
      </c>
      <c r="H163" t="s">
        <v>42</v>
      </c>
      <c r="I163" t="s">
        <v>22</v>
      </c>
      <c r="J163" t="s">
        <v>43</v>
      </c>
      <c r="K163" t="s">
        <v>23</v>
      </c>
      <c r="L163">
        <v>7647.1</v>
      </c>
      <c r="M163" s="2">
        <v>43431</v>
      </c>
      <c r="N163" t="s">
        <v>24</v>
      </c>
      <c r="O163" t="s">
        <v>25</v>
      </c>
      <c r="Q163" s="2">
        <v>43852</v>
      </c>
    </row>
    <row r="164" spans="1:17">
      <c r="A164" t="s">
        <v>140</v>
      </c>
      <c r="B164" t="s">
        <v>174</v>
      </c>
      <c r="C164" t="s">
        <v>19</v>
      </c>
      <c r="D164" s="2">
        <v>43796</v>
      </c>
      <c r="E164" s="2">
        <v>44161</v>
      </c>
      <c r="F164" t="s">
        <v>41</v>
      </c>
      <c r="G164">
        <v>10</v>
      </c>
      <c r="H164" t="s">
        <v>42</v>
      </c>
      <c r="I164" t="s">
        <v>22</v>
      </c>
      <c r="J164" t="s">
        <v>43</v>
      </c>
      <c r="K164" t="s">
        <v>23</v>
      </c>
      <c r="L164">
        <v>12491.85</v>
      </c>
      <c r="M164" s="2">
        <v>43796</v>
      </c>
      <c r="N164" t="s">
        <v>24</v>
      </c>
      <c r="O164" t="s">
        <v>23</v>
      </c>
      <c r="Q164" s="2">
        <v>43852</v>
      </c>
    </row>
    <row r="165" spans="1:17">
      <c r="A165" t="s">
        <v>140</v>
      </c>
      <c r="B165" t="s">
        <v>175</v>
      </c>
      <c r="C165" t="s">
        <v>31</v>
      </c>
      <c r="D165" s="2">
        <v>43431</v>
      </c>
      <c r="E165" s="2">
        <v>43795</v>
      </c>
      <c r="F165" t="s">
        <v>41</v>
      </c>
      <c r="G165">
        <v>10</v>
      </c>
      <c r="H165" t="s">
        <v>42</v>
      </c>
      <c r="I165" t="s">
        <v>22</v>
      </c>
      <c r="J165" t="s">
        <v>43</v>
      </c>
      <c r="K165" t="s">
        <v>23</v>
      </c>
      <c r="L165">
        <v>30620.9</v>
      </c>
      <c r="M165" s="2">
        <v>43431</v>
      </c>
      <c r="N165" t="s">
        <v>24</v>
      </c>
      <c r="O165" t="s">
        <v>25</v>
      </c>
      <c r="Q165" s="2">
        <v>43852</v>
      </c>
    </row>
    <row r="166" spans="1:17">
      <c r="A166" t="s">
        <v>140</v>
      </c>
      <c r="B166" t="s">
        <v>176</v>
      </c>
      <c r="C166" t="s">
        <v>19</v>
      </c>
      <c r="D166" s="2">
        <v>43796</v>
      </c>
      <c r="E166" s="2">
        <v>44161</v>
      </c>
      <c r="F166" t="s">
        <v>41</v>
      </c>
      <c r="G166">
        <v>10</v>
      </c>
      <c r="H166" t="s">
        <v>42</v>
      </c>
      <c r="I166" t="s">
        <v>22</v>
      </c>
      <c r="J166" t="s">
        <v>43</v>
      </c>
      <c r="K166" t="s">
        <v>23</v>
      </c>
      <c r="L166">
        <v>61342.1</v>
      </c>
      <c r="M166" s="2">
        <v>43796</v>
      </c>
      <c r="N166" t="s">
        <v>24</v>
      </c>
      <c r="O166" t="s">
        <v>23</v>
      </c>
      <c r="Q166" s="2">
        <v>43852</v>
      </c>
    </row>
    <row r="167" spans="1:17">
      <c r="A167" t="s">
        <v>140</v>
      </c>
      <c r="B167" t="s">
        <v>177</v>
      </c>
      <c r="C167" t="s">
        <v>19</v>
      </c>
      <c r="D167" s="2">
        <v>43203</v>
      </c>
      <c r="E167" s="2">
        <v>43567</v>
      </c>
      <c r="F167" t="s">
        <v>36</v>
      </c>
      <c r="G167">
        <v>3</v>
      </c>
      <c r="H167" t="s">
        <v>62</v>
      </c>
      <c r="I167" t="s">
        <v>22</v>
      </c>
      <c r="J167" t="s">
        <v>63</v>
      </c>
      <c r="K167" t="s">
        <v>23</v>
      </c>
      <c r="L167">
        <v>3125</v>
      </c>
      <c r="M167" s="2">
        <v>43203</v>
      </c>
      <c r="N167" t="s">
        <v>24</v>
      </c>
      <c r="O167" t="s">
        <v>25</v>
      </c>
      <c r="Q167" s="2">
        <v>43852</v>
      </c>
    </row>
    <row r="168" spans="1:17">
      <c r="A168" t="s">
        <v>140</v>
      </c>
      <c r="B168" t="s">
        <v>178</v>
      </c>
      <c r="C168" t="s">
        <v>19</v>
      </c>
      <c r="D168" s="2">
        <v>43035</v>
      </c>
      <c r="E168" s="2">
        <v>43399</v>
      </c>
      <c r="F168" t="s">
        <v>20</v>
      </c>
      <c r="G168">
        <v>3</v>
      </c>
      <c r="H168" t="s">
        <v>62</v>
      </c>
      <c r="I168" t="s">
        <v>22</v>
      </c>
      <c r="J168" t="s">
        <v>63</v>
      </c>
      <c r="K168" t="s">
        <v>23</v>
      </c>
      <c r="L168">
        <v>62714.03</v>
      </c>
      <c r="M168" s="2">
        <v>43035</v>
      </c>
      <c r="N168" t="s">
        <v>24</v>
      </c>
      <c r="O168" t="s">
        <v>25</v>
      </c>
      <c r="Q168" s="2">
        <v>43852</v>
      </c>
    </row>
    <row r="169" spans="1:17">
      <c r="A169" t="s">
        <v>140</v>
      </c>
      <c r="B169" t="s">
        <v>179</v>
      </c>
      <c r="C169" t="s">
        <v>31</v>
      </c>
      <c r="D169" s="2">
        <v>43400</v>
      </c>
      <c r="E169" s="2">
        <v>43764</v>
      </c>
      <c r="F169" t="s">
        <v>20</v>
      </c>
      <c r="G169">
        <v>3</v>
      </c>
      <c r="H169" t="s">
        <v>62</v>
      </c>
      <c r="I169" t="s">
        <v>22</v>
      </c>
      <c r="J169" t="s">
        <v>63</v>
      </c>
      <c r="K169" t="s">
        <v>23</v>
      </c>
      <c r="L169">
        <v>85800</v>
      </c>
      <c r="M169" s="2">
        <v>43400</v>
      </c>
      <c r="N169" t="s">
        <v>24</v>
      </c>
      <c r="O169" t="s">
        <v>46</v>
      </c>
      <c r="Q169" s="2">
        <v>43852</v>
      </c>
    </row>
    <row r="170" spans="1:17">
      <c r="A170" t="s">
        <v>140</v>
      </c>
      <c r="B170" t="s">
        <v>179</v>
      </c>
      <c r="C170" t="s">
        <v>31</v>
      </c>
      <c r="D170" s="2">
        <v>43400</v>
      </c>
      <c r="E170" s="2">
        <v>43764</v>
      </c>
      <c r="F170" t="s">
        <v>20</v>
      </c>
      <c r="G170">
        <v>3</v>
      </c>
      <c r="H170" t="s">
        <v>62</v>
      </c>
      <c r="I170" t="s">
        <v>22</v>
      </c>
      <c r="J170" t="s">
        <v>63</v>
      </c>
      <c r="K170" t="s">
        <v>23</v>
      </c>
      <c r="L170">
        <v>21450</v>
      </c>
      <c r="M170" s="2">
        <v>43400</v>
      </c>
      <c r="N170" t="s">
        <v>24</v>
      </c>
      <c r="O170" t="s">
        <v>46</v>
      </c>
      <c r="Q170" s="2">
        <v>43852</v>
      </c>
    </row>
    <row r="171" spans="1:17">
      <c r="A171" t="s">
        <v>140</v>
      </c>
      <c r="B171" t="s">
        <v>179</v>
      </c>
      <c r="C171" t="s">
        <v>31</v>
      </c>
      <c r="D171" s="2">
        <v>43400</v>
      </c>
      <c r="E171" s="2">
        <v>43764</v>
      </c>
      <c r="F171" t="s">
        <v>20</v>
      </c>
      <c r="G171">
        <v>3</v>
      </c>
      <c r="H171" t="s">
        <v>62</v>
      </c>
      <c r="I171" t="s">
        <v>22</v>
      </c>
      <c r="J171" t="s">
        <v>63</v>
      </c>
      <c r="K171" t="s">
        <v>23</v>
      </c>
      <c r="L171">
        <v>71765.36</v>
      </c>
      <c r="M171" s="2">
        <v>43764</v>
      </c>
      <c r="N171" t="s">
        <v>47</v>
      </c>
      <c r="O171" t="s">
        <v>46</v>
      </c>
      <c r="Q171" s="2">
        <v>43852</v>
      </c>
    </row>
    <row r="172" spans="1:17">
      <c r="A172" t="s">
        <v>140</v>
      </c>
      <c r="B172" t="s">
        <v>179</v>
      </c>
      <c r="C172" t="s">
        <v>31</v>
      </c>
      <c r="D172" s="2">
        <v>43400</v>
      </c>
      <c r="E172" s="2">
        <v>43764</v>
      </c>
      <c r="F172" t="s">
        <v>20</v>
      </c>
      <c r="G172">
        <v>3</v>
      </c>
      <c r="H172" t="s">
        <v>62</v>
      </c>
      <c r="I172" t="s">
        <v>22</v>
      </c>
      <c r="J172" t="s">
        <v>63</v>
      </c>
      <c r="K172" t="s">
        <v>23</v>
      </c>
      <c r="L172">
        <v>17941.34</v>
      </c>
      <c r="M172" s="2">
        <v>43764</v>
      </c>
      <c r="N172" t="s">
        <v>47</v>
      </c>
      <c r="O172" t="s">
        <v>46</v>
      </c>
      <c r="Q172" s="2">
        <v>43852</v>
      </c>
    </row>
    <row r="173" spans="1:17">
      <c r="A173" t="s">
        <v>140</v>
      </c>
      <c r="B173" t="s">
        <v>180</v>
      </c>
      <c r="C173" t="s">
        <v>19</v>
      </c>
      <c r="D173" s="2">
        <v>43518</v>
      </c>
      <c r="E173" s="2">
        <v>43882</v>
      </c>
      <c r="F173" t="s">
        <v>41</v>
      </c>
      <c r="G173">
        <v>6</v>
      </c>
      <c r="H173" t="s">
        <v>82</v>
      </c>
      <c r="I173" t="s">
        <v>22</v>
      </c>
      <c r="J173" t="s">
        <v>43</v>
      </c>
      <c r="K173" t="s">
        <v>28</v>
      </c>
      <c r="L173">
        <v>44999.85</v>
      </c>
      <c r="M173" s="2">
        <v>43882</v>
      </c>
      <c r="N173" t="s">
        <v>24</v>
      </c>
      <c r="O173" t="s">
        <v>25</v>
      </c>
      <c r="Q173" s="2">
        <v>43852</v>
      </c>
    </row>
    <row r="174" spans="1:17">
      <c r="A174" t="s">
        <v>140</v>
      </c>
      <c r="B174">
        <v>2309004639</v>
      </c>
      <c r="C174" t="s">
        <v>19</v>
      </c>
      <c r="D174" s="2">
        <v>43738</v>
      </c>
      <c r="E174" s="2">
        <v>45929</v>
      </c>
      <c r="F174" t="s">
        <v>37</v>
      </c>
      <c r="G174">
        <v>13</v>
      </c>
      <c r="H174" t="s">
        <v>142</v>
      </c>
      <c r="I174" t="s">
        <v>22</v>
      </c>
      <c r="J174" t="s">
        <v>37</v>
      </c>
      <c r="K174" t="s">
        <v>38</v>
      </c>
      <c r="L174">
        <v>47500</v>
      </c>
      <c r="M174" s="2">
        <v>43738</v>
      </c>
      <c r="N174" t="s">
        <v>24</v>
      </c>
      <c r="O174" t="s">
        <v>25</v>
      </c>
      <c r="Q174" s="2">
        <v>43852</v>
      </c>
    </row>
    <row r="175" spans="1:17">
      <c r="A175" t="s">
        <v>140</v>
      </c>
      <c r="B175">
        <v>43170512</v>
      </c>
      <c r="C175" t="s">
        <v>31</v>
      </c>
      <c r="D175" s="2">
        <v>43502</v>
      </c>
      <c r="E175" s="2">
        <v>43683</v>
      </c>
      <c r="F175" t="s">
        <v>36</v>
      </c>
      <c r="G175">
        <v>13</v>
      </c>
      <c r="H175" t="s">
        <v>142</v>
      </c>
      <c r="I175" t="s">
        <v>22</v>
      </c>
      <c r="J175" t="s">
        <v>37</v>
      </c>
      <c r="K175" t="s">
        <v>38</v>
      </c>
      <c r="L175">
        <v>6183.87</v>
      </c>
      <c r="M175" s="2">
        <v>43502</v>
      </c>
      <c r="N175" t="s">
        <v>24</v>
      </c>
      <c r="O175" t="s">
        <v>25</v>
      </c>
      <c r="Q175" s="2">
        <v>43852</v>
      </c>
    </row>
    <row r="176" spans="1:17">
      <c r="A176" t="s">
        <v>140</v>
      </c>
      <c r="B176">
        <v>43193940</v>
      </c>
      <c r="C176" t="s">
        <v>19</v>
      </c>
      <c r="D176" s="2">
        <v>43684</v>
      </c>
      <c r="E176" s="2">
        <v>43867</v>
      </c>
      <c r="F176" t="s">
        <v>36</v>
      </c>
      <c r="G176">
        <v>13</v>
      </c>
      <c r="H176" t="s">
        <v>142</v>
      </c>
      <c r="I176" t="s">
        <v>22</v>
      </c>
      <c r="J176" t="s">
        <v>37</v>
      </c>
      <c r="K176" t="s">
        <v>38</v>
      </c>
      <c r="L176">
        <v>6183.87</v>
      </c>
      <c r="M176" s="2">
        <v>43684</v>
      </c>
      <c r="N176" t="s">
        <v>24</v>
      </c>
      <c r="O176" t="s">
        <v>23</v>
      </c>
      <c r="Q176" s="2">
        <v>43852</v>
      </c>
    </row>
    <row r="177" spans="1:17">
      <c r="A177" t="s">
        <v>140</v>
      </c>
      <c r="B177" t="s">
        <v>181</v>
      </c>
      <c r="C177" t="s">
        <v>19</v>
      </c>
      <c r="D177" s="2">
        <v>43777</v>
      </c>
      <c r="E177" s="2">
        <v>44142</v>
      </c>
      <c r="F177" t="s">
        <v>37</v>
      </c>
      <c r="G177">
        <v>2</v>
      </c>
      <c r="H177" t="s">
        <v>27</v>
      </c>
      <c r="I177" t="s">
        <v>22</v>
      </c>
      <c r="J177" t="s">
        <v>37</v>
      </c>
      <c r="K177" t="s">
        <v>28</v>
      </c>
      <c r="L177">
        <v>13200</v>
      </c>
      <c r="M177" s="2">
        <v>43777</v>
      </c>
      <c r="N177" t="s">
        <v>24</v>
      </c>
      <c r="O177" t="s">
        <v>25</v>
      </c>
      <c r="Q177" s="2">
        <v>43852</v>
      </c>
    </row>
    <row r="178" spans="1:17">
      <c r="A178" t="s">
        <v>140</v>
      </c>
      <c r="B178">
        <v>2.30600111803e+19</v>
      </c>
      <c r="C178" t="s">
        <v>19</v>
      </c>
      <c r="D178" s="2">
        <v>43518</v>
      </c>
      <c r="E178" s="2">
        <v>43882</v>
      </c>
      <c r="F178" t="s">
        <v>32</v>
      </c>
      <c r="G178">
        <v>2</v>
      </c>
      <c r="H178" t="s">
        <v>27</v>
      </c>
      <c r="I178" t="s">
        <v>22</v>
      </c>
      <c r="J178" t="s">
        <v>60</v>
      </c>
      <c r="K178" t="s">
        <v>28</v>
      </c>
      <c r="L178">
        <v>16258</v>
      </c>
      <c r="M178" s="2">
        <v>43518</v>
      </c>
      <c r="N178" t="s">
        <v>24</v>
      </c>
      <c r="O178" t="s">
        <v>25</v>
      </c>
      <c r="Q178" s="2">
        <v>43852</v>
      </c>
    </row>
    <row r="179" spans="1:17">
      <c r="A179" t="s">
        <v>140</v>
      </c>
      <c r="B179">
        <v>2.30600111803e+19</v>
      </c>
      <c r="C179" t="s">
        <v>19</v>
      </c>
      <c r="D179" s="2">
        <v>43524</v>
      </c>
      <c r="E179" s="2">
        <v>43888</v>
      </c>
      <c r="F179" t="s">
        <v>32</v>
      </c>
      <c r="G179">
        <v>2</v>
      </c>
      <c r="H179" t="s">
        <v>27</v>
      </c>
      <c r="I179" t="s">
        <v>22</v>
      </c>
      <c r="J179" t="s">
        <v>60</v>
      </c>
      <c r="K179" t="s">
        <v>28</v>
      </c>
      <c r="L179">
        <v>8227.79</v>
      </c>
      <c r="M179" s="2">
        <v>43524</v>
      </c>
      <c r="N179" t="s">
        <v>24</v>
      </c>
      <c r="O179" t="s">
        <v>46</v>
      </c>
      <c r="Q179" s="2">
        <v>43852</v>
      </c>
    </row>
    <row r="180" spans="1:17">
      <c r="A180" t="s">
        <v>140</v>
      </c>
      <c r="B180">
        <v>2.30600111803e+19</v>
      </c>
      <c r="C180" t="s">
        <v>19</v>
      </c>
      <c r="D180" s="2">
        <v>43524</v>
      </c>
      <c r="E180" s="2">
        <v>43888</v>
      </c>
      <c r="F180" t="s">
        <v>32</v>
      </c>
      <c r="G180">
        <v>2</v>
      </c>
      <c r="H180" t="s">
        <v>27</v>
      </c>
      <c r="I180" t="s">
        <v>22</v>
      </c>
      <c r="J180" t="s">
        <v>60</v>
      </c>
      <c r="K180" t="s">
        <v>28</v>
      </c>
      <c r="L180">
        <v>2925.72</v>
      </c>
      <c r="M180" s="2">
        <v>43628</v>
      </c>
      <c r="N180" t="s">
        <v>47</v>
      </c>
      <c r="O180" t="s">
        <v>46</v>
      </c>
      <c r="Q180" s="2">
        <v>43852</v>
      </c>
    </row>
    <row r="181" spans="1:17">
      <c r="A181" t="s">
        <v>140</v>
      </c>
      <c r="B181">
        <v>2.30600111803e+19</v>
      </c>
      <c r="C181" t="s">
        <v>19</v>
      </c>
      <c r="D181" s="2">
        <v>43524</v>
      </c>
      <c r="E181" s="2">
        <v>43888</v>
      </c>
      <c r="F181" t="s">
        <v>32</v>
      </c>
      <c r="G181">
        <v>2</v>
      </c>
      <c r="H181" t="s">
        <v>27</v>
      </c>
      <c r="I181" t="s">
        <v>22</v>
      </c>
      <c r="J181" t="s">
        <v>60</v>
      </c>
      <c r="K181" t="s">
        <v>28</v>
      </c>
      <c r="L181">
        <v>2925.72</v>
      </c>
      <c r="M181" s="2">
        <v>43628</v>
      </c>
      <c r="N181" t="s">
        <v>47</v>
      </c>
      <c r="O181" t="s">
        <v>46</v>
      </c>
      <c r="Q181" s="2">
        <v>43852</v>
      </c>
    </row>
    <row r="182" spans="1:17">
      <c r="A182" t="s">
        <v>140</v>
      </c>
      <c r="B182">
        <v>2.30600111803e+19</v>
      </c>
      <c r="C182" t="s">
        <v>19</v>
      </c>
      <c r="D182" s="2">
        <v>43524</v>
      </c>
      <c r="E182" s="2">
        <v>43888</v>
      </c>
      <c r="F182" t="s">
        <v>32</v>
      </c>
      <c r="G182">
        <v>2</v>
      </c>
      <c r="H182" t="s">
        <v>27</v>
      </c>
      <c r="I182" t="s">
        <v>22</v>
      </c>
      <c r="J182" t="s">
        <v>60</v>
      </c>
      <c r="K182" t="s">
        <v>28</v>
      </c>
      <c r="L182">
        <v>5240.78</v>
      </c>
      <c r="M182" s="2">
        <v>43658</v>
      </c>
      <c r="N182" t="s">
        <v>47</v>
      </c>
      <c r="O182" t="s">
        <v>46</v>
      </c>
      <c r="Q182" s="2">
        <v>43852</v>
      </c>
    </row>
    <row r="183" spans="1:17">
      <c r="A183" t="s">
        <v>140</v>
      </c>
      <c r="B183">
        <v>3.1030011191e+17</v>
      </c>
      <c r="C183" t="s">
        <v>19</v>
      </c>
      <c r="D183" s="2">
        <v>43777</v>
      </c>
      <c r="E183" s="2">
        <v>44142</v>
      </c>
      <c r="F183" t="s">
        <v>32</v>
      </c>
      <c r="G183">
        <v>2</v>
      </c>
      <c r="H183" t="s">
        <v>27</v>
      </c>
      <c r="I183" t="s">
        <v>22</v>
      </c>
      <c r="J183" t="s">
        <v>60</v>
      </c>
      <c r="K183" t="s">
        <v>28</v>
      </c>
      <c r="L183">
        <v>17232.75</v>
      </c>
      <c r="M183" s="2">
        <v>43777</v>
      </c>
      <c r="N183" t="s">
        <v>24</v>
      </c>
      <c r="O183" t="s">
        <v>25</v>
      </c>
      <c r="Q183" s="2">
        <v>43852</v>
      </c>
    </row>
    <row r="184" spans="1:17">
      <c r="A184" t="s">
        <v>140</v>
      </c>
      <c r="B184">
        <v>3.1030049191e+17</v>
      </c>
      <c r="C184" t="s">
        <v>19</v>
      </c>
      <c r="D184" s="2">
        <v>43777</v>
      </c>
      <c r="E184" s="2">
        <v>44142</v>
      </c>
      <c r="F184" t="s">
        <v>37</v>
      </c>
      <c r="G184">
        <v>2</v>
      </c>
      <c r="H184" t="s">
        <v>27</v>
      </c>
      <c r="I184" t="s">
        <v>22</v>
      </c>
      <c r="J184" t="s">
        <v>37</v>
      </c>
      <c r="K184" t="s">
        <v>28</v>
      </c>
      <c r="L184">
        <v>6250</v>
      </c>
      <c r="M184" s="2">
        <v>43777</v>
      </c>
      <c r="N184" t="s">
        <v>24</v>
      </c>
      <c r="O184" t="s">
        <v>25</v>
      </c>
      <c r="Q184" s="2">
        <v>43852</v>
      </c>
    </row>
    <row r="185" spans="1:17">
      <c r="A185" t="s">
        <v>140</v>
      </c>
      <c r="B185">
        <v>9.90000111903e+19</v>
      </c>
      <c r="C185" t="s">
        <v>19</v>
      </c>
      <c r="D185" s="2">
        <v>43716</v>
      </c>
      <c r="E185" s="2">
        <v>44081</v>
      </c>
      <c r="F185" t="s">
        <v>32</v>
      </c>
      <c r="G185">
        <v>2</v>
      </c>
      <c r="H185" t="s">
        <v>27</v>
      </c>
      <c r="I185" t="s">
        <v>22</v>
      </c>
      <c r="J185" t="s">
        <v>60</v>
      </c>
      <c r="K185" t="s">
        <v>28</v>
      </c>
      <c r="L185">
        <v>72138.93</v>
      </c>
      <c r="M185" s="2">
        <v>43716</v>
      </c>
      <c r="N185" t="s">
        <v>24</v>
      </c>
      <c r="O185" t="s">
        <v>25</v>
      </c>
      <c r="Q185" s="2">
        <v>43852</v>
      </c>
    </row>
    <row r="186" spans="1:17">
      <c r="A186" t="s">
        <v>140</v>
      </c>
      <c r="B186">
        <v>9.90000111903e+19</v>
      </c>
      <c r="C186" t="s">
        <v>19</v>
      </c>
      <c r="D186" s="2">
        <v>43716</v>
      </c>
      <c r="E186" s="2">
        <v>44081</v>
      </c>
      <c r="F186" t="s">
        <v>32</v>
      </c>
      <c r="G186">
        <v>2</v>
      </c>
      <c r="H186" t="s">
        <v>27</v>
      </c>
      <c r="I186" t="s">
        <v>22</v>
      </c>
      <c r="J186" t="s">
        <v>60</v>
      </c>
      <c r="K186" t="s">
        <v>28</v>
      </c>
      <c r="L186">
        <v>43032.54</v>
      </c>
      <c r="M186" s="2">
        <v>43716</v>
      </c>
      <c r="N186" t="s">
        <v>24</v>
      </c>
      <c r="O186" t="s">
        <v>25</v>
      </c>
      <c r="Q186" s="2">
        <v>43852</v>
      </c>
    </row>
    <row r="187" spans="1:17">
      <c r="A187" t="s">
        <v>140</v>
      </c>
      <c r="B187">
        <v>9.90000461901e+19</v>
      </c>
      <c r="C187" t="s">
        <v>19</v>
      </c>
      <c r="D187" s="2">
        <v>43716</v>
      </c>
      <c r="E187" s="2">
        <v>44081</v>
      </c>
      <c r="F187" t="s">
        <v>36</v>
      </c>
      <c r="G187">
        <v>2</v>
      </c>
      <c r="H187" t="s">
        <v>27</v>
      </c>
      <c r="I187" t="s">
        <v>22</v>
      </c>
      <c r="J187" t="s">
        <v>54</v>
      </c>
      <c r="K187" t="s">
        <v>28</v>
      </c>
      <c r="L187">
        <v>11550</v>
      </c>
      <c r="M187" s="2">
        <v>43716</v>
      </c>
      <c r="N187" t="s">
        <v>24</v>
      </c>
      <c r="O187" t="s">
        <v>25</v>
      </c>
      <c r="Q187" s="2">
        <v>43852</v>
      </c>
    </row>
    <row r="188" spans="1:17">
      <c r="A188" t="s">
        <v>140</v>
      </c>
      <c r="B188">
        <v>9.90000461901e+19</v>
      </c>
      <c r="C188" t="s">
        <v>19</v>
      </c>
      <c r="D188" s="2">
        <v>43716</v>
      </c>
      <c r="E188" s="2">
        <v>44081</v>
      </c>
      <c r="F188" t="s">
        <v>36</v>
      </c>
      <c r="G188">
        <v>2</v>
      </c>
      <c r="H188" t="s">
        <v>27</v>
      </c>
      <c r="I188" t="s">
        <v>22</v>
      </c>
      <c r="J188" t="s">
        <v>54</v>
      </c>
      <c r="K188" t="s">
        <v>28</v>
      </c>
      <c r="L188">
        <v>7700</v>
      </c>
      <c r="M188" s="2">
        <v>43716</v>
      </c>
      <c r="N188" t="s">
        <v>24</v>
      </c>
      <c r="O188" t="s">
        <v>25</v>
      </c>
      <c r="Q188" s="2">
        <v>43852</v>
      </c>
    </row>
    <row r="189" spans="1:17">
      <c r="A189" t="s">
        <v>140</v>
      </c>
      <c r="B189">
        <v>9.90000461908e+19</v>
      </c>
      <c r="C189" t="s">
        <v>19</v>
      </c>
      <c r="D189" s="2">
        <v>43716</v>
      </c>
      <c r="E189" s="2">
        <v>44081</v>
      </c>
      <c r="F189" t="s">
        <v>36</v>
      </c>
      <c r="G189">
        <v>2</v>
      </c>
      <c r="H189" t="s">
        <v>27</v>
      </c>
      <c r="I189" t="s">
        <v>22</v>
      </c>
      <c r="J189" t="s">
        <v>60</v>
      </c>
      <c r="K189" t="s">
        <v>28</v>
      </c>
      <c r="L189">
        <v>14461.25</v>
      </c>
      <c r="M189" s="2">
        <v>43716</v>
      </c>
      <c r="N189" t="s">
        <v>24</v>
      </c>
      <c r="O189" t="s">
        <v>46</v>
      </c>
      <c r="Q189" s="2">
        <v>43852</v>
      </c>
    </row>
    <row r="190" spans="1:17">
      <c r="A190" t="s">
        <v>140</v>
      </c>
      <c r="B190">
        <v>9.90000461908e+19</v>
      </c>
      <c r="C190" t="s">
        <v>19</v>
      </c>
      <c r="D190" s="2">
        <v>43716</v>
      </c>
      <c r="E190" s="2">
        <v>44081</v>
      </c>
      <c r="F190" t="s">
        <v>36</v>
      </c>
      <c r="G190">
        <v>2</v>
      </c>
      <c r="H190" t="s">
        <v>27</v>
      </c>
      <c r="I190" t="s">
        <v>22</v>
      </c>
      <c r="J190" t="s">
        <v>60</v>
      </c>
      <c r="K190" t="s">
        <v>28</v>
      </c>
      <c r="L190">
        <v>13153.63</v>
      </c>
      <c r="M190" s="2">
        <v>43748</v>
      </c>
      <c r="N190" t="s">
        <v>47</v>
      </c>
      <c r="O190" t="s">
        <v>46</v>
      </c>
      <c r="Q190" s="2">
        <v>43852</v>
      </c>
    </row>
    <row r="191" spans="1:17">
      <c r="A191" t="s">
        <v>140</v>
      </c>
      <c r="B191">
        <v>9.90000441803e+19</v>
      </c>
      <c r="C191" t="s">
        <v>31</v>
      </c>
      <c r="D191" s="2">
        <v>43194</v>
      </c>
      <c r="E191" s="2">
        <v>45478</v>
      </c>
      <c r="F191" t="s">
        <v>138</v>
      </c>
      <c r="G191">
        <v>13</v>
      </c>
      <c r="H191" t="s">
        <v>142</v>
      </c>
      <c r="I191" t="s">
        <v>22</v>
      </c>
      <c r="J191" t="s">
        <v>33</v>
      </c>
      <c r="K191" t="s">
        <v>28</v>
      </c>
      <c r="L191">
        <v>0</v>
      </c>
      <c r="M191" s="2">
        <v>43194</v>
      </c>
      <c r="N191" t="s">
        <v>24</v>
      </c>
      <c r="O191" t="s">
        <v>182</v>
      </c>
      <c r="P191" t="s">
        <v>183</v>
      </c>
      <c r="Q191" s="2">
        <v>43852</v>
      </c>
    </row>
    <row r="192" spans="1:17">
      <c r="A192" t="s">
        <v>140</v>
      </c>
      <c r="B192">
        <v>9.90000441803e+19</v>
      </c>
      <c r="C192" t="s">
        <v>31</v>
      </c>
      <c r="D192" s="2">
        <v>43273</v>
      </c>
      <c r="E192" s="2">
        <v>43729</v>
      </c>
      <c r="F192" t="s">
        <v>138</v>
      </c>
      <c r="G192">
        <v>13</v>
      </c>
      <c r="H192" t="s">
        <v>142</v>
      </c>
      <c r="I192" t="s">
        <v>22</v>
      </c>
      <c r="J192" t="s">
        <v>33</v>
      </c>
      <c r="K192" t="s">
        <v>38</v>
      </c>
      <c r="L192">
        <v>15625</v>
      </c>
      <c r="M192" s="2">
        <v>43273</v>
      </c>
      <c r="N192" t="s">
        <v>24</v>
      </c>
      <c r="O192" t="s">
        <v>182</v>
      </c>
      <c r="P192" t="s">
        <v>184</v>
      </c>
      <c r="Q192" s="2">
        <v>43852</v>
      </c>
    </row>
    <row r="193" spans="1:17">
      <c r="A193" t="s">
        <v>140</v>
      </c>
      <c r="B193">
        <v>9.90000441903e+19</v>
      </c>
      <c r="C193" t="s">
        <v>19</v>
      </c>
      <c r="D193" s="2">
        <v>43580</v>
      </c>
      <c r="E193" s="2">
        <v>44310</v>
      </c>
      <c r="F193" t="s">
        <v>138</v>
      </c>
      <c r="G193">
        <v>13</v>
      </c>
      <c r="H193" t="s">
        <v>142</v>
      </c>
      <c r="I193" t="s">
        <v>22</v>
      </c>
      <c r="J193" t="s">
        <v>33</v>
      </c>
      <c r="K193" t="s">
        <v>38</v>
      </c>
      <c r="L193">
        <v>134736.13</v>
      </c>
      <c r="M193" s="2">
        <v>43580</v>
      </c>
      <c r="N193" t="s">
        <v>24</v>
      </c>
      <c r="O193" t="s">
        <v>25</v>
      </c>
      <c r="Q193" s="2">
        <v>43852</v>
      </c>
    </row>
    <row r="194" spans="1:17">
      <c r="A194" t="s">
        <v>140</v>
      </c>
      <c r="B194">
        <v>9.90000441903e+19</v>
      </c>
      <c r="C194" t="s">
        <v>19</v>
      </c>
      <c r="D194" s="2">
        <v>43719</v>
      </c>
      <c r="E194" s="2">
        <v>44084</v>
      </c>
      <c r="F194" t="s">
        <v>138</v>
      </c>
      <c r="G194">
        <v>13</v>
      </c>
      <c r="H194" t="s">
        <v>142</v>
      </c>
      <c r="I194" t="s">
        <v>22</v>
      </c>
      <c r="J194" t="s">
        <v>33</v>
      </c>
      <c r="K194" t="s">
        <v>38</v>
      </c>
      <c r="L194">
        <v>32584.88</v>
      </c>
      <c r="M194" s="2">
        <v>43719</v>
      </c>
      <c r="N194" t="s">
        <v>24</v>
      </c>
      <c r="O194" t="s">
        <v>25</v>
      </c>
      <c r="Q194" s="2">
        <v>43852</v>
      </c>
    </row>
    <row r="195" spans="1:17">
      <c r="A195" t="s">
        <v>140</v>
      </c>
      <c r="B195">
        <v>9.90000441903e+19</v>
      </c>
      <c r="C195" t="s">
        <v>19</v>
      </c>
      <c r="D195" s="2">
        <v>43730</v>
      </c>
      <c r="E195" s="2">
        <v>43911</v>
      </c>
      <c r="F195" t="s">
        <v>138</v>
      </c>
      <c r="G195">
        <v>13</v>
      </c>
      <c r="H195" t="s">
        <v>142</v>
      </c>
      <c r="I195" t="s">
        <v>22</v>
      </c>
      <c r="J195" t="s">
        <v>33</v>
      </c>
      <c r="K195" t="s">
        <v>38</v>
      </c>
      <c r="L195">
        <v>8044.5</v>
      </c>
      <c r="M195" s="2">
        <v>43730</v>
      </c>
      <c r="N195" t="s">
        <v>24</v>
      </c>
      <c r="O195" t="s">
        <v>25</v>
      </c>
      <c r="Q195" s="2">
        <v>43852</v>
      </c>
    </row>
    <row r="196" spans="1:17">
      <c r="A196" t="s">
        <v>140</v>
      </c>
      <c r="B196" t="s">
        <v>185</v>
      </c>
      <c r="C196" t="s">
        <v>31</v>
      </c>
      <c r="D196" s="2">
        <v>43523</v>
      </c>
      <c r="E196" s="2">
        <v>43887</v>
      </c>
      <c r="F196" t="s">
        <v>32</v>
      </c>
      <c r="G196">
        <v>1</v>
      </c>
      <c r="H196" t="s">
        <v>21</v>
      </c>
      <c r="I196" t="s">
        <v>22</v>
      </c>
      <c r="J196" t="s">
        <v>54</v>
      </c>
      <c r="K196" t="s">
        <v>23</v>
      </c>
      <c r="L196">
        <v>2141.55</v>
      </c>
      <c r="M196" s="2">
        <v>43523</v>
      </c>
      <c r="N196" t="s">
        <v>24</v>
      </c>
      <c r="O196" t="s">
        <v>182</v>
      </c>
      <c r="P196" t="s">
        <v>183</v>
      </c>
      <c r="Q196" s="2">
        <v>43852</v>
      </c>
    </row>
    <row r="197" spans="1:17">
      <c r="A197" t="s">
        <v>140</v>
      </c>
      <c r="B197" t="s">
        <v>186</v>
      </c>
      <c r="C197" t="s">
        <v>19</v>
      </c>
      <c r="D197" s="2">
        <v>43158</v>
      </c>
      <c r="E197" s="2">
        <v>43522</v>
      </c>
      <c r="F197" t="s">
        <v>32</v>
      </c>
      <c r="G197">
        <v>1</v>
      </c>
      <c r="H197" t="s">
        <v>21</v>
      </c>
      <c r="I197" t="s">
        <v>22</v>
      </c>
      <c r="J197" t="s">
        <v>54</v>
      </c>
      <c r="K197" t="s">
        <v>23</v>
      </c>
      <c r="L197">
        <v>2486.07</v>
      </c>
      <c r="M197" s="2">
        <v>43158</v>
      </c>
      <c r="N197" t="s">
        <v>24</v>
      </c>
      <c r="O197" t="s">
        <v>25</v>
      </c>
      <c r="Q197" s="2">
        <v>43852</v>
      </c>
    </row>
    <row r="198" spans="1:17">
      <c r="A198" t="s">
        <v>140</v>
      </c>
      <c r="B198">
        <v>8539944</v>
      </c>
      <c r="C198" t="s">
        <v>31</v>
      </c>
      <c r="D198" s="2">
        <v>43158</v>
      </c>
      <c r="E198" s="2">
        <v>43522</v>
      </c>
      <c r="F198" t="s">
        <v>32</v>
      </c>
      <c r="G198">
        <v>1</v>
      </c>
      <c r="H198" t="s">
        <v>21</v>
      </c>
      <c r="I198" t="s">
        <v>22</v>
      </c>
      <c r="J198" t="s">
        <v>54</v>
      </c>
      <c r="K198" t="s">
        <v>23</v>
      </c>
      <c r="L198">
        <v>6653.1</v>
      </c>
      <c r="M198" s="2">
        <v>43158</v>
      </c>
      <c r="N198" t="s">
        <v>24</v>
      </c>
      <c r="O198" t="s">
        <v>25</v>
      </c>
      <c r="Q198" s="2">
        <v>43852</v>
      </c>
    </row>
    <row r="199" spans="1:17">
      <c r="A199" t="s">
        <v>140</v>
      </c>
      <c r="B199" t="s">
        <v>187</v>
      </c>
      <c r="C199" t="s">
        <v>19</v>
      </c>
      <c r="D199" s="2">
        <v>43523</v>
      </c>
      <c r="E199" s="2">
        <v>43887</v>
      </c>
      <c r="F199" t="s">
        <v>32</v>
      </c>
      <c r="G199">
        <v>1</v>
      </c>
      <c r="H199" t="s">
        <v>21</v>
      </c>
      <c r="I199" t="s">
        <v>22</v>
      </c>
      <c r="J199" t="s">
        <v>54</v>
      </c>
      <c r="K199" t="s">
        <v>23</v>
      </c>
      <c r="L199">
        <v>6979.74</v>
      </c>
      <c r="M199" s="2">
        <v>43523</v>
      </c>
      <c r="N199" t="s">
        <v>24</v>
      </c>
      <c r="O199" t="s">
        <v>23</v>
      </c>
      <c r="Q199" s="2">
        <v>43852</v>
      </c>
    </row>
    <row r="200" spans="1:17">
      <c r="A200" t="s">
        <v>140</v>
      </c>
      <c r="B200" t="s">
        <v>188</v>
      </c>
      <c r="C200" t="s">
        <v>19</v>
      </c>
      <c r="D200" s="2">
        <v>43158</v>
      </c>
      <c r="E200" s="2">
        <v>43522</v>
      </c>
      <c r="F200" t="s">
        <v>32</v>
      </c>
      <c r="G200">
        <v>1</v>
      </c>
      <c r="H200" t="s">
        <v>21</v>
      </c>
      <c r="I200" t="s">
        <v>22</v>
      </c>
      <c r="J200" t="s">
        <v>54</v>
      </c>
      <c r="K200" t="s">
        <v>38</v>
      </c>
      <c r="L200">
        <v>2283.33</v>
      </c>
      <c r="M200" s="2">
        <v>43158</v>
      </c>
      <c r="N200" t="s">
        <v>24</v>
      </c>
      <c r="O200" t="s">
        <v>25</v>
      </c>
      <c r="Q200" s="2">
        <v>43852</v>
      </c>
    </row>
    <row r="201" spans="1:17">
      <c r="A201" t="s">
        <v>189</v>
      </c>
      <c r="B201">
        <v>41045915</v>
      </c>
      <c r="C201" t="s">
        <v>19</v>
      </c>
      <c r="D201" s="2">
        <v>43554</v>
      </c>
      <c r="E201" s="2">
        <v>43919</v>
      </c>
      <c r="F201" t="s">
        <v>37</v>
      </c>
      <c r="G201">
        <v>6</v>
      </c>
      <c r="H201" t="s">
        <v>82</v>
      </c>
      <c r="I201" t="s">
        <v>22</v>
      </c>
      <c r="J201" t="s">
        <v>37</v>
      </c>
      <c r="K201" t="s">
        <v>28</v>
      </c>
      <c r="L201">
        <v>14107.5</v>
      </c>
      <c r="M201" s="2">
        <v>43554</v>
      </c>
      <c r="N201" t="s">
        <v>24</v>
      </c>
      <c r="O201" t="s">
        <v>25</v>
      </c>
      <c r="Q201" s="2">
        <v>43852</v>
      </c>
    </row>
    <row r="202" spans="1:17">
      <c r="A202" t="s">
        <v>189</v>
      </c>
      <c r="B202">
        <v>2690000174</v>
      </c>
      <c r="C202" t="s">
        <v>19</v>
      </c>
      <c r="D202" s="2">
        <v>43100</v>
      </c>
      <c r="E202" s="2">
        <v>43464</v>
      </c>
      <c r="F202" t="s">
        <v>36</v>
      </c>
      <c r="G202">
        <v>1</v>
      </c>
      <c r="H202" t="s">
        <v>21</v>
      </c>
      <c r="I202" t="s">
        <v>22</v>
      </c>
      <c r="J202" t="s">
        <v>54</v>
      </c>
      <c r="K202" t="s">
        <v>23</v>
      </c>
      <c r="L202">
        <v>2535.87</v>
      </c>
      <c r="M202" s="2">
        <v>43100</v>
      </c>
      <c r="N202" t="s">
        <v>24</v>
      </c>
      <c r="O202" t="s">
        <v>25</v>
      </c>
      <c r="Q202" s="2">
        <v>43852</v>
      </c>
    </row>
    <row r="203" spans="1:17">
      <c r="A203" t="s">
        <v>189</v>
      </c>
      <c r="B203">
        <v>300004329</v>
      </c>
      <c r="C203" t="s">
        <v>31</v>
      </c>
      <c r="D203" s="2">
        <v>43131</v>
      </c>
      <c r="E203" s="2">
        <v>43495</v>
      </c>
      <c r="F203" t="s">
        <v>37</v>
      </c>
      <c r="G203">
        <v>1</v>
      </c>
      <c r="H203" t="s">
        <v>21</v>
      </c>
      <c r="I203" t="s">
        <v>22</v>
      </c>
      <c r="J203" t="s">
        <v>37</v>
      </c>
      <c r="K203" t="s">
        <v>23</v>
      </c>
      <c r="L203">
        <v>125000</v>
      </c>
      <c r="M203" s="2">
        <v>43131</v>
      </c>
      <c r="N203" t="s">
        <v>24</v>
      </c>
      <c r="O203" t="s">
        <v>25</v>
      </c>
      <c r="Q203" s="2">
        <v>43852</v>
      </c>
    </row>
    <row r="204" spans="1:17">
      <c r="A204" t="s">
        <v>189</v>
      </c>
      <c r="B204" t="s">
        <v>190</v>
      </c>
      <c r="C204" t="s">
        <v>19</v>
      </c>
      <c r="D204" s="2">
        <v>43496</v>
      </c>
      <c r="E204" s="2">
        <v>43860</v>
      </c>
      <c r="F204" t="s">
        <v>37</v>
      </c>
      <c r="G204">
        <v>1</v>
      </c>
      <c r="H204" t="s">
        <v>21</v>
      </c>
      <c r="I204" t="s">
        <v>22</v>
      </c>
      <c r="J204" t="s">
        <v>37</v>
      </c>
      <c r="K204" t="s">
        <v>23</v>
      </c>
      <c r="L204">
        <v>125000</v>
      </c>
      <c r="M204" s="2">
        <v>43496</v>
      </c>
      <c r="N204" t="s">
        <v>24</v>
      </c>
      <c r="O204" t="s">
        <v>23</v>
      </c>
      <c r="Q204" s="2">
        <v>43852</v>
      </c>
    </row>
    <row r="205" spans="1:17">
      <c r="A205" t="s">
        <v>189</v>
      </c>
      <c r="B205">
        <v>304001755</v>
      </c>
      <c r="C205" t="s">
        <v>31</v>
      </c>
      <c r="D205" s="2">
        <v>43131</v>
      </c>
      <c r="E205" s="2">
        <v>43495</v>
      </c>
      <c r="F205" t="s">
        <v>37</v>
      </c>
      <c r="G205">
        <v>1</v>
      </c>
      <c r="H205" t="s">
        <v>21</v>
      </c>
      <c r="I205" t="s">
        <v>22</v>
      </c>
      <c r="J205" t="s">
        <v>37</v>
      </c>
      <c r="K205" t="s">
        <v>23</v>
      </c>
      <c r="L205">
        <v>80000</v>
      </c>
      <c r="M205" s="2">
        <v>43131</v>
      </c>
      <c r="N205" t="s">
        <v>24</v>
      </c>
      <c r="O205" t="s">
        <v>25</v>
      </c>
      <c r="Q205" s="2">
        <v>43852</v>
      </c>
    </row>
    <row r="206" spans="1:17">
      <c r="A206" t="s">
        <v>189</v>
      </c>
      <c r="B206">
        <v>304001755</v>
      </c>
      <c r="C206" t="s">
        <v>31</v>
      </c>
      <c r="D206" s="2">
        <v>43131</v>
      </c>
      <c r="E206" s="2">
        <v>43495</v>
      </c>
      <c r="F206" t="s">
        <v>37</v>
      </c>
      <c r="G206">
        <v>1</v>
      </c>
      <c r="H206" t="s">
        <v>21</v>
      </c>
      <c r="I206" t="s">
        <v>22</v>
      </c>
      <c r="J206" t="s">
        <v>37</v>
      </c>
      <c r="K206" t="s">
        <v>23</v>
      </c>
      <c r="L206">
        <v>320000</v>
      </c>
      <c r="M206" s="2">
        <v>43131</v>
      </c>
      <c r="N206" t="s">
        <v>24</v>
      </c>
      <c r="O206" t="s">
        <v>25</v>
      </c>
      <c r="Q206" s="2">
        <v>43852</v>
      </c>
    </row>
    <row r="207" spans="1:17">
      <c r="A207" t="s">
        <v>189</v>
      </c>
      <c r="B207" t="s">
        <v>191</v>
      </c>
      <c r="C207" t="s">
        <v>19</v>
      </c>
      <c r="D207" s="2">
        <v>43496</v>
      </c>
      <c r="E207" s="2">
        <v>43860</v>
      </c>
      <c r="F207" t="s">
        <v>37</v>
      </c>
      <c r="G207">
        <v>1</v>
      </c>
      <c r="H207" t="s">
        <v>21</v>
      </c>
      <c r="I207" t="s">
        <v>22</v>
      </c>
      <c r="J207" t="s">
        <v>37</v>
      </c>
      <c r="K207" t="s">
        <v>23</v>
      </c>
      <c r="L207">
        <v>320000</v>
      </c>
      <c r="M207" s="2">
        <v>43496</v>
      </c>
      <c r="N207" t="s">
        <v>24</v>
      </c>
      <c r="O207" t="s">
        <v>23</v>
      </c>
      <c r="Q207" s="2">
        <v>43852</v>
      </c>
    </row>
    <row r="208" spans="1:17">
      <c r="A208" t="s">
        <v>189</v>
      </c>
      <c r="B208">
        <v>640001622</v>
      </c>
      <c r="C208" t="s">
        <v>31</v>
      </c>
      <c r="D208" s="2">
        <v>43100</v>
      </c>
      <c r="E208" s="2">
        <v>43464</v>
      </c>
      <c r="F208" t="s">
        <v>36</v>
      </c>
      <c r="G208">
        <v>1</v>
      </c>
      <c r="H208" t="s">
        <v>21</v>
      </c>
      <c r="I208" t="s">
        <v>22</v>
      </c>
      <c r="J208" t="s">
        <v>54</v>
      </c>
      <c r="K208" t="s">
        <v>23</v>
      </c>
      <c r="L208">
        <v>211206.7</v>
      </c>
      <c r="M208" s="2">
        <v>43100</v>
      </c>
      <c r="N208" t="s">
        <v>24</v>
      </c>
      <c r="O208" t="s">
        <v>182</v>
      </c>
      <c r="P208" t="s">
        <v>183</v>
      </c>
      <c r="Q208" s="2">
        <v>43852</v>
      </c>
    </row>
    <row r="209" spans="1:17">
      <c r="A209" t="s">
        <v>189</v>
      </c>
      <c r="B209">
        <v>655001664</v>
      </c>
      <c r="C209" t="s">
        <v>31</v>
      </c>
      <c r="D209" s="2">
        <v>43160</v>
      </c>
      <c r="E209" s="2">
        <v>43524</v>
      </c>
      <c r="F209" t="s">
        <v>32</v>
      </c>
      <c r="G209">
        <v>1</v>
      </c>
      <c r="H209" t="s">
        <v>21</v>
      </c>
      <c r="I209" t="s">
        <v>22</v>
      </c>
      <c r="J209" t="s">
        <v>54</v>
      </c>
      <c r="K209" t="s">
        <v>23</v>
      </c>
      <c r="L209">
        <v>275569.44</v>
      </c>
      <c r="M209" s="2">
        <v>43525</v>
      </c>
      <c r="N209" t="s">
        <v>24</v>
      </c>
      <c r="O209" t="s">
        <v>25</v>
      </c>
      <c r="Q209" s="2">
        <v>43852</v>
      </c>
    </row>
    <row r="210" spans="1:17">
      <c r="A210" t="s">
        <v>189</v>
      </c>
      <c r="B210" t="s">
        <v>192</v>
      </c>
      <c r="C210" t="s">
        <v>19</v>
      </c>
      <c r="D210" s="2">
        <v>43525</v>
      </c>
      <c r="E210" s="2">
        <v>43890</v>
      </c>
      <c r="F210" t="s">
        <v>32</v>
      </c>
      <c r="G210">
        <v>1</v>
      </c>
      <c r="H210" t="s">
        <v>21</v>
      </c>
      <c r="I210" t="s">
        <v>22</v>
      </c>
      <c r="J210" t="s">
        <v>54</v>
      </c>
      <c r="K210" t="s">
        <v>23</v>
      </c>
      <c r="L210">
        <v>275569.44</v>
      </c>
      <c r="M210" s="2">
        <v>43525</v>
      </c>
      <c r="N210" t="s">
        <v>24</v>
      </c>
      <c r="O210" t="s">
        <v>23</v>
      </c>
      <c r="Q210" s="2">
        <v>43852</v>
      </c>
    </row>
    <row r="211" spans="1:17">
      <c r="A211" t="s">
        <v>189</v>
      </c>
      <c r="B211" t="s">
        <v>193</v>
      </c>
      <c r="C211" t="s">
        <v>19</v>
      </c>
      <c r="D211" s="2">
        <v>43525</v>
      </c>
      <c r="E211" s="2">
        <v>43890</v>
      </c>
      <c r="F211" t="s">
        <v>20</v>
      </c>
      <c r="G211">
        <v>1</v>
      </c>
      <c r="H211" t="s">
        <v>21</v>
      </c>
      <c r="I211" t="s">
        <v>22</v>
      </c>
      <c r="J211" t="s">
        <v>20</v>
      </c>
      <c r="K211" t="s">
        <v>23</v>
      </c>
      <c r="L211">
        <v>50332.73</v>
      </c>
      <c r="M211" s="2">
        <v>43525</v>
      </c>
      <c r="N211" t="s">
        <v>24</v>
      </c>
      <c r="O211" t="s">
        <v>23</v>
      </c>
      <c r="Q211" s="2">
        <v>43852</v>
      </c>
    </row>
    <row r="212" spans="1:17">
      <c r="A212" t="s">
        <v>189</v>
      </c>
      <c r="B212" t="s">
        <v>194</v>
      </c>
      <c r="C212" t="s">
        <v>31</v>
      </c>
      <c r="D212" s="2">
        <v>43160</v>
      </c>
      <c r="E212" s="2">
        <v>43524</v>
      </c>
      <c r="F212" t="s">
        <v>20</v>
      </c>
      <c r="G212">
        <v>1</v>
      </c>
      <c r="H212" t="s">
        <v>21</v>
      </c>
      <c r="I212" t="s">
        <v>22</v>
      </c>
      <c r="J212" t="s">
        <v>20</v>
      </c>
      <c r="K212" t="s">
        <v>23</v>
      </c>
      <c r="L212">
        <v>57539.3</v>
      </c>
      <c r="M212" s="2">
        <v>43160</v>
      </c>
      <c r="N212" t="s">
        <v>24</v>
      </c>
      <c r="O212" t="s">
        <v>25</v>
      </c>
      <c r="Q212" s="2">
        <v>43852</v>
      </c>
    </row>
    <row r="213" spans="1:17">
      <c r="A213" t="s">
        <v>189</v>
      </c>
      <c r="B213" t="s">
        <v>195</v>
      </c>
      <c r="C213" t="s">
        <v>19</v>
      </c>
      <c r="D213" s="2">
        <v>43448</v>
      </c>
      <c r="E213" s="2">
        <v>43812</v>
      </c>
      <c r="F213" t="s">
        <v>32</v>
      </c>
      <c r="G213">
        <v>1</v>
      </c>
      <c r="H213" t="s">
        <v>21</v>
      </c>
      <c r="I213" t="s">
        <v>22</v>
      </c>
      <c r="J213" t="s">
        <v>54</v>
      </c>
      <c r="K213" t="s">
        <v>23</v>
      </c>
      <c r="L213">
        <v>212357.74</v>
      </c>
      <c r="M213" s="2">
        <v>43448</v>
      </c>
      <c r="N213" t="s">
        <v>24</v>
      </c>
      <c r="O213" t="s">
        <v>25</v>
      </c>
      <c r="Q213" s="2">
        <v>43852</v>
      </c>
    </row>
    <row r="214" spans="1:17">
      <c r="A214" t="s">
        <v>189</v>
      </c>
      <c r="B214">
        <v>1.21400361708e+19</v>
      </c>
      <c r="C214" t="s">
        <v>31</v>
      </c>
      <c r="D214" s="2">
        <v>43160</v>
      </c>
      <c r="E214" s="2">
        <v>43524</v>
      </c>
      <c r="F214" t="s">
        <v>37</v>
      </c>
      <c r="G214">
        <v>1</v>
      </c>
      <c r="H214" t="s">
        <v>21</v>
      </c>
      <c r="I214" t="s">
        <v>22</v>
      </c>
      <c r="J214" t="s">
        <v>37</v>
      </c>
      <c r="K214" t="s">
        <v>38</v>
      </c>
      <c r="L214">
        <v>31250</v>
      </c>
      <c r="M214" s="2">
        <v>43160</v>
      </c>
      <c r="N214" t="s">
        <v>24</v>
      </c>
      <c r="O214" t="s">
        <v>25</v>
      </c>
      <c r="Q214" s="2">
        <v>43852</v>
      </c>
    </row>
    <row r="215" spans="1:17">
      <c r="A215" t="s">
        <v>189</v>
      </c>
      <c r="B215" t="s">
        <v>196</v>
      </c>
      <c r="C215" t="s">
        <v>31</v>
      </c>
      <c r="D215" s="2">
        <v>43160</v>
      </c>
      <c r="E215" s="2">
        <v>43524</v>
      </c>
      <c r="F215" t="s">
        <v>37</v>
      </c>
      <c r="G215">
        <v>1</v>
      </c>
      <c r="H215" t="s">
        <v>21</v>
      </c>
      <c r="I215" t="s">
        <v>22</v>
      </c>
      <c r="J215" t="s">
        <v>37</v>
      </c>
      <c r="K215" t="s">
        <v>23</v>
      </c>
      <c r="L215">
        <v>43750</v>
      </c>
      <c r="M215" s="2">
        <v>43160</v>
      </c>
      <c r="N215" t="s">
        <v>24</v>
      </c>
      <c r="O215" t="s">
        <v>25</v>
      </c>
      <c r="Q215" s="2">
        <v>43852</v>
      </c>
    </row>
    <row r="216" spans="1:17">
      <c r="A216" t="s">
        <v>189</v>
      </c>
      <c r="B216" t="s">
        <v>197</v>
      </c>
      <c r="C216" t="s">
        <v>31</v>
      </c>
      <c r="D216" s="2">
        <v>43160</v>
      </c>
      <c r="E216" s="2">
        <v>43524</v>
      </c>
      <c r="F216" t="s">
        <v>37</v>
      </c>
      <c r="G216">
        <v>1</v>
      </c>
      <c r="H216" t="s">
        <v>21</v>
      </c>
      <c r="I216" t="s">
        <v>22</v>
      </c>
      <c r="J216" t="s">
        <v>37</v>
      </c>
      <c r="K216" t="s">
        <v>38</v>
      </c>
      <c r="L216">
        <v>75000</v>
      </c>
      <c r="M216" s="2">
        <v>43160</v>
      </c>
      <c r="N216" t="s">
        <v>24</v>
      </c>
      <c r="O216" t="s">
        <v>25</v>
      </c>
      <c r="Q216" s="2">
        <v>43852</v>
      </c>
    </row>
    <row r="217" spans="1:17">
      <c r="A217" t="s">
        <v>189</v>
      </c>
      <c r="B217" t="s">
        <v>198</v>
      </c>
      <c r="C217" t="s">
        <v>19</v>
      </c>
      <c r="D217" s="2">
        <v>43525</v>
      </c>
      <c r="E217" s="2">
        <v>43890</v>
      </c>
      <c r="F217" t="s">
        <v>37</v>
      </c>
      <c r="G217">
        <v>1</v>
      </c>
      <c r="H217" t="s">
        <v>21</v>
      </c>
      <c r="I217" t="s">
        <v>22</v>
      </c>
      <c r="J217" t="s">
        <v>37</v>
      </c>
      <c r="K217" t="s">
        <v>38</v>
      </c>
      <c r="L217">
        <v>31250</v>
      </c>
      <c r="M217" s="2">
        <v>43525</v>
      </c>
      <c r="N217" t="s">
        <v>24</v>
      </c>
      <c r="O217" t="s">
        <v>23</v>
      </c>
      <c r="Q217" s="2">
        <v>43852</v>
      </c>
    </row>
    <row r="218" spans="1:17">
      <c r="A218" t="s">
        <v>189</v>
      </c>
      <c r="B218" t="s">
        <v>199</v>
      </c>
      <c r="C218" t="s">
        <v>19</v>
      </c>
      <c r="D218" s="2">
        <v>43525</v>
      </c>
      <c r="E218" s="2">
        <v>43890</v>
      </c>
      <c r="F218" t="s">
        <v>37</v>
      </c>
      <c r="G218">
        <v>1</v>
      </c>
      <c r="H218" t="s">
        <v>21</v>
      </c>
      <c r="I218" t="s">
        <v>22</v>
      </c>
      <c r="J218" t="s">
        <v>37</v>
      </c>
      <c r="K218" t="s">
        <v>23</v>
      </c>
      <c r="L218">
        <v>43750</v>
      </c>
      <c r="M218" s="2">
        <v>43525</v>
      </c>
      <c r="N218" t="s">
        <v>24</v>
      </c>
      <c r="O218" t="s">
        <v>23</v>
      </c>
      <c r="Q218" s="2">
        <v>43852</v>
      </c>
    </row>
    <row r="219" spans="1:17">
      <c r="A219" t="s">
        <v>189</v>
      </c>
      <c r="B219" t="s">
        <v>200</v>
      </c>
      <c r="C219" t="s">
        <v>19</v>
      </c>
      <c r="D219" s="2">
        <v>43525</v>
      </c>
      <c r="E219" s="2">
        <v>43890</v>
      </c>
      <c r="F219" t="s">
        <v>37</v>
      </c>
      <c r="G219">
        <v>1</v>
      </c>
      <c r="H219" t="s">
        <v>21</v>
      </c>
      <c r="I219" t="s">
        <v>22</v>
      </c>
      <c r="J219" t="s">
        <v>37</v>
      </c>
      <c r="K219" t="s">
        <v>38</v>
      </c>
      <c r="L219">
        <v>75000</v>
      </c>
      <c r="M219" s="2">
        <v>43525</v>
      </c>
      <c r="N219" t="s">
        <v>24</v>
      </c>
      <c r="O219" t="s">
        <v>23</v>
      </c>
      <c r="Q219" s="2">
        <v>43852</v>
      </c>
    </row>
    <row r="220" spans="1:17">
      <c r="A220" t="s">
        <v>189</v>
      </c>
      <c r="B220">
        <v>2302003268</v>
      </c>
      <c r="C220" t="s">
        <v>31</v>
      </c>
      <c r="D220" s="2">
        <v>43142</v>
      </c>
      <c r="E220" s="2">
        <v>43506</v>
      </c>
      <c r="F220" t="s">
        <v>37</v>
      </c>
      <c r="G220">
        <v>1</v>
      </c>
      <c r="H220" t="s">
        <v>21</v>
      </c>
      <c r="I220" t="s">
        <v>22</v>
      </c>
      <c r="J220" t="s">
        <v>37</v>
      </c>
      <c r="K220" t="s">
        <v>38</v>
      </c>
      <c r="L220">
        <v>23125</v>
      </c>
      <c r="M220" s="2">
        <v>43142</v>
      </c>
      <c r="N220" t="s">
        <v>24</v>
      </c>
      <c r="O220" t="s">
        <v>25</v>
      </c>
      <c r="Q220" s="2">
        <v>43852</v>
      </c>
    </row>
    <row r="221" spans="1:17">
      <c r="A221" t="s">
        <v>189</v>
      </c>
      <c r="B221" t="s">
        <v>201</v>
      </c>
      <c r="C221" t="s">
        <v>19</v>
      </c>
      <c r="D221" s="2">
        <v>43507</v>
      </c>
      <c r="E221" s="2">
        <v>43871</v>
      </c>
      <c r="F221" t="s">
        <v>37</v>
      </c>
      <c r="G221">
        <v>1</v>
      </c>
      <c r="H221" t="s">
        <v>21</v>
      </c>
      <c r="I221" t="s">
        <v>22</v>
      </c>
      <c r="J221" t="s">
        <v>37</v>
      </c>
      <c r="K221" t="s">
        <v>38</v>
      </c>
      <c r="L221">
        <v>21875</v>
      </c>
      <c r="M221" s="2">
        <v>43507</v>
      </c>
      <c r="N221" t="s">
        <v>24</v>
      </c>
      <c r="O221" t="s">
        <v>23</v>
      </c>
      <c r="Q221" s="2">
        <v>43852</v>
      </c>
    </row>
    <row r="222" spans="1:17">
      <c r="A222" t="s">
        <v>189</v>
      </c>
      <c r="B222">
        <v>2309003346</v>
      </c>
      <c r="C222" t="s">
        <v>19</v>
      </c>
      <c r="D222" s="2">
        <v>43332</v>
      </c>
      <c r="E222" s="2">
        <v>45523</v>
      </c>
      <c r="F222" t="s">
        <v>37</v>
      </c>
      <c r="G222">
        <v>1</v>
      </c>
      <c r="H222" t="s">
        <v>21</v>
      </c>
      <c r="I222" t="s">
        <v>22</v>
      </c>
      <c r="J222" t="s">
        <v>37</v>
      </c>
      <c r="K222" t="s">
        <v>38</v>
      </c>
      <c r="L222">
        <v>47500</v>
      </c>
      <c r="M222" s="2">
        <v>43332</v>
      </c>
      <c r="N222" t="s">
        <v>24</v>
      </c>
      <c r="O222" t="s">
        <v>25</v>
      </c>
      <c r="Q222" s="2">
        <v>43852</v>
      </c>
    </row>
    <row r="223" spans="1:17">
      <c r="A223" t="s">
        <v>189</v>
      </c>
      <c r="B223">
        <v>2690000349</v>
      </c>
      <c r="C223" t="s">
        <v>19</v>
      </c>
      <c r="D223" s="2">
        <v>43100</v>
      </c>
      <c r="E223" s="2">
        <v>43464</v>
      </c>
      <c r="F223" t="s">
        <v>36</v>
      </c>
      <c r="G223">
        <v>1</v>
      </c>
      <c r="H223" t="s">
        <v>21</v>
      </c>
      <c r="I223" t="s">
        <v>22</v>
      </c>
      <c r="J223" t="s">
        <v>54</v>
      </c>
      <c r="K223" t="s">
        <v>23</v>
      </c>
      <c r="L223">
        <v>7632.55</v>
      </c>
      <c r="M223" s="2">
        <v>43100</v>
      </c>
      <c r="N223" t="s">
        <v>24</v>
      </c>
      <c r="O223" t="s">
        <v>25</v>
      </c>
      <c r="Q223" s="2">
        <v>43852</v>
      </c>
    </row>
    <row r="224" spans="1:17">
      <c r="A224" t="s">
        <v>189</v>
      </c>
      <c r="B224">
        <v>55020309</v>
      </c>
      <c r="C224" t="s">
        <v>19</v>
      </c>
      <c r="D224" s="2">
        <v>43448</v>
      </c>
      <c r="E224" s="2">
        <v>43812</v>
      </c>
      <c r="F224" t="s">
        <v>36</v>
      </c>
      <c r="G224">
        <v>1</v>
      </c>
      <c r="H224" t="s">
        <v>21</v>
      </c>
      <c r="I224" t="s">
        <v>22</v>
      </c>
      <c r="J224" t="s">
        <v>54</v>
      </c>
      <c r="K224" t="s">
        <v>23</v>
      </c>
      <c r="L224">
        <v>2563.13</v>
      </c>
      <c r="M224" s="2">
        <v>43448</v>
      </c>
      <c r="N224" t="s">
        <v>24</v>
      </c>
      <c r="O224" t="s">
        <v>25</v>
      </c>
      <c r="Q224" s="2">
        <v>43852</v>
      </c>
    </row>
    <row r="225" spans="1:17">
      <c r="A225" t="s">
        <v>189</v>
      </c>
      <c r="B225" t="s">
        <v>202</v>
      </c>
      <c r="C225" t="s">
        <v>31</v>
      </c>
      <c r="D225" s="2">
        <v>43274</v>
      </c>
      <c r="E225" s="2">
        <v>43638</v>
      </c>
      <c r="F225" t="s">
        <v>36</v>
      </c>
      <c r="G225">
        <v>12</v>
      </c>
      <c r="H225" t="s">
        <v>71</v>
      </c>
      <c r="I225" t="s">
        <v>22</v>
      </c>
      <c r="J225" t="s">
        <v>63</v>
      </c>
      <c r="K225" t="s">
        <v>23</v>
      </c>
      <c r="L225">
        <v>8269.74</v>
      </c>
      <c r="M225" s="2">
        <v>43274</v>
      </c>
      <c r="N225" t="s">
        <v>24</v>
      </c>
      <c r="O225" t="s">
        <v>46</v>
      </c>
      <c r="Q225" s="2">
        <v>43852</v>
      </c>
    </row>
    <row r="226" spans="1:17">
      <c r="A226" t="s">
        <v>189</v>
      </c>
      <c r="B226" t="s">
        <v>202</v>
      </c>
      <c r="C226" t="s">
        <v>31</v>
      </c>
      <c r="D226" s="2">
        <v>43274</v>
      </c>
      <c r="E226" s="2">
        <v>43638</v>
      </c>
      <c r="F226" t="s">
        <v>36</v>
      </c>
      <c r="G226">
        <v>12</v>
      </c>
      <c r="H226" t="s">
        <v>71</v>
      </c>
      <c r="I226" t="s">
        <v>22</v>
      </c>
      <c r="J226" t="s">
        <v>63</v>
      </c>
      <c r="K226" t="s">
        <v>23</v>
      </c>
      <c r="L226">
        <v>8269.74</v>
      </c>
      <c r="M226" s="2">
        <v>43274</v>
      </c>
      <c r="N226" t="s">
        <v>24</v>
      </c>
      <c r="O226" t="s">
        <v>46</v>
      </c>
      <c r="Q226" s="2">
        <v>43852</v>
      </c>
    </row>
    <row r="227" spans="1:17">
      <c r="A227" t="s">
        <v>189</v>
      </c>
      <c r="B227" t="s">
        <v>202</v>
      </c>
      <c r="C227" t="s">
        <v>31</v>
      </c>
      <c r="D227" s="2">
        <v>43274</v>
      </c>
      <c r="E227" s="2">
        <v>43638</v>
      </c>
      <c r="F227" t="s">
        <v>36</v>
      </c>
      <c r="G227">
        <v>12</v>
      </c>
      <c r="H227" t="s">
        <v>71</v>
      </c>
      <c r="I227" t="s">
        <v>22</v>
      </c>
      <c r="J227" t="s">
        <v>63</v>
      </c>
      <c r="K227" t="s">
        <v>23</v>
      </c>
      <c r="L227">
        <v>5891</v>
      </c>
      <c r="M227" s="2">
        <v>43500</v>
      </c>
      <c r="N227" t="s">
        <v>47</v>
      </c>
      <c r="O227" t="s">
        <v>46</v>
      </c>
      <c r="Q227" s="2">
        <v>43852</v>
      </c>
    </row>
    <row r="228" spans="1:17">
      <c r="A228" t="s">
        <v>189</v>
      </c>
      <c r="B228" t="s">
        <v>202</v>
      </c>
      <c r="C228" t="s">
        <v>31</v>
      </c>
      <c r="D228" s="2">
        <v>43274</v>
      </c>
      <c r="E228" s="2">
        <v>43638</v>
      </c>
      <c r="F228" t="s">
        <v>36</v>
      </c>
      <c r="G228">
        <v>12</v>
      </c>
      <c r="H228" t="s">
        <v>71</v>
      </c>
      <c r="I228" t="s">
        <v>22</v>
      </c>
      <c r="J228" t="s">
        <v>63</v>
      </c>
      <c r="K228" t="s">
        <v>23</v>
      </c>
      <c r="L228">
        <v>5891</v>
      </c>
      <c r="M228" s="2">
        <v>43500</v>
      </c>
      <c r="N228" t="s">
        <v>47</v>
      </c>
      <c r="O228" t="s">
        <v>46</v>
      </c>
      <c r="Q228" s="2">
        <v>43852</v>
      </c>
    </row>
    <row r="229" spans="1:17">
      <c r="A229" t="s">
        <v>189</v>
      </c>
      <c r="B229" t="s">
        <v>203</v>
      </c>
      <c r="C229" t="s">
        <v>31</v>
      </c>
      <c r="D229" s="2">
        <v>43274</v>
      </c>
      <c r="E229" s="2">
        <v>43638</v>
      </c>
      <c r="F229" t="s">
        <v>37</v>
      </c>
      <c r="G229">
        <v>12</v>
      </c>
      <c r="H229" t="s">
        <v>71</v>
      </c>
      <c r="I229" t="s">
        <v>22</v>
      </c>
      <c r="J229" t="s">
        <v>63</v>
      </c>
      <c r="K229" t="s">
        <v>23</v>
      </c>
      <c r="L229">
        <v>2720.25</v>
      </c>
      <c r="M229" s="2">
        <v>43274</v>
      </c>
      <c r="N229" t="s">
        <v>24</v>
      </c>
      <c r="O229" t="s">
        <v>25</v>
      </c>
      <c r="Q229" s="2">
        <v>43852</v>
      </c>
    </row>
    <row r="230" spans="1:17">
      <c r="A230" t="s">
        <v>189</v>
      </c>
      <c r="B230" t="s">
        <v>204</v>
      </c>
      <c r="C230" t="s">
        <v>31</v>
      </c>
      <c r="D230" s="2">
        <v>43274</v>
      </c>
      <c r="E230" s="2">
        <v>43638</v>
      </c>
      <c r="F230" t="s">
        <v>37</v>
      </c>
      <c r="G230">
        <v>12</v>
      </c>
      <c r="H230" t="s">
        <v>71</v>
      </c>
      <c r="I230" t="s">
        <v>22</v>
      </c>
      <c r="J230" t="s">
        <v>63</v>
      </c>
      <c r="K230" t="s">
        <v>23</v>
      </c>
      <c r="L230">
        <v>375</v>
      </c>
      <c r="M230" s="2">
        <v>43274</v>
      </c>
      <c r="N230" t="s">
        <v>24</v>
      </c>
      <c r="O230" t="s">
        <v>25</v>
      </c>
      <c r="Q230" s="2">
        <v>43852</v>
      </c>
    </row>
    <row r="231" spans="1:17">
      <c r="A231" t="s">
        <v>189</v>
      </c>
      <c r="B231" t="s">
        <v>205</v>
      </c>
      <c r="C231" t="s">
        <v>19</v>
      </c>
      <c r="D231" s="2">
        <v>43639</v>
      </c>
      <c r="E231" s="2">
        <v>44004</v>
      </c>
      <c r="F231" t="s">
        <v>36</v>
      </c>
      <c r="G231">
        <v>3</v>
      </c>
      <c r="H231" t="s">
        <v>62</v>
      </c>
      <c r="I231" t="s">
        <v>22</v>
      </c>
      <c r="J231" t="s">
        <v>63</v>
      </c>
      <c r="K231" t="s">
        <v>23</v>
      </c>
      <c r="L231">
        <v>15047.5</v>
      </c>
      <c r="M231" s="2">
        <v>43639</v>
      </c>
      <c r="N231" t="s">
        <v>24</v>
      </c>
      <c r="O231" t="s">
        <v>23</v>
      </c>
      <c r="Q231" s="2">
        <v>43852</v>
      </c>
    </row>
    <row r="232" spans="1:17">
      <c r="A232" t="s">
        <v>189</v>
      </c>
      <c r="B232" t="s">
        <v>206</v>
      </c>
      <c r="C232" t="s">
        <v>19</v>
      </c>
      <c r="D232" s="2">
        <v>43639</v>
      </c>
      <c r="E232" s="2">
        <v>44004</v>
      </c>
      <c r="F232" t="s">
        <v>37</v>
      </c>
      <c r="G232">
        <v>3</v>
      </c>
      <c r="H232" t="s">
        <v>62</v>
      </c>
      <c r="I232" t="s">
        <v>22</v>
      </c>
      <c r="J232" t="s">
        <v>63</v>
      </c>
      <c r="K232" t="s">
        <v>23</v>
      </c>
      <c r="L232">
        <v>2852.5</v>
      </c>
      <c r="M232" s="2">
        <v>43639</v>
      </c>
      <c r="N232" t="s">
        <v>24</v>
      </c>
      <c r="O232" t="s">
        <v>23</v>
      </c>
      <c r="Q232" s="2">
        <v>43852</v>
      </c>
    </row>
    <row r="233" spans="1:17">
      <c r="A233" t="s">
        <v>189</v>
      </c>
      <c r="B233" t="s">
        <v>207</v>
      </c>
      <c r="C233" t="s">
        <v>19</v>
      </c>
      <c r="D233" s="2">
        <v>43639</v>
      </c>
      <c r="E233" s="2">
        <v>44004</v>
      </c>
      <c r="F233" t="s">
        <v>37</v>
      </c>
      <c r="G233">
        <v>3</v>
      </c>
      <c r="H233" t="s">
        <v>62</v>
      </c>
      <c r="I233" t="s">
        <v>22</v>
      </c>
      <c r="J233" t="s">
        <v>63</v>
      </c>
      <c r="K233" t="s">
        <v>23</v>
      </c>
      <c r="L233">
        <v>495</v>
      </c>
      <c r="M233" s="2">
        <v>43639</v>
      </c>
      <c r="N233" t="s">
        <v>24</v>
      </c>
      <c r="O233" t="s">
        <v>23</v>
      </c>
      <c r="Q233" s="2">
        <v>43852</v>
      </c>
    </row>
    <row r="234" spans="1:17">
      <c r="A234" t="s">
        <v>189</v>
      </c>
      <c r="B234">
        <v>505613</v>
      </c>
      <c r="C234" t="s">
        <v>19</v>
      </c>
      <c r="D234" s="2">
        <v>43580</v>
      </c>
      <c r="E234" s="2">
        <v>43945</v>
      </c>
      <c r="F234" t="s">
        <v>41</v>
      </c>
      <c r="G234">
        <v>10</v>
      </c>
      <c r="H234" t="s">
        <v>42</v>
      </c>
      <c r="I234" t="s">
        <v>22</v>
      </c>
      <c r="J234" t="s">
        <v>43</v>
      </c>
      <c r="K234" t="s">
        <v>23</v>
      </c>
      <c r="L234">
        <v>9294.35</v>
      </c>
      <c r="M234" s="2">
        <v>43580</v>
      </c>
      <c r="N234" t="s">
        <v>24</v>
      </c>
      <c r="O234" t="s">
        <v>25</v>
      </c>
      <c r="Q234" s="2">
        <v>43852</v>
      </c>
    </row>
    <row r="235" spans="1:17">
      <c r="A235" t="s">
        <v>189</v>
      </c>
      <c r="B235" t="s">
        <v>208</v>
      </c>
      <c r="C235" t="s">
        <v>31</v>
      </c>
      <c r="D235" s="2">
        <v>43274</v>
      </c>
      <c r="E235" s="2">
        <v>43638</v>
      </c>
      <c r="F235" t="s">
        <v>41</v>
      </c>
      <c r="G235">
        <v>12</v>
      </c>
      <c r="H235" t="s">
        <v>71</v>
      </c>
      <c r="I235" t="s">
        <v>22</v>
      </c>
      <c r="J235" t="s">
        <v>63</v>
      </c>
      <c r="K235" t="s">
        <v>23</v>
      </c>
      <c r="L235">
        <v>2440.25</v>
      </c>
      <c r="M235" s="2">
        <v>43274</v>
      </c>
      <c r="N235" t="s">
        <v>24</v>
      </c>
      <c r="O235" t="s">
        <v>25</v>
      </c>
      <c r="Q235" s="2">
        <v>43852</v>
      </c>
    </row>
    <row r="236" spans="1:17">
      <c r="A236" t="s">
        <v>189</v>
      </c>
      <c r="B236" t="s">
        <v>209</v>
      </c>
      <c r="C236" t="s">
        <v>19</v>
      </c>
      <c r="D236" s="2">
        <v>43639</v>
      </c>
      <c r="E236" s="2">
        <v>44004</v>
      </c>
      <c r="F236" t="s">
        <v>41</v>
      </c>
      <c r="G236">
        <v>3</v>
      </c>
      <c r="H236" t="s">
        <v>62</v>
      </c>
      <c r="I236" t="s">
        <v>22</v>
      </c>
      <c r="J236" t="s">
        <v>63</v>
      </c>
      <c r="K236" t="s">
        <v>23</v>
      </c>
      <c r="L236">
        <v>1412.55</v>
      </c>
      <c r="M236" s="2">
        <v>43639</v>
      </c>
      <c r="N236" t="s">
        <v>24</v>
      </c>
      <c r="O236" t="s">
        <v>23</v>
      </c>
      <c r="Q236" s="2">
        <v>43852</v>
      </c>
    </row>
    <row r="237" spans="1:17">
      <c r="A237" t="s">
        <v>189</v>
      </c>
      <c r="B237" t="s">
        <v>210</v>
      </c>
      <c r="C237" t="s">
        <v>19</v>
      </c>
      <c r="D237" s="2">
        <v>43579</v>
      </c>
      <c r="E237" s="2">
        <v>43944</v>
      </c>
      <c r="F237" t="s">
        <v>41</v>
      </c>
      <c r="G237">
        <v>10</v>
      </c>
      <c r="H237" t="s">
        <v>42</v>
      </c>
      <c r="I237" t="s">
        <v>22</v>
      </c>
      <c r="J237" t="s">
        <v>43</v>
      </c>
      <c r="K237" t="s">
        <v>23</v>
      </c>
      <c r="L237">
        <v>63750</v>
      </c>
      <c r="M237" s="2">
        <v>43579</v>
      </c>
      <c r="N237" t="s">
        <v>24</v>
      </c>
      <c r="O237" t="s">
        <v>46</v>
      </c>
      <c r="Q237" s="2">
        <v>43852</v>
      </c>
    </row>
    <row r="238" spans="1:17">
      <c r="A238" t="s">
        <v>189</v>
      </c>
      <c r="B238" t="s">
        <v>210</v>
      </c>
      <c r="C238" t="s">
        <v>19</v>
      </c>
      <c r="D238" s="2">
        <v>43579</v>
      </c>
      <c r="E238" s="2">
        <v>43944</v>
      </c>
      <c r="F238" t="s">
        <v>41</v>
      </c>
      <c r="G238">
        <v>10</v>
      </c>
      <c r="H238" t="s">
        <v>42</v>
      </c>
      <c r="I238" t="s">
        <v>22</v>
      </c>
      <c r="J238" t="s">
        <v>43</v>
      </c>
      <c r="K238" t="s">
        <v>23</v>
      </c>
      <c r="L238">
        <v>3098.63</v>
      </c>
      <c r="M238" s="2">
        <v>43659</v>
      </c>
      <c r="N238" t="s">
        <v>47</v>
      </c>
      <c r="O238" t="s">
        <v>46</v>
      </c>
      <c r="Q238" s="2">
        <v>43852</v>
      </c>
    </row>
    <row r="239" spans="1:17">
      <c r="A239" t="s">
        <v>189</v>
      </c>
      <c r="B239" t="s">
        <v>210</v>
      </c>
      <c r="C239" t="s">
        <v>19</v>
      </c>
      <c r="D239" s="2">
        <v>43579</v>
      </c>
      <c r="E239" s="2">
        <v>43944</v>
      </c>
      <c r="F239" t="s">
        <v>41</v>
      </c>
      <c r="G239">
        <v>10</v>
      </c>
      <c r="H239" t="s">
        <v>42</v>
      </c>
      <c r="I239" t="s">
        <v>22</v>
      </c>
      <c r="J239" t="s">
        <v>43</v>
      </c>
      <c r="K239" t="s">
        <v>23</v>
      </c>
      <c r="L239">
        <v>1747.2</v>
      </c>
      <c r="M239" s="2">
        <v>43663</v>
      </c>
      <c r="N239" t="s">
        <v>47</v>
      </c>
      <c r="O239" t="s">
        <v>46</v>
      </c>
      <c r="Q239" s="2">
        <v>43852</v>
      </c>
    </row>
    <row r="240" spans="1:17">
      <c r="A240" t="s">
        <v>189</v>
      </c>
      <c r="B240" t="s">
        <v>210</v>
      </c>
      <c r="C240" t="s">
        <v>19</v>
      </c>
      <c r="D240" s="2">
        <v>43579</v>
      </c>
      <c r="E240" s="2">
        <v>43944</v>
      </c>
      <c r="F240" t="s">
        <v>41</v>
      </c>
      <c r="G240">
        <v>10</v>
      </c>
      <c r="H240" t="s">
        <v>42</v>
      </c>
      <c r="I240" t="s">
        <v>22</v>
      </c>
      <c r="J240" t="s">
        <v>43</v>
      </c>
      <c r="K240" t="s">
        <v>23</v>
      </c>
      <c r="L240">
        <v>2458.58</v>
      </c>
      <c r="M240" s="2">
        <v>43599</v>
      </c>
      <c r="N240" t="s">
        <v>47</v>
      </c>
      <c r="O240" t="s">
        <v>46</v>
      </c>
      <c r="Q240" s="2">
        <v>43852</v>
      </c>
    </row>
    <row r="241" spans="1:17">
      <c r="A241" t="s">
        <v>189</v>
      </c>
      <c r="B241" t="s">
        <v>211</v>
      </c>
      <c r="C241" t="s">
        <v>31</v>
      </c>
      <c r="D241" s="2">
        <v>43191</v>
      </c>
      <c r="E241" s="2">
        <v>43555</v>
      </c>
      <c r="F241" t="s">
        <v>41</v>
      </c>
      <c r="G241">
        <v>10</v>
      </c>
      <c r="H241" t="s">
        <v>42</v>
      </c>
      <c r="I241" t="s">
        <v>22</v>
      </c>
      <c r="J241" t="s">
        <v>43</v>
      </c>
      <c r="K241" t="s">
        <v>23</v>
      </c>
      <c r="L241">
        <v>11249.93</v>
      </c>
      <c r="M241" s="2">
        <v>43191</v>
      </c>
      <c r="N241" t="s">
        <v>24</v>
      </c>
      <c r="O241" t="s">
        <v>182</v>
      </c>
      <c r="P241" t="s">
        <v>212</v>
      </c>
      <c r="Q241" s="2">
        <v>43852</v>
      </c>
    </row>
    <row r="242" spans="1:17">
      <c r="A242" t="s">
        <v>189</v>
      </c>
      <c r="B242" t="s">
        <v>213</v>
      </c>
      <c r="C242" t="s">
        <v>31</v>
      </c>
      <c r="D242" s="2">
        <v>43191</v>
      </c>
      <c r="E242" s="2">
        <v>43555</v>
      </c>
      <c r="F242" t="s">
        <v>41</v>
      </c>
      <c r="G242">
        <v>10</v>
      </c>
      <c r="H242" t="s">
        <v>42</v>
      </c>
      <c r="I242" t="s">
        <v>22</v>
      </c>
      <c r="J242" t="s">
        <v>43</v>
      </c>
      <c r="K242" t="s">
        <v>23</v>
      </c>
      <c r="L242">
        <v>14603.3</v>
      </c>
      <c r="M242" s="2">
        <v>43191</v>
      </c>
      <c r="N242" t="s">
        <v>24</v>
      </c>
      <c r="O242" t="s">
        <v>182</v>
      </c>
      <c r="P242" t="s">
        <v>212</v>
      </c>
      <c r="Q242" s="2">
        <v>43852</v>
      </c>
    </row>
    <row r="243" spans="1:17">
      <c r="A243" t="s">
        <v>189</v>
      </c>
      <c r="B243" t="s">
        <v>214</v>
      </c>
      <c r="C243" t="s">
        <v>31</v>
      </c>
      <c r="D243" s="2">
        <v>43264</v>
      </c>
      <c r="E243" s="2">
        <v>43628</v>
      </c>
      <c r="F243" t="s">
        <v>41</v>
      </c>
      <c r="G243">
        <v>10</v>
      </c>
      <c r="H243" t="s">
        <v>42</v>
      </c>
      <c r="I243" t="s">
        <v>22</v>
      </c>
      <c r="J243" t="s">
        <v>43</v>
      </c>
      <c r="K243" t="s">
        <v>23</v>
      </c>
      <c r="L243">
        <v>28940.65</v>
      </c>
      <c r="M243" s="2">
        <v>43264</v>
      </c>
      <c r="N243" t="s">
        <v>24</v>
      </c>
      <c r="O243" t="s">
        <v>182</v>
      </c>
      <c r="P243" t="s">
        <v>212</v>
      </c>
      <c r="Q243" s="2">
        <v>43852</v>
      </c>
    </row>
    <row r="244" spans="1:17">
      <c r="A244" t="s">
        <v>189</v>
      </c>
      <c r="B244" t="s">
        <v>215</v>
      </c>
      <c r="C244" t="s">
        <v>31</v>
      </c>
      <c r="D244" s="2">
        <v>43191</v>
      </c>
      <c r="E244" s="2">
        <v>43555</v>
      </c>
      <c r="F244" t="s">
        <v>41</v>
      </c>
      <c r="G244">
        <v>10</v>
      </c>
      <c r="H244" t="s">
        <v>42</v>
      </c>
      <c r="I244" t="s">
        <v>22</v>
      </c>
      <c r="J244" t="s">
        <v>43</v>
      </c>
      <c r="K244" t="s">
        <v>23</v>
      </c>
      <c r="L244">
        <v>146052.65</v>
      </c>
      <c r="M244" s="2">
        <v>43191</v>
      </c>
      <c r="N244" t="s">
        <v>24</v>
      </c>
      <c r="O244" t="s">
        <v>182</v>
      </c>
      <c r="P244" t="s">
        <v>212</v>
      </c>
      <c r="Q244" s="2">
        <v>43852</v>
      </c>
    </row>
    <row r="245" spans="1:17">
      <c r="A245" t="s">
        <v>189</v>
      </c>
      <c r="B245">
        <v>2309002897</v>
      </c>
      <c r="C245" t="s">
        <v>19</v>
      </c>
      <c r="D245" s="2">
        <v>43587</v>
      </c>
      <c r="E245" s="2">
        <v>43952</v>
      </c>
      <c r="F245" t="s">
        <v>37</v>
      </c>
      <c r="G245">
        <v>1</v>
      </c>
      <c r="H245" t="s">
        <v>21</v>
      </c>
      <c r="I245" t="s">
        <v>22</v>
      </c>
      <c r="J245" t="s">
        <v>37</v>
      </c>
      <c r="K245" t="s">
        <v>23</v>
      </c>
      <c r="L245">
        <v>25000</v>
      </c>
      <c r="M245" s="2">
        <v>43587</v>
      </c>
      <c r="N245" t="s">
        <v>24</v>
      </c>
      <c r="O245" t="s">
        <v>25</v>
      </c>
      <c r="Q245" s="2">
        <v>43852</v>
      </c>
    </row>
    <row r="246" spans="1:17">
      <c r="A246" t="s">
        <v>189</v>
      </c>
      <c r="B246">
        <v>206312000000</v>
      </c>
      <c r="C246" t="s">
        <v>19</v>
      </c>
      <c r="D246" s="2">
        <v>43512</v>
      </c>
      <c r="E246" s="2">
        <v>43876</v>
      </c>
      <c r="F246" t="s">
        <v>41</v>
      </c>
      <c r="G246">
        <v>13</v>
      </c>
      <c r="H246" t="s">
        <v>142</v>
      </c>
      <c r="I246" t="s">
        <v>22</v>
      </c>
      <c r="J246" t="s">
        <v>43</v>
      </c>
      <c r="K246" t="s">
        <v>28</v>
      </c>
      <c r="L246">
        <v>1148.93</v>
      </c>
      <c r="M246" s="2">
        <v>43512</v>
      </c>
      <c r="N246" t="s">
        <v>24</v>
      </c>
      <c r="O246" t="s">
        <v>25</v>
      </c>
      <c r="Q246" s="2">
        <v>43852</v>
      </c>
    </row>
    <row r="247" spans="1:17">
      <c r="A247" t="s">
        <v>189</v>
      </c>
      <c r="B247">
        <v>206314000000</v>
      </c>
      <c r="C247" t="s">
        <v>19</v>
      </c>
      <c r="D247" s="2">
        <v>43512</v>
      </c>
      <c r="E247" s="2">
        <v>43876</v>
      </c>
      <c r="F247" t="s">
        <v>41</v>
      </c>
      <c r="G247">
        <v>13</v>
      </c>
      <c r="H247" t="s">
        <v>142</v>
      </c>
      <c r="I247" t="s">
        <v>22</v>
      </c>
      <c r="J247" t="s">
        <v>43</v>
      </c>
      <c r="K247" t="s">
        <v>28</v>
      </c>
      <c r="L247">
        <v>58300</v>
      </c>
      <c r="M247" s="2">
        <v>43512</v>
      </c>
      <c r="N247" t="s">
        <v>24</v>
      </c>
      <c r="O247" t="s">
        <v>25</v>
      </c>
      <c r="Q247" s="2">
        <v>43852</v>
      </c>
    </row>
    <row r="248" spans="1:17">
      <c r="A248" t="s">
        <v>189</v>
      </c>
      <c r="B248">
        <v>8907502</v>
      </c>
      <c r="C248" t="s">
        <v>31</v>
      </c>
      <c r="D248" s="2">
        <v>43155</v>
      </c>
      <c r="E248" s="2">
        <v>43519</v>
      </c>
      <c r="F248" t="s">
        <v>37</v>
      </c>
      <c r="G248">
        <v>12</v>
      </c>
      <c r="H248" t="s">
        <v>71</v>
      </c>
      <c r="I248" t="s">
        <v>22</v>
      </c>
      <c r="J248" t="s">
        <v>63</v>
      </c>
      <c r="K248" t="s">
        <v>23</v>
      </c>
      <c r="L248">
        <v>6250</v>
      </c>
      <c r="M248" s="2">
        <v>43155</v>
      </c>
      <c r="N248" t="s">
        <v>24</v>
      </c>
      <c r="O248" t="s">
        <v>25</v>
      </c>
      <c r="Q248" s="2">
        <v>43852</v>
      </c>
    </row>
    <row r="249" spans="1:17">
      <c r="A249" t="s">
        <v>189</v>
      </c>
      <c r="B249" t="s">
        <v>216</v>
      </c>
      <c r="C249" t="s">
        <v>19</v>
      </c>
      <c r="D249" s="2">
        <v>43520</v>
      </c>
      <c r="E249" s="2">
        <v>43884</v>
      </c>
      <c r="F249" t="s">
        <v>37</v>
      </c>
      <c r="G249">
        <v>3</v>
      </c>
      <c r="H249" t="s">
        <v>62</v>
      </c>
      <c r="I249" t="s">
        <v>22</v>
      </c>
      <c r="J249" t="s">
        <v>63</v>
      </c>
      <c r="K249" t="s">
        <v>23</v>
      </c>
      <c r="L249">
        <v>6250</v>
      </c>
      <c r="M249" s="2">
        <v>43520</v>
      </c>
      <c r="N249" t="s">
        <v>24</v>
      </c>
      <c r="O249" t="s">
        <v>23</v>
      </c>
      <c r="Q249" s="2">
        <v>43852</v>
      </c>
    </row>
    <row r="250" spans="1:17">
      <c r="A250" t="s">
        <v>189</v>
      </c>
      <c r="B250" t="s">
        <v>217</v>
      </c>
      <c r="C250" t="s">
        <v>31</v>
      </c>
      <c r="D250" s="2">
        <v>43157</v>
      </c>
      <c r="E250" s="2">
        <v>43521</v>
      </c>
      <c r="F250" t="s">
        <v>37</v>
      </c>
      <c r="G250">
        <v>12</v>
      </c>
      <c r="H250" t="s">
        <v>71</v>
      </c>
      <c r="I250" t="s">
        <v>22</v>
      </c>
      <c r="J250" t="s">
        <v>63</v>
      </c>
      <c r="K250" t="s">
        <v>23</v>
      </c>
      <c r="L250">
        <v>12500</v>
      </c>
      <c r="M250" s="2">
        <v>43157</v>
      </c>
      <c r="N250" t="s">
        <v>24</v>
      </c>
      <c r="O250" t="s">
        <v>25</v>
      </c>
      <c r="Q250" s="2">
        <v>43852</v>
      </c>
    </row>
    <row r="251" spans="1:17">
      <c r="A251" t="s">
        <v>189</v>
      </c>
      <c r="B251" t="s">
        <v>218</v>
      </c>
      <c r="C251" t="s">
        <v>19</v>
      </c>
      <c r="D251" s="2">
        <v>43522</v>
      </c>
      <c r="E251" s="2">
        <v>43886</v>
      </c>
      <c r="F251" t="s">
        <v>37</v>
      </c>
      <c r="G251">
        <v>3</v>
      </c>
      <c r="H251" t="s">
        <v>62</v>
      </c>
      <c r="I251" t="s">
        <v>22</v>
      </c>
      <c r="J251" t="s">
        <v>63</v>
      </c>
      <c r="K251" t="s">
        <v>23</v>
      </c>
      <c r="L251">
        <v>12500</v>
      </c>
      <c r="M251" s="2">
        <v>43522</v>
      </c>
      <c r="N251" t="s">
        <v>24</v>
      </c>
      <c r="O251" t="s">
        <v>23</v>
      </c>
      <c r="Q251" s="2">
        <v>43852</v>
      </c>
    </row>
    <row r="252" spans="1:17">
      <c r="A252" t="s">
        <v>189</v>
      </c>
      <c r="B252">
        <v>2280082714</v>
      </c>
      <c r="C252" t="s">
        <v>19</v>
      </c>
      <c r="D252" s="2">
        <v>43535</v>
      </c>
      <c r="E252" s="2">
        <v>43900</v>
      </c>
      <c r="F252" t="s">
        <v>36</v>
      </c>
      <c r="G252">
        <v>3</v>
      </c>
      <c r="H252" t="s">
        <v>62</v>
      </c>
      <c r="I252" t="s">
        <v>22</v>
      </c>
      <c r="J252" t="s">
        <v>63</v>
      </c>
      <c r="K252" t="s">
        <v>38</v>
      </c>
      <c r="L252">
        <v>2645.75</v>
      </c>
      <c r="M252" s="2">
        <v>43535</v>
      </c>
      <c r="N252" t="s">
        <v>24</v>
      </c>
      <c r="O252" t="s">
        <v>25</v>
      </c>
      <c r="Q252" s="2">
        <v>43852</v>
      </c>
    </row>
    <row r="253" spans="1:17">
      <c r="A253" t="s">
        <v>189</v>
      </c>
      <c r="B253" t="s">
        <v>219</v>
      </c>
      <c r="C253" t="s">
        <v>31</v>
      </c>
      <c r="D253" s="2">
        <v>43158</v>
      </c>
      <c r="E253" s="2">
        <v>43522</v>
      </c>
      <c r="F253" t="s">
        <v>32</v>
      </c>
      <c r="G253">
        <v>1</v>
      </c>
      <c r="H253" t="s">
        <v>21</v>
      </c>
      <c r="I253" t="s">
        <v>22</v>
      </c>
      <c r="J253" t="s">
        <v>54</v>
      </c>
      <c r="K253" t="s">
        <v>28</v>
      </c>
      <c r="L253">
        <v>2939.29</v>
      </c>
      <c r="M253" s="2">
        <v>43158</v>
      </c>
      <c r="N253" t="s">
        <v>24</v>
      </c>
      <c r="O253" t="s">
        <v>25</v>
      </c>
      <c r="Q253" s="2">
        <v>43852</v>
      </c>
    </row>
    <row r="254" spans="1:17">
      <c r="A254" t="s">
        <v>189</v>
      </c>
      <c r="B254">
        <v>8539756</v>
      </c>
      <c r="C254" t="s">
        <v>31</v>
      </c>
      <c r="D254" s="2">
        <v>43158</v>
      </c>
      <c r="E254" s="2">
        <v>43522</v>
      </c>
      <c r="F254" t="s">
        <v>32</v>
      </c>
      <c r="G254">
        <v>1</v>
      </c>
      <c r="H254" t="s">
        <v>21</v>
      </c>
      <c r="I254" t="s">
        <v>22</v>
      </c>
      <c r="J254" t="s">
        <v>54</v>
      </c>
      <c r="K254" t="s">
        <v>23</v>
      </c>
      <c r="L254">
        <v>5207.66</v>
      </c>
      <c r="M254" s="2">
        <v>43158</v>
      </c>
      <c r="N254" t="s">
        <v>24</v>
      </c>
      <c r="O254" t="s">
        <v>25</v>
      </c>
      <c r="Q254" s="2">
        <v>43852</v>
      </c>
    </row>
    <row r="255" spans="1:17">
      <c r="A255" t="s">
        <v>189</v>
      </c>
      <c r="B255" t="s">
        <v>220</v>
      </c>
      <c r="C255" t="s">
        <v>19</v>
      </c>
      <c r="D255" s="2">
        <v>43523</v>
      </c>
      <c r="E255" s="2">
        <v>43887</v>
      </c>
      <c r="F255" t="s">
        <v>32</v>
      </c>
      <c r="G255">
        <v>1</v>
      </c>
      <c r="H255" t="s">
        <v>21</v>
      </c>
      <c r="I255" t="s">
        <v>22</v>
      </c>
      <c r="J255" t="s">
        <v>54</v>
      </c>
      <c r="K255" t="s">
        <v>23</v>
      </c>
      <c r="L255">
        <v>5601.1</v>
      </c>
      <c r="M255" s="2">
        <v>43523</v>
      </c>
      <c r="N255" t="s">
        <v>24</v>
      </c>
      <c r="O255" t="s">
        <v>23</v>
      </c>
      <c r="Q255" s="2">
        <v>43852</v>
      </c>
    </row>
    <row r="256" spans="1:17">
      <c r="A256" t="s">
        <v>189</v>
      </c>
      <c r="B256" t="s">
        <v>221</v>
      </c>
      <c r="C256" t="s">
        <v>31</v>
      </c>
      <c r="D256" s="2">
        <v>43158</v>
      </c>
      <c r="E256" s="2">
        <v>43522</v>
      </c>
      <c r="F256" t="s">
        <v>32</v>
      </c>
      <c r="G256">
        <v>1</v>
      </c>
      <c r="H256" t="s">
        <v>21</v>
      </c>
      <c r="I256" t="s">
        <v>22</v>
      </c>
      <c r="J256" t="s">
        <v>54</v>
      </c>
      <c r="K256" t="s">
        <v>38</v>
      </c>
      <c r="L256">
        <v>1972.37</v>
      </c>
      <c r="M256" s="2">
        <v>43158</v>
      </c>
      <c r="N256" t="s">
        <v>24</v>
      </c>
      <c r="O256" t="s">
        <v>25</v>
      </c>
      <c r="Q256" s="2">
        <v>43852</v>
      </c>
    </row>
    <row r="257" spans="1:17">
      <c r="A257" t="s">
        <v>189</v>
      </c>
      <c r="B257" t="s">
        <v>185</v>
      </c>
      <c r="C257" t="s">
        <v>19</v>
      </c>
      <c r="D257" s="2">
        <v>43523</v>
      </c>
      <c r="E257" s="2">
        <v>43887</v>
      </c>
      <c r="F257" t="s">
        <v>32</v>
      </c>
      <c r="G257">
        <v>1</v>
      </c>
      <c r="H257" t="s">
        <v>21</v>
      </c>
      <c r="I257" t="s">
        <v>22</v>
      </c>
      <c r="J257" t="s">
        <v>54</v>
      </c>
      <c r="K257" t="s">
        <v>38</v>
      </c>
      <c r="L257">
        <v>2141.55</v>
      </c>
      <c r="M257" s="2">
        <v>43523</v>
      </c>
      <c r="N257" t="s">
        <v>24</v>
      </c>
      <c r="O257" t="s">
        <v>23</v>
      </c>
      <c r="Q257" s="2">
        <v>43852</v>
      </c>
    </row>
    <row r="258" spans="1:17">
      <c r="A258" t="s">
        <v>189</v>
      </c>
      <c r="B258" t="s">
        <v>222</v>
      </c>
      <c r="C258" t="s">
        <v>19</v>
      </c>
      <c r="D258" s="2">
        <v>43523</v>
      </c>
      <c r="E258" s="2">
        <v>43887</v>
      </c>
      <c r="F258" t="s">
        <v>32</v>
      </c>
      <c r="G258">
        <v>1</v>
      </c>
      <c r="H258" t="s">
        <v>21</v>
      </c>
      <c r="I258" t="s">
        <v>22</v>
      </c>
      <c r="J258" t="s">
        <v>54</v>
      </c>
      <c r="K258" t="s">
        <v>23</v>
      </c>
      <c r="L258">
        <v>3136.39</v>
      </c>
      <c r="M258" s="2">
        <v>43526</v>
      </c>
      <c r="N258" t="s">
        <v>24</v>
      </c>
      <c r="O258" t="s">
        <v>23</v>
      </c>
      <c r="Q258" s="2">
        <v>43852</v>
      </c>
    </row>
    <row r="259" spans="1:17">
      <c r="A259" t="s">
        <v>189</v>
      </c>
      <c r="B259">
        <v>1.60261921120422e+17</v>
      </c>
      <c r="C259" t="s">
        <v>19</v>
      </c>
      <c r="D259" s="2">
        <v>43784</v>
      </c>
      <c r="E259" s="2">
        <v>44149</v>
      </c>
      <c r="F259" t="s">
        <v>32</v>
      </c>
      <c r="G259">
        <v>1</v>
      </c>
      <c r="H259" t="s">
        <v>21</v>
      </c>
      <c r="I259" t="s">
        <v>22</v>
      </c>
      <c r="J259" t="s">
        <v>60</v>
      </c>
      <c r="K259" t="s">
        <v>23</v>
      </c>
      <c r="L259">
        <v>35127.9</v>
      </c>
      <c r="M259" s="2">
        <v>43784</v>
      </c>
      <c r="N259" t="s">
        <v>24</v>
      </c>
      <c r="O259" t="s">
        <v>25</v>
      </c>
      <c r="Q259" s="2">
        <v>43852</v>
      </c>
    </row>
    <row r="260" spans="1:17">
      <c r="A260" t="s">
        <v>189</v>
      </c>
      <c r="B260" t="s">
        <v>223</v>
      </c>
      <c r="C260" t="s">
        <v>19</v>
      </c>
      <c r="D260" s="2">
        <v>43536</v>
      </c>
      <c r="E260" s="2">
        <v>43901</v>
      </c>
      <c r="F260" t="s">
        <v>138</v>
      </c>
      <c r="G260">
        <v>11</v>
      </c>
      <c r="H260" t="s">
        <v>104</v>
      </c>
      <c r="I260" t="s">
        <v>22</v>
      </c>
      <c r="J260" t="s">
        <v>33</v>
      </c>
      <c r="K260" t="s">
        <v>38</v>
      </c>
      <c r="L260">
        <v>18229.13</v>
      </c>
      <c r="M260" s="2">
        <v>43536</v>
      </c>
      <c r="N260" t="s">
        <v>24</v>
      </c>
      <c r="O260" t="s">
        <v>25</v>
      </c>
      <c r="Q260" s="2">
        <v>43852</v>
      </c>
    </row>
    <row r="261" spans="1:17">
      <c r="A261" t="s">
        <v>189</v>
      </c>
      <c r="B261" t="s">
        <v>224</v>
      </c>
      <c r="C261" t="s">
        <v>19</v>
      </c>
      <c r="D261" s="2">
        <v>43175</v>
      </c>
      <c r="E261" s="2">
        <v>43539</v>
      </c>
      <c r="F261" t="s">
        <v>36</v>
      </c>
      <c r="G261">
        <v>11</v>
      </c>
      <c r="H261" t="s">
        <v>104</v>
      </c>
      <c r="I261" t="s">
        <v>22</v>
      </c>
      <c r="J261" t="s">
        <v>37</v>
      </c>
      <c r="K261" t="s">
        <v>38</v>
      </c>
      <c r="L261">
        <v>6158.75</v>
      </c>
      <c r="M261" s="2">
        <v>43175</v>
      </c>
      <c r="N261" t="s">
        <v>24</v>
      </c>
      <c r="O261" t="s">
        <v>25</v>
      </c>
      <c r="Q261" s="2">
        <v>43852</v>
      </c>
    </row>
    <row r="262" spans="1:17">
      <c r="A262" t="s">
        <v>189</v>
      </c>
      <c r="B262" t="s">
        <v>225</v>
      </c>
      <c r="C262" t="s">
        <v>19</v>
      </c>
      <c r="D262" s="2">
        <v>43122</v>
      </c>
      <c r="E262" s="2">
        <v>43486</v>
      </c>
      <c r="F262" t="s">
        <v>20</v>
      </c>
      <c r="G262">
        <v>1</v>
      </c>
      <c r="H262" t="s">
        <v>21</v>
      </c>
      <c r="I262" t="s">
        <v>22</v>
      </c>
      <c r="J262" t="s">
        <v>20</v>
      </c>
      <c r="K262" t="s">
        <v>38</v>
      </c>
      <c r="L262">
        <v>825</v>
      </c>
      <c r="M262" s="2">
        <v>43122</v>
      </c>
      <c r="N262" t="s">
        <v>24</v>
      </c>
      <c r="O262" t="s">
        <v>25</v>
      </c>
      <c r="Q262" s="2">
        <v>43852</v>
      </c>
    </row>
    <row r="263" spans="1:17">
      <c r="A263" t="s">
        <v>226</v>
      </c>
      <c r="B263" t="s">
        <v>227</v>
      </c>
      <c r="C263" t="s">
        <v>31</v>
      </c>
      <c r="D263" s="2">
        <v>43151</v>
      </c>
      <c r="E263" s="2">
        <v>43515</v>
      </c>
      <c r="F263" t="s">
        <v>36</v>
      </c>
      <c r="G263">
        <v>9</v>
      </c>
      <c r="H263" t="s">
        <v>59</v>
      </c>
      <c r="I263" t="s">
        <v>22</v>
      </c>
      <c r="J263" t="s">
        <v>54</v>
      </c>
      <c r="K263" t="s">
        <v>23</v>
      </c>
      <c r="L263">
        <v>8452.13</v>
      </c>
      <c r="M263" s="2">
        <v>43151</v>
      </c>
      <c r="N263" t="s">
        <v>24</v>
      </c>
      <c r="O263" t="s">
        <v>25</v>
      </c>
      <c r="Q263" s="2">
        <v>43852</v>
      </c>
    </row>
    <row r="264" spans="1:17">
      <c r="A264" t="s">
        <v>226</v>
      </c>
      <c r="B264" t="s">
        <v>228</v>
      </c>
      <c r="C264" t="s">
        <v>19</v>
      </c>
      <c r="D264" s="2">
        <v>43466</v>
      </c>
      <c r="E264" s="2">
        <v>43830</v>
      </c>
      <c r="F264" t="s">
        <v>32</v>
      </c>
      <c r="G264">
        <v>9</v>
      </c>
      <c r="H264" t="s">
        <v>59</v>
      </c>
      <c r="I264" t="s">
        <v>22</v>
      </c>
      <c r="J264" t="s">
        <v>54</v>
      </c>
      <c r="K264" t="s">
        <v>38</v>
      </c>
      <c r="L264">
        <v>7475</v>
      </c>
      <c r="M264" s="2">
        <v>43466</v>
      </c>
      <c r="N264" t="s">
        <v>24</v>
      </c>
      <c r="O264" t="s">
        <v>25</v>
      </c>
      <c r="Q264" s="2">
        <v>43852</v>
      </c>
    </row>
    <row r="265" spans="1:17">
      <c r="A265" t="s">
        <v>226</v>
      </c>
      <c r="B265" t="s">
        <v>229</v>
      </c>
      <c r="C265" t="s">
        <v>19</v>
      </c>
      <c r="D265" s="2">
        <v>43507</v>
      </c>
      <c r="E265" s="2">
        <v>43871</v>
      </c>
      <c r="F265" t="s">
        <v>36</v>
      </c>
      <c r="G265">
        <v>9</v>
      </c>
      <c r="H265" t="s">
        <v>59</v>
      </c>
      <c r="I265" t="s">
        <v>22</v>
      </c>
      <c r="J265" t="s">
        <v>54</v>
      </c>
      <c r="K265" t="s">
        <v>38</v>
      </c>
      <c r="L265">
        <v>15563.87</v>
      </c>
      <c r="M265" s="2">
        <v>43507</v>
      </c>
      <c r="N265" t="s">
        <v>24</v>
      </c>
      <c r="O265" t="s">
        <v>25</v>
      </c>
      <c r="Q265" s="2">
        <v>43852</v>
      </c>
    </row>
    <row r="266" spans="1:17">
      <c r="A266" t="s">
        <v>226</v>
      </c>
      <c r="B266">
        <v>43177302</v>
      </c>
      <c r="C266" t="s">
        <v>19</v>
      </c>
      <c r="D266" s="2">
        <v>43432</v>
      </c>
      <c r="E266" s="2">
        <v>43612</v>
      </c>
      <c r="F266" t="s">
        <v>36</v>
      </c>
      <c r="G266">
        <v>9</v>
      </c>
      <c r="H266" t="s">
        <v>59</v>
      </c>
      <c r="I266" t="s">
        <v>22</v>
      </c>
      <c r="J266" t="s">
        <v>43</v>
      </c>
      <c r="K266" t="s">
        <v>38</v>
      </c>
      <c r="L266">
        <v>2739.83</v>
      </c>
      <c r="M266" s="2">
        <v>43432</v>
      </c>
      <c r="N266" t="s">
        <v>24</v>
      </c>
      <c r="O266" t="s">
        <v>25</v>
      </c>
      <c r="Q266" s="2">
        <v>43852</v>
      </c>
    </row>
    <row r="267" spans="1:17">
      <c r="A267" t="s">
        <v>226</v>
      </c>
      <c r="B267">
        <v>43179225</v>
      </c>
      <c r="C267" t="s">
        <v>19</v>
      </c>
      <c r="D267" s="2">
        <v>43463</v>
      </c>
      <c r="E267" s="2">
        <v>43644</v>
      </c>
      <c r="F267" t="s">
        <v>36</v>
      </c>
      <c r="G267">
        <v>9</v>
      </c>
      <c r="H267" t="s">
        <v>59</v>
      </c>
      <c r="I267" t="s">
        <v>22</v>
      </c>
      <c r="J267" t="s">
        <v>43</v>
      </c>
      <c r="K267" t="s">
        <v>23</v>
      </c>
      <c r="L267">
        <v>2228.33</v>
      </c>
      <c r="M267" s="2">
        <v>43463</v>
      </c>
      <c r="N267" t="s">
        <v>24</v>
      </c>
      <c r="O267" t="s">
        <v>25</v>
      </c>
      <c r="Q267" s="2">
        <v>43852</v>
      </c>
    </row>
    <row r="268" spans="1:17">
      <c r="A268" t="s">
        <v>226</v>
      </c>
      <c r="B268" t="s">
        <v>230</v>
      </c>
      <c r="C268" t="s">
        <v>19</v>
      </c>
      <c r="D268" s="2">
        <v>43516</v>
      </c>
      <c r="E268" s="2">
        <v>43880</v>
      </c>
      <c r="F268" t="s">
        <v>36</v>
      </c>
      <c r="G268">
        <v>9</v>
      </c>
      <c r="H268" t="s">
        <v>59</v>
      </c>
      <c r="I268" t="s">
        <v>22</v>
      </c>
      <c r="J268" t="s">
        <v>54</v>
      </c>
      <c r="K268" t="s">
        <v>23</v>
      </c>
      <c r="L268">
        <v>7162.88</v>
      </c>
      <c r="M268" s="2">
        <v>43516</v>
      </c>
      <c r="N268" t="s">
        <v>24</v>
      </c>
      <c r="O268" t="s">
        <v>23</v>
      </c>
      <c r="Q268" s="2">
        <v>43852</v>
      </c>
    </row>
    <row r="269" spans="1:17">
      <c r="A269" t="s">
        <v>226</v>
      </c>
      <c r="B269" t="s">
        <v>231</v>
      </c>
      <c r="C269" t="s">
        <v>19</v>
      </c>
      <c r="D269" s="2">
        <v>43504</v>
      </c>
      <c r="E269" s="2">
        <v>43868</v>
      </c>
      <c r="F269" t="s">
        <v>32</v>
      </c>
      <c r="G269">
        <v>13</v>
      </c>
      <c r="H269" t="s">
        <v>142</v>
      </c>
      <c r="I269" t="s">
        <v>22</v>
      </c>
      <c r="J269" t="s">
        <v>54</v>
      </c>
      <c r="K269" t="s">
        <v>28</v>
      </c>
      <c r="L269">
        <v>1569.64</v>
      </c>
      <c r="M269" s="2">
        <v>43504</v>
      </c>
      <c r="N269" t="s">
        <v>24</v>
      </c>
      <c r="O269" t="s">
        <v>25</v>
      </c>
      <c r="Q269" s="2">
        <v>43852</v>
      </c>
    </row>
    <row r="270" spans="1:17">
      <c r="A270" t="s">
        <v>226</v>
      </c>
      <c r="B270" t="s">
        <v>232</v>
      </c>
      <c r="C270" t="s">
        <v>19</v>
      </c>
      <c r="D270" s="2">
        <v>43169</v>
      </c>
      <c r="E270" s="2">
        <v>43533</v>
      </c>
      <c r="F270" t="s">
        <v>32</v>
      </c>
      <c r="G270">
        <v>1</v>
      </c>
      <c r="H270" t="s">
        <v>21</v>
      </c>
      <c r="I270" t="s">
        <v>22</v>
      </c>
      <c r="J270" t="s">
        <v>54</v>
      </c>
      <c r="K270" t="s">
        <v>28</v>
      </c>
      <c r="L270">
        <v>2340.25</v>
      </c>
      <c r="M270" s="2">
        <v>43169</v>
      </c>
      <c r="N270" t="s">
        <v>24</v>
      </c>
      <c r="O270" t="s">
        <v>25</v>
      </c>
      <c r="Q270" s="2">
        <v>43852</v>
      </c>
    </row>
    <row r="271" spans="1:17">
      <c r="A271" t="s">
        <v>226</v>
      </c>
      <c r="B271" t="s">
        <v>233</v>
      </c>
      <c r="C271" t="s">
        <v>19</v>
      </c>
      <c r="D271" s="2">
        <v>43169</v>
      </c>
      <c r="E271" s="2">
        <v>43533</v>
      </c>
      <c r="F271" t="s">
        <v>36</v>
      </c>
      <c r="G271">
        <v>1</v>
      </c>
      <c r="H271" t="s">
        <v>21</v>
      </c>
      <c r="I271" t="s">
        <v>22</v>
      </c>
      <c r="J271" t="s">
        <v>54</v>
      </c>
      <c r="K271" t="s">
        <v>28</v>
      </c>
      <c r="L271">
        <v>125</v>
      </c>
      <c r="M271" s="2">
        <v>43169</v>
      </c>
      <c r="N271" t="s">
        <v>24</v>
      </c>
      <c r="O271" t="s">
        <v>25</v>
      </c>
      <c r="Q271" s="2">
        <v>43852</v>
      </c>
    </row>
    <row r="272" spans="1:17">
      <c r="A272" t="s">
        <v>226</v>
      </c>
      <c r="B272" t="s">
        <v>234</v>
      </c>
      <c r="C272" t="s">
        <v>19</v>
      </c>
      <c r="D272" s="2">
        <v>43252</v>
      </c>
      <c r="E272" s="2">
        <v>43616</v>
      </c>
      <c r="F272" t="s">
        <v>37</v>
      </c>
      <c r="G272">
        <v>11</v>
      </c>
      <c r="H272" t="s">
        <v>104</v>
      </c>
      <c r="I272" t="s">
        <v>22</v>
      </c>
      <c r="J272" t="s">
        <v>37</v>
      </c>
      <c r="K272" t="s">
        <v>28</v>
      </c>
      <c r="L272">
        <v>100000</v>
      </c>
      <c r="M272" s="2">
        <v>43252</v>
      </c>
      <c r="N272" t="s">
        <v>24</v>
      </c>
      <c r="O272" t="s">
        <v>46</v>
      </c>
      <c r="Q272" s="2">
        <v>43852</v>
      </c>
    </row>
    <row r="273" spans="1:17">
      <c r="A273" t="s">
        <v>226</v>
      </c>
      <c r="B273" t="s">
        <v>234</v>
      </c>
      <c r="C273" t="s">
        <v>19</v>
      </c>
      <c r="D273" s="2">
        <v>43252</v>
      </c>
      <c r="E273" s="2">
        <v>43616</v>
      </c>
      <c r="F273" t="s">
        <v>37</v>
      </c>
      <c r="G273">
        <v>11</v>
      </c>
      <c r="H273" t="s">
        <v>104</v>
      </c>
      <c r="I273" t="s">
        <v>22</v>
      </c>
      <c r="J273" t="s">
        <v>37</v>
      </c>
      <c r="K273" t="s">
        <v>28</v>
      </c>
      <c r="M273" s="2">
        <v>43315</v>
      </c>
      <c r="N273" t="s">
        <v>47</v>
      </c>
      <c r="O273" t="s">
        <v>46</v>
      </c>
      <c r="Q273" s="2">
        <v>43852</v>
      </c>
    </row>
    <row r="274" spans="1:17">
      <c r="A274" t="s">
        <v>226</v>
      </c>
      <c r="B274" t="s">
        <v>235</v>
      </c>
      <c r="C274" t="s">
        <v>19</v>
      </c>
      <c r="D274" s="2">
        <v>43577</v>
      </c>
      <c r="E274" s="2">
        <v>43942</v>
      </c>
      <c r="F274" t="s">
        <v>37</v>
      </c>
      <c r="G274">
        <v>11</v>
      </c>
      <c r="H274" t="s">
        <v>104</v>
      </c>
      <c r="I274" t="s">
        <v>22</v>
      </c>
      <c r="J274" t="s">
        <v>37</v>
      </c>
      <c r="K274" t="s">
        <v>38</v>
      </c>
      <c r="L274">
        <v>60025</v>
      </c>
      <c r="M274" s="2">
        <v>43577</v>
      </c>
      <c r="N274" t="s">
        <v>24</v>
      </c>
      <c r="O274" t="s">
        <v>25</v>
      </c>
      <c r="Q274" s="2">
        <v>43852</v>
      </c>
    </row>
    <row r="275" spans="1:17">
      <c r="A275" t="s">
        <v>226</v>
      </c>
      <c r="B275">
        <v>2.9992028732742e+18</v>
      </c>
      <c r="C275" t="s">
        <v>19</v>
      </c>
      <c r="D275" s="2">
        <v>43654</v>
      </c>
      <c r="E275" s="2">
        <v>44019</v>
      </c>
      <c r="F275" t="s">
        <v>37</v>
      </c>
      <c r="G275">
        <v>11</v>
      </c>
      <c r="H275" t="s">
        <v>104</v>
      </c>
      <c r="I275" t="s">
        <v>22</v>
      </c>
      <c r="J275" t="s">
        <v>37</v>
      </c>
      <c r="K275" t="s">
        <v>38</v>
      </c>
      <c r="L275">
        <v>60025</v>
      </c>
      <c r="M275" s="2">
        <v>43654</v>
      </c>
      <c r="N275" t="s">
        <v>24</v>
      </c>
      <c r="O275" t="s">
        <v>25</v>
      </c>
      <c r="Q275" s="2">
        <v>43852</v>
      </c>
    </row>
    <row r="276" spans="1:17">
      <c r="A276" t="s">
        <v>226</v>
      </c>
      <c r="B276">
        <v>2.9992028733098e+18</v>
      </c>
      <c r="C276" t="s">
        <v>19</v>
      </c>
      <c r="D276" s="2">
        <v>43654</v>
      </c>
      <c r="E276" s="2">
        <v>44019</v>
      </c>
      <c r="F276" t="s">
        <v>37</v>
      </c>
      <c r="G276">
        <v>11</v>
      </c>
      <c r="H276" t="s">
        <v>104</v>
      </c>
      <c r="I276" t="s">
        <v>22</v>
      </c>
      <c r="J276" t="s">
        <v>37</v>
      </c>
      <c r="K276" t="s">
        <v>38</v>
      </c>
      <c r="L276">
        <v>60025</v>
      </c>
      <c r="M276" s="2">
        <v>43654</v>
      </c>
      <c r="N276" t="s">
        <v>24</v>
      </c>
      <c r="O276" t="s">
        <v>25</v>
      </c>
      <c r="Q276" s="2">
        <v>43852</v>
      </c>
    </row>
    <row r="277" spans="1:17">
      <c r="A277" t="s">
        <v>226</v>
      </c>
      <c r="B277" t="s">
        <v>236</v>
      </c>
      <c r="C277" t="s">
        <v>31</v>
      </c>
      <c r="D277" s="2">
        <v>43280</v>
      </c>
      <c r="E277" s="2">
        <v>43644</v>
      </c>
      <c r="F277" t="s">
        <v>41</v>
      </c>
      <c r="G277">
        <v>10</v>
      </c>
      <c r="H277" t="s">
        <v>42</v>
      </c>
      <c r="I277" t="s">
        <v>22</v>
      </c>
      <c r="J277" t="s">
        <v>43</v>
      </c>
      <c r="K277" t="s">
        <v>23</v>
      </c>
      <c r="L277">
        <v>5839.35</v>
      </c>
      <c r="M277" s="2">
        <v>43280</v>
      </c>
      <c r="N277" t="s">
        <v>24</v>
      </c>
      <c r="O277" t="s">
        <v>182</v>
      </c>
      <c r="P277" t="s">
        <v>212</v>
      </c>
      <c r="Q277" s="2">
        <v>43852</v>
      </c>
    </row>
    <row r="278" spans="1:17">
      <c r="A278" t="s">
        <v>226</v>
      </c>
      <c r="B278" t="s">
        <v>237</v>
      </c>
      <c r="C278" t="s">
        <v>19</v>
      </c>
      <c r="D278" s="2">
        <v>43466</v>
      </c>
      <c r="E278" s="2">
        <v>43830</v>
      </c>
      <c r="F278" t="s">
        <v>20</v>
      </c>
      <c r="G278">
        <v>3</v>
      </c>
      <c r="H278" t="s">
        <v>62</v>
      </c>
      <c r="I278" t="s">
        <v>22</v>
      </c>
      <c r="J278" t="s">
        <v>63</v>
      </c>
      <c r="K278" t="s">
        <v>23</v>
      </c>
      <c r="L278">
        <v>36833.85</v>
      </c>
      <c r="M278" s="2">
        <v>43466</v>
      </c>
      <c r="N278" t="s">
        <v>24</v>
      </c>
      <c r="O278" t="s">
        <v>23</v>
      </c>
      <c r="Q278" s="2">
        <v>43852</v>
      </c>
    </row>
    <row r="279" spans="1:17">
      <c r="A279" t="s">
        <v>226</v>
      </c>
      <c r="B279" t="s">
        <v>238</v>
      </c>
      <c r="C279" t="s">
        <v>19</v>
      </c>
      <c r="D279" s="2">
        <v>43282</v>
      </c>
      <c r="E279" s="2">
        <v>43646</v>
      </c>
      <c r="F279" t="s">
        <v>36</v>
      </c>
      <c r="G279">
        <v>3</v>
      </c>
      <c r="H279" t="s">
        <v>62</v>
      </c>
      <c r="I279" t="s">
        <v>22</v>
      </c>
      <c r="J279" t="s">
        <v>63</v>
      </c>
      <c r="K279" t="s">
        <v>23</v>
      </c>
      <c r="L279">
        <v>6268.75</v>
      </c>
      <c r="M279" s="2">
        <v>43646</v>
      </c>
      <c r="N279" t="s">
        <v>24</v>
      </c>
      <c r="O279" t="s">
        <v>25</v>
      </c>
      <c r="Q279" s="2">
        <v>43852</v>
      </c>
    </row>
    <row r="280" spans="1:17">
      <c r="A280" t="s">
        <v>226</v>
      </c>
      <c r="B280" t="s">
        <v>239</v>
      </c>
      <c r="C280" t="s">
        <v>19</v>
      </c>
      <c r="D280" s="2">
        <v>43282</v>
      </c>
      <c r="E280" s="2">
        <v>43646</v>
      </c>
      <c r="F280" t="s">
        <v>32</v>
      </c>
      <c r="G280">
        <v>3</v>
      </c>
      <c r="H280" t="s">
        <v>62</v>
      </c>
      <c r="I280" t="s">
        <v>22</v>
      </c>
      <c r="J280" t="s">
        <v>63</v>
      </c>
      <c r="K280" t="s">
        <v>23</v>
      </c>
      <c r="L280">
        <v>45473.07</v>
      </c>
      <c r="M280" s="2">
        <v>43646</v>
      </c>
      <c r="N280" t="s">
        <v>24</v>
      </c>
      <c r="O280" t="s">
        <v>25</v>
      </c>
      <c r="Q280" s="2">
        <v>43852</v>
      </c>
    </row>
    <row r="281" spans="1:17">
      <c r="A281" t="s">
        <v>226</v>
      </c>
      <c r="B281" t="s">
        <v>240</v>
      </c>
      <c r="C281" t="s">
        <v>19</v>
      </c>
      <c r="D281" s="2">
        <v>43282</v>
      </c>
      <c r="E281" s="2">
        <v>43646</v>
      </c>
      <c r="F281" t="s">
        <v>36</v>
      </c>
      <c r="G281">
        <v>3</v>
      </c>
      <c r="H281" t="s">
        <v>62</v>
      </c>
      <c r="I281" t="s">
        <v>22</v>
      </c>
      <c r="J281" t="s">
        <v>63</v>
      </c>
      <c r="K281" t="s">
        <v>23</v>
      </c>
      <c r="L281">
        <v>9436.56</v>
      </c>
      <c r="M281" s="2">
        <v>43646</v>
      </c>
      <c r="N281" t="s">
        <v>24</v>
      </c>
      <c r="O281" t="s">
        <v>25</v>
      </c>
      <c r="Q281" s="2">
        <v>43852</v>
      </c>
    </row>
    <row r="282" spans="1:17">
      <c r="A282" t="s">
        <v>226</v>
      </c>
      <c r="B282" t="s">
        <v>241</v>
      </c>
      <c r="C282" t="s">
        <v>19</v>
      </c>
      <c r="D282" s="2">
        <v>43282</v>
      </c>
      <c r="E282" s="2">
        <v>43646</v>
      </c>
      <c r="F282" t="s">
        <v>37</v>
      </c>
      <c r="G282">
        <v>3</v>
      </c>
      <c r="H282" t="s">
        <v>62</v>
      </c>
      <c r="I282" t="s">
        <v>22</v>
      </c>
      <c r="J282" t="s">
        <v>63</v>
      </c>
      <c r="K282" t="s">
        <v>23</v>
      </c>
      <c r="L282">
        <v>30030.63</v>
      </c>
      <c r="M282" s="2">
        <v>43646</v>
      </c>
      <c r="N282" t="s">
        <v>24</v>
      </c>
      <c r="O282" t="s">
        <v>25</v>
      </c>
      <c r="Q282" s="2">
        <v>43852</v>
      </c>
    </row>
    <row r="283" spans="1:17">
      <c r="A283" t="s">
        <v>226</v>
      </c>
      <c r="B283" t="s">
        <v>242</v>
      </c>
      <c r="C283" t="s">
        <v>19</v>
      </c>
      <c r="D283" s="2">
        <v>43369</v>
      </c>
      <c r="E283" s="2">
        <v>43733</v>
      </c>
      <c r="F283" t="s">
        <v>20</v>
      </c>
      <c r="G283">
        <v>1</v>
      </c>
      <c r="H283" t="s">
        <v>21</v>
      </c>
      <c r="I283" t="s">
        <v>22</v>
      </c>
      <c r="J283" t="s">
        <v>20</v>
      </c>
      <c r="K283" t="s">
        <v>38</v>
      </c>
      <c r="L283">
        <v>2722.5</v>
      </c>
      <c r="M283" s="2">
        <v>43369</v>
      </c>
      <c r="N283" t="s">
        <v>24</v>
      </c>
      <c r="O283" t="s">
        <v>25</v>
      </c>
      <c r="Q283" s="2">
        <v>43852</v>
      </c>
    </row>
    <row r="284" spans="1:17">
      <c r="A284" t="s">
        <v>226</v>
      </c>
      <c r="B284">
        <v>9.10000361717e+19</v>
      </c>
      <c r="C284" t="s">
        <v>31</v>
      </c>
      <c r="D284" s="2">
        <v>43081</v>
      </c>
      <c r="E284" s="2">
        <v>43445</v>
      </c>
      <c r="F284" t="s">
        <v>37</v>
      </c>
      <c r="G284">
        <v>6</v>
      </c>
      <c r="H284" t="s">
        <v>82</v>
      </c>
      <c r="I284" t="s">
        <v>22</v>
      </c>
      <c r="J284" t="s">
        <v>37</v>
      </c>
      <c r="K284" t="s">
        <v>28</v>
      </c>
      <c r="L284">
        <v>71875</v>
      </c>
      <c r="M284" s="2">
        <v>43081</v>
      </c>
      <c r="N284" t="s">
        <v>24</v>
      </c>
      <c r="O284" t="s">
        <v>25</v>
      </c>
      <c r="Q284" s="2">
        <v>43852</v>
      </c>
    </row>
    <row r="285" spans="1:17">
      <c r="A285" t="s">
        <v>226</v>
      </c>
      <c r="B285">
        <v>9.10000361817e+19</v>
      </c>
      <c r="C285" t="s">
        <v>19</v>
      </c>
      <c r="D285" s="2">
        <v>43446</v>
      </c>
      <c r="E285" s="2">
        <v>43810</v>
      </c>
      <c r="F285" t="s">
        <v>37</v>
      </c>
      <c r="G285">
        <v>6</v>
      </c>
      <c r="H285" t="s">
        <v>82</v>
      </c>
      <c r="I285" t="s">
        <v>22</v>
      </c>
      <c r="J285" t="s">
        <v>37</v>
      </c>
      <c r="K285" t="s">
        <v>23</v>
      </c>
      <c r="L285">
        <v>62500</v>
      </c>
      <c r="M285" s="2">
        <v>43446</v>
      </c>
      <c r="N285" t="s">
        <v>24</v>
      </c>
      <c r="O285" t="s">
        <v>23</v>
      </c>
      <c r="Q285" s="2">
        <v>43852</v>
      </c>
    </row>
    <row r="286" spans="1:17">
      <c r="A286" t="s">
        <v>226</v>
      </c>
      <c r="B286">
        <v>304001140</v>
      </c>
      <c r="C286" t="s">
        <v>19</v>
      </c>
      <c r="D286" s="2">
        <v>43313</v>
      </c>
      <c r="E286" s="2">
        <v>43677</v>
      </c>
      <c r="F286" t="s">
        <v>37</v>
      </c>
      <c r="G286">
        <v>6</v>
      </c>
      <c r="H286" t="s">
        <v>82</v>
      </c>
      <c r="I286" t="s">
        <v>22</v>
      </c>
      <c r="J286" t="s">
        <v>37</v>
      </c>
      <c r="K286" t="s">
        <v>23</v>
      </c>
      <c r="L286">
        <v>84375</v>
      </c>
      <c r="M286" s="2">
        <v>43313</v>
      </c>
      <c r="N286" t="s">
        <v>24</v>
      </c>
      <c r="O286" t="s">
        <v>25</v>
      </c>
      <c r="Q286" s="2">
        <v>43852</v>
      </c>
    </row>
    <row r="287" spans="1:17">
      <c r="A287" t="s">
        <v>226</v>
      </c>
      <c r="B287">
        <v>635003567</v>
      </c>
      <c r="C287" t="s">
        <v>31</v>
      </c>
      <c r="D287" s="2">
        <v>43070</v>
      </c>
      <c r="E287" s="2">
        <v>43434</v>
      </c>
      <c r="F287" t="s">
        <v>36</v>
      </c>
      <c r="G287">
        <v>3</v>
      </c>
      <c r="H287" t="s">
        <v>62</v>
      </c>
      <c r="I287" t="s">
        <v>22</v>
      </c>
      <c r="J287" t="s">
        <v>63</v>
      </c>
      <c r="K287" t="s">
        <v>28</v>
      </c>
      <c r="L287">
        <v>55107.13</v>
      </c>
      <c r="M287" s="2">
        <v>43070</v>
      </c>
      <c r="N287" t="s">
        <v>24</v>
      </c>
      <c r="O287" t="s">
        <v>25</v>
      </c>
      <c r="Q287" s="2">
        <v>43852</v>
      </c>
    </row>
    <row r="288" spans="1:17">
      <c r="A288" t="s">
        <v>226</v>
      </c>
      <c r="B288" t="s">
        <v>243</v>
      </c>
      <c r="C288" t="s">
        <v>19</v>
      </c>
      <c r="D288" s="2">
        <v>43435</v>
      </c>
      <c r="E288" s="2">
        <v>43799</v>
      </c>
      <c r="F288" t="s">
        <v>36</v>
      </c>
      <c r="G288">
        <v>12</v>
      </c>
      <c r="H288" t="s">
        <v>71</v>
      </c>
      <c r="I288" t="s">
        <v>22</v>
      </c>
      <c r="J288" t="s">
        <v>63</v>
      </c>
      <c r="K288" t="s">
        <v>23</v>
      </c>
      <c r="L288">
        <v>231094.04</v>
      </c>
      <c r="M288" s="2">
        <v>43435</v>
      </c>
      <c r="N288" t="s">
        <v>24</v>
      </c>
      <c r="O288" t="s">
        <v>23</v>
      </c>
      <c r="Q288" s="2">
        <v>43852</v>
      </c>
    </row>
    <row r="289" spans="1:17">
      <c r="A289" t="s">
        <v>226</v>
      </c>
      <c r="B289" t="s">
        <v>244</v>
      </c>
      <c r="C289" t="s">
        <v>19</v>
      </c>
      <c r="D289" s="2">
        <v>43245</v>
      </c>
      <c r="E289" s="2">
        <v>43609</v>
      </c>
      <c r="F289" t="s">
        <v>36</v>
      </c>
      <c r="G289">
        <v>1</v>
      </c>
      <c r="H289" t="s">
        <v>21</v>
      </c>
      <c r="I289" t="s">
        <v>22</v>
      </c>
      <c r="J289" t="s">
        <v>37</v>
      </c>
      <c r="K289" t="s">
        <v>38</v>
      </c>
      <c r="L289">
        <v>943.5</v>
      </c>
      <c r="M289" s="2">
        <v>43246</v>
      </c>
      <c r="N289" t="s">
        <v>24</v>
      </c>
      <c r="O289" t="s">
        <v>25</v>
      </c>
      <c r="Q289" s="2">
        <v>43852</v>
      </c>
    </row>
    <row r="290" spans="1:17">
      <c r="A290" t="s">
        <v>226</v>
      </c>
      <c r="B290" t="s">
        <v>245</v>
      </c>
      <c r="C290" t="s">
        <v>19</v>
      </c>
      <c r="D290" s="2">
        <v>43245</v>
      </c>
      <c r="E290" s="2">
        <v>43609</v>
      </c>
      <c r="F290" t="s">
        <v>36</v>
      </c>
      <c r="G290">
        <v>1</v>
      </c>
      <c r="H290" t="s">
        <v>21</v>
      </c>
      <c r="I290" t="s">
        <v>22</v>
      </c>
      <c r="J290" t="s">
        <v>37</v>
      </c>
      <c r="K290" t="s">
        <v>38</v>
      </c>
      <c r="L290">
        <v>2809.13</v>
      </c>
      <c r="M290" s="2">
        <v>43245</v>
      </c>
      <c r="N290" t="s">
        <v>24</v>
      </c>
      <c r="O290" t="s">
        <v>25</v>
      </c>
      <c r="Q290" s="2">
        <v>43852</v>
      </c>
    </row>
    <row r="291" spans="1:17">
      <c r="A291" t="s">
        <v>226</v>
      </c>
      <c r="B291" t="s">
        <v>246</v>
      </c>
      <c r="C291" t="s">
        <v>19</v>
      </c>
      <c r="D291" s="2">
        <v>43245</v>
      </c>
      <c r="E291" s="2">
        <v>43609</v>
      </c>
      <c r="F291" t="s">
        <v>36</v>
      </c>
      <c r="G291">
        <v>1</v>
      </c>
      <c r="H291" t="s">
        <v>21</v>
      </c>
      <c r="I291" t="s">
        <v>22</v>
      </c>
      <c r="J291" t="s">
        <v>37</v>
      </c>
      <c r="K291" t="s">
        <v>23</v>
      </c>
      <c r="L291">
        <v>2809.25</v>
      </c>
      <c r="M291" s="2">
        <v>43245</v>
      </c>
      <c r="N291" t="s">
        <v>24</v>
      </c>
      <c r="O291" t="s">
        <v>25</v>
      </c>
      <c r="Q291" s="2">
        <v>43852</v>
      </c>
    </row>
    <row r="292" spans="1:17">
      <c r="A292" t="s">
        <v>247</v>
      </c>
      <c r="B292">
        <v>15552994</v>
      </c>
      <c r="C292" t="s">
        <v>19</v>
      </c>
      <c r="D292" s="2">
        <v>43801</v>
      </c>
      <c r="E292" s="2">
        <v>44166</v>
      </c>
      <c r="F292" t="s">
        <v>20</v>
      </c>
      <c r="G292">
        <v>2</v>
      </c>
      <c r="H292" t="s">
        <v>27</v>
      </c>
      <c r="I292" t="s">
        <v>22</v>
      </c>
      <c r="J292" t="s">
        <v>20</v>
      </c>
      <c r="K292" t="s">
        <v>28</v>
      </c>
      <c r="L292">
        <v>20625</v>
      </c>
      <c r="M292" s="2">
        <v>43801</v>
      </c>
      <c r="N292" t="s">
        <v>24</v>
      </c>
      <c r="O292" t="s">
        <v>25</v>
      </c>
      <c r="Q292" s="2">
        <v>43852</v>
      </c>
    </row>
    <row r="293" spans="1:17">
      <c r="A293" t="s">
        <v>247</v>
      </c>
      <c r="B293">
        <v>9.90000111901e+19</v>
      </c>
      <c r="C293" t="s">
        <v>19</v>
      </c>
      <c r="D293" s="2">
        <v>43675</v>
      </c>
      <c r="E293" s="2">
        <v>44040</v>
      </c>
      <c r="F293" t="s">
        <v>32</v>
      </c>
      <c r="G293">
        <v>2</v>
      </c>
      <c r="H293" t="s">
        <v>27</v>
      </c>
      <c r="I293" t="s">
        <v>22</v>
      </c>
      <c r="J293" t="s">
        <v>60</v>
      </c>
      <c r="K293" t="s">
        <v>28</v>
      </c>
      <c r="L293">
        <v>32683</v>
      </c>
      <c r="M293" s="2">
        <v>43675</v>
      </c>
      <c r="N293" t="s">
        <v>24</v>
      </c>
      <c r="O293" t="s">
        <v>25</v>
      </c>
      <c r="Q293" s="2">
        <v>43852</v>
      </c>
    </row>
    <row r="294" spans="1:17">
      <c r="A294" t="s">
        <v>247</v>
      </c>
      <c r="B294">
        <v>9.90000111901e+19</v>
      </c>
      <c r="C294" t="s">
        <v>19</v>
      </c>
      <c r="D294" s="2">
        <v>43675</v>
      </c>
      <c r="E294" s="2">
        <v>44040</v>
      </c>
      <c r="F294" t="s">
        <v>32</v>
      </c>
      <c r="G294">
        <v>2</v>
      </c>
      <c r="H294" t="s">
        <v>27</v>
      </c>
      <c r="I294" t="s">
        <v>22</v>
      </c>
      <c r="J294" t="s">
        <v>60</v>
      </c>
      <c r="K294" t="s">
        <v>28</v>
      </c>
      <c r="L294">
        <v>84590.55</v>
      </c>
      <c r="M294" s="2">
        <v>43675</v>
      </c>
      <c r="N294" t="s">
        <v>24</v>
      </c>
      <c r="O294" t="s">
        <v>25</v>
      </c>
      <c r="Q294" s="2">
        <v>43852</v>
      </c>
    </row>
    <row r="295" spans="1:17">
      <c r="A295" t="s">
        <v>247</v>
      </c>
      <c r="B295">
        <v>9.90000461901e+19</v>
      </c>
      <c r="C295" t="s">
        <v>19</v>
      </c>
      <c r="D295" s="2">
        <v>43675</v>
      </c>
      <c r="E295" s="2">
        <v>44040</v>
      </c>
      <c r="F295" t="s">
        <v>36</v>
      </c>
      <c r="G295">
        <v>2</v>
      </c>
      <c r="H295" t="s">
        <v>27</v>
      </c>
      <c r="I295" t="s">
        <v>22</v>
      </c>
      <c r="J295" t="s">
        <v>60</v>
      </c>
      <c r="K295" t="s">
        <v>28</v>
      </c>
      <c r="L295">
        <v>10547.63</v>
      </c>
      <c r="M295" s="2">
        <v>43675</v>
      </c>
      <c r="N295" t="s">
        <v>24</v>
      </c>
      <c r="O295" t="s">
        <v>25</v>
      </c>
      <c r="Q295" s="2">
        <v>43852</v>
      </c>
    </row>
    <row r="296" spans="1:17">
      <c r="A296" t="s">
        <v>247</v>
      </c>
      <c r="B296">
        <v>14055133</v>
      </c>
      <c r="C296" t="s">
        <v>19</v>
      </c>
      <c r="D296" s="2">
        <v>43672</v>
      </c>
      <c r="E296" s="2">
        <v>44037</v>
      </c>
      <c r="F296" t="s">
        <v>37</v>
      </c>
      <c r="G296">
        <v>2</v>
      </c>
      <c r="H296" t="s">
        <v>27</v>
      </c>
      <c r="I296" t="s">
        <v>22</v>
      </c>
      <c r="J296" t="s">
        <v>37</v>
      </c>
      <c r="K296" t="s">
        <v>38</v>
      </c>
      <c r="L296">
        <v>63000</v>
      </c>
      <c r="M296" s="2">
        <v>43672</v>
      </c>
      <c r="N296" t="s">
        <v>24</v>
      </c>
      <c r="O296" t="s">
        <v>25</v>
      </c>
      <c r="Q296" s="2">
        <v>43852</v>
      </c>
    </row>
    <row r="297" spans="1:17">
      <c r="A297" t="s">
        <v>247</v>
      </c>
      <c r="B297">
        <v>2000010048</v>
      </c>
      <c r="C297" t="s">
        <v>31</v>
      </c>
      <c r="D297" s="2">
        <v>43309</v>
      </c>
      <c r="E297" s="2">
        <v>43673</v>
      </c>
      <c r="F297" t="s">
        <v>36</v>
      </c>
      <c r="G297">
        <v>8</v>
      </c>
      <c r="H297" t="s">
        <v>248</v>
      </c>
      <c r="I297" t="s">
        <v>22</v>
      </c>
      <c r="J297" t="s">
        <v>109</v>
      </c>
      <c r="K297" t="s">
        <v>23</v>
      </c>
      <c r="L297">
        <v>121875</v>
      </c>
      <c r="M297" s="2">
        <v>43309</v>
      </c>
      <c r="N297" t="s">
        <v>24</v>
      </c>
      <c r="O297" t="s">
        <v>46</v>
      </c>
      <c r="Q297" s="2">
        <v>43852</v>
      </c>
    </row>
    <row r="298" spans="1:17">
      <c r="A298" t="s">
        <v>247</v>
      </c>
      <c r="B298">
        <v>2000010048</v>
      </c>
      <c r="C298" t="s">
        <v>31</v>
      </c>
      <c r="D298" s="2">
        <v>43309</v>
      </c>
      <c r="E298" s="2">
        <v>43673</v>
      </c>
      <c r="F298" t="s">
        <v>36</v>
      </c>
      <c r="G298">
        <v>8</v>
      </c>
      <c r="H298" t="s">
        <v>248</v>
      </c>
      <c r="I298" t="s">
        <v>22</v>
      </c>
      <c r="J298" t="s">
        <v>109</v>
      </c>
      <c r="K298" t="s">
        <v>23</v>
      </c>
      <c r="L298">
        <v>8174.5</v>
      </c>
      <c r="M298" s="2">
        <v>43664</v>
      </c>
      <c r="N298" t="s">
        <v>47</v>
      </c>
      <c r="O298" t="s">
        <v>46</v>
      </c>
      <c r="Q298" s="2">
        <v>43852</v>
      </c>
    </row>
    <row r="299" spans="1:17">
      <c r="A299" t="s">
        <v>247</v>
      </c>
      <c r="B299">
        <v>2000010048</v>
      </c>
      <c r="C299" t="s">
        <v>19</v>
      </c>
      <c r="D299" s="2">
        <v>43674</v>
      </c>
      <c r="E299" s="2">
        <v>44039</v>
      </c>
      <c r="F299" t="s">
        <v>36</v>
      </c>
      <c r="G299">
        <v>4</v>
      </c>
      <c r="H299" t="s">
        <v>249</v>
      </c>
      <c r="I299" t="s">
        <v>22</v>
      </c>
      <c r="J299" t="s">
        <v>109</v>
      </c>
      <c r="K299" t="s">
        <v>23</v>
      </c>
      <c r="L299">
        <v>115781.25</v>
      </c>
      <c r="M299" s="2">
        <v>43674</v>
      </c>
      <c r="N299" t="s">
        <v>24</v>
      </c>
      <c r="O299" t="s">
        <v>23</v>
      </c>
      <c r="Q299" s="2">
        <v>43852</v>
      </c>
    </row>
    <row r="300" spans="1:17">
      <c r="A300" t="s">
        <v>247</v>
      </c>
      <c r="B300">
        <v>304001925</v>
      </c>
      <c r="C300" t="s">
        <v>31</v>
      </c>
      <c r="D300" s="2">
        <v>43191</v>
      </c>
      <c r="E300" s="2">
        <v>43555</v>
      </c>
      <c r="F300" t="s">
        <v>37</v>
      </c>
      <c r="G300">
        <v>3</v>
      </c>
      <c r="H300" t="s">
        <v>62</v>
      </c>
      <c r="I300" t="s">
        <v>22</v>
      </c>
      <c r="J300" t="s">
        <v>63</v>
      </c>
      <c r="K300" t="s">
        <v>23</v>
      </c>
      <c r="L300">
        <v>318411.5</v>
      </c>
      <c r="M300" s="2">
        <v>43555</v>
      </c>
      <c r="N300" t="s">
        <v>24</v>
      </c>
      <c r="O300" t="s">
        <v>25</v>
      </c>
      <c r="Q300" s="2">
        <v>43852</v>
      </c>
    </row>
    <row r="301" spans="1:17">
      <c r="A301" t="s">
        <v>247</v>
      </c>
      <c r="B301">
        <v>304003763</v>
      </c>
      <c r="C301" t="s">
        <v>19</v>
      </c>
      <c r="D301" s="2">
        <v>43556</v>
      </c>
      <c r="E301" s="2">
        <v>43921</v>
      </c>
      <c r="F301" t="s">
        <v>37</v>
      </c>
      <c r="G301">
        <v>3</v>
      </c>
      <c r="H301" t="s">
        <v>62</v>
      </c>
      <c r="I301" t="s">
        <v>22</v>
      </c>
      <c r="J301" t="s">
        <v>63</v>
      </c>
      <c r="K301" t="s">
        <v>23</v>
      </c>
      <c r="L301">
        <v>344794.13</v>
      </c>
      <c r="M301" s="2">
        <v>43556</v>
      </c>
      <c r="N301" t="s">
        <v>24</v>
      </c>
      <c r="O301" t="s">
        <v>23</v>
      </c>
      <c r="Q301" s="2">
        <v>43852</v>
      </c>
    </row>
    <row r="302" spans="1:17">
      <c r="A302" t="s">
        <v>247</v>
      </c>
      <c r="B302" t="s">
        <v>250</v>
      </c>
      <c r="C302" t="s">
        <v>19</v>
      </c>
      <c r="D302" s="2">
        <v>43291</v>
      </c>
      <c r="E302" s="2">
        <v>43655</v>
      </c>
      <c r="F302" t="s">
        <v>36</v>
      </c>
      <c r="G302">
        <v>3</v>
      </c>
      <c r="H302" t="s">
        <v>62</v>
      </c>
      <c r="I302" t="s">
        <v>22</v>
      </c>
      <c r="J302" t="s">
        <v>63</v>
      </c>
      <c r="K302" t="s">
        <v>23</v>
      </c>
      <c r="L302">
        <v>140949.5</v>
      </c>
      <c r="M302" s="2">
        <v>43291</v>
      </c>
      <c r="N302" t="s">
        <v>24</v>
      </c>
      <c r="O302" t="s">
        <v>25</v>
      </c>
      <c r="Q302" s="2">
        <v>43852</v>
      </c>
    </row>
    <row r="303" spans="1:17">
      <c r="A303" t="s">
        <v>247</v>
      </c>
      <c r="B303" t="s">
        <v>251</v>
      </c>
      <c r="C303" t="s">
        <v>31</v>
      </c>
      <c r="D303" s="2">
        <v>43101</v>
      </c>
      <c r="E303" s="2">
        <v>43465</v>
      </c>
      <c r="F303" t="s">
        <v>32</v>
      </c>
      <c r="G303">
        <v>3</v>
      </c>
      <c r="H303" t="s">
        <v>62</v>
      </c>
      <c r="I303" t="s">
        <v>22</v>
      </c>
      <c r="J303" t="s">
        <v>63</v>
      </c>
      <c r="K303" t="s">
        <v>23</v>
      </c>
      <c r="L303">
        <v>460832.14</v>
      </c>
      <c r="M303" s="2">
        <v>43101</v>
      </c>
      <c r="N303" t="s">
        <v>24</v>
      </c>
      <c r="O303" t="s">
        <v>25</v>
      </c>
      <c r="Q303" s="2">
        <v>43852</v>
      </c>
    </row>
    <row r="304" spans="1:17">
      <c r="A304" t="s">
        <v>247</v>
      </c>
      <c r="B304" t="s">
        <v>252</v>
      </c>
      <c r="C304" t="s">
        <v>19</v>
      </c>
      <c r="D304" s="2">
        <v>43466</v>
      </c>
      <c r="E304" s="2">
        <v>43555</v>
      </c>
      <c r="F304" t="s">
        <v>32</v>
      </c>
      <c r="G304">
        <v>3</v>
      </c>
      <c r="H304" t="s">
        <v>62</v>
      </c>
      <c r="I304" t="s">
        <v>22</v>
      </c>
      <c r="J304" t="s">
        <v>63</v>
      </c>
      <c r="K304" t="s">
        <v>23</v>
      </c>
      <c r="L304">
        <v>257590.8</v>
      </c>
      <c r="M304" s="2">
        <v>43466</v>
      </c>
      <c r="N304" t="s">
        <v>24</v>
      </c>
      <c r="O304" t="s">
        <v>46</v>
      </c>
      <c r="Q304" s="2">
        <v>43852</v>
      </c>
    </row>
    <row r="305" spans="1:17">
      <c r="A305" t="s">
        <v>247</v>
      </c>
      <c r="B305" t="s">
        <v>252</v>
      </c>
      <c r="C305" t="s">
        <v>19</v>
      </c>
      <c r="D305" s="2">
        <v>43466</v>
      </c>
      <c r="E305" s="2">
        <v>43555</v>
      </c>
      <c r="F305" t="s">
        <v>32</v>
      </c>
      <c r="G305">
        <v>3</v>
      </c>
      <c r="H305" t="s">
        <v>62</v>
      </c>
      <c r="I305" t="s">
        <v>22</v>
      </c>
      <c r="J305" t="s">
        <v>63</v>
      </c>
      <c r="K305" t="s">
        <v>23</v>
      </c>
      <c r="L305">
        <v>-98802.02</v>
      </c>
      <c r="M305" s="2">
        <v>43466</v>
      </c>
      <c r="N305" t="s">
        <v>47</v>
      </c>
      <c r="O305" t="s">
        <v>46</v>
      </c>
      <c r="Q305" s="2">
        <v>43852</v>
      </c>
    </row>
    <row r="306" spans="1:17">
      <c r="A306" t="s">
        <v>247</v>
      </c>
      <c r="B306">
        <v>11988092</v>
      </c>
      <c r="C306" t="s">
        <v>19</v>
      </c>
      <c r="D306" s="2">
        <v>43138</v>
      </c>
      <c r="E306" s="2">
        <v>43143</v>
      </c>
      <c r="F306" t="s">
        <v>36</v>
      </c>
      <c r="G306">
        <v>3</v>
      </c>
      <c r="H306" t="s">
        <v>62</v>
      </c>
      <c r="I306" t="s">
        <v>22</v>
      </c>
      <c r="J306" t="s">
        <v>63</v>
      </c>
      <c r="K306" t="s">
        <v>38</v>
      </c>
      <c r="L306">
        <v>338.55</v>
      </c>
      <c r="M306" s="2">
        <v>43138</v>
      </c>
      <c r="N306" t="s">
        <v>24</v>
      </c>
      <c r="O306" t="s">
        <v>25</v>
      </c>
      <c r="Q306" s="2">
        <v>43852</v>
      </c>
    </row>
    <row r="307" spans="1:17">
      <c r="A307" t="s">
        <v>247</v>
      </c>
      <c r="B307">
        <v>2304001082</v>
      </c>
      <c r="C307" t="s">
        <v>31</v>
      </c>
      <c r="D307" s="2">
        <v>43191</v>
      </c>
      <c r="E307" s="2">
        <v>43555</v>
      </c>
      <c r="F307" t="s">
        <v>37</v>
      </c>
      <c r="G307">
        <v>3</v>
      </c>
      <c r="H307" t="s">
        <v>62</v>
      </c>
      <c r="I307" t="s">
        <v>22</v>
      </c>
      <c r="J307" t="s">
        <v>63</v>
      </c>
      <c r="K307" t="s">
        <v>23</v>
      </c>
      <c r="L307">
        <v>40625</v>
      </c>
      <c r="M307" s="2">
        <v>43555</v>
      </c>
      <c r="N307" t="s">
        <v>24</v>
      </c>
      <c r="O307" t="s">
        <v>25</v>
      </c>
      <c r="Q307" s="2">
        <v>43852</v>
      </c>
    </row>
    <row r="308" spans="1:17">
      <c r="A308" t="s">
        <v>247</v>
      </c>
      <c r="B308" t="s">
        <v>253</v>
      </c>
      <c r="C308" t="s">
        <v>19</v>
      </c>
      <c r="D308" s="2">
        <v>43556</v>
      </c>
      <c r="E308" s="2">
        <v>43921</v>
      </c>
      <c r="F308" t="s">
        <v>37</v>
      </c>
      <c r="G308">
        <v>3</v>
      </c>
      <c r="H308" t="s">
        <v>62</v>
      </c>
      <c r="I308" t="s">
        <v>22</v>
      </c>
      <c r="J308" t="s">
        <v>63</v>
      </c>
      <c r="K308" t="s">
        <v>23</v>
      </c>
      <c r="L308">
        <v>37500</v>
      </c>
      <c r="M308" s="2">
        <v>43556</v>
      </c>
      <c r="N308" t="s">
        <v>24</v>
      </c>
      <c r="O308" t="s">
        <v>23</v>
      </c>
      <c r="Q308" s="2">
        <v>43852</v>
      </c>
    </row>
    <row r="309" spans="1:17">
      <c r="A309" t="s">
        <v>247</v>
      </c>
      <c r="B309">
        <v>2.4142020928136e+18</v>
      </c>
      <c r="C309" t="s">
        <v>31</v>
      </c>
      <c r="D309" s="2">
        <v>43101</v>
      </c>
      <c r="E309" s="2">
        <v>43465</v>
      </c>
      <c r="F309" t="s">
        <v>20</v>
      </c>
      <c r="G309">
        <v>3</v>
      </c>
      <c r="H309" t="s">
        <v>62</v>
      </c>
      <c r="I309" t="s">
        <v>22</v>
      </c>
      <c r="J309" t="s">
        <v>63</v>
      </c>
      <c r="K309" t="s">
        <v>23</v>
      </c>
      <c r="L309">
        <v>55361.6</v>
      </c>
      <c r="M309" s="2">
        <v>43101</v>
      </c>
      <c r="N309" t="s">
        <v>24</v>
      </c>
      <c r="O309" t="s">
        <v>25</v>
      </c>
      <c r="Q309" s="2">
        <v>43852</v>
      </c>
    </row>
    <row r="310" spans="1:17">
      <c r="A310" t="s">
        <v>247</v>
      </c>
      <c r="B310">
        <v>2.4142020928136e+18</v>
      </c>
      <c r="C310" t="s">
        <v>31</v>
      </c>
      <c r="D310" s="2">
        <v>43466</v>
      </c>
      <c r="E310" s="2">
        <v>43830</v>
      </c>
      <c r="F310" t="s">
        <v>20</v>
      </c>
      <c r="G310">
        <v>3</v>
      </c>
      <c r="H310" t="s">
        <v>62</v>
      </c>
      <c r="I310" t="s">
        <v>22</v>
      </c>
      <c r="J310" t="s">
        <v>63</v>
      </c>
      <c r="K310" t="s">
        <v>23</v>
      </c>
      <c r="L310">
        <v>86723.5</v>
      </c>
      <c r="M310" s="2">
        <v>43466</v>
      </c>
      <c r="N310" t="s">
        <v>24</v>
      </c>
      <c r="O310" t="s">
        <v>23</v>
      </c>
      <c r="Q310" s="2">
        <v>43852</v>
      </c>
    </row>
    <row r="311" spans="1:17">
      <c r="A311" t="s">
        <v>247</v>
      </c>
      <c r="B311">
        <v>2.4142020928136e+18</v>
      </c>
      <c r="C311" t="s">
        <v>19</v>
      </c>
      <c r="D311" s="2">
        <v>43831</v>
      </c>
      <c r="E311" s="2">
        <v>43921</v>
      </c>
      <c r="F311" t="s">
        <v>20</v>
      </c>
      <c r="G311">
        <v>3</v>
      </c>
      <c r="H311" t="s">
        <v>62</v>
      </c>
      <c r="I311" t="s">
        <v>22</v>
      </c>
      <c r="J311" t="s">
        <v>63</v>
      </c>
      <c r="K311" t="s">
        <v>23</v>
      </c>
      <c r="L311">
        <v>21680.8</v>
      </c>
      <c r="M311" s="2">
        <v>43831</v>
      </c>
      <c r="N311" t="s">
        <v>24</v>
      </c>
      <c r="O311" t="s">
        <v>23</v>
      </c>
      <c r="Q311" s="2">
        <v>43852</v>
      </c>
    </row>
    <row r="312" spans="1:17">
      <c r="A312" t="s">
        <v>247</v>
      </c>
      <c r="B312" t="s">
        <v>254</v>
      </c>
      <c r="C312" t="s">
        <v>19</v>
      </c>
      <c r="D312" s="2">
        <v>43301</v>
      </c>
      <c r="E312" s="2">
        <v>43392</v>
      </c>
      <c r="F312" t="s">
        <v>138</v>
      </c>
      <c r="G312">
        <v>3</v>
      </c>
      <c r="H312" t="s">
        <v>62</v>
      </c>
      <c r="I312" t="s">
        <v>22</v>
      </c>
      <c r="J312" t="s">
        <v>63</v>
      </c>
      <c r="K312" t="s">
        <v>38</v>
      </c>
      <c r="L312">
        <v>17419.13</v>
      </c>
      <c r="M312" s="2">
        <v>43301</v>
      </c>
      <c r="N312" t="s">
        <v>24</v>
      </c>
      <c r="O312" t="s">
        <v>25</v>
      </c>
      <c r="Q312" s="2">
        <v>43852</v>
      </c>
    </row>
    <row r="313" spans="1:17">
      <c r="A313" t="s">
        <v>247</v>
      </c>
      <c r="B313" t="s">
        <v>255</v>
      </c>
      <c r="C313" t="s">
        <v>19</v>
      </c>
      <c r="D313" s="2">
        <v>43348</v>
      </c>
      <c r="E313" s="2">
        <v>43438</v>
      </c>
      <c r="F313" t="s">
        <v>138</v>
      </c>
      <c r="G313">
        <v>3</v>
      </c>
      <c r="H313" t="s">
        <v>62</v>
      </c>
      <c r="I313" t="s">
        <v>22</v>
      </c>
      <c r="J313" t="s">
        <v>63</v>
      </c>
      <c r="K313" t="s">
        <v>38</v>
      </c>
      <c r="L313">
        <v>5165.63</v>
      </c>
      <c r="M313" s="2">
        <v>43348</v>
      </c>
      <c r="N313" t="s">
        <v>24</v>
      </c>
      <c r="O313" t="s">
        <v>25</v>
      </c>
      <c r="Q313" s="2">
        <v>43852</v>
      </c>
    </row>
    <row r="314" spans="1:17">
      <c r="A314" t="s">
        <v>247</v>
      </c>
      <c r="B314" t="s">
        <v>256</v>
      </c>
      <c r="C314" t="s">
        <v>19</v>
      </c>
      <c r="D314" s="2">
        <v>43608</v>
      </c>
      <c r="E314" s="2">
        <v>43921</v>
      </c>
      <c r="F314" t="s">
        <v>138</v>
      </c>
      <c r="G314">
        <v>3</v>
      </c>
      <c r="H314" t="s">
        <v>62</v>
      </c>
      <c r="I314" t="s">
        <v>22</v>
      </c>
      <c r="J314" t="s">
        <v>63</v>
      </c>
      <c r="K314" t="s">
        <v>38</v>
      </c>
      <c r="L314">
        <v>9990.15</v>
      </c>
      <c r="M314" s="2">
        <v>43608</v>
      </c>
      <c r="N314" t="s">
        <v>24</v>
      </c>
      <c r="O314" t="s">
        <v>25</v>
      </c>
      <c r="Q314" s="2">
        <v>43852</v>
      </c>
    </row>
    <row r="315" spans="1:17">
      <c r="A315" t="s">
        <v>247</v>
      </c>
      <c r="B315">
        <v>2640011190</v>
      </c>
      <c r="C315" t="s">
        <v>19</v>
      </c>
      <c r="D315" s="2">
        <v>43262</v>
      </c>
      <c r="E315" s="2">
        <v>43353</v>
      </c>
      <c r="F315" t="s">
        <v>138</v>
      </c>
      <c r="G315">
        <v>3</v>
      </c>
      <c r="H315" t="s">
        <v>62</v>
      </c>
      <c r="I315" t="s">
        <v>22</v>
      </c>
      <c r="J315" t="s">
        <v>63</v>
      </c>
      <c r="K315" t="s">
        <v>38</v>
      </c>
      <c r="L315">
        <v>10625</v>
      </c>
      <c r="M315" s="2">
        <v>43262</v>
      </c>
      <c r="N315" t="s">
        <v>24</v>
      </c>
      <c r="O315" t="s">
        <v>25</v>
      </c>
      <c r="Q315" s="2">
        <v>43852</v>
      </c>
    </row>
    <row r="316" spans="1:17">
      <c r="A316" t="s">
        <v>247</v>
      </c>
      <c r="B316">
        <v>3.1142011248202e+18</v>
      </c>
      <c r="C316" t="s">
        <v>31</v>
      </c>
      <c r="D316" s="2">
        <v>42917</v>
      </c>
      <c r="E316" s="2">
        <v>43281</v>
      </c>
      <c r="F316" t="s">
        <v>36</v>
      </c>
      <c r="G316">
        <v>3</v>
      </c>
      <c r="H316" t="s">
        <v>62</v>
      </c>
      <c r="I316" t="s">
        <v>22</v>
      </c>
      <c r="J316" t="s">
        <v>63</v>
      </c>
      <c r="K316" t="s">
        <v>23</v>
      </c>
      <c r="L316">
        <v>14399.88</v>
      </c>
      <c r="M316" s="2">
        <v>42917</v>
      </c>
      <c r="N316" t="s">
        <v>24</v>
      </c>
      <c r="O316" t="s">
        <v>25</v>
      </c>
      <c r="Q316" s="2">
        <v>43852</v>
      </c>
    </row>
    <row r="317" spans="1:17">
      <c r="A317" t="s">
        <v>247</v>
      </c>
      <c r="B317">
        <v>3.1142011248202e+18</v>
      </c>
      <c r="C317" t="s">
        <v>19</v>
      </c>
      <c r="D317" s="2">
        <v>43647</v>
      </c>
      <c r="E317" s="2">
        <v>44012</v>
      </c>
      <c r="F317" t="s">
        <v>36</v>
      </c>
      <c r="G317">
        <v>3</v>
      </c>
      <c r="H317" t="s">
        <v>62</v>
      </c>
      <c r="I317" t="s">
        <v>22</v>
      </c>
      <c r="J317" t="s">
        <v>63</v>
      </c>
      <c r="K317" t="s">
        <v>23</v>
      </c>
      <c r="L317">
        <v>20165.5</v>
      </c>
      <c r="M317" s="2">
        <v>43647</v>
      </c>
      <c r="N317" t="s">
        <v>24</v>
      </c>
      <c r="O317" t="s">
        <v>23</v>
      </c>
      <c r="Q317" s="2">
        <v>43852</v>
      </c>
    </row>
    <row r="318" spans="1:17">
      <c r="A318" t="s">
        <v>247</v>
      </c>
      <c r="B318">
        <v>32119154</v>
      </c>
      <c r="C318" t="s">
        <v>19</v>
      </c>
      <c r="D318" s="2">
        <v>43556</v>
      </c>
      <c r="E318" s="2">
        <v>43616</v>
      </c>
      <c r="F318" t="s">
        <v>138</v>
      </c>
      <c r="G318">
        <v>3</v>
      </c>
      <c r="H318" t="s">
        <v>62</v>
      </c>
      <c r="I318" t="s">
        <v>22</v>
      </c>
      <c r="J318" t="s">
        <v>63</v>
      </c>
      <c r="K318" t="s">
        <v>38</v>
      </c>
      <c r="L318">
        <v>11593.27</v>
      </c>
      <c r="M318" s="2">
        <v>43556</v>
      </c>
      <c r="N318" t="s">
        <v>24</v>
      </c>
      <c r="O318" t="s">
        <v>25</v>
      </c>
      <c r="Q318" s="2">
        <v>43852</v>
      </c>
    </row>
    <row r="319" spans="1:17">
      <c r="A319" t="s">
        <v>247</v>
      </c>
      <c r="B319" t="s">
        <v>257</v>
      </c>
      <c r="C319" t="s">
        <v>31</v>
      </c>
      <c r="D319" s="2">
        <v>43221</v>
      </c>
      <c r="E319" s="2">
        <v>43585</v>
      </c>
      <c r="F319" t="s">
        <v>36</v>
      </c>
      <c r="G319">
        <v>3</v>
      </c>
      <c r="H319" t="s">
        <v>62</v>
      </c>
      <c r="I319" t="s">
        <v>22</v>
      </c>
      <c r="J319" t="s">
        <v>63</v>
      </c>
      <c r="K319" t="s">
        <v>23</v>
      </c>
      <c r="L319">
        <v>1185.9</v>
      </c>
      <c r="M319" s="2">
        <v>43221</v>
      </c>
      <c r="N319" t="s">
        <v>24</v>
      </c>
      <c r="O319" t="s">
        <v>25</v>
      </c>
      <c r="Q319" s="2">
        <v>43852</v>
      </c>
    </row>
    <row r="320" spans="1:17">
      <c r="A320" t="s">
        <v>247</v>
      </c>
      <c r="B320" t="s">
        <v>258</v>
      </c>
      <c r="C320" t="s">
        <v>19</v>
      </c>
      <c r="D320" s="2">
        <v>43586</v>
      </c>
      <c r="E320" s="2">
        <v>43951</v>
      </c>
      <c r="F320" t="s">
        <v>36</v>
      </c>
      <c r="G320">
        <v>3</v>
      </c>
      <c r="H320" t="s">
        <v>62</v>
      </c>
      <c r="I320" t="s">
        <v>22</v>
      </c>
      <c r="J320" t="s">
        <v>63</v>
      </c>
      <c r="K320" t="s">
        <v>23</v>
      </c>
      <c r="L320">
        <v>1005</v>
      </c>
      <c r="M320" s="2">
        <v>43586</v>
      </c>
      <c r="N320" t="s">
        <v>24</v>
      </c>
      <c r="O320" t="s">
        <v>23</v>
      </c>
      <c r="Q320" s="2">
        <v>43852</v>
      </c>
    </row>
    <row r="321" spans="1:17">
      <c r="A321" t="s">
        <v>247</v>
      </c>
      <c r="B321" t="s">
        <v>259</v>
      </c>
      <c r="C321" t="s">
        <v>31</v>
      </c>
      <c r="D321" s="2">
        <v>43006</v>
      </c>
      <c r="E321" s="2">
        <v>43370</v>
      </c>
      <c r="F321" t="s">
        <v>36</v>
      </c>
      <c r="G321">
        <v>3</v>
      </c>
      <c r="H321" t="s">
        <v>62</v>
      </c>
      <c r="I321" t="s">
        <v>22</v>
      </c>
      <c r="J321" t="s">
        <v>63</v>
      </c>
      <c r="K321" t="s">
        <v>23</v>
      </c>
      <c r="L321">
        <v>1050.38</v>
      </c>
      <c r="M321" s="2">
        <v>43006</v>
      </c>
      <c r="N321" t="s">
        <v>24</v>
      </c>
      <c r="O321" t="s">
        <v>25</v>
      </c>
      <c r="Q321" s="2">
        <v>43852</v>
      </c>
    </row>
    <row r="322" spans="1:17">
      <c r="A322" t="s">
        <v>247</v>
      </c>
      <c r="B322" t="s">
        <v>260</v>
      </c>
      <c r="C322" t="s">
        <v>19</v>
      </c>
      <c r="D322" s="2">
        <v>43371</v>
      </c>
      <c r="E322" s="2">
        <v>43735</v>
      </c>
      <c r="F322" t="s">
        <v>36</v>
      </c>
      <c r="G322">
        <v>3</v>
      </c>
      <c r="H322" t="s">
        <v>62</v>
      </c>
      <c r="I322" t="s">
        <v>22</v>
      </c>
      <c r="J322" t="s">
        <v>63</v>
      </c>
      <c r="K322" t="s">
        <v>23</v>
      </c>
      <c r="L322">
        <v>6250</v>
      </c>
      <c r="M322" s="2">
        <v>43371</v>
      </c>
      <c r="N322" t="s">
        <v>24</v>
      </c>
      <c r="O322" t="s">
        <v>46</v>
      </c>
      <c r="Q322" s="2">
        <v>43852</v>
      </c>
    </row>
    <row r="323" spans="1:17">
      <c r="A323" t="s">
        <v>247</v>
      </c>
      <c r="B323" t="s">
        <v>260</v>
      </c>
      <c r="C323" t="s">
        <v>19</v>
      </c>
      <c r="D323" s="2">
        <v>43371</v>
      </c>
      <c r="E323" s="2">
        <v>43735</v>
      </c>
      <c r="F323" t="s">
        <v>36</v>
      </c>
      <c r="G323">
        <v>3</v>
      </c>
      <c r="H323" t="s">
        <v>62</v>
      </c>
      <c r="I323" t="s">
        <v>22</v>
      </c>
      <c r="J323" t="s">
        <v>63</v>
      </c>
      <c r="K323" t="s">
        <v>23</v>
      </c>
      <c r="M323" s="2">
        <v>43402</v>
      </c>
      <c r="N323" t="s">
        <v>47</v>
      </c>
      <c r="O323" t="s">
        <v>46</v>
      </c>
      <c r="Q323" s="2">
        <v>43852</v>
      </c>
    </row>
    <row r="324" spans="1:17">
      <c r="A324" t="s">
        <v>247</v>
      </c>
      <c r="B324" t="s">
        <v>261</v>
      </c>
      <c r="C324" t="s">
        <v>31</v>
      </c>
      <c r="D324" s="2">
        <v>43371</v>
      </c>
      <c r="E324" s="2">
        <v>43735</v>
      </c>
      <c r="F324" t="s">
        <v>36</v>
      </c>
      <c r="G324">
        <v>3</v>
      </c>
      <c r="H324" t="s">
        <v>62</v>
      </c>
      <c r="I324" t="s">
        <v>22</v>
      </c>
      <c r="J324" t="s">
        <v>63</v>
      </c>
      <c r="K324" t="s">
        <v>23</v>
      </c>
      <c r="L324">
        <v>6250</v>
      </c>
      <c r="M324" s="2">
        <v>43371</v>
      </c>
      <c r="N324" t="s">
        <v>24</v>
      </c>
      <c r="O324" t="s">
        <v>23</v>
      </c>
      <c r="Q324" s="2">
        <v>43852</v>
      </c>
    </row>
    <row r="325" spans="1:17">
      <c r="A325" t="s">
        <v>247</v>
      </c>
      <c r="B325" t="s">
        <v>262</v>
      </c>
      <c r="C325" t="s">
        <v>19</v>
      </c>
      <c r="D325" s="2">
        <v>43736</v>
      </c>
      <c r="E325" s="2">
        <v>44101</v>
      </c>
      <c r="F325" t="s">
        <v>36</v>
      </c>
      <c r="G325">
        <v>3</v>
      </c>
      <c r="H325" t="s">
        <v>62</v>
      </c>
      <c r="I325" t="s">
        <v>22</v>
      </c>
      <c r="J325" t="s">
        <v>63</v>
      </c>
      <c r="K325" t="s">
        <v>23</v>
      </c>
      <c r="L325">
        <v>18814.25</v>
      </c>
      <c r="M325" s="2">
        <v>43736</v>
      </c>
      <c r="N325" t="s">
        <v>24</v>
      </c>
      <c r="O325" t="s">
        <v>23</v>
      </c>
      <c r="Q325" s="2">
        <v>43852</v>
      </c>
    </row>
    <row r="326" spans="1:17">
      <c r="A326" t="s">
        <v>247</v>
      </c>
      <c r="B326" t="s">
        <v>263</v>
      </c>
      <c r="C326" t="s">
        <v>31</v>
      </c>
      <c r="D326" s="2">
        <v>43199</v>
      </c>
      <c r="E326" s="2">
        <v>43548</v>
      </c>
      <c r="F326" t="s">
        <v>37</v>
      </c>
      <c r="G326">
        <v>3</v>
      </c>
      <c r="H326" t="s">
        <v>62</v>
      </c>
      <c r="I326" t="s">
        <v>22</v>
      </c>
      <c r="J326" t="s">
        <v>63</v>
      </c>
      <c r="K326" t="s">
        <v>23</v>
      </c>
      <c r="L326">
        <v>200659.63</v>
      </c>
      <c r="M326" s="2">
        <v>43555</v>
      </c>
      <c r="N326" t="s">
        <v>24</v>
      </c>
      <c r="O326" t="s">
        <v>25</v>
      </c>
      <c r="Q326" s="2">
        <v>43852</v>
      </c>
    </row>
    <row r="327" spans="1:17">
      <c r="A327" t="s">
        <v>247</v>
      </c>
      <c r="B327" t="s">
        <v>264</v>
      </c>
      <c r="C327" t="s">
        <v>19</v>
      </c>
      <c r="D327" s="2">
        <v>43556</v>
      </c>
      <c r="E327" s="2">
        <v>43921</v>
      </c>
      <c r="F327" t="s">
        <v>37</v>
      </c>
      <c r="G327">
        <v>3</v>
      </c>
      <c r="H327" t="s">
        <v>62</v>
      </c>
      <c r="I327" t="s">
        <v>22</v>
      </c>
      <c r="J327" t="s">
        <v>63</v>
      </c>
      <c r="K327" t="s">
        <v>23</v>
      </c>
      <c r="L327">
        <v>215165</v>
      </c>
      <c r="M327" s="2">
        <v>43556</v>
      </c>
      <c r="N327" t="s">
        <v>24</v>
      </c>
      <c r="O327" t="s">
        <v>23</v>
      </c>
      <c r="Q327" s="2">
        <v>43852</v>
      </c>
    </row>
    <row r="328" spans="1:17">
      <c r="A328" t="s">
        <v>247</v>
      </c>
      <c r="B328">
        <v>44180169</v>
      </c>
      <c r="C328" t="s">
        <v>19</v>
      </c>
      <c r="D328" s="2">
        <v>43119</v>
      </c>
      <c r="E328" s="2">
        <v>43483</v>
      </c>
      <c r="F328" t="s">
        <v>36</v>
      </c>
      <c r="G328">
        <v>3</v>
      </c>
      <c r="H328" t="s">
        <v>62</v>
      </c>
      <c r="I328" t="s">
        <v>22</v>
      </c>
      <c r="J328" t="s">
        <v>63</v>
      </c>
      <c r="K328" t="s">
        <v>38</v>
      </c>
      <c r="L328">
        <v>97.35</v>
      </c>
      <c r="M328" s="2">
        <v>43138</v>
      </c>
      <c r="N328" t="s">
        <v>24</v>
      </c>
      <c r="O328" t="s">
        <v>25</v>
      </c>
      <c r="Q328" s="2">
        <v>43852</v>
      </c>
    </row>
    <row r="329" spans="1:17">
      <c r="A329" t="s">
        <v>247</v>
      </c>
      <c r="B329" t="s">
        <v>265</v>
      </c>
      <c r="C329" t="s">
        <v>19</v>
      </c>
      <c r="D329" s="2">
        <v>43585</v>
      </c>
      <c r="E329" s="2">
        <v>43646</v>
      </c>
      <c r="F329" t="s">
        <v>138</v>
      </c>
      <c r="G329">
        <v>3</v>
      </c>
      <c r="H329" t="s">
        <v>62</v>
      </c>
      <c r="I329" t="s">
        <v>22</v>
      </c>
      <c r="J329" t="s">
        <v>63</v>
      </c>
      <c r="K329" t="s">
        <v>38</v>
      </c>
      <c r="L329">
        <v>3854.23</v>
      </c>
      <c r="M329" s="2">
        <v>43585</v>
      </c>
      <c r="N329" t="s">
        <v>24</v>
      </c>
      <c r="O329" t="s">
        <v>25</v>
      </c>
      <c r="Q329" s="2">
        <v>43852</v>
      </c>
    </row>
    <row r="330" spans="1:17">
      <c r="A330" t="s">
        <v>247</v>
      </c>
      <c r="B330" t="s">
        <v>266</v>
      </c>
      <c r="C330" t="s">
        <v>19</v>
      </c>
      <c r="D330" s="2">
        <v>43513</v>
      </c>
      <c r="E330" s="2">
        <v>43518</v>
      </c>
      <c r="F330" t="s">
        <v>20</v>
      </c>
      <c r="G330">
        <v>3</v>
      </c>
      <c r="H330" t="s">
        <v>62</v>
      </c>
      <c r="I330" t="s">
        <v>22</v>
      </c>
      <c r="J330" t="s">
        <v>63</v>
      </c>
      <c r="K330" t="s">
        <v>23</v>
      </c>
      <c r="L330">
        <v>6739.76</v>
      </c>
      <c r="M330" s="2">
        <v>43513</v>
      </c>
      <c r="N330" t="s">
        <v>24</v>
      </c>
      <c r="O330" t="s">
        <v>25</v>
      </c>
      <c r="Q330" s="2">
        <v>43852</v>
      </c>
    </row>
    <row r="331" spans="1:17">
      <c r="A331" t="s">
        <v>247</v>
      </c>
      <c r="B331" t="s">
        <v>267</v>
      </c>
      <c r="C331" t="s">
        <v>19</v>
      </c>
      <c r="D331" s="2">
        <v>43528</v>
      </c>
      <c r="E331" s="2">
        <v>43534</v>
      </c>
      <c r="F331" t="s">
        <v>36</v>
      </c>
      <c r="G331">
        <v>3</v>
      </c>
      <c r="H331" t="s">
        <v>62</v>
      </c>
      <c r="I331" t="s">
        <v>22</v>
      </c>
      <c r="J331" t="s">
        <v>63</v>
      </c>
      <c r="K331" t="s">
        <v>38</v>
      </c>
      <c r="L331">
        <v>6739.76</v>
      </c>
      <c r="M331" s="2">
        <v>43528</v>
      </c>
      <c r="N331" t="s">
        <v>24</v>
      </c>
      <c r="O331" t="s">
        <v>25</v>
      </c>
      <c r="Q331" s="2">
        <v>43852</v>
      </c>
    </row>
    <row r="332" spans="1:17">
      <c r="A332" t="s">
        <v>247</v>
      </c>
      <c r="B332" t="s">
        <v>268</v>
      </c>
      <c r="C332" t="s">
        <v>19</v>
      </c>
      <c r="D332" s="2">
        <v>43514</v>
      </c>
      <c r="E332" s="2">
        <v>43529</v>
      </c>
      <c r="F332" t="s">
        <v>36</v>
      </c>
      <c r="G332">
        <v>3</v>
      </c>
      <c r="H332" t="s">
        <v>62</v>
      </c>
      <c r="I332" t="s">
        <v>22</v>
      </c>
      <c r="J332" t="s">
        <v>63</v>
      </c>
      <c r="K332" t="s">
        <v>38</v>
      </c>
      <c r="L332">
        <v>8468.49</v>
      </c>
      <c r="M332" s="2">
        <v>43514</v>
      </c>
      <c r="N332" t="s">
        <v>24</v>
      </c>
      <c r="O332" t="s">
        <v>25</v>
      </c>
      <c r="Q332" s="2">
        <v>43852</v>
      </c>
    </row>
    <row r="333" spans="1:17">
      <c r="A333" t="s">
        <v>247</v>
      </c>
      <c r="B333" t="s">
        <v>269</v>
      </c>
      <c r="C333" t="s">
        <v>19</v>
      </c>
      <c r="D333" s="2">
        <v>43514</v>
      </c>
      <c r="E333" s="2">
        <v>43529</v>
      </c>
      <c r="F333" t="s">
        <v>36</v>
      </c>
      <c r="G333">
        <v>3</v>
      </c>
      <c r="H333" t="s">
        <v>62</v>
      </c>
      <c r="I333" t="s">
        <v>22</v>
      </c>
      <c r="J333" t="s">
        <v>63</v>
      </c>
      <c r="K333" t="s">
        <v>38</v>
      </c>
      <c r="L333">
        <v>529.13</v>
      </c>
      <c r="M333" s="2">
        <v>43514</v>
      </c>
      <c r="N333" t="s">
        <v>24</v>
      </c>
      <c r="O333" t="s">
        <v>25</v>
      </c>
      <c r="Q333" s="2">
        <v>43852</v>
      </c>
    </row>
    <row r="334" spans="1:17">
      <c r="A334" t="s">
        <v>247</v>
      </c>
      <c r="B334" t="s">
        <v>270</v>
      </c>
      <c r="C334" t="s">
        <v>19</v>
      </c>
      <c r="D334" s="2">
        <v>43560</v>
      </c>
      <c r="E334" s="2">
        <v>46116</v>
      </c>
      <c r="F334" t="s">
        <v>37</v>
      </c>
      <c r="G334">
        <v>1</v>
      </c>
      <c r="H334" t="s">
        <v>21</v>
      </c>
      <c r="I334" t="s">
        <v>22</v>
      </c>
      <c r="J334" t="s">
        <v>37</v>
      </c>
      <c r="K334" t="s">
        <v>38</v>
      </c>
      <c r="L334">
        <v>162500</v>
      </c>
      <c r="M334" s="2">
        <v>43560</v>
      </c>
      <c r="N334" t="s">
        <v>24</v>
      </c>
      <c r="O334" t="s">
        <v>25</v>
      </c>
      <c r="Q334" s="2">
        <v>43852</v>
      </c>
    </row>
    <row r="335" spans="1:17">
      <c r="A335" t="s">
        <v>247</v>
      </c>
      <c r="B335" t="s">
        <v>271</v>
      </c>
      <c r="C335" t="s">
        <v>19</v>
      </c>
      <c r="D335" s="2">
        <v>43573</v>
      </c>
      <c r="E335" s="2">
        <v>45947</v>
      </c>
      <c r="F335" t="s">
        <v>37</v>
      </c>
      <c r="G335">
        <v>1</v>
      </c>
      <c r="H335" t="s">
        <v>21</v>
      </c>
      <c r="I335" t="s">
        <v>22</v>
      </c>
      <c r="J335" t="s">
        <v>37</v>
      </c>
      <c r="K335" t="s">
        <v>38</v>
      </c>
      <c r="L335">
        <v>250000</v>
      </c>
      <c r="M335" s="2">
        <v>43573</v>
      </c>
      <c r="N335" t="s">
        <v>24</v>
      </c>
      <c r="O335" t="s">
        <v>25</v>
      </c>
      <c r="Q335" s="2">
        <v>43852</v>
      </c>
    </row>
    <row r="336" spans="1:17">
      <c r="A336" t="s">
        <v>247</v>
      </c>
      <c r="B336" t="s">
        <v>272</v>
      </c>
      <c r="C336" t="s">
        <v>31</v>
      </c>
      <c r="D336" s="2">
        <v>42949</v>
      </c>
      <c r="E336" s="2">
        <v>43313</v>
      </c>
      <c r="F336" t="s">
        <v>32</v>
      </c>
      <c r="G336">
        <v>1</v>
      </c>
      <c r="H336" t="s">
        <v>21</v>
      </c>
      <c r="I336" t="s">
        <v>22</v>
      </c>
      <c r="J336" t="s">
        <v>33</v>
      </c>
      <c r="K336" t="s">
        <v>38</v>
      </c>
      <c r="L336">
        <v>78837.1</v>
      </c>
      <c r="M336" s="2">
        <v>42949</v>
      </c>
      <c r="N336" t="s">
        <v>24</v>
      </c>
      <c r="O336" t="s">
        <v>182</v>
      </c>
      <c r="P336" t="s">
        <v>273</v>
      </c>
      <c r="Q336" s="2">
        <v>43852</v>
      </c>
    </row>
    <row r="337" spans="1:17">
      <c r="A337" t="s">
        <v>247</v>
      </c>
      <c r="B337">
        <v>1.1120036171e+19</v>
      </c>
      <c r="C337" t="s">
        <v>31</v>
      </c>
      <c r="D337" s="2">
        <v>43182</v>
      </c>
      <c r="E337" s="2">
        <v>43546</v>
      </c>
      <c r="F337" t="s">
        <v>37</v>
      </c>
      <c r="G337">
        <v>1</v>
      </c>
      <c r="H337" t="s">
        <v>21</v>
      </c>
      <c r="I337" t="s">
        <v>22</v>
      </c>
      <c r="J337" t="s">
        <v>37</v>
      </c>
      <c r="K337" t="s">
        <v>23</v>
      </c>
      <c r="L337">
        <v>21875</v>
      </c>
      <c r="M337" s="2">
        <v>43182</v>
      </c>
      <c r="N337" t="s">
        <v>24</v>
      </c>
      <c r="O337" t="s">
        <v>25</v>
      </c>
      <c r="Q337" s="2">
        <v>43852</v>
      </c>
    </row>
    <row r="338" spans="1:17">
      <c r="A338" t="s">
        <v>247</v>
      </c>
      <c r="B338" t="s">
        <v>274</v>
      </c>
      <c r="C338" t="s">
        <v>19</v>
      </c>
      <c r="D338" s="2">
        <v>43547</v>
      </c>
      <c r="E338" s="2">
        <v>43912</v>
      </c>
      <c r="F338" t="s">
        <v>37</v>
      </c>
      <c r="G338">
        <v>1</v>
      </c>
      <c r="H338" t="s">
        <v>21</v>
      </c>
      <c r="I338" t="s">
        <v>22</v>
      </c>
      <c r="J338" t="s">
        <v>37</v>
      </c>
      <c r="K338" t="s">
        <v>23</v>
      </c>
      <c r="L338">
        <v>59322</v>
      </c>
      <c r="M338" s="2">
        <v>43577</v>
      </c>
      <c r="N338" t="s">
        <v>24</v>
      </c>
      <c r="O338" t="s">
        <v>23</v>
      </c>
      <c r="Q338" s="2">
        <v>43852</v>
      </c>
    </row>
    <row r="339" spans="1:17">
      <c r="A339" t="s">
        <v>247</v>
      </c>
      <c r="B339" t="s">
        <v>275</v>
      </c>
      <c r="C339" t="s">
        <v>19</v>
      </c>
      <c r="D339" s="2">
        <v>43182</v>
      </c>
      <c r="E339" s="2">
        <v>44096</v>
      </c>
      <c r="F339" t="s">
        <v>138</v>
      </c>
      <c r="G339">
        <v>1</v>
      </c>
      <c r="H339" t="s">
        <v>21</v>
      </c>
      <c r="I339" t="s">
        <v>22</v>
      </c>
      <c r="J339" t="s">
        <v>33</v>
      </c>
      <c r="K339" t="s">
        <v>38</v>
      </c>
      <c r="L339">
        <v>26763.4</v>
      </c>
      <c r="M339" s="2">
        <v>43822</v>
      </c>
      <c r="N339" t="s">
        <v>24</v>
      </c>
      <c r="O339" t="s">
        <v>25</v>
      </c>
      <c r="Q339" s="2">
        <v>43852</v>
      </c>
    </row>
    <row r="340" spans="1:17">
      <c r="A340" t="s">
        <v>247</v>
      </c>
      <c r="B340" t="s">
        <v>275</v>
      </c>
      <c r="C340" t="s">
        <v>19</v>
      </c>
      <c r="D340" s="2">
        <v>43182</v>
      </c>
      <c r="E340" s="2">
        <v>44096</v>
      </c>
      <c r="F340" t="s">
        <v>138</v>
      </c>
      <c r="G340">
        <v>1</v>
      </c>
      <c r="H340" t="s">
        <v>21</v>
      </c>
      <c r="I340" t="s">
        <v>22</v>
      </c>
      <c r="J340" t="s">
        <v>33</v>
      </c>
      <c r="K340" t="s">
        <v>38</v>
      </c>
      <c r="L340">
        <v>26763.4</v>
      </c>
      <c r="M340" s="2">
        <v>43913</v>
      </c>
      <c r="N340" t="s">
        <v>24</v>
      </c>
      <c r="O340" t="s">
        <v>25</v>
      </c>
      <c r="Q340" s="2">
        <v>43852</v>
      </c>
    </row>
    <row r="341" spans="1:17">
      <c r="A341" t="s">
        <v>247</v>
      </c>
      <c r="B341" t="s">
        <v>275</v>
      </c>
      <c r="C341" t="s">
        <v>19</v>
      </c>
      <c r="D341" s="2">
        <v>43182</v>
      </c>
      <c r="E341" s="2">
        <v>44096</v>
      </c>
      <c r="F341" t="s">
        <v>138</v>
      </c>
      <c r="G341">
        <v>1</v>
      </c>
      <c r="H341" t="s">
        <v>21</v>
      </c>
      <c r="I341" t="s">
        <v>22</v>
      </c>
      <c r="J341" t="s">
        <v>33</v>
      </c>
      <c r="K341" t="s">
        <v>38</v>
      </c>
      <c r="L341">
        <v>26763.44</v>
      </c>
      <c r="M341" s="2">
        <v>43274</v>
      </c>
      <c r="N341" t="s">
        <v>24</v>
      </c>
      <c r="O341" t="s">
        <v>25</v>
      </c>
      <c r="Q341" s="2">
        <v>43852</v>
      </c>
    </row>
    <row r="342" spans="1:17">
      <c r="A342" t="s">
        <v>247</v>
      </c>
      <c r="B342" t="s">
        <v>275</v>
      </c>
      <c r="C342" t="s">
        <v>19</v>
      </c>
      <c r="D342" s="2">
        <v>43182</v>
      </c>
      <c r="E342" s="2">
        <v>44096</v>
      </c>
      <c r="F342" t="s">
        <v>138</v>
      </c>
      <c r="G342">
        <v>1</v>
      </c>
      <c r="H342" t="s">
        <v>21</v>
      </c>
      <c r="I342" t="s">
        <v>22</v>
      </c>
      <c r="J342" t="s">
        <v>33</v>
      </c>
      <c r="K342" t="s">
        <v>38</v>
      </c>
      <c r="L342">
        <v>26763.44</v>
      </c>
      <c r="M342" s="2">
        <v>43366</v>
      </c>
      <c r="N342" t="s">
        <v>24</v>
      </c>
      <c r="O342" t="s">
        <v>25</v>
      </c>
      <c r="Q342" s="2">
        <v>43852</v>
      </c>
    </row>
    <row r="343" spans="1:17">
      <c r="A343" t="s">
        <v>247</v>
      </c>
      <c r="B343" t="s">
        <v>275</v>
      </c>
      <c r="C343" t="s">
        <v>19</v>
      </c>
      <c r="D343" s="2">
        <v>43182</v>
      </c>
      <c r="E343" s="2">
        <v>44096</v>
      </c>
      <c r="F343" t="s">
        <v>138</v>
      </c>
      <c r="G343">
        <v>1</v>
      </c>
      <c r="H343" t="s">
        <v>21</v>
      </c>
      <c r="I343" t="s">
        <v>22</v>
      </c>
      <c r="J343" t="s">
        <v>33</v>
      </c>
      <c r="K343" t="s">
        <v>38</v>
      </c>
      <c r="L343">
        <v>26763.44</v>
      </c>
      <c r="M343" s="2">
        <v>43457</v>
      </c>
      <c r="N343" t="s">
        <v>24</v>
      </c>
      <c r="O343" t="s">
        <v>25</v>
      </c>
      <c r="Q343" s="2">
        <v>43852</v>
      </c>
    </row>
    <row r="344" spans="1:17">
      <c r="A344" t="s">
        <v>247</v>
      </c>
      <c r="B344" t="s">
        <v>275</v>
      </c>
      <c r="C344" t="s">
        <v>19</v>
      </c>
      <c r="D344" s="2">
        <v>43182</v>
      </c>
      <c r="E344" s="2">
        <v>44096</v>
      </c>
      <c r="F344" t="s">
        <v>138</v>
      </c>
      <c r="G344">
        <v>1</v>
      </c>
      <c r="H344" t="s">
        <v>21</v>
      </c>
      <c r="I344" t="s">
        <v>22</v>
      </c>
      <c r="J344" t="s">
        <v>33</v>
      </c>
      <c r="K344" t="s">
        <v>38</v>
      </c>
      <c r="L344">
        <v>26763.44</v>
      </c>
      <c r="M344" s="2">
        <v>43547</v>
      </c>
      <c r="N344" t="s">
        <v>24</v>
      </c>
      <c r="O344" t="s">
        <v>25</v>
      </c>
      <c r="Q344" s="2">
        <v>43852</v>
      </c>
    </row>
    <row r="345" spans="1:17">
      <c r="A345" t="s">
        <v>247</v>
      </c>
      <c r="B345" t="s">
        <v>275</v>
      </c>
      <c r="C345" t="s">
        <v>19</v>
      </c>
      <c r="D345" s="2">
        <v>43182</v>
      </c>
      <c r="E345" s="2">
        <v>44096</v>
      </c>
      <c r="F345" t="s">
        <v>138</v>
      </c>
      <c r="G345">
        <v>1</v>
      </c>
      <c r="H345" t="s">
        <v>21</v>
      </c>
      <c r="I345" t="s">
        <v>22</v>
      </c>
      <c r="J345" t="s">
        <v>33</v>
      </c>
      <c r="K345" t="s">
        <v>38</v>
      </c>
      <c r="L345">
        <v>26763.44</v>
      </c>
      <c r="M345" s="2">
        <v>43639</v>
      </c>
      <c r="N345" t="s">
        <v>24</v>
      </c>
      <c r="O345" t="s">
        <v>25</v>
      </c>
      <c r="Q345" s="2">
        <v>43852</v>
      </c>
    </row>
    <row r="346" spans="1:17">
      <c r="A346" t="s">
        <v>247</v>
      </c>
      <c r="B346" t="s">
        <v>275</v>
      </c>
      <c r="C346" t="s">
        <v>19</v>
      </c>
      <c r="D346" s="2">
        <v>43182</v>
      </c>
      <c r="E346" s="2">
        <v>44096</v>
      </c>
      <c r="F346" t="s">
        <v>138</v>
      </c>
      <c r="G346">
        <v>1</v>
      </c>
      <c r="H346" t="s">
        <v>21</v>
      </c>
      <c r="I346" t="s">
        <v>22</v>
      </c>
      <c r="J346" t="s">
        <v>33</v>
      </c>
      <c r="K346" t="s">
        <v>38</v>
      </c>
      <c r="L346">
        <v>26763.44</v>
      </c>
      <c r="M346" s="2">
        <v>43731</v>
      </c>
      <c r="N346" t="s">
        <v>24</v>
      </c>
      <c r="O346" t="s">
        <v>25</v>
      </c>
      <c r="Q346" s="2">
        <v>43852</v>
      </c>
    </row>
    <row r="347" spans="1:17">
      <c r="A347" t="s">
        <v>247</v>
      </c>
      <c r="B347" t="s">
        <v>275</v>
      </c>
      <c r="C347" t="s">
        <v>19</v>
      </c>
      <c r="D347" s="2">
        <v>43182</v>
      </c>
      <c r="E347" s="2">
        <v>44096</v>
      </c>
      <c r="F347" t="s">
        <v>138</v>
      </c>
      <c r="G347">
        <v>1</v>
      </c>
      <c r="H347" t="s">
        <v>21</v>
      </c>
      <c r="I347" t="s">
        <v>22</v>
      </c>
      <c r="J347" t="s">
        <v>33</v>
      </c>
      <c r="K347" t="s">
        <v>38</v>
      </c>
      <c r="L347">
        <v>39440.84</v>
      </c>
      <c r="M347" s="2">
        <v>43182</v>
      </c>
      <c r="N347" t="s">
        <v>24</v>
      </c>
      <c r="O347" t="s">
        <v>25</v>
      </c>
      <c r="Q347" s="2">
        <v>43852</v>
      </c>
    </row>
    <row r="348" spans="1:17">
      <c r="A348" t="s">
        <v>247</v>
      </c>
      <c r="B348" t="s">
        <v>276</v>
      </c>
      <c r="C348" t="s">
        <v>19</v>
      </c>
      <c r="D348" s="2">
        <v>43321</v>
      </c>
      <c r="E348" s="2">
        <v>44416</v>
      </c>
      <c r="F348" t="s">
        <v>138</v>
      </c>
      <c r="G348">
        <v>1</v>
      </c>
      <c r="H348" t="s">
        <v>21</v>
      </c>
      <c r="I348" t="s">
        <v>22</v>
      </c>
      <c r="J348" t="s">
        <v>33</v>
      </c>
      <c r="K348" t="s">
        <v>38</v>
      </c>
      <c r="L348">
        <v>14274.76</v>
      </c>
      <c r="M348" s="2">
        <v>43778</v>
      </c>
      <c r="N348" t="s">
        <v>24</v>
      </c>
      <c r="O348" t="s">
        <v>25</v>
      </c>
      <c r="Q348" s="2">
        <v>43852</v>
      </c>
    </row>
    <row r="349" spans="1:17">
      <c r="A349" t="s">
        <v>247</v>
      </c>
      <c r="B349" t="s">
        <v>276</v>
      </c>
      <c r="C349" t="s">
        <v>19</v>
      </c>
      <c r="D349" s="2">
        <v>43321</v>
      </c>
      <c r="E349" s="2">
        <v>44416</v>
      </c>
      <c r="F349" t="s">
        <v>138</v>
      </c>
      <c r="G349">
        <v>1</v>
      </c>
      <c r="H349" t="s">
        <v>21</v>
      </c>
      <c r="I349" t="s">
        <v>22</v>
      </c>
      <c r="J349" t="s">
        <v>33</v>
      </c>
      <c r="K349" t="s">
        <v>38</v>
      </c>
      <c r="L349">
        <v>14274.76</v>
      </c>
      <c r="M349" s="2">
        <v>43870</v>
      </c>
      <c r="N349" t="s">
        <v>24</v>
      </c>
      <c r="O349" t="s">
        <v>25</v>
      </c>
      <c r="Q349" s="2">
        <v>43852</v>
      </c>
    </row>
    <row r="350" spans="1:17">
      <c r="A350" t="s">
        <v>247</v>
      </c>
      <c r="B350" t="s">
        <v>276</v>
      </c>
      <c r="C350" t="s">
        <v>19</v>
      </c>
      <c r="D350" s="2">
        <v>43321</v>
      </c>
      <c r="E350" s="2">
        <v>44416</v>
      </c>
      <c r="F350" t="s">
        <v>138</v>
      </c>
      <c r="G350">
        <v>1</v>
      </c>
      <c r="H350" t="s">
        <v>21</v>
      </c>
      <c r="I350" t="s">
        <v>22</v>
      </c>
      <c r="J350" t="s">
        <v>33</v>
      </c>
      <c r="K350" t="s">
        <v>38</v>
      </c>
      <c r="L350">
        <v>14274.76</v>
      </c>
      <c r="M350" s="2">
        <v>43960</v>
      </c>
      <c r="N350" t="s">
        <v>24</v>
      </c>
      <c r="O350" t="s">
        <v>25</v>
      </c>
      <c r="Q350" s="2">
        <v>43852</v>
      </c>
    </row>
    <row r="351" spans="1:17">
      <c r="A351" t="s">
        <v>247</v>
      </c>
      <c r="B351" t="s">
        <v>276</v>
      </c>
      <c r="C351" t="s">
        <v>19</v>
      </c>
      <c r="D351" s="2">
        <v>43321</v>
      </c>
      <c r="E351" s="2">
        <v>44416</v>
      </c>
      <c r="F351" t="s">
        <v>138</v>
      </c>
      <c r="G351">
        <v>1</v>
      </c>
      <c r="H351" t="s">
        <v>21</v>
      </c>
      <c r="I351" t="s">
        <v>22</v>
      </c>
      <c r="J351" t="s">
        <v>33</v>
      </c>
      <c r="K351" t="s">
        <v>38</v>
      </c>
      <c r="L351">
        <v>14274.76</v>
      </c>
      <c r="M351" s="2">
        <v>44052</v>
      </c>
      <c r="N351" t="s">
        <v>24</v>
      </c>
      <c r="O351" t="s">
        <v>25</v>
      </c>
      <c r="Q351" s="2">
        <v>43852</v>
      </c>
    </row>
    <row r="352" spans="1:17">
      <c r="A352" t="s">
        <v>247</v>
      </c>
      <c r="B352" t="s">
        <v>276</v>
      </c>
      <c r="C352" t="s">
        <v>19</v>
      </c>
      <c r="D352" s="2">
        <v>43321</v>
      </c>
      <c r="E352" s="2">
        <v>44416</v>
      </c>
      <c r="F352" t="s">
        <v>138</v>
      </c>
      <c r="G352">
        <v>1</v>
      </c>
      <c r="H352" t="s">
        <v>21</v>
      </c>
      <c r="I352" t="s">
        <v>22</v>
      </c>
      <c r="J352" t="s">
        <v>33</v>
      </c>
      <c r="K352" t="s">
        <v>38</v>
      </c>
      <c r="L352">
        <v>14274.76</v>
      </c>
      <c r="M352" s="2">
        <v>44144</v>
      </c>
      <c r="N352" t="s">
        <v>24</v>
      </c>
      <c r="O352" t="s">
        <v>25</v>
      </c>
      <c r="Q352" s="2">
        <v>43852</v>
      </c>
    </row>
    <row r="353" spans="1:17">
      <c r="A353" t="s">
        <v>247</v>
      </c>
      <c r="B353" t="s">
        <v>276</v>
      </c>
      <c r="C353" t="s">
        <v>19</v>
      </c>
      <c r="D353" s="2">
        <v>43321</v>
      </c>
      <c r="E353" s="2">
        <v>44416</v>
      </c>
      <c r="F353" t="s">
        <v>138</v>
      </c>
      <c r="G353">
        <v>1</v>
      </c>
      <c r="H353" t="s">
        <v>21</v>
      </c>
      <c r="I353" t="s">
        <v>22</v>
      </c>
      <c r="J353" t="s">
        <v>33</v>
      </c>
      <c r="K353" t="s">
        <v>38</v>
      </c>
      <c r="L353">
        <v>14274.76</v>
      </c>
      <c r="M353" s="2">
        <v>44236</v>
      </c>
      <c r="N353" t="s">
        <v>24</v>
      </c>
      <c r="O353" t="s">
        <v>25</v>
      </c>
      <c r="Q353" s="2">
        <v>43852</v>
      </c>
    </row>
    <row r="354" spans="1:17">
      <c r="A354" t="s">
        <v>247</v>
      </c>
      <c r="B354" t="s">
        <v>276</v>
      </c>
      <c r="C354" t="s">
        <v>19</v>
      </c>
      <c r="D354" s="2">
        <v>43321</v>
      </c>
      <c r="E354" s="2">
        <v>44416</v>
      </c>
      <c r="F354" t="s">
        <v>138</v>
      </c>
      <c r="G354">
        <v>1</v>
      </c>
      <c r="H354" t="s">
        <v>21</v>
      </c>
      <c r="I354" t="s">
        <v>22</v>
      </c>
      <c r="J354" t="s">
        <v>33</v>
      </c>
      <c r="K354" t="s">
        <v>38</v>
      </c>
      <c r="L354">
        <v>14274.76</v>
      </c>
      <c r="M354" s="2">
        <v>43505</v>
      </c>
      <c r="N354" t="s">
        <v>24</v>
      </c>
      <c r="O354" t="s">
        <v>25</v>
      </c>
      <c r="Q354" s="2">
        <v>43852</v>
      </c>
    </row>
    <row r="355" spans="1:17">
      <c r="A355" t="s">
        <v>247</v>
      </c>
      <c r="B355" t="s">
        <v>276</v>
      </c>
      <c r="C355" t="s">
        <v>19</v>
      </c>
      <c r="D355" s="2">
        <v>43321</v>
      </c>
      <c r="E355" s="2">
        <v>44416</v>
      </c>
      <c r="F355" t="s">
        <v>138</v>
      </c>
      <c r="G355">
        <v>1</v>
      </c>
      <c r="H355" t="s">
        <v>21</v>
      </c>
      <c r="I355" t="s">
        <v>22</v>
      </c>
      <c r="J355" t="s">
        <v>33</v>
      </c>
      <c r="K355" t="s">
        <v>38</v>
      </c>
      <c r="L355">
        <v>14274.76</v>
      </c>
      <c r="M355" s="2">
        <v>43505</v>
      </c>
      <c r="N355" t="s">
        <v>24</v>
      </c>
      <c r="O355" t="s">
        <v>25</v>
      </c>
      <c r="Q355" s="2">
        <v>43852</v>
      </c>
    </row>
    <row r="356" spans="1:17">
      <c r="A356" t="s">
        <v>247</v>
      </c>
      <c r="B356" t="s">
        <v>276</v>
      </c>
      <c r="C356" t="s">
        <v>19</v>
      </c>
      <c r="D356" s="2">
        <v>43321</v>
      </c>
      <c r="E356" s="2">
        <v>44416</v>
      </c>
      <c r="F356" t="s">
        <v>138</v>
      </c>
      <c r="G356">
        <v>1</v>
      </c>
      <c r="H356" t="s">
        <v>21</v>
      </c>
      <c r="I356" t="s">
        <v>22</v>
      </c>
      <c r="J356" t="s">
        <v>33</v>
      </c>
      <c r="K356" t="s">
        <v>38</v>
      </c>
      <c r="L356">
        <v>14274.76</v>
      </c>
      <c r="M356" s="2">
        <v>43594</v>
      </c>
      <c r="N356" t="s">
        <v>24</v>
      </c>
      <c r="O356" t="s">
        <v>25</v>
      </c>
      <c r="Q356" s="2">
        <v>43852</v>
      </c>
    </row>
    <row r="357" spans="1:17">
      <c r="A357" t="s">
        <v>247</v>
      </c>
      <c r="B357" t="s">
        <v>276</v>
      </c>
      <c r="C357" t="s">
        <v>19</v>
      </c>
      <c r="D357" s="2">
        <v>43321</v>
      </c>
      <c r="E357" s="2">
        <v>44416</v>
      </c>
      <c r="F357" t="s">
        <v>138</v>
      </c>
      <c r="G357">
        <v>1</v>
      </c>
      <c r="H357" t="s">
        <v>21</v>
      </c>
      <c r="I357" t="s">
        <v>22</v>
      </c>
      <c r="J357" t="s">
        <v>33</v>
      </c>
      <c r="K357" t="s">
        <v>38</v>
      </c>
      <c r="L357">
        <v>14274.76</v>
      </c>
      <c r="M357" s="2">
        <v>43686</v>
      </c>
      <c r="N357" t="s">
        <v>24</v>
      </c>
      <c r="O357" t="s">
        <v>25</v>
      </c>
      <c r="Q357" s="2">
        <v>43852</v>
      </c>
    </row>
    <row r="358" spans="1:17">
      <c r="A358" t="s">
        <v>247</v>
      </c>
      <c r="B358" t="s">
        <v>276</v>
      </c>
      <c r="C358" t="s">
        <v>19</v>
      </c>
      <c r="D358" s="2">
        <v>43321</v>
      </c>
      <c r="E358" s="2">
        <v>44416</v>
      </c>
      <c r="F358" t="s">
        <v>138</v>
      </c>
      <c r="G358">
        <v>1</v>
      </c>
      <c r="H358" t="s">
        <v>21</v>
      </c>
      <c r="I358" t="s">
        <v>22</v>
      </c>
      <c r="J358" t="s">
        <v>33</v>
      </c>
      <c r="K358" t="s">
        <v>38</v>
      </c>
      <c r="L358">
        <v>14274.8</v>
      </c>
      <c r="M358" s="2">
        <v>43413</v>
      </c>
      <c r="N358" t="s">
        <v>24</v>
      </c>
      <c r="O358" t="s">
        <v>25</v>
      </c>
      <c r="Q358" s="2">
        <v>43852</v>
      </c>
    </row>
    <row r="359" spans="1:17">
      <c r="A359" t="s">
        <v>247</v>
      </c>
      <c r="B359" t="s">
        <v>276</v>
      </c>
      <c r="C359" t="s">
        <v>19</v>
      </c>
      <c r="D359" s="2">
        <v>43321</v>
      </c>
      <c r="E359" s="2">
        <v>44416</v>
      </c>
      <c r="F359" t="s">
        <v>138</v>
      </c>
      <c r="G359">
        <v>1</v>
      </c>
      <c r="H359" t="s">
        <v>21</v>
      </c>
      <c r="I359" t="s">
        <v>22</v>
      </c>
      <c r="J359" t="s">
        <v>33</v>
      </c>
      <c r="K359" t="s">
        <v>38</v>
      </c>
      <c r="L359">
        <v>22539.08</v>
      </c>
      <c r="M359" s="2">
        <v>43321</v>
      </c>
      <c r="N359" t="s">
        <v>24</v>
      </c>
      <c r="O359" t="s">
        <v>25</v>
      </c>
      <c r="Q359" s="2">
        <v>43852</v>
      </c>
    </row>
    <row r="360" spans="1:17">
      <c r="A360" t="s">
        <v>247</v>
      </c>
      <c r="B360" t="s">
        <v>277</v>
      </c>
      <c r="C360" t="s">
        <v>19</v>
      </c>
      <c r="D360" s="2">
        <v>43447</v>
      </c>
      <c r="E360" s="2">
        <v>44359</v>
      </c>
      <c r="F360" t="s">
        <v>138</v>
      </c>
      <c r="G360">
        <v>1</v>
      </c>
      <c r="H360" t="s">
        <v>21</v>
      </c>
      <c r="I360" t="s">
        <v>22</v>
      </c>
      <c r="J360" t="s">
        <v>33</v>
      </c>
      <c r="K360" t="s">
        <v>38</v>
      </c>
      <c r="L360">
        <v>24072.23</v>
      </c>
      <c r="M360" s="2">
        <v>43812</v>
      </c>
      <c r="N360" t="s">
        <v>24</v>
      </c>
      <c r="O360" t="s">
        <v>25</v>
      </c>
      <c r="Q360" s="2">
        <v>43852</v>
      </c>
    </row>
    <row r="361" spans="1:17">
      <c r="A361" t="s">
        <v>247</v>
      </c>
      <c r="B361" t="s">
        <v>277</v>
      </c>
      <c r="C361" t="s">
        <v>19</v>
      </c>
      <c r="D361" s="2">
        <v>43447</v>
      </c>
      <c r="E361" s="2">
        <v>44359</v>
      </c>
      <c r="F361" t="s">
        <v>138</v>
      </c>
      <c r="G361">
        <v>1</v>
      </c>
      <c r="H361" t="s">
        <v>21</v>
      </c>
      <c r="I361" t="s">
        <v>22</v>
      </c>
      <c r="J361" t="s">
        <v>33</v>
      </c>
      <c r="K361" t="s">
        <v>38</v>
      </c>
      <c r="L361">
        <v>24072.23</v>
      </c>
      <c r="M361" s="2">
        <v>43903</v>
      </c>
      <c r="N361" t="s">
        <v>24</v>
      </c>
      <c r="O361" t="s">
        <v>25</v>
      </c>
      <c r="Q361" s="2">
        <v>43852</v>
      </c>
    </row>
    <row r="362" spans="1:17">
      <c r="A362" t="s">
        <v>247</v>
      </c>
      <c r="B362" t="s">
        <v>277</v>
      </c>
      <c r="C362" t="s">
        <v>19</v>
      </c>
      <c r="D362" s="2">
        <v>43447</v>
      </c>
      <c r="E362" s="2">
        <v>44359</v>
      </c>
      <c r="F362" t="s">
        <v>138</v>
      </c>
      <c r="G362">
        <v>1</v>
      </c>
      <c r="H362" t="s">
        <v>21</v>
      </c>
      <c r="I362" t="s">
        <v>22</v>
      </c>
      <c r="J362" t="s">
        <v>33</v>
      </c>
      <c r="K362" t="s">
        <v>38</v>
      </c>
      <c r="L362">
        <v>24072.23</v>
      </c>
      <c r="M362" s="2">
        <v>43995</v>
      </c>
      <c r="N362" t="s">
        <v>24</v>
      </c>
      <c r="O362" t="s">
        <v>25</v>
      </c>
      <c r="Q362" s="2">
        <v>43852</v>
      </c>
    </row>
    <row r="363" spans="1:17">
      <c r="A363" t="s">
        <v>247</v>
      </c>
      <c r="B363" t="s">
        <v>277</v>
      </c>
      <c r="C363" t="s">
        <v>19</v>
      </c>
      <c r="D363" s="2">
        <v>43447</v>
      </c>
      <c r="E363" s="2">
        <v>44359</v>
      </c>
      <c r="F363" t="s">
        <v>138</v>
      </c>
      <c r="G363">
        <v>1</v>
      </c>
      <c r="H363" t="s">
        <v>21</v>
      </c>
      <c r="I363" t="s">
        <v>22</v>
      </c>
      <c r="J363" t="s">
        <v>33</v>
      </c>
      <c r="K363" t="s">
        <v>38</v>
      </c>
      <c r="L363">
        <v>24072.23</v>
      </c>
      <c r="M363" s="2">
        <v>44087</v>
      </c>
      <c r="N363" t="s">
        <v>24</v>
      </c>
      <c r="O363" t="s">
        <v>25</v>
      </c>
      <c r="Q363" s="2">
        <v>43852</v>
      </c>
    </row>
    <row r="364" spans="1:17">
      <c r="A364" t="s">
        <v>247</v>
      </c>
      <c r="B364" t="s">
        <v>277</v>
      </c>
      <c r="C364" t="s">
        <v>19</v>
      </c>
      <c r="D364" s="2">
        <v>43447</v>
      </c>
      <c r="E364" s="2">
        <v>44359</v>
      </c>
      <c r="F364" t="s">
        <v>138</v>
      </c>
      <c r="G364">
        <v>1</v>
      </c>
      <c r="H364" t="s">
        <v>21</v>
      </c>
      <c r="I364" t="s">
        <v>22</v>
      </c>
      <c r="J364" t="s">
        <v>33</v>
      </c>
      <c r="K364" t="s">
        <v>38</v>
      </c>
      <c r="L364">
        <v>24072.23</v>
      </c>
      <c r="M364" s="2">
        <v>44178</v>
      </c>
      <c r="N364" t="s">
        <v>24</v>
      </c>
      <c r="O364" t="s">
        <v>25</v>
      </c>
      <c r="Q364" s="2">
        <v>43852</v>
      </c>
    </row>
    <row r="365" spans="1:17">
      <c r="A365" t="s">
        <v>247</v>
      </c>
      <c r="B365" t="s">
        <v>277</v>
      </c>
      <c r="C365" t="s">
        <v>19</v>
      </c>
      <c r="D365" s="2">
        <v>43447</v>
      </c>
      <c r="E365" s="2">
        <v>44359</v>
      </c>
      <c r="F365" t="s">
        <v>138</v>
      </c>
      <c r="G365">
        <v>1</v>
      </c>
      <c r="H365" t="s">
        <v>21</v>
      </c>
      <c r="I365" t="s">
        <v>22</v>
      </c>
      <c r="J365" t="s">
        <v>33</v>
      </c>
      <c r="K365" t="s">
        <v>38</v>
      </c>
      <c r="L365">
        <v>24072.23</v>
      </c>
      <c r="M365" s="2">
        <v>43629</v>
      </c>
      <c r="N365" t="s">
        <v>24</v>
      </c>
      <c r="O365" t="s">
        <v>25</v>
      </c>
      <c r="Q365" s="2">
        <v>43852</v>
      </c>
    </row>
    <row r="366" spans="1:17">
      <c r="A366" t="s">
        <v>247</v>
      </c>
      <c r="B366" t="s">
        <v>277</v>
      </c>
      <c r="C366" t="s">
        <v>19</v>
      </c>
      <c r="D366" s="2">
        <v>43447</v>
      </c>
      <c r="E366" s="2">
        <v>44359</v>
      </c>
      <c r="F366" t="s">
        <v>138</v>
      </c>
      <c r="G366">
        <v>1</v>
      </c>
      <c r="H366" t="s">
        <v>21</v>
      </c>
      <c r="I366" t="s">
        <v>22</v>
      </c>
      <c r="J366" t="s">
        <v>33</v>
      </c>
      <c r="K366" t="s">
        <v>38</v>
      </c>
      <c r="L366">
        <v>24072.23</v>
      </c>
      <c r="M366" s="2">
        <v>43721</v>
      </c>
      <c r="N366" t="s">
        <v>24</v>
      </c>
      <c r="O366" t="s">
        <v>25</v>
      </c>
      <c r="Q366" s="2">
        <v>43852</v>
      </c>
    </row>
    <row r="367" spans="1:17">
      <c r="A367" t="s">
        <v>247</v>
      </c>
      <c r="B367" t="s">
        <v>277</v>
      </c>
      <c r="C367" t="s">
        <v>19</v>
      </c>
      <c r="D367" s="2">
        <v>43447</v>
      </c>
      <c r="E367" s="2">
        <v>44359</v>
      </c>
      <c r="F367" t="s">
        <v>138</v>
      </c>
      <c r="G367">
        <v>1</v>
      </c>
      <c r="H367" t="s">
        <v>21</v>
      </c>
      <c r="I367" t="s">
        <v>22</v>
      </c>
      <c r="J367" t="s">
        <v>33</v>
      </c>
      <c r="K367" t="s">
        <v>38</v>
      </c>
      <c r="L367">
        <v>24072.26</v>
      </c>
      <c r="M367" s="2">
        <v>43537</v>
      </c>
      <c r="N367" t="s">
        <v>24</v>
      </c>
      <c r="O367" t="s">
        <v>25</v>
      </c>
      <c r="Q367" s="2">
        <v>43852</v>
      </c>
    </row>
    <row r="368" spans="1:17">
      <c r="A368" t="s">
        <v>247</v>
      </c>
      <c r="B368" t="s">
        <v>277</v>
      </c>
      <c r="C368" t="s">
        <v>19</v>
      </c>
      <c r="D368" s="2">
        <v>43447</v>
      </c>
      <c r="E368" s="2">
        <v>44359</v>
      </c>
      <c r="F368" t="s">
        <v>138</v>
      </c>
      <c r="G368">
        <v>1</v>
      </c>
      <c r="H368" t="s">
        <v>21</v>
      </c>
      <c r="I368" t="s">
        <v>22</v>
      </c>
      <c r="J368" t="s">
        <v>33</v>
      </c>
      <c r="K368" t="s">
        <v>38</v>
      </c>
      <c r="L368">
        <v>24072.26</v>
      </c>
      <c r="M368" s="2">
        <v>43537</v>
      </c>
      <c r="N368" t="s">
        <v>24</v>
      </c>
      <c r="O368" t="s">
        <v>25</v>
      </c>
      <c r="Q368" s="2">
        <v>43852</v>
      </c>
    </row>
    <row r="369" spans="1:17">
      <c r="A369" t="s">
        <v>247</v>
      </c>
      <c r="B369" t="s">
        <v>277</v>
      </c>
      <c r="C369" t="s">
        <v>19</v>
      </c>
      <c r="D369" s="2">
        <v>43447</v>
      </c>
      <c r="E369" s="2">
        <v>44359</v>
      </c>
      <c r="F369" t="s">
        <v>138</v>
      </c>
      <c r="G369">
        <v>1</v>
      </c>
      <c r="H369" t="s">
        <v>21</v>
      </c>
      <c r="I369" t="s">
        <v>22</v>
      </c>
      <c r="J369" t="s">
        <v>33</v>
      </c>
      <c r="K369" t="s">
        <v>38</v>
      </c>
      <c r="L369">
        <v>35521.53</v>
      </c>
      <c r="M369" s="2">
        <v>43447</v>
      </c>
      <c r="N369" t="s">
        <v>24</v>
      </c>
      <c r="O369" t="s">
        <v>25</v>
      </c>
      <c r="Q369" s="2">
        <v>43852</v>
      </c>
    </row>
    <row r="370" spans="1:17">
      <c r="A370" t="s">
        <v>247</v>
      </c>
      <c r="B370" t="s">
        <v>278</v>
      </c>
      <c r="C370" t="s">
        <v>19</v>
      </c>
      <c r="D370" s="2">
        <v>43445</v>
      </c>
      <c r="E370" s="2">
        <v>44357</v>
      </c>
      <c r="F370" t="s">
        <v>138</v>
      </c>
      <c r="G370">
        <v>1</v>
      </c>
      <c r="H370" t="s">
        <v>21</v>
      </c>
      <c r="I370" t="s">
        <v>22</v>
      </c>
      <c r="J370" t="s">
        <v>33</v>
      </c>
      <c r="K370" t="s">
        <v>38</v>
      </c>
      <c r="L370">
        <v>31816.79</v>
      </c>
      <c r="M370" s="2">
        <v>43810</v>
      </c>
      <c r="N370" t="s">
        <v>24</v>
      </c>
      <c r="O370" t="s">
        <v>25</v>
      </c>
      <c r="Q370" s="2">
        <v>43852</v>
      </c>
    </row>
    <row r="371" spans="1:17">
      <c r="A371" t="s">
        <v>247</v>
      </c>
      <c r="B371" t="s">
        <v>278</v>
      </c>
      <c r="C371" t="s">
        <v>19</v>
      </c>
      <c r="D371" s="2">
        <v>43445</v>
      </c>
      <c r="E371" s="2">
        <v>44357</v>
      </c>
      <c r="F371" t="s">
        <v>138</v>
      </c>
      <c r="G371">
        <v>1</v>
      </c>
      <c r="H371" t="s">
        <v>21</v>
      </c>
      <c r="I371" t="s">
        <v>22</v>
      </c>
      <c r="J371" t="s">
        <v>33</v>
      </c>
      <c r="K371" t="s">
        <v>38</v>
      </c>
      <c r="L371">
        <v>31816.79</v>
      </c>
      <c r="M371" s="2">
        <v>43901</v>
      </c>
      <c r="N371" t="s">
        <v>24</v>
      </c>
      <c r="O371" t="s">
        <v>25</v>
      </c>
      <c r="Q371" s="2">
        <v>43852</v>
      </c>
    </row>
    <row r="372" spans="1:17">
      <c r="A372" t="s">
        <v>247</v>
      </c>
      <c r="B372" t="s">
        <v>278</v>
      </c>
      <c r="C372" t="s">
        <v>19</v>
      </c>
      <c r="D372" s="2">
        <v>43445</v>
      </c>
      <c r="E372" s="2">
        <v>44357</v>
      </c>
      <c r="F372" t="s">
        <v>138</v>
      </c>
      <c r="G372">
        <v>1</v>
      </c>
      <c r="H372" t="s">
        <v>21</v>
      </c>
      <c r="I372" t="s">
        <v>22</v>
      </c>
      <c r="J372" t="s">
        <v>33</v>
      </c>
      <c r="K372" t="s">
        <v>38</v>
      </c>
      <c r="L372">
        <v>31816.79</v>
      </c>
      <c r="M372" s="2">
        <v>43993</v>
      </c>
      <c r="N372" t="s">
        <v>24</v>
      </c>
      <c r="O372" t="s">
        <v>25</v>
      </c>
      <c r="Q372" s="2">
        <v>43852</v>
      </c>
    </row>
    <row r="373" spans="1:17">
      <c r="A373" t="s">
        <v>247</v>
      </c>
      <c r="B373" t="s">
        <v>278</v>
      </c>
      <c r="C373" t="s">
        <v>19</v>
      </c>
      <c r="D373" s="2">
        <v>43445</v>
      </c>
      <c r="E373" s="2">
        <v>44357</v>
      </c>
      <c r="F373" t="s">
        <v>138</v>
      </c>
      <c r="G373">
        <v>1</v>
      </c>
      <c r="H373" t="s">
        <v>21</v>
      </c>
      <c r="I373" t="s">
        <v>22</v>
      </c>
      <c r="J373" t="s">
        <v>33</v>
      </c>
      <c r="K373" t="s">
        <v>38</v>
      </c>
      <c r="L373">
        <v>31816.79</v>
      </c>
      <c r="M373" s="2">
        <v>44085</v>
      </c>
      <c r="N373" t="s">
        <v>24</v>
      </c>
      <c r="O373" t="s">
        <v>25</v>
      </c>
      <c r="Q373" s="2">
        <v>43852</v>
      </c>
    </row>
    <row r="374" spans="1:17">
      <c r="A374" t="s">
        <v>247</v>
      </c>
      <c r="B374" t="s">
        <v>278</v>
      </c>
      <c r="C374" t="s">
        <v>19</v>
      </c>
      <c r="D374" s="2">
        <v>43445</v>
      </c>
      <c r="E374" s="2">
        <v>44357</v>
      </c>
      <c r="F374" t="s">
        <v>138</v>
      </c>
      <c r="G374">
        <v>1</v>
      </c>
      <c r="H374" t="s">
        <v>21</v>
      </c>
      <c r="I374" t="s">
        <v>22</v>
      </c>
      <c r="J374" t="s">
        <v>33</v>
      </c>
      <c r="K374" t="s">
        <v>38</v>
      </c>
      <c r="L374">
        <v>31816.79</v>
      </c>
      <c r="M374" s="2">
        <v>44176</v>
      </c>
      <c r="N374" t="s">
        <v>24</v>
      </c>
      <c r="O374" t="s">
        <v>25</v>
      </c>
      <c r="Q374" s="2">
        <v>43852</v>
      </c>
    </row>
    <row r="375" spans="1:17">
      <c r="A375" t="s">
        <v>247</v>
      </c>
      <c r="B375" t="s">
        <v>278</v>
      </c>
      <c r="C375" t="s">
        <v>19</v>
      </c>
      <c r="D375" s="2">
        <v>43445</v>
      </c>
      <c r="E375" s="2">
        <v>44357</v>
      </c>
      <c r="F375" t="s">
        <v>138</v>
      </c>
      <c r="G375">
        <v>1</v>
      </c>
      <c r="H375" t="s">
        <v>21</v>
      </c>
      <c r="I375" t="s">
        <v>22</v>
      </c>
      <c r="J375" t="s">
        <v>33</v>
      </c>
      <c r="K375" t="s">
        <v>38</v>
      </c>
      <c r="L375">
        <v>31816.79</v>
      </c>
      <c r="M375" s="2">
        <v>43719</v>
      </c>
      <c r="N375" t="s">
        <v>24</v>
      </c>
      <c r="O375" t="s">
        <v>25</v>
      </c>
      <c r="Q375" s="2">
        <v>43852</v>
      </c>
    </row>
    <row r="376" spans="1:17">
      <c r="A376" t="s">
        <v>247</v>
      </c>
      <c r="B376" t="s">
        <v>278</v>
      </c>
      <c r="C376" t="s">
        <v>19</v>
      </c>
      <c r="D376" s="2">
        <v>43445</v>
      </c>
      <c r="E376" s="2">
        <v>44357</v>
      </c>
      <c r="F376" t="s">
        <v>138</v>
      </c>
      <c r="G376">
        <v>1</v>
      </c>
      <c r="H376" t="s">
        <v>21</v>
      </c>
      <c r="I376" t="s">
        <v>22</v>
      </c>
      <c r="J376" t="s">
        <v>33</v>
      </c>
      <c r="K376" t="s">
        <v>38</v>
      </c>
      <c r="L376">
        <v>31816.79</v>
      </c>
      <c r="M376" s="2">
        <v>43719</v>
      </c>
      <c r="N376" t="s">
        <v>24</v>
      </c>
      <c r="O376" t="s">
        <v>25</v>
      </c>
      <c r="Q376" s="2">
        <v>43852</v>
      </c>
    </row>
    <row r="377" spans="1:17">
      <c r="A377" t="s">
        <v>247</v>
      </c>
      <c r="B377" t="s">
        <v>278</v>
      </c>
      <c r="C377" t="s">
        <v>19</v>
      </c>
      <c r="D377" s="2">
        <v>43445</v>
      </c>
      <c r="E377" s="2">
        <v>44357</v>
      </c>
      <c r="F377" t="s">
        <v>138</v>
      </c>
      <c r="G377">
        <v>1</v>
      </c>
      <c r="H377" t="s">
        <v>21</v>
      </c>
      <c r="I377" t="s">
        <v>22</v>
      </c>
      <c r="J377" t="s">
        <v>33</v>
      </c>
      <c r="K377" t="s">
        <v>38</v>
      </c>
      <c r="L377">
        <v>31816.83</v>
      </c>
      <c r="M377" s="2">
        <v>43535</v>
      </c>
      <c r="N377" t="s">
        <v>24</v>
      </c>
      <c r="O377" t="s">
        <v>25</v>
      </c>
      <c r="Q377" s="2">
        <v>43852</v>
      </c>
    </row>
    <row r="378" spans="1:17">
      <c r="A378" t="s">
        <v>247</v>
      </c>
      <c r="B378" t="s">
        <v>278</v>
      </c>
      <c r="C378" t="s">
        <v>19</v>
      </c>
      <c r="D378" s="2">
        <v>43445</v>
      </c>
      <c r="E378" s="2">
        <v>44357</v>
      </c>
      <c r="F378" t="s">
        <v>138</v>
      </c>
      <c r="G378">
        <v>1</v>
      </c>
      <c r="H378" t="s">
        <v>21</v>
      </c>
      <c r="I378" t="s">
        <v>22</v>
      </c>
      <c r="J378" t="s">
        <v>33</v>
      </c>
      <c r="K378" t="s">
        <v>38</v>
      </c>
      <c r="L378">
        <v>31816.83</v>
      </c>
      <c r="M378" s="2">
        <v>43535</v>
      </c>
      <c r="N378" t="s">
        <v>24</v>
      </c>
      <c r="O378" t="s">
        <v>25</v>
      </c>
      <c r="Q378" s="2">
        <v>43852</v>
      </c>
    </row>
    <row r="379" spans="1:17">
      <c r="A379" t="s">
        <v>247</v>
      </c>
      <c r="B379" t="s">
        <v>278</v>
      </c>
      <c r="C379" t="s">
        <v>19</v>
      </c>
      <c r="D379" s="2">
        <v>43445</v>
      </c>
      <c r="E379" s="2">
        <v>44357</v>
      </c>
      <c r="F379" t="s">
        <v>138</v>
      </c>
      <c r="G379">
        <v>1</v>
      </c>
      <c r="H379" t="s">
        <v>21</v>
      </c>
      <c r="I379" t="s">
        <v>22</v>
      </c>
      <c r="J379" t="s">
        <v>33</v>
      </c>
      <c r="K379" t="s">
        <v>38</v>
      </c>
      <c r="L379">
        <v>31816.83</v>
      </c>
      <c r="M379" s="2">
        <v>43535</v>
      </c>
      <c r="N379" t="s">
        <v>24</v>
      </c>
      <c r="O379" t="s">
        <v>25</v>
      </c>
      <c r="Q379" s="2">
        <v>43852</v>
      </c>
    </row>
    <row r="380" spans="1:17">
      <c r="A380" t="s">
        <v>247</v>
      </c>
      <c r="B380" t="s">
        <v>278</v>
      </c>
      <c r="C380" t="s">
        <v>19</v>
      </c>
      <c r="D380" s="2">
        <v>43445</v>
      </c>
      <c r="E380" s="2">
        <v>44357</v>
      </c>
      <c r="F380" t="s">
        <v>138</v>
      </c>
      <c r="G380">
        <v>1</v>
      </c>
      <c r="H380" t="s">
        <v>21</v>
      </c>
      <c r="I380" t="s">
        <v>22</v>
      </c>
      <c r="J380" t="s">
        <v>33</v>
      </c>
      <c r="K380" t="s">
        <v>38</v>
      </c>
      <c r="L380">
        <v>31816.83</v>
      </c>
      <c r="M380" s="2">
        <v>43627</v>
      </c>
      <c r="N380" t="s">
        <v>24</v>
      </c>
      <c r="O380" t="s">
        <v>25</v>
      </c>
      <c r="Q380" s="2">
        <v>43852</v>
      </c>
    </row>
    <row r="381" spans="1:17">
      <c r="A381" t="s">
        <v>247</v>
      </c>
      <c r="B381" t="s">
        <v>278</v>
      </c>
      <c r="C381" t="s">
        <v>19</v>
      </c>
      <c r="D381" s="2">
        <v>43445</v>
      </c>
      <c r="E381" s="2">
        <v>44357</v>
      </c>
      <c r="F381" t="s">
        <v>138</v>
      </c>
      <c r="G381">
        <v>1</v>
      </c>
      <c r="H381" t="s">
        <v>21</v>
      </c>
      <c r="I381" t="s">
        <v>22</v>
      </c>
      <c r="J381" t="s">
        <v>33</v>
      </c>
      <c r="K381" t="s">
        <v>38</v>
      </c>
      <c r="L381">
        <v>31816.83</v>
      </c>
      <c r="M381" s="2">
        <v>43627</v>
      </c>
      <c r="N381" t="s">
        <v>24</v>
      </c>
      <c r="O381" t="s">
        <v>25</v>
      </c>
      <c r="Q381" s="2">
        <v>43852</v>
      </c>
    </row>
    <row r="382" spans="1:17">
      <c r="A382" t="s">
        <v>247</v>
      </c>
      <c r="B382" t="s">
        <v>278</v>
      </c>
      <c r="C382" t="s">
        <v>19</v>
      </c>
      <c r="D382" s="2">
        <v>43445</v>
      </c>
      <c r="E382" s="2">
        <v>44357</v>
      </c>
      <c r="F382" t="s">
        <v>138</v>
      </c>
      <c r="G382">
        <v>1</v>
      </c>
      <c r="H382" t="s">
        <v>21</v>
      </c>
      <c r="I382" t="s">
        <v>22</v>
      </c>
      <c r="J382" t="s">
        <v>33</v>
      </c>
      <c r="K382" t="s">
        <v>38</v>
      </c>
      <c r="L382">
        <v>46888.34</v>
      </c>
      <c r="M382" s="2">
        <v>43445</v>
      </c>
      <c r="N382" t="s">
        <v>24</v>
      </c>
      <c r="O382" t="s">
        <v>25</v>
      </c>
      <c r="Q382" s="2">
        <v>43852</v>
      </c>
    </row>
    <row r="383" spans="1:17">
      <c r="A383" t="s">
        <v>247</v>
      </c>
      <c r="B383" t="s">
        <v>278</v>
      </c>
      <c r="C383" t="s">
        <v>19</v>
      </c>
      <c r="D383" s="2">
        <v>43445</v>
      </c>
      <c r="E383" s="2">
        <v>44357</v>
      </c>
      <c r="F383" t="s">
        <v>138</v>
      </c>
      <c r="G383">
        <v>1</v>
      </c>
      <c r="H383" t="s">
        <v>21</v>
      </c>
      <c r="I383" t="s">
        <v>22</v>
      </c>
      <c r="J383" t="s">
        <v>33</v>
      </c>
      <c r="K383" t="s">
        <v>38</v>
      </c>
      <c r="L383">
        <v>46888.34</v>
      </c>
      <c r="M383" s="2">
        <v>43445</v>
      </c>
      <c r="N383" t="s">
        <v>24</v>
      </c>
      <c r="O383" t="s">
        <v>25</v>
      </c>
      <c r="Q383" s="2">
        <v>43852</v>
      </c>
    </row>
    <row r="384" spans="1:17">
      <c r="A384" t="s">
        <v>247</v>
      </c>
      <c r="B384" t="s">
        <v>278</v>
      </c>
      <c r="C384" t="s">
        <v>19</v>
      </c>
      <c r="D384" s="2">
        <v>43445</v>
      </c>
      <c r="E384" s="2">
        <v>44357</v>
      </c>
      <c r="F384" t="s">
        <v>138</v>
      </c>
      <c r="G384">
        <v>1</v>
      </c>
      <c r="H384" t="s">
        <v>21</v>
      </c>
      <c r="I384" t="s">
        <v>22</v>
      </c>
      <c r="J384" t="s">
        <v>33</v>
      </c>
      <c r="K384" t="s">
        <v>38</v>
      </c>
      <c r="L384">
        <v>46888.34</v>
      </c>
      <c r="M384" s="2">
        <v>43445</v>
      </c>
      <c r="N384" t="s">
        <v>24</v>
      </c>
      <c r="O384" t="s">
        <v>25</v>
      </c>
      <c r="Q384" s="2">
        <v>43852</v>
      </c>
    </row>
    <row r="385" spans="1:17">
      <c r="A385" t="s">
        <v>247</v>
      </c>
      <c r="B385" t="s">
        <v>278</v>
      </c>
      <c r="C385" t="s">
        <v>19</v>
      </c>
      <c r="D385" s="2">
        <v>43445</v>
      </c>
      <c r="E385" s="2">
        <v>44357</v>
      </c>
      <c r="F385" t="s">
        <v>138</v>
      </c>
      <c r="G385">
        <v>1</v>
      </c>
      <c r="H385" t="s">
        <v>21</v>
      </c>
      <c r="I385" t="s">
        <v>22</v>
      </c>
      <c r="J385" t="s">
        <v>33</v>
      </c>
      <c r="K385" t="s">
        <v>38</v>
      </c>
      <c r="L385">
        <v>46888.34</v>
      </c>
      <c r="M385" s="2">
        <v>43445</v>
      </c>
      <c r="N385" t="s">
        <v>24</v>
      </c>
      <c r="O385" t="s">
        <v>25</v>
      </c>
      <c r="Q385" s="2">
        <v>43852</v>
      </c>
    </row>
    <row r="386" spans="1:17">
      <c r="A386" t="s">
        <v>247</v>
      </c>
      <c r="B386" t="s">
        <v>279</v>
      </c>
      <c r="C386" t="s">
        <v>19</v>
      </c>
      <c r="D386" s="2">
        <v>43295</v>
      </c>
      <c r="E386" s="2">
        <v>44574</v>
      </c>
      <c r="F386" t="s">
        <v>138</v>
      </c>
      <c r="G386">
        <v>1</v>
      </c>
      <c r="H386" t="s">
        <v>21</v>
      </c>
      <c r="I386" t="s">
        <v>22</v>
      </c>
      <c r="J386" t="s">
        <v>33</v>
      </c>
      <c r="K386" t="s">
        <v>38</v>
      </c>
      <c r="L386">
        <v>5712.04</v>
      </c>
      <c r="M386" s="2">
        <v>43752</v>
      </c>
      <c r="N386" t="s">
        <v>24</v>
      </c>
      <c r="O386" t="s">
        <v>25</v>
      </c>
      <c r="Q386" s="2">
        <v>43852</v>
      </c>
    </row>
    <row r="387" spans="1:17">
      <c r="A387" t="s">
        <v>247</v>
      </c>
      <c r="B387" t="s">
        <v>279</v>
      </c>
      <c r="C387" t="s">
        <v>19</v>
      </c>
      <c r="D387" s="2">
        <v>43295</v>
      </c>
      <c r="E387" s="2">
        <v>44574</v>
      </c>
      <c r="F387" t="s">
        <v>138</v>
      </c>
      <c r="G387">
        <v>1</v>
      </c>
      <c r="H387" t="s">
        <v>21</v>
      </c>
      <c r="I387" t="s">
        <v>22</v>
      </c>
      <c r="J387" t="s">
        <v>33</v>
      </c>
      <c r="K387" t="s">
        <v>38</v>
      </c>
      <c r="L387">
        <v>5712.04</v>
      </c>
      <c r="M387" s="2">
        <v>43844</v>
      </c>
      <c r="N387" t="s">
        <v>24</v>
      </c>
      <c r="O387" t="s">
        <v>25</v>
      </c>
      <c r="Q387" s="2">
        <v>43852</v>
      </c>
    </row>
    <row r="388" spans="1:17">
      <c r="A388" t="s">
        <v>247</v>
      </c>
      <c r="B388" t="s">
        <v>279</v>
      </c>
      <c r="C388" t="s">
        <v>19</v>
      </c>
      <c r="D388" s="2">
        <v>43295</v>
      </c>
      <c r="E388" s="2">
        <v>44574</v>
      </c>
      <c r="F388" t="s">
        <v>138</v>
      </c>
      <c r="G388">
        <v>1</v>
      </c>
      <c r="H388" t="s">
        <v>21</v>
      </c>
      <c r="I388" t="s">
        <v>22</v>
      </c>
      <c r="J388" t="s">
        <v>33</v>
      </c>
      <c r="K388" t="s">
        <v>38</v>
      </c>
      <c r="L388">
        <v>5712.04</v>
      </c>
      <c r="M388" s="2">
        <v>43935</v>
      </c>
      <c r="N388" t="s">
        <v>24</v>
      </c>
      <c r="O388" t="s">
        <v>25</v>
      </c>
      <c r="Q388" s="2">
        <v>43852</v>
      </c>
    </row>
    <row r="389" spans="1:17">
      <c r="A389" t="s">
        <v>247</v>
      </c>
      <c r="B389" t="s">
        <v>279</v>
      </c>
      <c r="C389" t="s">
        <v>19</v>
      </c>
      <c r="D389" s="2">
        <v>43295</v>
      </c>
      <c r="E389" s="2">
        <v>44574</v>
      </c>
      <c r="F389" t="s">
        <v>138</v>
      </c>
      <c r="G389">
        <v>1</v>
      </c>
      <c r="H389" t="s">
        <v>21</v>
      </c>
      <c r="I389" t="s">
        <v>22</v>
      </c>
      <c r="J389" t="s">
        <v>33</v>
      </c>
      <c r="K389" t="s">
        <v>38</v>
      </c>
      <c r="L389">
        <v>5712.04</v>
      </c>
      <c r="M389" s="2">
        <v>44026</v>
      </c>
      <c r="N389" t="s">
        <v>24</v>
      </c>
      <c r="O389" t="s">
        <v>25</v>
      </c>
      <c r="Q389" s="2">
        <v>43852</v>
      </c>
    </row>
    <row r="390" spans="1:17">
      <c r="A390" t="s">
        <v>247</v>
      </c>
      <c r="B390" t="s">
        <v>279</v>
      </c>
      <c r="C390" t="s">
        <v>19</v>
      </c>
      <c r="D390" s="2">
        <v>43295</v>
      </c>
      <c r="E390" s="2">
        <v>44574</v>
      </c>
      <c r="F390" t="s">
        <v>138</v>
      </c>
      <c r="G390">
        <v>1</v>
      </c>
      <c r="H390" t="s">
        <v>21</v>
      </c>
      <c r="I390" t="s">
        <v>22</v>
      </c>
      <c r="J390" t="s">
        <v>33</v>
      </c>
      <c r="K390" t="s">
        <v>38</v>
      </c>
      <c r="L390">
        <v>5712.04</v>
      </c>
      <c r="M390" s="2">
        <v>44118</v>
      </c>
      <c r="N390" t="s">
        <v>24</v>
      </c>
      <c r="O390" t="s">
        <v>25</v>
      </c>
      <c r="Q390" s="2">
        <v>43852</v>
      </c>
    </row>
    <row r="391" spans="1:17">
      <c r="A391" t="s">
        <v>247</v>
      </c>
      <c r="B391" t="s">
        <v>279</v>
      </c>
      <c r="C391" t="s">
        <v>19</v>
      </c>
      <c r="D391" s="2">
        <v>43295</v>
      </c>
      <c r="E391" s="2">
        <v>44574</v>
      </c>
      <c r="F391" t="s">
        <v>138</v>
      </c>
      <c r="G391">
        <v>1</v>
      </c>
      <c r="H391" t="s">
        <v>21</v>
      </c>
      <c r="I391" t="s">
        <v>22</v>
      </c>
      <c r="J391" t="s">
        <v>33</v>
      </c>
      <c r="K391" t="s">
        <v>38</v>
      </c>
      <c r="L391">
        <v>5712.04</v>
      </c>
      <c r="M391" s="2">
        <v>44210</v>
      </c>
      <c r="N391" t="s">
        <v>24</v>
      </c>
      <c r="O391" t="s">
        <v>25</v>
      </c>
      <c r="Q391" s="2">
        <v>43852</v>
      </c>
    </row>
    <row r="392" spans="1:17">
      <c r="A392" t="s">
        <v>247</v>
      </c>
      <c r="B392" t="s">
        <v>279</v>
      </c>
      <c r="C392" t="s">
        <v>19</v>
      </c>
      <c r="D392" s="2">
        <v>43295</v>
      </c>
      <c r="E392" s="2">
        <v>44574</v>
      </c>
      <c r="F392" t="s">
        <v>138</v>
      </c>
      <c r="G392">
        <v>1</v>
      </c>
      <c r="H392" t="s">
        <v>21</v>
      </c>
      <c r="I392" t="s">
        <v>22</v>
      </c>
      <c r="J392" t="s">
        <v>33</v>
      </c>
      <c r="K392" t="s">
        <v>38</v>
      </c>
      <c r="L392">
        <v>5712.04</v>
      </c>
      <c r="M392" s="2">
        <v>44300</v>
      </c>
      <c r="N392" t="s">
        <v>24</v>
      </c>
      <c r="O392" t="s">
        <v>25</v>
      </c>
      <c r="Q392" s="2">
        <v>43852</v>
      </c>
    </row>
    <row r="393" spans="1:17">
      <c r="A393" t="s">
        <v>247</v>
      </c>
      <c r="B393" t="s">
        <v>279</v>
      </c>
      <c r="C393" t="s">
        <v>19</v>
      </c>
      <c r="D393" s="2">
        <v>43295</v>
      </c>
      <c r="E393" s="2">
        <v>44574</v>
      </c>
      <c r="F393" t="s">
        <v>138</v>
      </c>
      <c r="G393">
        <v>1</v>
      </c>
      <c r="H393" t="s">
        <v>21</v>
      </c>
      <c r="I393" t="s">
        <v>22</v>
      </c>
      <c r="J393" t="s">
        <v>33</v>
      </c>
      <c r="K393" t="s">
        <v>38</v>
      </c>
      <c r="L393">
        <v>5712.04</v>
      </c>
      <c r="M393" s="2">
        <v>44391</v>
      </c>
      <c r="N393" t="s">
        <v>24</v>
      </c>
      <c r="O393" t="s">
        <v>25</v>
      </c>
      <c r="Q393" s="2">
        <v>43852</v>
      </c>
    </row>
    <row r="394" spans="1:17">
      <c r="A394" t="s">
        <v>247</v>
      </c>
      <c r="B394" t="s">
        <v>279</v>
      </c>
      <c r="C394" t="s">
        <v>19</v>
      </c>
      <c r="D394" s="2">
        <v>43295</v>
      </c>
      <c r="E394" s="2">
        <v>44574</v>
      </c>
      <c r="F394" t="s">
        <v>138</v>
      </c>
      <c r="G394">
        <v>1</v>
      </c>
      <c r="H394" t="s">
        <v>21</v>
      </c>
      <c r="I394" t="s">
        <v>22</v>
      </c>
      <c r="J394" t="s">
        <v>33</v>
      </c>
      <c r="K394" t="s">
        <v>38</v>
      </c>
      <c r="L394">
        <v>5712.04</v>
      </c>
      <c r="M394" s="2">
        <v>44391</v>
      </c>
      <c r="N394" t="s">
        <v>24</v>
      </c>
      <c r="O394" t="s">
        <v>25</v>
      </c>
      <c r="Q394" s="2">
        <v>43852</v>
      </c>
    </row>
    <row r="395" spans="1:17">
      <c r="A395" t="s">
        <v>247</v>
      </c>
      <c r="B395" t="s">
        <v>279</v>
      </c>
      <c r="C395" t="s">
        <v>19</v>
      </c>
      <c r="D395" s="2">
        <v>43295</v>
      </c>
      <c r="E395" s="2">
        <v>44574</v>
      </c>
      <c r="F395" t="s">
        <v>138</v>
      </c>
      <c r="G395">
        <v>1</v>
      </c>
      <c r="H395" t="s">
        <v>21</v>
      </c>
      <c r="I395" t="s">
        <v>22</v>
      </c>
      <c r="J395" t="s">
        <v>33</v>
      </c>
      <c r="K395" t="s">
        <v>38</v>
      </c>
      <c r="L395">
        <v>5712.04</v>
      </c>
      <c r="M395" s="2">
        <v>44391</v>
      </c>
      <c r="N395" t="s">
        <v>24</v>
      </c>
      <c r="O395" t="s">
        <v>25</v>
      </c>
      <c r="Q395" s="2">
        <v>43852</v>
      </c>
    </row>
    <row r="396" spans="1:17">
      <c r="A396" t="s">
        <v>247</v>
      </c>
      <c r="B396" t="s">
        <v>279</v>
      </c>
      <c r="C396" t="s">
        <v>19</v>
      </c>
      <c r="D396" s="2">
        <v>43295</v>
      </c>
      <c r="E396" s="2">
        <v>44574</v>
      </c>
      <c r="F396" t="s">
        <v>138</v>
      </c>
      <c r="G396">
        <v>1</v>
      </c>
      <c r="H396" t="s">
        <v>21</v>
      </c>
      <c r="I396" t="s">
        <v>22</v>
      </c>
      <c r="J396" t="s">
        <v>33</v>
      </c>
      <c r="K396" t="s">
        <v>38</v>
      </c>
      <c r="L396">
        <v>5712.04</v>
      </c>
      <c r="M396" s="2">
        <v>44391</v>
      </c>
      <c r="N396" t="s">
        <v>24</v>
      </c>
      <c r="O396" t="s">
        <v>25</v>
      </c>
      <c r="Q396" s="2">
        <v>43852</v>
      </c>
    </row>
    <row r="397" spans="1:17">
      <c r="A397" t="s">
        <v>247</v>
      </c>
      <c r="B397" t="s">
        <v>279</v>
      </c>
      <c r="C397" t="s">
        <v>19</v>
      </c>
      <c r="D397" s="2">
        <v>43295</v>
      </c>
      <c r="E397" s="2">
        <v>44574</v>
      </c>
      <c r="F397" t="s">
        <v>138</v>
      </c>
      <c r="G397">
        <v>1</v>
      </c>
      <c r="H397" t="s">
        <v>21</v>
      </c>
      <c r="I397" t="s">
        <v>22</v>
      </c>
      <c r="J397" t="s">
        <v>33</v>
      </c>
      <c r="K397" t="s">
        <v>38</v>
      </c>
      <c r="L397">
        <v>5712.04</v>
      </c>
      <c r="M397" s="2">
        <v>43387</v>
      </c>
      <c r="N397" t="s">
        <v>24</v>
      </c>
      <c r="O397" t="s">
        <v>25</v>
      </c>
      <c r="Q397" s="2">
        <v>43852</v>
      </c>
    </row>
    <row r="398" spans="1:17">
      <c r="A398" t="s">
        <v>247</v>
      </c>
      <c r="B398" t="s">
        <v>279</v>
      </c>
      <c r="C398" t="s">
        <v>19</v>
      </c>
      <c r="D398" s="2">
        <v>43295</v>
      </c>
      <c r="E398" s="2">
        <v>44574</v>
      </c>
      <c r="F398" t="s">
        <v>138</v>
      </c>
      <c r="G398">
        <v>1</v>
      </c>
      <c r="H398" t="s">
        <v>21</v>
      </c>
      <c r="I398" t="s">
        <v>22</v>
      </c>
      <c r="J398" t="s">
        <v>33</v>
      </c>
      <c r="K398" t="s">
        <v>38</v>
      </c>
      <c r="L398">
        <v>5712.04</v>
      </c>
      <c r="M398" s="2">
        <v>43479</v>
      </c>
      <c r="N398" t="s">
        <v>24</v>
      </c>
      <c r="O398" t="s">
        <v>25</v>
      </c>
      <c r="Q398" s="2">
        <v>43852</v>
      </c>
    </row>
    <row r="399" spans="1:17">
      <c r="A399" t="s">
        <v>247</v>
      </c>
      <c r="B399" t="s">
        <v>279</v>
      </c>
      <c r="C399" t="s">
        <v>19</v>
      </c>
      <c r="D399" s="2">
        <v>43295</v>
      </c>
      <c r="E399" s="2">
        <v>44574</v>
      </c>
      <c r="F399" t="s">
        <v>138</v>
      </c>
      <c r="G399">
        <v>1</v>
      </c>
      <c r="H399" t="s">
        <v>21</v>
      </c>
      <c r="I399" t="s">
        <v>22</v>
      </c>
      <c r="J399" t="s">
        <v>33</v>
      </c>
      <c r="K399" t="s">
        <v>38</v>
      </c>
      <c r="L399">
        <v>5712.04</v>
      </c>
      <c r="M399" s="2">
        <v>43569</v>
      </c>
      <c r="N399" t="s">
        <v>24</v>
      </c>
      <c r="O399" t="s">
        <v>25</v>
      </c>
      <c r="Q399" s="2">
        <v>43852</v>
      </c>
    </row>
    <row r="400" spans="1:17">
      <c r="A400" t="s">
        <v>247</v>
      </c>
      <c r="B400" t="s">
        <v>279</v>
      </c>
      <c r="C400" t="s">
        <v>19</v>
      </c>
      <c r="D400" s="2">
        <v>43295</v>
      </c>
      <c r="E400" s="2">
        <v>44574</v>
      </c>
      <c r="F400" t="s">
        <v>138</v>
      </c>
      <c r="G400">
        <v>1</v>
      </c>
      <c r="H400" t="s">
        <v>21</v>
      </c>
      <c r="I400" t="s">
        <v>22</v>
      </c>
      <c r="J400" t="s">
        <v>33</v>
      </c>
      <c r="K400" t="s">
        <v>38</v>
      </c>
      <c r="L400">
        <v>5712.04</v>
      </c>
      <c r="M400" s="2">
        <v>43660</v>
      </c>
      <c r="N400" t="s">
        <v>24</v>
      </c>
      <c r="O400" t="s">
        <v>25</v>
      </c>
      <c r="Q400" s="2">
        <v>43852</v>
      </c>
    </row>
    <row r="401" spans="1:17">
      <c r="A401" t="s">
        <v>247</v>
      </c>
      <c r="B401" t="s">
        <v>279</v>
      </c>
      <c r="C401" t="s">
        <v>19</v>
      </c>
      <c r="D401" s="2">
        <v>43295</v>
      </c>
      <c r="E401" s="2">
        <v>44574</v>
      </c>
      <c r="F401" t="s">
        <v>138</v>
      </c>
      <c r="G401">
        <v>1</v>
      </c>
      <c r="H401" t="s">
        <v>21</v>
      </c>
      <c r="I401" t="s">
        <v>22</v>
      </c>
      <c r="J401" t="s">
        <v>33</v>
      </c>
      <c r="K401" t="s">
        <v>38</v>
      </c>
      <c r="L401">
        <v>15832.08</v>
      </c>
      <c r="M401" s="2">
        <v>43295</v>
      </c>
      <c r="N401" t="s">
        <v>24</v>
      </c>
      <c r="O401" t="s">
        <v>25</v>
      </c>
      <c r="Q401" s="2">
        <v>43852</v>
      </c>
    </row>
    <row r="402" spans="1:17">
      <c r="A402" t="s">
        <v>247</v>
      </c>
      <c r="B402" t="s">
        <v>280</v>
      </c>
      <c r="C402" t="s">
        <v>19</v>
      </c>
      <c r="D402" s="2">
        <v>43295</v>
      </c>
      <c r="E402" s="2">
        <v>44574</v>
      </c>
      <c r="F402" t="s">
        <v>138</v>
      </c>
      <c r="G402">
        <v>1</v>
      </c>
      <c r="H402" t="s">
        <v>21</v>
      </c>
      <c r="I402" t="s">
        <v>22</v>
      </c>
      <c r="J402" t="s">
        <v>33</v>
      </c>
      <c r="K402" t="s">
        <v>38</v>
      </c>
      <c r="L402">
        <v>11198.33</v>
      </c>
      <c r="M402" s="2">
        <v>44391</v>
      </c>
      <c r="N402" t="s">
        <v>24</v>
      </c>
      <c r="O402" t="s">
        <v>25</v>
      </c>
      <c r="Q402" s="2">
        <v>43852</v>
      </c>
    </row>
    <row r="403" spans="1:17">
      <c r="A403" t="s">
        <v>247</v>
      </c>
      <c r="B403" t="s">
        <v>280</v>
      </c>
      <c r="C403" t="s">
        <v>19</v>
      </c>
      <c r="D403" s="2">
        <v>43295</v>
      </c>
      <c r="E403" s="2">
        <v>44574</v>
      </c>
      <c r="F403" t="s">
        <v>138</v>
      </c>
      <c r="G403">
        <v>1</v>
      </c>
      <c r="H403" t="s">
        <v>21</v>
      </c>
      <c r="I403" t="s">
        <v>22</v>
      </c>
      <c r="J403" t="s">
        <v>33</v>
      </c>
      <c r="K403" t="s">
        <v>38</v>
      </c>
      <c r="L403">
        <v>11279.55</v>
      </c>
      <c r="M403" s="2">
        <v>43844</v>
      </c>
      <c r="N403" t="s">
        <v>24</v>
      </c>
      <c r="O403" t="s">
        <v>25</v>
      </c>
      <c r="Q403" s="2">
        <v>43852</v>
      </c>
    </row>
    <row r="404" spans="1:17">
      <c r="A404" t="s">
        <v>247</v>
      </c>
      <c r="B404" t="s">
        <v>280</v>
      </c>
      <c r="C404" t="s">
        <v>19</v>
      </c>
      <c r="D404" s="2">
        <v>43295</v>
      </c>
      <c r="E404" s="2">
        <v>44574</v>
      </c>
      <c r="F404" t="s">
        <v>138</v>
      </c>
      <c r="G404">
        <v>1</v>
      </c>
      <c r="H404" t="s">
        <v>21</v>
      </c>
      <c r="I404" t="s">
        <v>22</v>
      </c>
      <c r="J404" t="s">
        <v>33</v>
      </c>
      <c r="K404" t="s">
        <v>38</v>
      </c>
      <c r="L404">
        <v>11279.55</v>
      </c>
      <c r="M404" s="2">
        <v>43935</v>
      </c>
      <c r="N404" t="s">
        <v>24</v>
      </c>
      <c r="O404" t="s">
        <v>25</v>
      </c>
      <c r="Q404" s="2">
        <v>43852</v>
      </c>
    </row>
    <row r="405" spans="1:17">
      <c r="A405" t="s">
        <v>247</v>
      </c>
      <c r="B405" t="s">
        <v>280</v>
      </c>
      <c r="C405" t="s">
        <v>19</v>
      </c>
      <c r="D405" s="2">
        <v>43295</v>
      </c>
      <c r="E405" s="2">
        <v>44574</v>
      </c>
      <c r="F405" t="s">
        <v>138</v>
      </c>
      <c r="G405">
        <v>1</v>
      </c>
      <c r="H405" t="s">
        <v>21</v>
      </c>
      <c r="I405" t="s">
        <v>22</v>
      </c>
      <c r="J405" t="s">
        <v>33</v>
      </c>
      <c r="K405" t="s">
        <v>38</v>
      </c>
      <c r="L405">
        <v>11279.55</v>
      </c>
      <c r="M405" s="2">
        <v>44026</v>
      </c>
      <c r="N405" t="s">
        <v>24</v>
      </c>
      <c r="O405" t="s">
        <v>25</v>
      </c>
      <c r="Q405" s="2">
        <v>43852</v>
      </c>
    </row>
    <row r="406" spans="1:17">
      <c r="A406" t="s">
        <v>247</v>
      </c>
      <c r="B406" t="s">
        <v>280</v>
      </c>
      <c r="C406" t="s">
        <v>19</v>
      </c>
      <c r="D406" s="2">
        <v>43295</v>
      </c>
      <c r="E406" s="2">
        <v>44574</v>
      </c>
      <c r="F406" t="s">
        <v>138</v>
      </c>
      <c r="G406">
        <v>1</v>
      </c>
      <c r="H406" t="s">
        <v>21</v>
      </c>
      <c r="I406" t="s">
        <v>22</v>
      </c>
      <c r="J406" t="s">
        <v>33</v>
      </c>
      <c r="K406" t="s">
        <v>38</v>
      </c>
      <c r="L406">
        <v>11279.55</v>
      </c>
      <c r="M406" s="2">
        <v>44118</v>
      </c>
      <c r="N406" t="s">
        <v>24</v>
      </c>
      <c r="O406" t="s">
        <v>25</v>
      </c>
      <c r="Q406" s="2">
        <v>43852</v>
      </c>
    </row>
    <row r="407" spans="1:17">
      <c r="A407" t="s">
        <v>247</v>
      </c>
      <c r="B407" t="s">
        <v>280</v>
      </c>
      <c r="C407" t="s">
        <v>19</v>
      </c>
      <c r="D407" s="2">
        <v>43295</v>
      </c>
      <c r="E407" s="2">
        <v>44574</v>
      </c>
      <c r="F407" t="s">
        <v>138</v>
      </c>
      <c r="G407">
        <v>1</v>
      </c>
      <c r="H407" t="s">
        <v>21</v>
      </c>
      <c r="I407" t="s">
        <v>22</v>
      </c>
      <c r="J407" t="s">
        <v>33</v>
      </c>
      <c r="K407" t="s">
        <v>38</v>
      </c>
      <c r="L407">
        <v>11279.55</v>
      </c>
      <c r="M407" s="2">
        <v>44210</v>
      </c>
      <c r="N407" t="s">
        <v>24</v>
      </c>
      <c r="O407" t="s">
        <v>25</v>
      </c>
      <c r="Q407" s="2">
        <v>43852</v>
      </c>
    </row>
    <row r="408" spans="1:17">
      <c r="A408" t="s">
        <v>247</v>
      </c>
      <c r="B408" t="s">
        <v>280</v>
      </c>
      <c r="C408" t="s">
        <v>19</v>
      </c>
      <c r="D408" s="2">
        <v>43295</v>
      </c>
      <c r="E408" s="2">
        <v>44574</v>
      </c>
      <c r="F408" t="s">
        <v>138</v>
      </c>
      <c r="G408">
        <v>1</v>
      </c>
      <c r="H408" t="s">
        <v>21</v>
      </c>
      <c r="I408" t="s">
        <v>22</v>
      </c>
      <c r="J408" t="s">
        <v>33</v>
      </c>
      <c r="K408" t="s">
        <v>38</v>
      </c>
      <c r="L408">
        <v>11279.55</v>
      </c>
      <c r="M408" s="2">
        <v>44300</v>
      </c>
      <c r="N408" t="s">
        <v>24</v>
      </c>
      <c r="O408" t="s">
        <v>25</v>
      </c>
      <c r="Q408" s="2">
        <v>43852</v>
      </c>
    </row>
    <row r="409" spans="1:17">
      <c r="A409" t="s">
        <v>247</v>
      </c>
      <c r="B409" t="s">
        <v>280</v>
      </c>
      <c r="C409" t="s">
        <v>19</v>
      </c>
      <c r="D409" s="2">
        <v>43295</v>
      </c>
      <c r="E409" s="2">
        <v>44574</v>
      </c>
      <c r="F409" t="s">
        <v>138</v>
      </c>
      <c r="G409">
        <v>1</v>
      </c>
      <c r="H409" t="s">
        <v>21</v>
      </c>
      <c r="I409" t="s">
        <v>22</v>
      </c>
      <c r="J409" t="s">
        <v>33</v>
      </c>
      <c r="K409" t="s">
        <v>38</v>
      </c>
      <c r="L409">
        <v>11279.55</v>
      </c>
      <c r="M409" s="2">
        <v>43387</v>
      </c>
      <c r="N409" t="s">
        <v>24</v>
      </c>
      <c r="O409" t="s">
        <v>25</v>
      </c>
      <c r="Q409" s="2">
        <v>43852</v>
      </c>
    </row>
    <row r="410" spans="1:17">
      <c r="A410" t="s">
        <v>247</v>
      </c>
      <c r="B410" t="s">
        <v>280</v>
      </c>
      <c r="C410" t="s">
        <v>19</v>
      </c>
      <c r="D410" s="2">
        <v>43295</v>
      </c>
      <c r="E410" s="2">
        <v>44574</v>
      </c>
      <c r="F410" t="s">
        <v>138</v>
      </c>
      <c r="G410">
        <v>1</v>
      </c>
      <c r="H410" t="s">
        <v>21</v>
      </c>
      <c r="I410" t="s">
        <v>22</v>
      </c>
      <c r="J410" t="s">
        <v>33</v>
      </c>
      <c r="K410" t="s">
        <v>38</v>
      </c>
      <c r="L410">
        <v>11279.55</v>
      </c>
      <c r="M410" s="2">
        <v>43479</v>
      </c>
      <c r="N410" t="s">
        <v>24</v>
      </c>
      <c r="O410" t="s">
        <v>25</v>
      </c>
      <c r="Q410" s="2">
        <v>43852</v>
      </c>
    </row>
    <row r="411" spans="1:17">
      <c r="A411" t="s">
        <v>247</v>
      </c>
      <c r="B411" t="s">
        <v>280</v>
      </c>
      <c r="C411" t="s">
        <v>19</v>
      </c>
      <c r="D411" s="2">
        <v>43295</v>
      </c>
      <c r="E411" s="2">
        <v>44574</v>
      </c>
      <c r="F411" t="s">
        <v>138</v>
      </c>
      <c r="G411">
        <v>1</v>
      </c>
      <c r="H411" t="s">
        <v>21</v>
      </c>
      <c r="I411" t="s">
        <v>22</v>
      </c>
      <c r="J411" t="s">
        <v>33</v>
      </c>
      <c r="K411" t="s">
        <v>38</v>
      </c>
      <c r="L411">
        <v>11279.55</v>
      </c>
      <c r="M411" s="2">
        <v>43569</v>
      </c>
      <c r="N411" t="s">
        <v>24</v>
      </c>
      <c r="O411" t="s">
        <v>25</v>
      </c>
      <c r="Q411" s="2">
        <v>43852</v>
      </c>
    </row>
    <row r="412" spans="1:17">
      <c r="A412" t="s">
        <v>247</v>
      </c>
      <c r="B412" t="s">
        <v>280</v>
      </c>
      <c r="C412" t="s">
        <v>19</v>
      </c>
      <c r="D412" s="2">
        <v>43295</v>
      </c>
      <c r="E412" s="2">
        <v>44574</v>
      </c>
      <c r="F412" t="s">
        <v>138</v>
      </c>
      <c r="G412">
        <v>1</v>
      </c>
      <c r="H412" t="s">
        <v>21</v>
      </c>
      <c r="I412" t="s">
        <v>22</v>
      </c>
      <c r="J412" t="s">
        <v>33</v>
      </c>
      <c r="K412" t="s">
        <v>38</v>
      </c>
      <c r="L412">
        <v>11279.55</v>
      </c>
      <c r="M412" s="2">
        <v>43660</v>
      </c>
      <c r="N412" t="s">
        <v>24</v>
      </c>
      <c r="O412" t="s">
        <v>25</v>
      </c>
      <c r="Q412" s="2">
        <v>43852</v>
      </c>
    </row>
    <row r="413" spans="1:17">
      <c r="A413" t="s">
        <v>247</v>
      </c>
      <c r="B413" t="s">
        <v>280</v>
      </c>
      <c r="C413" t="s">
        <v>19</v>
      </c>
      <c r="D413" s="2">
        <v>43295</v>
      </c>
      <c r="E413" s="2">
        <v>44574</v>
      </c>
      <c r="F413" t="s">
        <v>138</v>
      </c>
      <c r="G413">
        <v>1</v>
      </c>
      <c r="H413" t="s">
        <v>21</v>
      </c>
      <c r="I413" t="s">
        <v>22</v>
      </c>
      <c r="J413" t="s">
        <v>33</v>
      </c>
      <c r="K413" t="s">
        <v>38</v>
      </c>
      <c r="L413">
        <v>11279.55</v>
      </c>
      <c r="M413" s="2">
        <v>43752</v>
      </c>
      <c r="N413" t="s">
        <v>24</v>
      </c>
      <c r="O413" t="s">
        <v>25</v>
      </c>
      <c r="Q413" s="2">
        <v>43852</v>
      </c>
    </row>
    <row r="414" spans="1:17">
      <c r="A414" t="s">
        <v>247</v>
      </c>
      <c r="B414" t="s">
        <v>280</v>
      </c>
      <c r="C414" t="s">
        <v>19</v>
      </c>
      <c r="D414" s="2">
        <v>43295</v>
      </c>
      <c r="E414" s="2">
        <v>44574</v>
      </c>
      <c r="F414" t="s">
        <v>138</v>
      </c>
      <c r="G414">
        <v>1</v>
      </c>
      <c r="H414" t="s">
        <v>21</v>
      </c>
      <c r="I414" t="s">
        <v>22</v>
      </c>
      <c r="J414" t="s">
        <v>33</v>
      </c>
      <c r="K414" t="s">
        <v>38</v>
      </c>
      <c r="L414">
        <v>27256.2</v>
      </c>
      <c r="M414" s="2">
        <v>43295</v>
      </c>
      <c r="N414" t="s">
        <v>24</v>
      </c>
      <c r="O414" t="s">
        <v>25</v>
      </c>
      <c r="Q414" s="2">
        <v>43852</v>
      </c>
    </row>
    <row r="415" spans="1:17">
      <c r="A415" t="s">
        <v>247</v>
      </c>
      <c r="B415" t="s">
        <v>281</v>
      </c>
      <c r="C415" t="s">
        <v>19</v>
      </c>
      <c r="D415" s="2">
        <v>43448</v>
      </c>
      <c r="E415" s="2">
        <v>44360</v>
      </c>
      <c r="F415" t="s">
        <v>138</v>
      </c>
      <c r="G415">
        <v>1</v>
      </c>
      <c r="H415" t="s">
        <v>21</v>
      </c>
      <c r="I415" t="s">
        <v>22</v>
      </c>
      <c r="J415" t="s">
        <v>33</v>
      </c>
      <c r="K415" t="s">
        <v>38</v>
      </c>
      <c r="L415">
        <v>2426.03</v>
      </c>
      <c r="M415" s="2">
        <v>44179</v>
      </c>
      <c r="N415" t="s">
        <v>24</v>
      </c>
      <c r="O415" t="s">
        <v>25</v>
      </c>
      <c r="Q415" s="2">
        <v>43852</v>
      </c>
    </row>
    <row r="416" spans="1:17">
      <c r="A416" t="s">
        <v>247</v>
      </c>
      <c r="B416" t="s">
        <v>281</v>
      </c>
      <c r="C416" t="s">
        <v>19</v>
      </c>
      <c r="D416" s="2">
        <v>43448</v>
      </c>
      <c r="E416" s="2">
        <v>44360</v>
      </c>
      <c r="F416" t="s">
        <v>138</v>
      </c>
      <c r="G416">
        <v>1</v>
      </c>
      <c r="H416" t="s">
        <v>21</v>
      </c>
      <c r="I416" t="s">
        <v>22</v>
      </c>
      <c r="J416" t="s">
        <v>33</v>
      </c>
      <c r="K416" t="s">
        <v>38</v>
      </c>
      <c r="L416">
        <v>2426.06</v>
      </c>
      <c r="M416" s="2">
        <v>43813</v>
      </c>
      <c r="N416" t="s">
        <v>24</v>
      </c>
      <c r="O416" t="s">
        <v>25</v>
      </c>
      <c r="Q416" s="2">
        <v>43852</v>
      </c>
    </row>
    <row r="417" spans="1:17">
      <c r="A417" t="s">
        <v>247</v>
      </c>
      <c r="B417" t="s">
        <v>281</v>
      </c>
      <c r="C417" t="s">
        <v>19</v>
      </c>
      <c r="D417" s="2">
        <v>43448</v>
      </c>
      <c r="E417" s="2">
        <v>44360</v>
      </c>
      <c r="F417" t="s">
        <v>138</v>
      </c>
      <c r="G417">
        <v>1</v>
      </c>
      <c r="H417" t="s">
        <v>21</v>
      </c>
      <c r="I417" t="s">
        <v>22</v>
      </c>
      <c r="J417" t="s">
        <v>33</v>
      </c>
      <c r="K417" t="s">
        <v>38</v>
      </c>
      <c r="L417">
        <v>2426.06</v>
      </c>
      <c r="M417" s="2">
        <v>43904</v>
      </c>
      <c r="N417" t="s">
        <v>24</v>
      </c>
      <c r="O417" t="s">
        <v>25</v>
      </c>
      <c r="Q417" s="2">
        <v>43852</v>
      </c>
    </row>
    <row r="418" spans="1:17">
      <c r="A418" t="s">
        <v>247</v>
      </c>
      <c r="B418" t="s">
        <v>281</v>
      </c>
      <c r="C418" t="s">
        <v>19</v>
      </c>
      <c r="D418" s="2">
        <v>43448</v>
      </c>
      <c r="E418" s="2">
        <v>44360</v>
      </c>
      <c r="F418" t="s">
        <v>138</v>
      </c>
      <c r="G418">
        <v>1</v>
      </c>
      <c r="H418" t="s">
        <v>21</v>
      </c>
      <c r="I418" t="s">
        <v>22</v>
      </c>
      <c r="J418" t="s">
        <v>33</v>
      </c>
      <c r="K418" t="s">
        <v>38</v>
      </c>
      <c r="L418">
        <v>2426.06</v>
      </c>
      <c r="M418" s="2">
        <v>43996</v>
      </c>
      <c r="N418" t="s">
        <v>24</v>
      </c>
      <c r="O418" t="s">
        <v>25</v>
      </c>
      <c r="Q418" s="2">
        <v>43852</v>
      </c>
    </row>
    <row r="419" spans="1:17">
      <c r="A419" t="s">
        <v>247</v>
      </c>
      <c r="B419" t="s">
        <v>281</v>
      </c>
      <c r="C419" t="s">
        <v>19</v>
      </c>
      <c r="D419" s="2">
        <v>43448</v>
      </c>
      <c r="E419" s="2">
        <v>44360</v>
      </c>
      <c r="F419" t="s">
        <v>138</v>
      </c>
      <c r="G419">
        <v>1</v>
      </c>
      <c r="H419" t="s">
        <v>21</v>
      </c>
      <c r="I419" t="s">
        <v>22</v>
      </c>
      <c r="J419" t="s">
        <v>33</v>
      </c>
      <c r="K419" t="s">
        <v>38</v>
      </c>
      <c r="L419">
        <v>2426.06</v>
      </c>
      <c r="M419" s="2">
        <v>44088</v>
      </c>
      <c r="N419" t="s">
        <v>24</v>
      </c>
      <c r="O419" t="s">
        <v>25</v>
      </c>
      <c r="Q419" s="2">
        <v>43852</v>
      </c>
    </row>
    <row r="420" spans="1:17">
      <c r="A420" t="s">
        <v>247</v>
      </c>
      <c r="B420" t="s">
        <v>281</v>
      </c>
      <c r="C420" t="s">
        <v>19</v>
      </c>
      <c r="D420" s="2">
        <v>43448</v>
      </c>
      <c r="E420" s="2">
        <v>44360</v>
      </c>
      <c r="F420" t="s">
        <v>138</v>
      </c>
      <c r="G420">
        <v>1</v>
      </c>
      <c r="H420" t="s">
        <v>21</v>
      </c>
      <c r="I420" t="s">
        <v>22</v>
      </c>
      <c r="J420" t="s">
        <v>33</v>
      </c>
      <c r="K420" t="s">
        <v>38</v>
      </c>
      <c r="L420">
        <v>2426.06</v>
      </c>
      <c r="M420" s="2">
        <v>43538</v>
      </c>
      <c r="N420" t="s">
        <v>24</v>
      </c>
      <c r="O420" t="s">
        <v>25</v>
      </c>
      <c r="Q420" s="2">
        <v>43852</v>
      </c>
    </row>
    <row r="421" spans="1:17">
      <c r="A421" t="s">
        <v>247</v>
      </c>
      <c r="B421" t="s">
        <v>281</v>
      </c>
      <c r="C421" t="s">
        <v>19</v>
      </c>
      <c r="D421" s="2">
        <v>43448</v>
      </c>
      <c r="E421" s="2">
        <v>44360</v>
      </c>
      <c r="F421" t="s">
        <v>138</v>
      </c>
      <c r="G421">
        <v>1</v>
      </c>
      <c r="H421" t="s">
        <v>21</v>
      </c>
      <c r="I421" t="s">
        <v>22</v>
      </c>
      <c r="J421" t="s">
        <v>33</v>
      </c>
      <c r="K421" t="s">
        <v>38</v>
      </c>
      <c r="L421">
        <v>2426.06</v>
      </c>
      <c r="M421" s="2">
        <v>43630</v>
      </c>
      <c r="N421" t="s">
        <v>24</v>
      </c>
      <c r="O421" t="s">
        <v>25</v>
      </c>
      <c r="Q421" s="2">
        <v>43852</v>
      </c>
    </row>
    <row r="422" spans="1:17">
      <c r="A422" t="s">
        <v>247</v>
      </c>
      <c r="B422" t="s">
        <v>281</v>
      </c>
      <c r="C422" t="s">
        <v>19</v>
      </c>
      <c r="D422" s="2">
        <v>43448</v>
      </c>
      <c r="E422" s="2">
        <v>44360</v>
      </c>
      <c r="F422" t="s">
        <v>138</v>
      </c>
      <c r="G422">
        <v>1</v>
      </c>
      <c r="H422" t="s">
        <v>21</v>
      </c>
      <c r="I422" t="s">
        <v>22</v>
      </c>
      <c r="J422" t="s">
        <v>33</v>
      </c>
      <c r="K422" t="s">
        <v>38</v>
      </c>
      <c r="L422">
        <v>2426.06</v>
      </c>
      <c r="M422" s="2">
        <v>43722</v>
      </c>
      <c r="N422" t="s">
        <v>24</v>
      </c>
      <c r="O422" t="s">
        <v>25</v>
      </c>
      <c r="Q422" s="2">
        <v>43852</v>
      </c>
    </row>
    <row r="423" spans="1:17">
      <c r="A423" t="s">
        <v>247</v>
      </c>
      <c r="B423" t="s">
        <v>281</v>
      </c>
      <c r="C423" t="s">
        <v>19</v>
      </c>
      <c r="D423" s="2">
        <v>43448</v>
      </c>
      <c r="E423" s="2">
        <v>44360</v>
      </c>
      <c r="F423" t="s">
        <v>138</v>
      </c>
      <c r="G423">
        <v>1</v>
      </c>
      <c r="H423" t="s">
        <v>21</v>
      </c>
      <c r="I423" t="s">
        <v>22</v>
      </c>
      <c r="J423" t="s">
        <v>33</v>
      </c>
      <c r="K423" t="s">
        <v>38</v>
      </c>
      <c r="L423">
        <v>6203.49</v>
      </c>
      <c r="M423" s="2">
        <v>43448</v>
      </c>
      <c r="N423" t="s">
        <v>24</v>
      </c>
      <c r="O423" t="s">
        <v>25</v>
      </c>
      <c r="Q423" s="2">
        <v>43852</v>
      </c>
    </row>
    <row r="424" spans="1:17">
      <c r="A424" t="s">
        <v>247</v>
      </c>
      <c r="B424" t="s">
        <v>282</v>
      </c>
      <c r="C424" t="s">
        <v>19</v>
      </c>
      <c r="D424" s="2">
        <v>43642</v>
      </c>
      <c r="E424" s="2">
        <v>44007</v>
      </c>
      <c r="F424" t="s">
        <v>32</v>
      </c>
      <c r="G424">
        <v>11</v>
      </c>
      <c r="H424" t="s">
        <v>104</v>
      </c>
      <c r="I424" t="s">
        <v>22</v>
      </c>
      <c r="J424" t="s">
        <v>33</v>
      </c>
      <c r="K424" t="s">
        <v>38</v>
      </c>
      <c r="L424">
        <v>137712.39</v>
      </c>
      <c r="M424" s="2">
        <v>43642</v>
      </c>
      <c r="N424" t="s">
        <v>24</v>
      </c>
      <c r="O424" t="s">
        <v>25</v>
      </c>
      <c r="Q424" s="2">
        <v>43852</v>
      </c>
    </row>
    <row r="425" spans="1:17">
      <c r="A425" t="s">
        <v>247</v>
      </c>
      <c r="B425" t="s">
        <v>283</v>
      </c>
      <c r="C425" t="s">
        <v>19</v>
      </c>
      <c r="D425" s="2">
        <v>43524</v>
      </c>
      <c r="E425" s="2">
        <v>43612</v>
      </c>
      <c r="F425" t="s">
        <v>138</v>
      </c>
      <c r="G425">
        <v>1</v>
      </c>
      <c r="H425" t="s">
        <v>21</v>
      </c>
      <c r="I425" t="s">
        <v>22</v>
      </c>
      <c r="J425" t="s">
        <v>33</v>
      </c>
      <c r="K425" t="s">
        <v>38</v>
      </c>
      <c r="L425">
        <v>21929.45</v>
      </c>
      <c r="M425" s="2">
        <v>43525</v>
      </c>
      <c r="N425" t="s">
        <v>24</v>
      </c>
      <c r="O425" t="s">
        <v>23</v>
      </c>
      <c r="Q425" s="2">
        <v>43852</v>
      </c>
    </row>
    <row r="426" spans="1:17">
      <c r="A426" t="s">
        <v>247</v>
      </c>
      <c r="B426" t="s">
        <v>284</v>
      </c>
      <c r="C426" t="s">
        <v>31</v>
      </c>
      <c r="D426" s="2">
        <v>42611</v>
      </c>
      <c r="E426" s="2">
        <v>43524</v>
      </c>
      <c r="F426" t="s">
        <v>138</v>
      </c>
      <c r="G426">
        <v>1</v>
      </c>
      <c r="H426" t="s">
        <v>21</v>
      </c>
      <c r="I426" t="s">
        <v>22</v>
      </c>
      <c r="J426" t="s">
        <v>33</v>
      </c>
      <c r="K426" t="s">
        <v>38</v>
      </c>
      <c r="L426">
        <v>55777.3</v>
      </c>
      <c r="M426" s="2">
        <v>42611</v>
      </c>
      <c r="N426" t="s">
        <v>24</v>
      </c>
      <c r="O426" t="s">
        <v>25</v>
      </c>
      <c r="Q426" s="2">
        <v>43852</v>
      </c>
    </row>
    <row r="427" spans="1:17">
      <c r="A427" t="s">
        <v>247</v>
      </c>
      <c r="B427" t="s">
        <v>285</v>
      </c>
      <c r="C427" t="s">
        <v>31</v>
      </c>
      <c r="D427" s="2">
        <v>42608</v>
      </c>
      <c r="E427" s="2">
        <v>43337</v>
      </c>
      <c r="F427" t="s">
        <v>138</v>
      </c>
      <c r="G427">
        <v>1</v>
      </c>
      <c r="H427" t="s">
        <v>21</v>
      </c>
      <c r="I427" t="s">
        <v>22</v>
      </c>
      <c r="J427" t="s">
        <v>33</v>
      </c>
      <c r="K427" t="s">
        <v>38</v>
      </c>
      <c r="L427">
        <v>101109.75</v>
      </c>
      <c r="M427" s="2">
        <v>43337</v>
      </c>
      <c r="N427" t="s">
        <v>24</v>
      </c>
      <c r="O427" t="s">
        <v>182</v>
      </c>
      <c r="P427" t="s">
        <v>286</v>
      </c>
      <c r="Q427" s="2">
        <v>43852</v>
      </c>
    </row>
    <row r="428" spans="1:17">
      <c r="A428" t="s">
        <v>247</v>
      </c>
      <c r="B428" t="s">
        <v>287</v>
      </c>
      <c r="C428" t="s">
        <v>19</v>
      </c>
      <c r="D428" s="2">
        <v>42636</v>
      </c>
      <c r="E428" s="2">
        <v>43730</v>
      </c>
      <c r="F428" t="s">
        <v>138</v>
      </c>
      <c r="G428">
        <v>1</v>
      </c>
      <c r="H428" t="s">
        <v>21</v>
      </c>
      <c r="I428" t="s">
        <v>22</v>
      </c>
      <c r="J428" t="s">
        <v>33</v>
      </c>
      <c r="K428" t="s">
        <v>28</v>
      </c>
      <c r="L428">
        <v>31589.25</v>
      </c>
      <c r="M428" s="2">
        <v>43092</v>
      </c>
      <c r="N428" t="s">
        <v>24</v>
      </c>
      <c r="O428" t="s">
        <v>46</v>
      </c>
      <c r="Q428" s="2">
        <v>43852</v>
      </c>
    </row>
    <row r="429" spans="1:17">
      <c r="A429" t="s">
        <v>247</v>
      </c>
      <c r="B429" t="s">
        <v>287</v>
      </c>
      <c r="C429" t="s">
        <v>19</v>
      </c>
      <c r="D429" s="2">
        <v>42636</v>
      </c>
      <c r="E429" s="2">
        <v>43730</v>
      </c>
      <c r="F429" t="s">
        <v>138</v>
      </c>
      <c r="G429">
        <v>1</v>
      </c>
      <c r="H429" t="s">
        <v>21</v>
      </c>
      <c r="I429" t="s">
        <v>22</v>
      </c>
      <c r="J429" t="s">
        <v>33</v>
      </c>
      <c r="K429" t="s">
        <v>28</v>
      </c>
      <c r="L429">
        <v>31589.25</v>
      </c>
      <c r="M429" s="2">
        <v>43182</v>
      </c>
      <c r="N429" t="s">
        <v>24</v>
      </c>
      <c r="O429" t="s">
        <v>46</v>
      </c>
      <c r="Q429" s="2">
        <v>43852</v>
      </c>
    </row>
    <row r="430" spans="1:17">
      <c r="A430" t="s">
        <v>247</v>
      </c>
      <c r="B430" t="s">
        <v>287</v>
      </c>
      <c r="C430" t="s">
        <v>19</v>
      </c>
      <c r="D430" s="2">
        <v>42636</v>
      </c>
      <c r="E430" s="2">
        <v>43730</v>
      </c>
      <c r="F430" t="s">
        <v>138</v>
      </c>
      <c r="G430">
        <v>1</v>
      </c>
      <c r="H430" t="s">
        <v>21</v>
      </c>
      <c r="I430" t="s">
        <v>22</v>
      </c>
      <c r="J430" t="s">
        <v>33</v>
      </c>
      <c r="K430" t="s">
        <v>28</v>
      </c>
      <c r="L430">
        <v>31589.25</v>
      </c>
      <c r="M430" s="2">
        <v>43274</v>
      </c>
      <c r="N430" t="s">
        <v>24</v>
      </c>
      <c r="O430" t="s">
        <v>46</v>
      </c>
      <c r="Q430" s="2">
        <v>43852</v>
      </c>
    </row>
    <row r="431" spans="1:17">
      <c r="A431" t="s">
        <v>247</v>
      </c>
      <c r="B431" t="s">
        <v>287</v>
      </c>
      <c r="C431" t="s">
        <v>19</v>
      </c>
      <c r="D431" s="2">
        <v>42636</v>
      </c>
      <c r="E431" s="2">
        <v>43730</v>
      </c>
      <c r="F431" t="s">
        <v>138</v>
      </c>
      <c r="G431">
        <v>1</v>
      </c>
      <c r="H431" t="s">
        <v>21</v>
      </c>
      <c r="I431" t="s">
        <v>22</v>
      </c>
      <c r="J431" t="s">
        <v>33</v>
      </c>
      <c r="K431" t="s">
        <v>28</v>
      </c>
      <c r="L431">
        <v>31589.25</v>
      </c>
      <c r="M431" s="2">
        <v>43366</v>
      </c>
      <c r="N431" t="s">
        <v>24</v>
      </c>
      <c r="O431" t="s">
        <v>46</v>
      </c>
      <c r="Q431" s="2">
        <v>43852</v>
      </c>
    </row>
    <row r="432" spans="1:17">
      <c r="A432" t="s">
        <v>247</v>
      </c>
      <c r="B432" t="s">
        <v>287</v>
      </c>
      <c r="C432" t="s">
        <v>19</v>
      </c>
      <c r="D432" s="2">
        <v>42636</v>
      </c>
      <c r="E432" s="2">
        <v>43730</v>
      </c>
      <c r="F432" t="s">
        <v>138</v>
      </c>
      <c r="G432">
        <v>1</v>
      </c>
      <c r="H432" t="s">
        <v>21</v>
      </c>
      <c r="I432" t="s">
        <v>22</v>
      </c>
      <c r="J432" t="s">
        <v>33</v>
      </c>
      <c r="K432" t="s">
        <v>28</v>
      </c>
      <c r="L432">
        <v>31589.25</v>
      </c>
      <c r="M432" s="2">
        <v>43457</v>
      </c>
      <c r="N432" t="s">
        <v>24</v>
      </c>
      <c r="O432" t="s">
        <v>46</v>
      </c>
      <c r="Q432" s="2">
        <v>43852</v>
      </c>
    </row>
    <row r="433" spans="1:17">
      <c r="A433" t="s">
        <v>247</v>
      </c>
      <c r="B433" t="s">
        <v>287</v>
      </c>
      <c r="C433" t="s">
        <v>19</v>
      </c>
      <c r="D433" s="2">
        <v>42636</v>
      </c>
      <c r="E433" s="2">
        <v>43730</v>
      </c>
      <c r="F433" t="s">
        <v>138</v>
      </c>
      <c r="G433">
        <v>1</v>
      </c>
      <c r="H433" t="s">
        <v>21</v>
      </c>
      <c r="I433" t="s">
        <v>22</v>
      </c>
      <c r="J433" t="s">
        <v>33</v>
      </c>
      <c r="K433" t="s">
        <v>28</v>
      </c>
      <c r="L433">
        <v>31589.25</v>
      </c>
      <c r="M433" s="2">
        <v>43547</v>
      </c>
      <c r="N433" t="s">
        <v>24</v>
      </c>
      <c r="O433" t="s">
        <v>46</v>
      </c>
      <c r="Q433" s="2">
        <v>43852</v>
      </c>
    </row>
    <row r="434" spans="1:17">
      <c r="A434" t="s">
        <v>247</v>
      </c>
      <c r="B434" t="s">
        <v>287</v>
      </c>
      <c r="C434" t="s">
        <v>19</v>
      </c>
      <c r="D434" s="2">
        <v>42636</v>
      </c>
      <c r="E434" s="2">
        <v>43730</v>
      </c>
      <c r="F434" t="s">
        <v>138</v>
      </c>
      <c r="G434">
        <v>1</v>
      </c>
      <c r="H434" t="s">
        <v>21</v>
      </c>
      <c r="I434" t="s">
        <v>22</v>
      </c>
      <c r="J434" t="s">
        <v>33</v>
      </c>
      <c r="K434" t="s">
        <v>28</v>
      </c>
      <c r="L434">
        <v>31589.3</v>
      </c>
      <c r="M434" s="2">
        <v>42727</v>
      </c>
      <c r="N434" t="s">
        <v>24</v>
      </c>
      <c r="O434" t="s">
        <v>46</v>
      </c>
      <c r="Q434" s="2">
        <v>43852</v>
      </c>
    </row>
    <row r="435" spans="1:17">
      <c r="A435" t="s">
        <v>247</v>
      </c>
      <c r="B435" t="s">
        <v>287</v>
      </c>
      <c r="C435" t="s">
        <v>19</v>
      </c>
      <c r="D435" s="2">
        <v>42636</v>
      </c>
      <c r="E435" s="2">
        <v>43730</v>
      </c>
      <c r="F435" t="s">
        <v>138</v>
      </c>
      <c r="G435">
        <v>1</v>
      </c>
      <c r="H435" t="s">
        <v>21</v>
      </c>
      <c r="I435" t="s">
        <v>22</v>
      </c>
      <c r="J435" t="s">
        <v>33</v>
      </c>
      <c r="K435" t="s">
        <v>28</v>
      </c>
      <c r="L435">
        <v>31589.3</v>
      </c>
      <c r="M435" s="2">
        <v>42817</v>
      </c>
      <c r="N435" t="s">
        <v>24</v>
      </c>
      <c r="O435" t="s">
        <v>46</v>
      </c>
      <c r="Q435" s="2">
        <v>43852</v>
      </c>
    </row>
    <row r="436" spans="1:17">
      <c r="A436" t="s">
        <v>247</v>
      </c>
      <c r="B436" t="s">
        <v>287</v>
      </c>
      <c r="C436" t="s">
        <v>19</v>
      </c>
      <c r="D436" s="2">
        <v>42636</v>
      </c>
      <c r="E436" s="2">
        <v>43730</v>
      </c>
      <c r="F436" t="s">
        <v>138</v>
      </c>
      <c r="G436">
        <v>1</v>
      </c>
      <c r="H436" t="s">
        <v>21</v>
      </c>
      <c r="I436" t="s">
        <v>22</v>
      </c>
      <c r="J436" t="s">
        <v>33</v>
      </c>
      <c r="K436" t="s">
        <v>28</v>
      </c>
      <c r="L436">
        <v>31589.3</v>
      </c>
      <c r="M436" s="2">
        <v>42909</v>
      </c>
      <c r="N436" t="s">
        <v>24</v>
      </c>
      <c r="O436" t="s">
        <v>46</v>
      </c>
      <c r="Q436" s="2">
        <v>43852</v>
      </c>
    </row>
    <row r="437" spans="1:17">
      <c r="A437" t="s">
        <v>247</v>
      </c>
      <c r="B437" t="s">
        <v>287</v>
      </c>
      <c r="C437" t="s">
        <v>19</v>
      </c>
      <c r="D437" s="2">
        <v>42636</v>
      </c>
      <c r="E437" s="2">
        <v>43730</v>
      </c>
      <c r="F437" t="s">
        <v>138</v>
      </c>
      <c r="G437">
        <v>1</v>
      </c>
      <c r="H437" t="s">
        <v>21</v>
      </c>
      <c r="I437" t="s">
        <v>22</v>
      </c>
      <c r="J437" t="s">
        <v>33</v>
      </c>
      <c r="K437" t="s">
        <v>28</v>
      </c>
      <c r="L437">
        <v>31589.3</v>
      </c>
      <c r="M437" s="2">
        <v>43001</v>
      </c>
      <c r="N437" t="s">
        <v>24</v>
      </c>
      <c r="O437" t="s">
        <v>46</v>
      </c>
      <c r="Q437" s="2">
        <v>43852</v>
      </c>
    </row>
    <row r="438" spans="1:17">
      <c r="A438" t="s">
        <v>247</v>
      </c>
      <c r="B438" t="s">
        <v>287</v>
      </c>
      <c r="C438" t="s">
        <v>19</v>
      </c>
      <c r="D438" s="2">
        <v>42636</v>
      </c>
      <c r="E438" s="2">
        <v>43730</v>
      </c>
      <c r="F438" t="s">
        <v>138</v>
      </c>
      <c r="G438">
        <v>1</v>
      </c>
      <c r="H438" t="s">
        <v>21</v>
      </c>
      <c r="I438" t="s">
        <v>22</v>
      </c>
      <c r="J438" t="s">
        <v>33</v>
      </c>
      <c r="K438" t="s">
        <v>28</v>
      </c>
      <c r="L438">
        <v>183374.9</v>
      </c>
      <c r="M438" s="2">
        <v>42636</v>
      </c>
      <c r="N438" t="s">
        <v>24</v>
      </c>
      <c r="O438" t="s">
        <v>46</v>
      </c>
      <c r="Q438" s="2">
        <v>43852</v>
      </c>
    </row>
    <row r="439" spans="1:17">
      <c r="A439" t="s">
        <v>247</v>
      </c>
      <c r="B439" t="s">
        <v>287</v>
      </c>
      <c r="C439" t="s">
        <v>19</v>
      </c>
      <c r="D439" s="2">
        <v>42636</v>
      </c>
      <c r="E439" s="2">
        <v>43730</v>
      </c>
      <c r="F439" t="s">
        <v>138</v>
      </c>
      <c r="G439">
        <v>1</v>
      </c>
      <c r="H439" t="s">
        <v>21</v>
      </c>
      <c r="I439" t="s">
        <v>22</v>
      </c>
      <c r="J439" t="s">
        <v>33</v>
      </c>
      <c r="K439" t="s">
        <v>28</v>
      </c>
      <c r="L439">
        <v>0</v>
      </c>
      <c r="N439" t="s">
        <v>47</v>
      </c>
      <c r="O439" t="s">
        <v>46</v>
      </c>
      <c r="Q439" s="2">
        <v>43852</v>
      </c>
    </row>
    <row r="440" spans="1:17">
      <c r="A440" t="s">
        <v>247</v>
      </c>
      <c r="B440" t="s">
        <v>287</v>
      </c>
      <c r="C440" t="s">
        <v>19</v>
      </c>
      <c r="D440" s="2">
        <v>42636</v>
      </c>
      <c r="E440" s="2">
        <v>43730</v>
      </c>
      <c r="F440" t="s">
        <v>138</v>
      </c>
      <c r="G440">
        <v>1</v>
      </c>
      <c r="H440" t="s">
        <v>21</v>
      </c>
      <c r="I440" t="s">
        <v>22</v>
      </c>
      <c r="J440" t="s">
        <v>33</v>
      </c>
      <c r="K440" t="s">
        <v>28</v>
      </c>
      <c r="L440">
        <v>0</v>
      </c>
      <c r="N440" t="s">
        <v>47</v>
      </c>
      <c r="O440" t="s">
        <v>46</v>
      </c>
      <c r="Q440" s="2">
        <v>43852</v>
      </c>
    </row>
    <row r="441" spans="1:17">
      <c r="A441" t="s">
        <v>247</v>
      </c>
      <c r="B441" t="s">
        <v>287</v>
      </c>
      <c r="C441" t="s">
        <v>19</v>
      </c>
      <c r="D441" s="2">
        <v>42636</v>
      </c>
      <c r="E441" s="2">
        <v>43730</v>
      </c>
      <c r="F441" t="s">
        <v>138</v>
      </c>
      <c r="G441">
        <v>1</v>
      </c>
      <c r="H441" t="s">
        <v>21</v>
      </c>
      <c r="I441" t="s">
        <v>22</v>
      </c>
      <c r="J441" t="s">
        <v>33</v>
      </c>
      <c r="K441" t="s">
        <v>28</v>
      </c>
      <c r="L441">
        <v>0</v>
      </c>
      <c r="N441" t="s">
        <v>47</v>
      </c>
      <c r="O441" t="s">
        <v>46</v>
      </c>
      <c r="Q441" s="2">
        <v>43852</v>
      </c>
    </row>
    <row r="442" spans="1:17">
      <c r="A442" t="s">
        <v>247</v>
      </c>
      <c r="B442" t="s">
        <v>288</v>
      </c>
      <c r="C442" t="s">
        <v>19</v>
      </c>
      <c r="D442" s="2">
        <v>43029</v>
      </c>
      <c r="E442" s="2">
        <v>43393</v>
      </c>
      <c r="F442" t="s">
        <v>32</v>
      </c>
      <c r="G442">
        <v>1</v>
      </c>
      <c r="H442" t="s">
        <v>21</v>
      </c>
      <c r="I442" t="s">
        <v>22</v>
      </c>
      <c r="J442" t="s">
        <v>33</v>
      </c>
      <c r="K442" t="s">
        <v>38</v>
      </c>
      <c r="L442">
        <v>10118.39</v>
      </c>
      <c r="M442" s="2">
        <v>43029</v>
      </c>
      <c r="N442" t="s">
        <v>24</v>
      </c>
      <c r="O442" t="s">
        <v>25</v>
      </c>
      <c r="Q442" s="2">
        <v>43852</v>
      </c>
    </row>
    <row r="443" spans="1:17">
      <c r="A443" t="s">
        <v>247</v>
      </c>
      <c r="B443" t="s">
        <v>289</v>
      </c>
      <c r="C443" t="s">
        <v>19</v>
      </c>
      <c r="D443" s="2">
        <v>43029</v>
      </c>
      <c r="E443" s="2">
        <v>43393</v>
      </c>
      <c r="F443" t="s">
        <v>36</v>
      </c>
      <c r="G443">
        <v>1</v>
      </c>
      <c r="H443" t="s">
        <v>21</v>
      </c>
      <c r="I443" t="s">
        <v>22</v>
      </c>
      <c r="J443" t="s">
        <v>33</v>
      </c>
      <c r="K443" t="s">
        <v>38</v>
      </c>
      <c r="L443">
        <v>2254.63</v>
      </c>
      <c r="M443" s="2">
        <v>43029</v>
      </c>
      <c r="N443" t="s">
        <v>24</v>
      </c>
      <c r="O443" t="s">
        <v>25</v>
      </c>
      <c r="Q443" s="2">
        <v>43852</v>
      </c>
    </row>
    <row r="444" spans="1:17">
      <c r="A444" t="s">
        <v>247</v>
      </c>
      <c r="B444" t="s">
        <v>290</v>
      </c>
      <c r="C444" t="s">
        <v>19</v>
      </c>
      <c r="D444" s="2">
        <v>42290</v>
      </c>
      <c r="E444" s="2">
        <v>43750</v>
      </c>
      <c r="F444" t="s">
        <v>138</v>
      </c>
      <c r="G444">
        <v>11</v>
      </c>
      <c r="H444" t="s">
        <v>104</v>
      </c>
      <c r="I444" t="s">
        <v>22</v>
      </c>
      <c r="J444" t="s">
        <v>33</v>
      </c>
      <c r="K444" t="s">
        <v>38</v>
      </c>
      <c r="L444">
        <v>0</v>
      </c>
      <c r="M444" s="2">
        <v>42290</v>
      </c>
      <c r="N444" t="s">
        <v>24</v>
      </c>
      <c r="O444" t="s">
        <v>25</v>
      </c>
      <c r="Q444" s="2">
        <v>43852</v>
      </c>
    </row>
    <row r="445" spans="1:17">
      <c r="A445" t="s">
        <v>247</v>
      </c>
      <c r="B445" t="s">
        <v>291</v>
      </c>
      <c r="C445" t="s">
        <v>19</v>
      </c>
      <c r="D445" s="2">
        <v>42874</v>
      </c>
      <c r="E445" s="2">
        <v>43787</v>
      </c>
      <c r="F445" t="s">
        <v>138</v>
      </c>
      <c r="G445">
        <v>11</v>
      </c>
      <c r="H445" t="s">
        <v>104</v>
      </c>
      <c r="I445" t="s">
        <v>22</v>
      </c>
      <c r="J445" t="s">
        <v>33</v>
      </c>
      <c r="K445" t="s">
        <v>38</v>
      </c>
      <c r="L445">
        <v>0</v>
      </c>
      <c r="M445" s="2">
        <v>42874</v>
      </c>
      <c r="N445" t="s">
        <v>24</v>
      </c>
      <c r="O445" t="s">
        <v>25</v>
      </c>
      <c r="Q445" s="2">
        <v>43852</v>
      </c>
    </row>
    <row r="446" spans="1:17">
      <c r="A446" t="s">
        <v>247</v>
      </c>
      <c r="B446">
        <v>2309003004</v>
      </c>
      <c r="C446" t="s">
        <v>19</v>
      </c>
      <c r="D446" s="2">
        <v>43249</v>
      </c>
      <c r="E446" s="2">
        <v>46535</v>
      </c>
      <c r="F446" t="s">
        <v>37</v>
      </c>
      <c r="G446">
        <v>1</v>
      </c>
      <c r="H446" t="s">
        <v>21</v>
      </c>
      <c r="I446" t="s">
        <v>22</v>
      </c>
      <c r="J446" t="s">
        <v>37</v>
      </c>
      <c r="K446" t="s">
        <v>38</v>
      </c>
      <c r="L446">
        <v>118750</v>
      </c>
      <c r="M446" s="2">
        <v>43249</v>
      </c>
      <c r="N446" t="s">
        <v>24</v>
      </c>
      <c r="O446" t="s">
        <v>25</v>
      </c>
      <c r="Q446" s="2">
        <v>43852</v>
      </c>
    </row>
    <row r="447" spans="1:17">
      <c r="A447" t="s">
        <v>247</v>
      </c>
      <c r="B447" t="s">
        <v>292</v>
      </c>
      <c r="C447" t="s">
        <v>19</v>
      </c>
      <c r="D447" s="2">
        <v>43340</v>
      </c>
      <c r="E447" s="2">
        <v>44066</v>
      </c>
      <c r="F447" t="s">
        <v>138</v>
      </c>
      <c r="G447">
        <v>1</v>
      </c>
      <c r="H447" t="s">
        <v>21</v>
      </c>
      <c r="I447" t="s">
        <v>22</v>
      </c>
      <c r="J447" t="s">
        <v>33</v>
      </c>
      <c r="K447" t="s">
        <v>28</v>
      </c>
      <c r="L447">
        <v>93516.75</v>
      </c>
      <c r="M447" s="2">
        <v>43958</v>
      </c>
      <c r="N447" t="s">
        <v>24</v>
      </c>
      <c r="O447" t="s">
        <v>25</v>
      </c>
      <c r="Q447" s="2">
        <v>43852</v>
      </c>
    </row>
    <row r="448" spans="1:17">
      <c r="A448" t="s">
        <v>247</v>
      </c>
      <c r="B448" t="s">
        <v>292</v>
      </c>
      <c r="C448" t="s">
        <v>19</v>
      </c>
      <c r="D448" s="2">
        <v>43340</v>
      </c>
      <c r="E448" s="2">
        <v>44066</v>
      </c>
      <c r="F448" t="s">
        <v>138</v>
      </c>
      <c r="G448">
        <v>1</v>
      </c>
      <c r="H448" t="s">
        <v>21</v>
      </c>
      <c r="I448" t="s">
        <v>22</v>
      </c>
      <c r="J448" t="s">
        <v>33</v>
      </c>
      <c r="K448" t="s">
        <v>28</v>
      </c>
      <c r="L448">
        <v>93516.75</v>
      </c>
      <c r="M448" s="2">
        <v>43958</v>
      </c>
      <c r="N448" t="s">
        <v>24</v>
      </c>
      <c r="O448" t="s">
        <v>25</v>
      </c>
      <c r="Q448" s="2">
        <v>43852</v>
      </c>
    </row>
    <row r="449" spans="1:17">
      <c r="A449" t="s">
        <v>247</v>
      </c>
      <c r="B449" t="s">
        <v>292</v>
      </c>
      <c r="C449" t="s">
        <v>19</v>
      </c>
      <c r="D449" s="2">
        <v>43340</v>
      </c>
      <c r="E449" s="2">
        <v>44066</v>
      </c>
      <c r="F449" t="s">
        <v>138</v>
      </c>
      <c r="G449">
        <v>1</v>
      </c>
      <c r="H449" t="s">
        <v>21</v>
      </c>
      <c r="I449" t="s">
        <v>22</v>
      </c>
      <c r="J449" t="s">
        <v>33</v>
      </c>
      <c r="K449" t="s">
        <v>28</v>
      </c>
      <c r="L449">
        <v>93516.75</v>
      </c>
      <c r="M449" s="2">
        <v>43958</v>
      </c>
      <c r="N449" t="s">
        <v>24</v>
      </c>
      <c r="O449" t="s">
        <v>25</v>
      </c>
      <c r="Q449" s="2">
        <v>43852</v>
      </c>
    </row>
    <row r="450" spans="1:17">
      <c r="A450" t="s">
        <v>247</v>
      </c>
      <c r="B450" t="s">
        <v>292</v>
      </c>
      <c r="C450" t="s">
        <v>19</v>
      </c>
      <c r="D450" s="2">
        <v>43340</v>
      </c>
      <c r="E450" s="2">
        <v>44066</v>
      </c>
      <c r="F450" t="s">
        <v>138</v>
      </c>
      <c r="G450">
        <v>1</v>
      </c>
      <c r="H450" t="s">
        <v>21</v>
      </c>
      <c r="I450" t="s">
        <v>22</v>
      </c>
      <c r="J450" t="s">
        <v>33</v>
      </c>
      <c r="K450" t="s">
        <v>28</v>
      </c>
      <c r="L450">
        <v>93517.25</v>
      </c>
      <c r="M450" s="2">
        <v>43855</v>
      </c>
      <c r="N450" t="s">
        <v>24</v>
      </c>
      <c r="O450" t="s">
        <v>25</v>
      </c>
      <c r="Q450" s="2">
        <v>43852</v>
      </c>
    </row>
    <row r="451" spans="1:17">
      <c r="A451" t="s">
        <v>247</v>
      </c>
      <c r="B451" t="s">
        <v>292</v>
      </c>
      <c r="C451" t="s">
        <v>19</v>
      </c>
      <c r="D451" s="2">
        <v>43340</v>
      </c>
      <c r="E451" s="2">
        <v>44066</v>
      </c>
      <c r="F451" t="s">
        <v>138</v>
      </c>
      <c r="G451">
        <v>1</v>
      </c>
      <c r="H451" t="s">
        <v>21</v>
      </c>
      <c r="I451" t="s">
        <v>22</v>
      </c>
      <c r="J451" t="s">
        <v>33</v>
      </c>
      <c r="K451" t="s">
        <v>28</v>
      </c>
      <c r="L451">
        <v>100710.88</v>
      </c>
      <c r="M451" s="2">
        <v>43443</v>
      </c>
      <c r="N451" t="s">
        <v>24</v>
      </c>
      <c r="O451" t="s">
        <v>25</v>
      </c>
      <c r="Q451" s="2">
        <v>43852</v>
      </c>
    </row>
    <row r="452" spans="1:17">
      <c r="A452" t="s">
        <v>247</v>
      </c>
      <c r="B452" t="s">
        <v>292</v>
      </c>
      <c r="C452" t="s">
        <v>19</v>
      </c>
      <c r="D452" s="2">
        <v>43340</v>
      </c>
      <c r="E452" s="2">
        <v>44066</v>
      </c>
      <c r="F452" t="s">
        <v>138</v>
      </c>
      <c r="G452">
        <v>1</v>
      </c>
      <c r="H452" t="s">
        <v>21</v>
      </c>
      <c r="I452" t="s">
        <v>22</v>
      </c>
      <c r="J452" t="s">
        <v>33</v>
      </c>
      <c r="K452" t="s">
        <v>28</v>
      </c>
      <c r="L452">
        <v>100710.88</v>
      </c>
      <c r="M452" s="2">
        <v>43546</v>
      </c>
      <c r="N452" t="s">
        <v>24</v>
      </c>
      <c r="O452" t="s">
        <v>25</v>
      </c>
      <c r="Q452" s="2">
        <v>43852</v>
      </c>
    </row>
    <row r="453" spans="1:17">
      <c r="A453" t="s">
        <v>247</v>
      </c>
      <c r="B453" t="s">
        <v>292</v>
      </c>
      <c r="C453" t="s">
        <v>19</v>
      </c>
      <c r="D453" s="2">
        <v>43340</v>
      </c>
      <c r="E453" s="2">
        <v>44066</v>
      </c>
      <c r="F453" t="s">
        <v>138</v>
      </c>
      <c r="G453">
        <v>1</v>
      </c>
      <c r="H453" t="s">
        <v>21</v>
      </c>
      <c r="I453" t="s">
        <v>22</v>
      </c>
      <c r="J453" t="s">
        <v>33</v>
      </c>
      <c r="K453" t="s">
        <v>28</v>
      </c>
      <c r="L453">
        <v>100710.88</v>
      </c>
      <c r="M453" s="2">
        <v>43649</v>
      </c>
      <c r="N453" t="s">
        <v>24</v>
      </c>
      <c r="O453" t="s">
        <v>25</v>
      </c>
      <c r="Q453" s="2">
        <v>43852</v>
      </c>
    </row>
    <row r="454" spans="1:17">
      <c r="A454" t="s">
        <v>247</v>
      </c>
      <c r="B454" t="s">
        <v>292</v>
      </c>
      <c r="C454" t="s">
        <v>19</v>
      </c>
      <c r="D454" s="2">
        <v>43340</v>
      </c>
      <c r="E454" s="2">
        <v>44066</v>
      </c>
      <c r="F454" t="s">
        <v>138</v>
      </c>
      <c r="G454">
        <v>1</v>
      </c>
      <c r="H454" t="s">
        <v>21</v>
      </c>
      <c r="I454" t="s">
        <v>22</v>
      </c>
      <c r="J454" t="s">
        <v>33</v>
      </c>
      <c r="K454" t="s">
        <v>28</v>
      </c>
      <c r="L454">
        <v>100710.88</v>
      </c>
      <c r="M454" s="2">
        <v>43752</v>
      </c>
      <c r="N454" t="s">
        <v>24</v>
      </c>
      <c r="O454" t="s">
        <v>25</v>
      </c>
      <c r="Q454" s="2">
        <v>43852</v>
      </c>
    </row>
    <row r="455" spans="1:17">
      <c r="A455" t="s">
        <v>247</v>
      </c>
      <c r="B455" t="s">
        <v>292</v>
      </c>
      <c r="C455" t="s">
        <v>19</v>
      </c>
      <c r="D455" s="2">
        <v>43340</v>
      </c>
      <c r="E455" s="2">
        <v>44066</v>
      </c>
      <c r="F455" t="s">
        <v>138</v>
      </c>
      <c r="G455">
        <v>1</v>
      </c>
      <c r="H455" t="s">
        <v>21</v>
      </c>
      <c r="I455" t="s">
        <v>22</v>
      </c>
      <c r="J455" t="s">
        <v>33</v>
      </c>
      <c r="K455" t="s">
        <v>28</v>
      </c>
      <c r="L455">
        <v>129485.38</v>
      </c>
      <c r="M455" s="2">
        <v>43340</v>
      </c>
      <c r="N455" t="s">
        <v>24</v>
      </c>
      <c r="O455" t="s">
        <v>25</v>
      </c>
      <c r="Q455" s="2">
        <v>43852</v>
      </c>
    </row>
    <row r="456" spans="1:17">
      <c r="A456" t="s">
        <v>247</v>
      </c>
      <c r="B456" t="s">
        <v>293</v>
      </c>
      <c r="C456" t="s">
        <v>19</v>
      </c>
      <c r="D456" s="2">
        <v>43440</v>
      </c>
      <c r="E456" s="2">
        <v>43804</v>
      </c>
      <c r="F456" t="s">
        <v>138</v>
      </c>
      <c r="G456">
        <v>1</v>
      </c>
      <c r="H456" t="s">
        <v>21</v>
      </c>
      <c r="I456" t="s">
        <v>22</v>
      </c>
      <c r="J456" t="s">
        <v>33</v>
      </c>
      <c r="K456" t="s">
        <v>38</v>
      </c>
      <c r="L456">
        <v>53711</v>
      </c>
      <c r="M456" s="2">
        <v>43440</v>
      </c>
      <c r="N456" t="s">
        <v>24</v>
      </c>
      <c r="O456" t="s">
        <v>25</v>
      </c>
      <c r="Q456" s="2">
        <v>43852</v>
      </c>
    </row>
    <row r="457" spans="1:17">
      <c r="A457" t="s">
        <v>247</v>
      </c>
      <c r="B457" t="s">
        <v>294</v>
      </c>
      <c r="C457" t="s">
        <v>19</v>
      </c>
      <c r="D457" s="2">
        <v>43550</v>
      </c>
      <c r="E457" s="2">
        <v>44099</v>
      </c>
      <c r="F457" t="s">
        <v>138</v>
      </c>
      <c r="G457">
        <v>1</v>
      </c>
      <c r="H457" t="s">
        <v>21</v>
      </c>
      <c r="I457" t="s">
        <v>22</v>
      </c>
      <c r="J457" t="s">
        <v>33</v>
      </c>
      <c r="K457" t="s">
        <v>38</v>
      </c>
      <c r="L457">
        <v>49576</v>
      </c>
      <c r="M457" s="2">
        <v>43550</v>
      </c>
      <c r="N457" t="s">
        <v>24</v>
      </c>
      <c r="O457" t="s">
        <v>25</v>
      </c>
      <c r="Q457" s="2">
        <v>43852</v>
      </c>
    </row>
    <row r="458" spans="1:17">
      <c r="A458" t="s">
        <v>247</v>
      </c>
      <c r="B458" t="s">
        <v>295</v>
      </c>
      <c r="C458" t="s">
        <v>19</v>
      </c>
      <c r="D458" s="2">
        <v>42634</v>
      </c>
      <c r="E458" s="2">
        <v>44002</v>
      </c>
      <c r="F458" t="s">
        <v>138</v>
      </c>
      <c r="G458">
        <v>1</v>
      </c>
      <c r="H458" t="s">
        <v>21</v>
      </c>
      <c r="I458" t="s">
        <v>22</v>
      </c>
      <c r="J458" t="s">
        <v>33</v>
      </c>
      <c r="K458" t="s">
        <v>38</v>
      </c>
      <c r="L458">
        <v>0</v>
      </c>
      <c r="M458" s="2">
        <v>42634</v>
      </c>
      <c r="N458" t="s">
        <v>24</v>
      </c>
      <c r="O458" t="s">
        <v>46</v>
      </c>
      <c r="Q458" s="2">
        <v>43852</v>
      </c>
    </row>
    <row r="459" spans="1:17">
      <c r="A459" t="s">
        <v>247</v>
      </c>
      <c r="B459" t="s">
        <v>295</v>
      </c>
      <c r="C459" t="s">
        <v>19</v>
      </c>
      <c r="D459" s="2">
        <v>42634</v>
      </c>
      <c r="E459" s="2">
        <v>44002</v>
      </c>
      <c r="F459" t="s">
        <v>138</v>
      </c>
      <c r="G459">
        <v>1</v>
      </c>
      <c r="H459" t="s">
        <v>21</v>
      </c>
      <c r="I459" t="s">
        <v>22</v>
      </c>
      <c r="J459" t="s">
        <v>33</v>
      </c>
      <c r="K459" t="s">
        <v>38</v>
      </c>
      <c r="M459" s="2">
        <v>43364</v>
      </c>
      <c r="N459" t="s">
        <v>47</v>
      </c>
      <c r="O459" t="s">
        <v>46</v>
      </c>
      <c r="Q459" s="2">
        <v>43852</v>
      </c>
    </row>
    <row r="460" spans="1:17">
      <c r="A460" t="s">
        <v>247</v>
      </c>
      <c r="B460" t="s">
        <v>295</v>
      </c>
      <c r="C460" t="s">
        <v>19</v>
      </c>
      <c r="D460" s="2">
        <v>42634</v>
      </c>
      <c r="E460" s="2">
        <v>44002</v>
      </c>
      <c r="F460" t="s">
        <v>138</v>
      </c>
      <c r="G460">
        <v>1</v>
      </c>
      <c r="H460" t="s">
        <v>21</v>
      </c>
      <c r="I460" t="s">
        <v>22</v>
      </c>
      <c r="J460" t="s">
        <v>33</v>
      </c>
      <c r="K460" t="s">
        <v>38</v>
      </c>
      <c r="M460" s="2">
        <v>43455</v>
      </c>
      <c r="N460" t="s">
        <v>47</v>
      </c>
      <c r="O460" t="s">
        <v>46</v>
      </c>
      <c r="Q460" s="2">
        <v>43852</v>
      </c>
    </row>
    <row r="461" spans="1:17">
      <c r="A461" t="s">
        <v>247</v>
      </c>
      <c r="B461" t="s">
        <v>296</v>
      </c>
      <c r="C461" t="s">
        <v>19</v>
      </c>
      <c r="D461" s="2">
        <v>42887</v>
      </c>
      <c r="E461" s="2">
        <v>43616</v>
      </c>
      <c r="F461" t="s">
        <v>138</v>
      </c>
      <c r="G461">
        <v>1</v>
      </c>
      <c r="H461" t="s">
        <v>21</v>
      </c>
      <c r="I461" t="s">
        <v>22</v>
      </c>
      <c r="J461" t="s">
        <v>33</v>
      </c>
      <c r="K461" t="s">
        <v>38</v>
      </c>
      <c r="L461">
        <v>64971</v>
      </c>
      <c r="M461" s="2">
        <v>43435</v>
      </c>
      <c r="N461" t="s">
        <v>24</v>
      </c>
      <c r="O461" t="s">
        <v>25</v>
      </c>
      <c r="Q461" s="2">
        <v>43852</v>
      </c>
    </row>
    <row r="462" spans="1:17">
      <c r="A462" t="s">
        <v>297</v>
      </c>
      <c r="B462" t="s">
        <v>298</v>
      </c>
      <c r="C462" t="s">
        <v>19</v>
      </c>
      <c r="D462" s="2">
        <v>43646</v>
      </c>
      <c r="E462" s="2">
        <v>44011</v>
      </c>
      <c r="F462" t="s">
        <v>20</v>
      </c>
      <c r="G462">
        <v>1</v>
      </c>
      <c r="H462" t="s">
        <v>21</v>
      </c>
      <c r="I462" t="s">
        <v>22</v>
      </c>
      <c r="J462" t="s">
        <v>20</v>
      </c>
      <c r="K462" t="s">
        <v>23</v>
      </c>
      <c r="L462">
        <v>66188.76</v>
      </c>
      <c r="M462" s="2">
        <v>43646</v>
      </c>
      <c r="N462" t="s">
        <v>24</v>
      </c>
      <c r="O462" t="s">
        <v>23</v>
      </c>
      <c r="Q462" s="2">
        <v>43852</v>
      </c>
    </row>
    <row r="463" spans="1:17">
      <c r="A463" t="s">
        <v>297</v>
      </c>
      <c r="B463" t="s">
        <v>299</v>
      </c>
      <c r="C463" t="s">
        <v>19</v>
      </c>
      <c r="D463" s="2">
        <v>42916</v>
      </c>
      <c r="E463" s="2">
        <v>43280</v>
      </c>
      <c r="F463" t="s">
        <v>20</v>
      </c>
      <c r="G463">
        <v>1</v>
      </c>
      <c r="H463" t="s">
        <v>21</v>
      </c>
      <c r="I463" t="s">
        <v>22</v>
      </c>
      <c r="J463" t="s">
        <v>20</v>
      </c>
      <c r="K463" t="s">
        <v>38</v>
      </c>
      <c r="L463">
        <v>37754.15</v>
      </c>
      <c r="M463" s="2">
        <v>43281</v>
      </c>
      <c r="N463" t="s">
        <v>24</v>
      </c>
      <c r="O463" t="s">
        <v>25</v>
      </c>
      <c r="Q463" s="2">
        <v>43852</v>
      </c>
    </row>
    <row r="464" spans="1:17">
      <c r="A464" t="s">
        <v>297</v>
      </c>
      <c r="B464" t="s">
        <v>300</v>
      </c>
      <c r="C464" t="s">
        <v>19</v>
      </c>
      <c r="D464" s="2">
        <v>43709</v>
      </c>
      <c r="E464" s="2">
        <v>44074</v>
      </c>
      <c r="F464" t="s">
        <v>32</v>
      </c>
      <c r="G464">
        <v>1</v>
      </c>
      <c r="H464" t="s">
        <v>21</v>
      </c>
      <c r="I464" t="s">
        <v>22</v>
      </c>
      <c r="J464" t="s">
        <v>54</v>
      </c>
      <c r="K464" t="s">
        <v>23</v>
      </c>
      <c r="L464">
        <v>48325.76</v>
      </c>
      <c r="M464" s="2">
        <v>43709</v>
      </c>
      <c r="N464" t="s">
        <v>24</v>
      </c>
      <c r="O464" t="s">
        <v>23</v>
      </c>
      <c r="Q464" s="2">
        <v>43852</v>
      </c>
    </row>
    <row r="465" spans="1:17">
      <c r="A465" t="s">
        <v>297</v>
      </c>
      <c r="B465">
        <v>3.1030411181e+17</v>
      </c>
      <c r="C465" t="s">
        <v>19</v>
      </c>
      <c r="D465" s="2">
        <v>43344</v>
      </c>
      <c r="E465" s="2">
        <v>43708</v>
      </c>
      <c r="F465" t="s">
        <v>32</v>
      </c>
      <c r="G465">
        <v>1</v>
      </c>
      <c r="H465" t="s">
        <v>21</v>
      </c>
      <c r="I465" t="s">
        <v>22</v>
      </c>
      <c r="J465" t="s">
        <v>54</v>
      </c>
      <c r="K465" t="s">
        <v>23</v>
      </c>
      <c r="L465">
        <v>5763.57</v>
      </c>
      <c r="M465" s="2">
        <v>43344</v>
      </c>
      <c r="N465" t="s">
        <v>24</v>
      </c>
      <c r="O465" t="s">
        <v>25</v>
      </c>
      <c r="Q465" s="2">
        <v>43852</v>
      </c>
    </row>
    <row r="466" spans="1:17">
      <c r="A466" t="s">
        <v>297</v>
      </c>
      <c r="B466">
        <v>3.1030411181e+17</v>
      </c>
      <c r="C466" t="s">
        <v>31</v>
      </c>
      <c r="D466" s="2">
        <v>43344</v>
      </c>
      <c r="E466" s="2">
        <v>43708</v>
      </c>
      <c r="F466" t="s">
        <v>32</v>
      </c>
      <c r="G466">
        <v>1</v>
      </c>
      <c r="H466" t="s">
        <v>21</v>
      </c>
      <c r="I466" t="s">
        <v>22</v>
      </c>
      <c r="J466" t="s">
        <v>54</v>
      </c>
      <c r="K466" t="s">
        <v>23</v>
      </c>
      <c r="L466">
        <v>5721.71</v>
      </c>
      <c r="M466" s="2">
        <v>43344</v>
      </c>
      <c r="N466" t="s">
        <v>24</v>
      </c>
      <c r="O466" t="s">
        <v>25</v>
      </c>
      <c r="Q466" s="2">
        <v>43852</v>
      </c>
    </row>
    <row r="467" spans="1:17">
      <c r="A467" t="s">
        <v>297</v>
      </c>
      <c r="B467" t="s">
        <v>301</v>
      </c>
      <c r="C467" t="s">
        <v>31</v>
      </c>
      <c r="D467" s="2">
        <v>43281</v>
      </c>
      <c r="E467" s="2">
        <v>43645</v>
      </c>
      <c r="F467" t="s">
        <v>20</v>
      </c>
      <c r="G467">
        <v>5</v>
      </c>
      <c r="H467" t="s">
        <v>101</v>
      </c>
      <c r="I467" t="s">
        <v>22</v>
      </c>
      <c r="J467" t="s">
        <v>20</v>
      </c>
      <c r="K467" t="s">
        <v>23</v>
      </c>
      <c r="L467">
        <v>50101.73</v>
      </c>
      <c r="M467" s="2">
        <v>43281</v>
      </c>
      <c r="N467" t="s">
        <v>24</v>
      </c>
      <c r="O467" t="s">
        <v>25</v>
      </c>
      <c r="Q467" s="2">
        <v>43852</v>
      </c>
    </row>
    <row r="468" spans="1:17">
      <c r="A468" t="s">
        <v>297</v>
      </c>
      <c r="B468" t="s">
        <v>302</v>
      </c>
      <c r="C468" t="s">
        <v>31</v>
      </c>
      <c r="D468" s="2">
        <v>43112</v>
      </c>
      <c r="E468" s="2">
        <v>43476</v>
      </c>
      <c r="F468" t="s">
        <v>36</v>
      </c>
      <c r="G468">
        <v>1</v>
      </c>
      <c r="H468" t="s">
        <v>21</v>
      </c>
      <c r="I468" t="s">
        <v>22</v>
      </c>
      <c r="J468" t="s">
        <v>303</v>
      </c>
      <c r="K468" t="s">
        <v>23</v>
      </c>
      <c r="L468">
        <v>2940.49</v>
      </c>
      <c r="M468" s="2">
        <v>43112</v>
      </c>
      <c r="N468" t="s">
        <v>24</v>
      </c>
      <c r="O468" t="s">
        <v>182</v>
      </c>
      <c r="P468" t="s">
        <v>183</v>
      </c>
      <c r="Q468" s="2">
        <v>43852</v>
      </c>
    </row>
    <row r="469" spans="1:17">
      <c r="A469" t="s">
        <v>297</v>
      </c>
      <c r="B469" t="s">
        <v>304</v>
      </c>
      <c r="C469" t="s">
        <v>19</v>
      </c>
      <c r="D469" s="2">
        <v>43477</v>
      </c>
      <c r="E469" s="2">
        <v>43841</v>
      </c>
      <c r="F469" t="s">
        <v>36</v>
      </c>
      <c r="G469">
        <v>1</v>
      </c>
      <c r="H469" t="s">
        <v>21</v>
      </c>
      <c r="I469" t="s">
        <v>22</v>
      </c>
      <c r="J469" t="s">
        <v>303</v>
      </c>
      <c r="K469" t="s">
        <v>23</v>
      </c>
      <c r="L469">
        <v>3073.94</v>
      </c>
      <c r="M469" s="2">
        <v>43477</v>
      </c>
      <c r="N469" t="s">
        <v>24</v>
      </c>
      <c r="O469" t="s">
        <v>23</v>
      </c>
      <c r="Q469" s="2">
        <v>43852</v>
      </c>
    </row>
    <row r="470" spans="1:17">
      <c r="A470" t="s">
        <v>297</v>
      </c>
      <c r="B470" t="s">
        <v>305</v>
      </c>
      <c r="C470" t="s">
        <v>31</v>
      </c>
      <c r="D470" s="2">
        <v>43116</v>
      </c>
      <c r="E470" s="2">
        <v>43480</v>
      </c>
      <c r="F470" t="s">
        <v>20</v>
      </c>
      <c r="G470">
        <v>1</v>
      </c>
      <c r="H470" t="s">
        <v>21</v>
      </c>
      <c r="I470" t="s">
        <v>22</v>
      </c>
      <c r="J470" t="s">
        <v>20</v>
      </c>
      <c r="K470" t="s">
        <v>38</v>
      </c>
      <c r="L470">
        <v>330</v>
      </c>
      <c r="M470" s="2">
        <v>43116</v>
      </c>
      <c r="N470" t="s">
        <v>24</v>
      </c>
      <c r="O470" t="s">
        <v>182</v>
      </c>
      <c r="P470" t="s">
        <v>183</v>
      </c>
      <c r="Q470" s="2">
        <v>43852</v>
      </c>
    </row>
    <row r="471" spans="1:17">
      <c r="A471" t="s">
        <v>297</v>
      </c>
      <c r="B471" t="s">
        <v>306</v>
      </c>
      <c r="C471" t="s">
        <v>19</v>
      </c>
      <c r="D471" s="2">
        <v>43709</v>
      </c>
      <c r="E471" s="2">
        <v>44074</v>
      </c>
      <c r="F471" t="s">
        <v>32</v>
      </c>
      <c r="G471">
        <v>1</v>
      </c>
      <c r="H471" t="s">
        <v>21</v>
      </c>
      <c r="I471" t="s">
        <v>22</v>
      </c>
      <c r="J471" t="s">
        <v>54</v>
      </c>
      <c r="K471" t="s">
        <v>23</v>
      </c>
      <c r="L471">
        <v>20327.63</v>
      </c>
      <c r="M471" s="2">
        <v>43709</v>
      </c>
      <c r="N471" t="s">
        <v>24</v>
      </c>
      <c r="O471" t="s">
        <v>23</v>
      </c>
      <c r="Q471" s="2">
        <v>43852</v>
      </c>
    </row>
    <row r="472" spans="1:17">
      <c r="A472" t="s">
        <v>297</v>
      </c>
      <c r="B472">
        <v>3.1030411181e+17</v>
      </c>
      <c r="C472" t="s">
        <v>31</v>
      </c>
      <c r="D472" s="2">
        <v>43344</v>
      </c>
      <c r="E472" s="2">
        <v>43708</v>
      </c>
      <c r="F472" t="s">
        <v>32</v>
      </c>
      <c r="G472">
        <v>1</v>
      </c>
      <c r="H472" t="s">
        <v>21</v>
      </c>
      <c r="I472" t="s">
        <v>22</v>
      </c>
      <c r="J472" t="s">
        <v>54</v>
      </c>
      <c r="K472" t="s">
        <v>23</v>
      </c>
      <c r="L472">
        <v>2164.3</v>
      </c>
      <c r="M472" s="2">
        <v>43344</v>
      </c>
      <c r="N472" t="s">
        <v>24</v>
      </c>
      <c r="O472" t="s">
        <v>25</v>
      </c>
      <c r="Q472" s="2">
        <v>43852</v>
      </c>
    </row>
    <row r="473" spans="1:17">
      <c r="A473" t="s">
        <v>297</v>
      </c>
      <c r="B473" t="s">
        <v>307</v>
      </c>
      <c r="C473" t="s">
        <v>19</v>
      </c>
      <c r="D473" s="2">
        <v>43709</v>
      </c>
      <c r="E473" s="2">
        <v>44074</v>
      </c>
      <c r="F473" t="s">
        <v>32</v>
      </c>
      <c r="G473">
        <v>1</v>
      </c>
      <c r="H473" t="s">
        <v>21</v>
      </c>
      <c r="I473" t="s">
        <v>22</v>
      </c>
      <c r="J473" t="s">
        <v>54</v>
      </c>
      <c r="K473" t="s">
        <v>23</v>
      </c>
      <c r="L473">
        <v>27258.8</v>
      </c>
      <c r="M473" s="2">
        <v>43709</v>
      </c>
      <c r="N473" t="s">
        <v>24</v>
      </c>
      <c r="O473" t="s">
        <v>23</v>
      </c>
      <c r="Q473" s="2">
        <v>43852</v>
      </c>
    </row>
    <row r="474" spans="1:17">
      <c r="A474" t="s">
        <v>297</v>
      </c>
      <c r="B474">
        <v>3.1030411181e+17</v>
      </c>
      <c r="C474" t="s">
        <v>31</v>
      </c>
      <c r="D474" s="2">
        <v>43344</v>
      </c>
      <c r="E474" s="2">
        <v>43708</v>
      </c>
      <c r="F474" t="s">
        <v>32</v>
      </c>
      <c r="G474">
        <v>1</v>
      </c>
      <c r="H474" t="s">
        <v>21</v>
      </c>
      <c r="I474" t="s">
        <v>22</v>
      </c>
      <c r="J474" t="s">
        <v>54</v>
      </c>
      <c r="K474" t="s">
        <v>23</v>
      </c>
      <c r="L474">
        <v>5105.2</v>
      </c>
      <c r="M474" s="2">
        <v>43344</v>
      </c>
      <c r="N474" t="s">
        <v>24</v>
      </c>
      <c r="O474" t="s">
        <v>25</v>
      </c>
      <c r="Q474" s="2">
        <v>43852</v>
      </c>
    </row>
    <row r="475" spans="1:17">
      <c r="A475" t="s">
        <v>297</v>
      </c>
      <c r="B475" t="s">
        <v>308</v>
      </c>
      <c r="C475" t="s">
        <v>19</v>
      </c>
      <c r="D475" s="2">
        <v>43847</v>
      </c>
      <c r="E475" s="2">
        <v>43852</v>
      </c>
      <c r="F475" t="s">
        <v>41</v>
      </c>
      <c r="G475">
        <v>1</v>
      </c>
      <c r="H475" t="s">
        <v>21</v>
      </c>
      <c r="I475" t="s">
        <v>22</v>
      </c>
      <c r="J475" t="s">
        <v>60</v>
      </c>
      <c r="K475" t="s">
        <v>38</v>
      </c>
      <c r="L475">
        <v>95.85</v>
      </c>
      <c r="M475" s="2">
        <v>43847</v>
      </c>
      <c r="N475" t="s">
        <v>24</v>
      </c>
      <c r="O475" t="s">
        <v>25</v>
      </c>
      <c r="Q475" s="2">
        <v>43852</v>
      </c>
    </row>
    <row r="476" spans="1:17">
      <c r="A476" t="s">
        <v>297</v>
      </c>
      <c r="B476">
        <v>3.1030411181e+17</v>
      </c>
      <c r="C476" t="s">
        <v>19</v>
      </c>
      <c r="D476" s="2">
        <v>43344</v>
      </c>
      <c r="E476" s="2">
        <v>43708</v>
      </c>
      <c r="F476" t="s">
        <v>32</v>
      </c>
      <c r="G476">
        <v>1</v>
      </c>
      <c r="H476" t="s">
        <v>21</v>
      </c>
      <c r="I476" t="s">
        <v>22</v>
      </c>
      <c r="J476" t="s">
        <v>54</v>
      </c>
      <c r="K476" t="s">
        <v>23</v>
      </c>
      <c r="L476">
        <v>153.76</v>
      </c>
      <c r="M476" s="2">
        <v>43344</v>
      </c>
      <c r="N476" t="s">
        <v>24</v>
      </c>
      <c r="O476" t="s">
        <v>25</v>
      </c>
      <c r="Q476" s="2">
        <v>43852</v>
      </c>
    </row>
    <row r="477" spans="1:17">
      <c r="A477" t="s">
        <v>297</v>
      </c>
      <c r="B477">
        <v>3.1030411181e+17</v>
      </c>
      <c r="C477" t="s">
        <v>19</v>
      </c>
      <c r="D477" s="2">
        <v>43344</v>
      </c>
      <c r="E477" s="2">
        <v>43708</v>
      </c>
      <c r="F477" t="s">
        <v>32</v>
      </c>
      <c r="G477">
        <v>1</v>
      </c>
      <c r="H477" t="s">
        <v>21</v>
      </c>
      <c r="I477" t="s">
        <v>22</v>
      </c>
      <c r="J477" t="s">
        <v>54</v>
      </c>
      <c r="K477" t="s">
        <v>23</v>
      </c>
      <c r="L477">
        <v>3842.38</v>
      </c>
      <c r="M477" s="2">
        <v>43344</v>
      </c>
      <c r="N477" t="s">
        <v>24</v>
      </c>
      <c r="O477" t="s">
        <v>25</v>
      </c>
      <c r="Q477" s="2">
        <v>43852</v>
      </c>
    </row>
    <row r="478" spans="1:17">
      <c r="A478" t="s">
        <v>297</v>
      </c>
      <c r="B478" t="s">
        <v>309</v>
      </c>
      <c r="C478" t="s">
        <v>19</v>
      </c>
      <c r="D478" s="2">
        <v>43720</v>
      </c>
      <c r="E478" s="2">
        <v>44085</v>
      </c>
      <c r="F478" t="s">
        <v>20</v>
      </c>
      <c r="G478">
        <v>1</v>
      </c>
      <c r="H478" t="s">
        <v>21</v>
      </c>
      <c r="I478" t="s">
        <v>22</v>
      </c>
      <c r="J478" t="s">
        <v>60</v>
      </c>
      <c r="K478" t="s">
        <v>23</v>
      </c>
      <c r="L478">
        <v>3300</v>
      </c>
      <c r="M478" s="2">
        <v>43720</v>
      </c>
      <c r="N478" t="s">
        <v>24</v>
      </c>
      <c r="O478" t="s">
        <v>25</v>
      </c>
      <c r="Q478" s="2">
        <v>43852</v>
      </c>
    </row>
    <row r="479" spans="1:17">
      <c r="A479" t="s">
        <v>297</v>
      </c>
      <c r="B479" t="s">
        <v>310</v>
      </c>
      <c r="C479" t="s">
        <v>19</v>
      </c>
      <c r="D479" s="2">
        <v>43405</v>
      </c>
      <c r="E479" s="2">
        <v>43769</v>
      </c>
      <c r="F479" t="s">
        <v>20</v>
      </c>
      <c r="G479">
        <v>1</v>
      </c>
      <c r="H479" t="s">
        <v>21</v>
      </c>
      <c r="I479" t="s">
        <v>22</v>
      </c>
      <c r="J479" t="s">
        <v>20</v>
      </c>
      <c r="K479" t="s">
        <v>23</v>
      </c>
      <c r="L479">
        <v>7424.84</v>
      </c>
      <c r="M479" s="2">
        <v>43405</v>
      </c>
      <c r="N479" t="s">
        <v>24</v>
      </c>
      <c r="O479" t="s">
        <v>23</v>
      </c>
      <c r="Q479" s="2">
        <v>43852</v>
      </c>
    </row>
    <row r="480" spans="1:17">
      <c r="A480" t="s">
        <v>297</v>
      </c>
      <c r="B480">
        <v>22214171</v>
      </c>
      <c r="C480" t="s">
        <v>31</v>
      </c>
      <c r="D480" s="2">
        <v>43040</v>
      </c>
      <c r="E480" s="2">
        <v>43404</v>
      </c>
      <c r="F480" t="s">
        <v>20</v>
      </c>
      <c r="G480">
        <v>1</v>
      </c>
      <c r="H480" t="s">
        <v>21</v>
      </c>
      <c r="I480" t="s">
        <v>22</v>
      </c>
      <c r="J480" t="s">
        <v>20</v>
      </c>
      <c r="K480" t="s">
        <v>23</v>
      </c>
      <c r="L480">
        <v>55687.5</v>
      </c>
      <c r="M480" s="2">
        <v>43040</v>
      </c>
      <c r="N480" t="s">
        <v>24</v>
      </c>
      <c r="O480" t="s">
        <v>182</v>
      </c>
      <c r="P480" t="s">
        <v>183</v>
      </c>
      <c r="Q480" s="2">
        <v>43852</v>
      </c>
    </row>
    <row r="481" spans="1:17">
      <c r="A481" t="s">
        <v>297</v>
      </c>
      <c r="B481">
        <v>22341873</v>
      </c>
      <c r="C481" t="s">
        <v>19</v>
      </c>
      <c r="D481" s="2">
        <v>43355</v>
      </c>
      <c r="E481" s="2">
        <v>43719</v>
      </c>
      <c r="F481" t="s">
        <v>20</v>
      </c>
      <c r="G481">
        <v>5</v>
      </c>
      <c r="H481" t="s">
        <v>101</v>
      </c>
      <c r="I481" t="s">
        <v>22</v>
      </c>
      <c r="J481" t="s">
        <v>20</v>
      </c>
      <c r="K481" t="s">
        <v>23</v>
      </c>
      <c r="L481">
        <v>8745.18</v>
      </c>
      <c r="M481" s="2">
        <v>43355</v>
      </c>
      <c r="N481" t="s">
        <v>24</v>
      </c>
      <c r="O481" t="s">
        <v>25</v>
      </c>
      <c r="Q481" s="2">
        <v>43852</v>
      </c>
    </row>
    <row r="482" spans="1:17">
      <c r="A482" t="s">
        <v>297</v>
      </c>
      <c r="B482" t="s">
        <v>311</v>
      </c>
      <c r="C482" t="s">
        <v>19</v>
      </c>
      <c r="D482" s="2">
        <v>43511</v>
      </c>
      <c r="E482" s="2">
        <v>43875</v>
      </c>
      <c r="F482" t="s">
        <v>312</v>
      </c>
      <c r="G482">
        <v>9</v>
      </c>
      <c r="H482" t="s">
        <v>59</v>
      </c>
      <c r="I482" t="s">
        <v>22</v>
      </c>
      <c r="J482" t="s">
        <v>312</v>
      </c>
      <c r="K482" t="s">
        <v>38</v>
      </c>
      <c r="L482">
        <v>10578.39</v>
      </c>
      <c r="M482" s="2">
        <v>43511</v>
      </c>
      <c r="N482" t="s">
        <v>24</v>
      </c>
      <c r="O482" t="s">
        <v>25</v>
      </c>
      <c r="Q482" s="2">
        <v>43852</v>
      </c>
    </row>
    <row r="483" spans="1:17">
      <c r="A483" t="s">
        <v>297</v>
      </c>
      <c r="B483" t="s">
        <v>313</v>
      </c>
      <c r="C483" t="s">
        <v>19</v>
      </c>
      <c r="D483" s="2">
        <v>43709</v>
      </c>
      <c r="E483" s="2">
        <v>44074</v>
      </c>
      <c r="F483" t="s">
        <v>32</v>
      </c>
      <c r="G483">
        <v>1</v>
      </c>
      <c r="H483" t="s">
        <v>21</v>
      </c>
      <c r="I483" t="s">
        <v>22</v>
      </c>
      <c r="J483" t="s">
        <v>54</v>
      </c>
      <c r="K483" t="s">
        <v>23</v>
      </c>
      <c r="L483">
        <v>10279.51</v>
      </c>
      <c r="M483" s="2">
        <v>43709</v>
      </c>
      <c r="N483" t="s">
        <v>24</v>
      </c>
      <c r="O483" t="s">
        <v>23</v>
      </c>
      <c r="Q483" s="2">
        <v>43852</v>
      </c>
    </row>
    <row r="484" spans="1:17">
      <c r="A484" t="s">
        <v>297</v>
      </c>
      <c r="B484">
        <v>3.1030411181e+17</v>
      </c>
      <c r="C484" t="s">
        <v>31</v>
      </c>
      <c r="D484" s="2">
        <v>43344</v>
      </c>
      <c r="E484" s="2">
        <v>43708</v>
      </c>
      <c r="F484" t="s">
        <v>32</v>
      </c>
      <c r="G484">
        <v>1</v>
      </c>
      <c r="H484" t="s">
        <v>21</v>
      </c>
      <c r="I484" t="s">
        <v>22</v>
      </c>
      <c r="J484" t="s">
        <v>54</v>
      </c>
      <c r="K484" t="s">
        <v>23</v>
      </c>
      <c r="L484">
        <v>610.77</v>
      </c>
      <c r="M484" s="2">
        <v>43344</v>
      </c>
      <c r="N484" t="s">
        <v>24</v>
      </c>
      <c r="O484" t="s">
        <v>25</v>
      </c>
      <c r="Q484" s="2">
        <v>43852</v>
      </c>
    </row>
    <row r="485" spans="1:17">
      <c r="A485" t="s">
        <v>297</v>
      </c>
      <c r="B485">
        <v>301004265</v>
      </c>
      <c r="C485" t="s">
        <v>31</v>
      </c>
      <c r="D485" s="2">
        <v>43168</v>
      </c>
      <c r="E485" s="2">
        <v>43532</v>
      </c>
      <c r="F485" t="s">
        <v>37</v>
      </c>
      <c r="G485">
        <v>12</v>
      </c>
      <c r="H485" t="s">
        <v>71</v>
      </c>
      <c r="I485" t="s">
        <v>22</v>
      </c>
      <c r="J485" t="s">
        <v>63</v>
      </c>
      <c r="K485" t="s">
        <v>23</v>
      </c>
      <c r="L485">
        <v>25000</v>
      </c>
      <c r="M485" s="2">
        <v>43168</v>
      </c>
      <c r="N485" t="s">
        <v>24</v>
      </c>
      <c r="O485" t="s">
        <v>25</v>
      </c>
      <c r="Q485" s="2">
        <v>43852</v>
      </c>
    </row>
    <row r="486" spans="1:17">
      <c r="A486" t="s">
        <v>297</v>
      </c>
      <c r="B486" t="s">
        <v>314</v>
      </c>
      <c r="C486" t="s">
        <v>19</v>
      </c>
      <c r="D486" s="2">
        <v>43533</v>
      </c>
      <c r="E486" s="2">
        <v>43898</v>
      </c>
      <c r="F486" t="s">
        <v>37</v>
      </c>
      <c r="G486">
        <v>3</v>
      </c>
      <c r="H486" t="s">
        <v>62</v>
      </c>
      <c r="I486" t="s">
        <v>22</v>
      </c>
      <c r="J486" t="s">
        <v>63</v>
      </c>
      <c r="K486" t="s">
        <v>23</v>
      </c>
      <c r="L486">
        <v>23750</v>
      </c>
      <c r="M486" s="2">
        <v>43533</v>
      </c>
      <c r="N486" t="s">
        <v>24</v>
      </c>
      <c r="O486" t="s">
        <v>23</v>
      </c>
      <c r="Q486" s="2">
        <v>43852</v>
      </c>
    </row>
    <row r="487" spans="1:17">
      <c r="A487" t="s">
        <v>297</v>
      </c>
      <c r="B487">
        <v>195269000000</v>
      </c>
      <c r="C487" t="s">
        <v>31</v>
      </c>
      <c r="D487" s="2">
        <v>43414</v>
      </c>
      <c r="E487" s="2">
        <v>43778</v>
      </c>
      <c r="F487" t="s">
        <v>41</v>
      </c>
      <c r="G487">
        <v>13</v>
      </c>
      <c r="H487" t="s">
        <v>142</v>
      </c>
      <c r="I487" t="s">
        <v>22</v>
      </c>
      <c r="J487" t="s">
        <v>43</v>
      </c>
      <c r="K487" t="s">
        <v>38</v>
      </c>
      <c r="L487">
        <v>0</v>
      </c>
      <c r="M487" s="2">
        <v>43414</v>
      </c>
      <c r="N487" t="s">
        <v>24</v>
      </c>
      <c r="O487" t="s">
        <v>25</v>
      </c>
      <c r="Q487" s="2">
        <v>43852</v>
      </c>
    </row>
    <row r="488" spans="1:17">
      <c r="A488" t="s">
        <v>297</v>
      </c>
      <c r="B488">
        <v>2.412202071829e+18</v>
      </c>
      <c r="C488" t="s">
        <v>31</v>
      </c>
      <c r="D488" s="2">
        <v>43112</v>
      </c>
      <c r="E488" s="2">
        <v>43476</v>
      </c>
      <c r="F488" t="s">
        <v>20</v>
      </c>
      <c r="G488">
        <v>13</v>
      </c>
      <c r="H488" t="s">
        <v>142</v>
      </c>
      <c r="I488" t="s">
        <v>22</v>
      </c>
      <c r="J488" t="s">
        <v>20</v>
      </c>
      <c r="K488" t="s">
        <v>38</v>
      </c>
      <c r="L488">
        <v>10395</v>
      </c>
      <c r="M488" s="2">
        <v>43112</v>
      </c>
      <c r="N488" t="s">
        <v>24</v>
      </c>
      <c r="O488" t="s">
        <v>46</v>
      </c>
      <c r="Q488" s="2">
        <v>43852</v>
      </c>
    </row>
    <row r="489" spans="1:17">
      <c r="A489" t="s">
        <v>297</v>
      </c>
      <c r="B489">
        <v>2.412202071829e+18</v>
      </c>
      <c r="C489" t="s">
        <v>31</v>
      </c>
      <c r="D489" s="2">
        <v>43112</v>
      </c>
      <c r="E489" s="2">
        <v>43476</v>
      </c>
      <c r="F489" t="s">
        <v>20</v>
      </c>
      <c r="G489">
        <v>13</v>
      </c>
      <c r="H489" t="s">
        <v>142</v>
      </c>
      <c r="I489" t="s">
        <v>22</v>
      </c>
      <c r="J489" t="s">
        <v>20</v>
      </c>
      <c r="K489" t="s">
        <v>38</v>
      </c>
      <c r="L489">
        <v>0</v>
      </c>
      <c r="N489" t="s">
        <v>47</v>
      </c>
      <c r="O489" t="s">
        <v>46</v>
      </c>
      <c r="Q489" s="2">
        <v>43852</v>
      </c>
    </row>
    <row r="490" spans="1:17">
      <c r="A490" t="s">
        <v>297</v>
      </c>
      <c r="B490" t="s">
        <v>315</v>
      </c>
      <c r="C490" t="s">
        <v>31</v>
      </c>
      <c r="D490" s="2">
        <v>43477</v>
      </c>
      <c r="E490" s="2">
        <v>43841</v>
      </c>
      <c r="F490" t="s">
        <v>20</v>
      </c>
      <c r="G490">
        <v>13</v>
      </c>
      <c r="H490" t="s">
        <v>142</v>
      </c>
      <c r="I490" t="s">
        <v>22</v>
      </c>
      <c r="J490" t="s">
        <v>20</v>
      </c>
      <c r="K490" t="s">
        <v>38</v>
      </c>
      <c r="L490">
        <v>15592.5</v>
      </c>
      <c r="M490" s="2">
        <v>43477</v>
      </c>
      <c r="N490" t="s">
        <v>24</v>
      </c>
      <c r="O490" t="s">
        <v>23</v>
      </c>
      <c r="Q490" s="2">
        <v>43852</v>
      </c>
    </row>
    <row r="491" spans="1:17">
      <c r="A491" t="s">
        <v>297</v>
      </c>
      <c r="B491">
        <v>2.412202071829e+18</v>
      </c>
      <c r="C491" t="s">
        <v>19</v>
      </c>
      <c r="D491" s="2">
        <v>43842</v>
      </c>
      <c r="E491" s="2">
        <v>44207</v>
      </c>
      <c r="F491" t="s">
        <v>20</v>
      </c>
      <c r="G491">
        <v>13</v>
      </c>
      <c r="H491" t="s">
        <v>142</v>
      </c>
      <c r="I491" t="s">
        <v>22</v>
      </c>
      <c r="J491" t="s">
        <v>20</v>
      </c>
      <c r="K491" t="s">
        <v>38</v>
      </c>
      <c r="L491">
        <v>11310.75</v>
      </c>
      <c r="M491" s="2">
        <v>43842</v>
      </c>
      <c r="N491" t="s">
        <v>24</v>
      </c>
      <c r="O491" t="s">
        <v>23</v>
      </c>
      <c r="Q491" s="2">
        <v>43852</v>
      </c>
    </row>
    <row r="492" spans="1:17">
      <c r="A492" t="s">
        <v>297</v>
      </c>
      <c r="B492" t="s">
        <v>316</v>
      </c>
      <c r="C492" t="s">
        <v>19</v>
      </c>
      <c r="D492" s="2">
        <v>43779</v>
      </c>
      <c r="E492" s="2">
        <v>44144</v>
      </c>
      <c r="F492" t="s">
        <v>41</v>
      </c>
      <c r="G492">
        <v>13</v>
      </c>
      <c r="H492" t="s">
        <v>142</v>
      </c>
      <c r="I492" t="s">
        <v>22</v>
      </c>
      <c r="J492" t="s">
        <v>43</v>
      </c>
      <c r="K492" t="s">
        <v>23</v>
      </c>
      <c r="L492">
        <v>48928.73</v>
      </c>
      <c r="M492" s="2">
        <v>43779</v>
      </c>
      <c r="N492" t="s">
        <v>24</v>
      </c>
      <c r="O492" t="s">
        <v>23</v>
      </c>
      <c r="Q492" s="2">
        <v>43852</v>
      </c>
    </row>
    <row r="493" spans="1:17">
      <c r="A493" t="s">
        <v>297</v>
      </c>
      <c r="B493">
        <v>41050127</v>
      </c>
      <c r="C493" t="s">
        <v>19</v>
      </c>
      <c r="D493" s="2">
        <v>43794</v>
      </c>
      <c r="E493" s="2">
        <v>44159</v>
      </c>
      <c r="F493" t="s">
        <v>37</v>
      </c>
      <c r="G493">
        <v>13</v>
      </c>
      <c r="H493" t="s">
        <v>142</v>
      </c>
      <c r="I493" t="s">
        <v>22</v>
      </c>
      <c r="J493" t="s">
        <v>37</v>
      </c>
      <c r="K493" t="s">
        <v>23</v>
      </c>
      <c r="L493">
        <v>18975</v>
      </c>
      <c r="M493" s="2">
        <v>43794</v>
      </c>
      <c r="N493" t="s">
        <v>24</v>
      </c>
      <c r="O493" t="s">
        <v>25</v>
      </c>
      <c r="Q493" s="2">
        <v>43852</v>
      </c>
    </row>
    <row r="494" spans="1:17">
      <c r="A494" t="s">
        <v>297</v>
      </c>
      <c r="B494">
        <v>43169018</v>
      </c>
      <c r="C494" t="s">
        <v>31</v>
      </c>
      <c r="D494" s="2">
        <v>43292</v>
      </c>
      <c r="E494" s="2">
        <v>43656</v>
      </c>
      <c r="F494" t="s">
        <v>36</v>
      </c>
      <c r="G494">
        <v>13</v>
      </c>
      <c r="H494" t="s">
        <v>142</v>
      </c>
      <c r="I494" t="s">
        <v>22</v>
      </c>
      <c r="J494" t="s">
        <v>37</v>
      </c>
      <c r="K494" t="s">
        <v>38</v>
      </c>
      <c r="L494">
        <v>16170</v>
      </c>
      <c r="M494" s="2">
        <v>43292</v>
      </c>
      <c r="N494" t="s">
        <v>24</v>
      </c>
      <c r="O494" t="s">
        <v>182</v>
      </c>
      <c r="P494" t="s">
        <v>286</v>
      </c>
      <c r="Q494" s="2">
        <v>43852</v>
      </c>
    </row>
    <row r="495" spans="1:17">
      <c r="A495" t="s">
        <v>297</v>
      </c>
      <c r="B495">
        <v>54522170</v>
      </c>
      <c r="C495" t="s">
        <v>19</v>
      </c>
      <c r="D495" s="2">
        <v>43655</v>
      </c>
      <c r="E495" s="2">
        <v>44020</v>
      </c>
      <c r="F495" t="s">
        <v>41</v>
      </c>
      <c r="G495">
        <v>13</v>
      </c>
      <c r="H495" t="s">
        <v>142</v>
      </c>
      <c r="I495" t="s">
        <v>22</v>
      </c>
      <c r="J495" t="s">
        <v>43</v>
      </c>
      <c r="K495" t="s">
        <v>38</v>
      </c>
      <c r="L495">
        <v>9056.48</v>
      </c>
      <c r="M495" s="2">
        <v>43655</v>
      </c>
      <c r="N495" t="s">
        <v>24</v>
      </c>
      <c r="O495" t="s">
        <v>25</v>
      </c>
      <c r="Q495" s="2">
        <v>43852</v>
      </c>
    </row>
    <row r="496" spans="1:17">
      <c r="A496" t="s">
        <v>297</v>
      </c>
      <c r="B496" t="s">
        <v>317</v>
      </c>
      <c r="C496" t="s">
        <v>31</v>
      </c>
      <c r="D496" s="2">
        <v>43291</v>
      </c>
      <c r="E496" s="2">
        <v>43655</v>
      </c>
      <c r="F496" t="s">
        <v>32</v>
      </c>
      <c r="G496">
        <v>13</v>
      </c>
      <c r="H496" t="s">
        <v>142</v>
      </c>
      <c r="I496" t="s">
        <v>22</v>
      </c>
      <c r="J496" t="s">
        <v>54</v>
      </c>
      <c r="K496" t="s">
        <v>38</v>
      </c>
      <c r="L496">
        <v>18357</v>
      </c>
      <c r="M496" s="2">
        <v>43291</v>
      </c>
      <c r="N496" t="s">
        <v>24</v>
      </c>
      <c r="O496" t="s">
        <v>182</v>
      </c>
      <c r="P496" t="s">
        <v>183</v>
      </c>
      <c r="Q496" s="2">
        <v>43852</v>
      </c>
    </row>
    <row r="497" spans="1:17">
      <c r="A497" t="s">
        <v>297</v>
      </c>
      <c r="B497" t="s">
        <v>318</v>
      </c>
      <c r="C497" t="s">
        <v>31</v>
      </c>
      <c r="D497" s="2">
        <v>43291</v>
      </c>
      <c r="E497" s="2">
        <v>43655</v>
      </c>
      <c r="F497" t="s">
        <v>32</v>
      </c>
      <c r="G497">
        <v>13</v>
      </c>
      <c r="H497" t="s">
        <v>142</v>
      </c>
      <c r="I497" t="s">
        <v>22</v>
      </c>
      <c r="J497" t="s">
        <v>54</v>
      </c>
      <c r="K497" t="s">
        <v>38</v>
      </c>
      <c r="L497">
        <v>10416.75</v>
      </c>
      <c r="M497" s="2">
        <v>43291</v>
      </c>
      <c r="N497" t="s">
        <v>24</v>
      </c>
      <c r="O497" t="s">
        <v>25</v>
      </c>
      <c r="Q497" s="2">
        <v>43852</v>
      </c>
    </row>
    <row r="498" spans="1:17">
      <c r="A498" t="s">
        <v>297</v>
      </c>
      <c r="B498" t="s">
        <v>319</v>
      </c>
      <c r="C498" t="s">
        <v>31</v>
      </c>
      <c r="D498" s="2">
        <v>43291</v>
      </c>
      <c r="E498" s="2">
        <v>43655</v>
      </c>
      <c r="F498" t="s">
        <v>36</v>
      </c>
      <c r="G498">
        <v>13</v>
      </c>
      <c r="H498" t="s">
        <v>142</v>
      </c>
      <c r="I498" t="s">
        <v>22</v>
      </c>
      <c r="J498" t="s">
        <v>54</v>
      </c>
      <c r="K498" t="s">
        <v>38</v>
      </c>
      <c r="L498">
        <v>1232</v>
      </c>
      <c r="M498" s="2">
        <v>43291</v>
      </c>
      <c r="N498" t="s">
        <v>24</v>
      </c>
      <c r="O498" t="s">
        <v>25</v>
      </c>
      <c r="Q498" s="2">
        <v>43852</v>
      </c>
    </row>
    <row r="499" spans="1:17">
      <c r="A499" t="s">
        <v>297</v>
      </c>
      <c r="B499" t="s">
        <v>320</v>
      </c>
      <c r="C499" t="s">
        <v>31</v>
      </c>
      <c r="D499" s="2">
        <v>43291</v>
      </c>
      <c r="E499" s="2">
        <v>43655</v>
      </c>
      <c r="F499" t="s">
        <v>36</v>
      </c>
      <c r="G499">
        <v>13</v>
      </c>
      <c r="H499" t="s">
        <v>142</v>
      </c>
      <c r="I499" t="s">
        <v>22</v>
      </c>
      <c r="J499" t="s">
        <v>54</v>
      </c>
      <c r="K499" t="s">
        <v>38</v>
      </c>
      <c r="L499">
        <v>242.5</v>
      </c>
      <c r="M499" s="2">
        <v>43291</v>
      </c>
      <c r="N499" t="s">
        <v>24</v>
      </c>
      <c r="O499" t="s">
        <v>182</v>
      </c>
      <c r="P499" t="s">
        <v>286</v>
      </c>
      <c r="Q499" s="2">
        <v>43852</v>
      </c>
    </row>
    <row r="500" spans="1:17">
      <c r="A500" t="s">
        <v>297</v>
      </c>
      <c r="B500" t="s">
        <v>321</v>
      </c>
      <c r="C500" t="s">
        <v>19</v>
      </c>
      <c r="D500" s="2">
        <v>43474</v>
      </c>
      <c r="E500" s="2">
        <v>43838</v>
      </c>
      <c r="F500" t="s">
        <v>36</v>
      </c>
      <c r="G500">
        <v>13</v>
      </c>
      <c r="H500" t="s">
        <v>142</v>
      </c>
      <c r="I500" t="s">
        <v>22</v>
      </c>
      <c r="J500" t="s">
        <v>54</v>
      </c>
      <c r="K500" t="s">
        <v>38</v>
      </c>
      <c r="L500">
        <v>643.75</v>
      </c>
      <c r="M500" s="2">
        <v>43474</v>
      </c>
      <c r="N500" t="s">
        <v>24</v>
      </c>
      <c r="O500" t="s">
        <v>25</v>
      </c>
      <c r="Q500" s="2">
        <v>43852</v>
      </c>
    </row>
    <row r="501" spans="1:17">
      <c r="A501" t="s">
        <v>297</v>
      </c>
      <c r="B501" t="s">
        <v>322</v>
      </c>
      <c r="C501" t="s">
        <v>19</v>
      </c>
      <c r="D501" s="2">
        <v>43601</v>
      </c>
      <c r="E501" s="2">
        <v>43966</v>
      </c>
      <c r="F501" t="s">
        <v>32</v>
      </c>
      <c r="G501">
        <v>13</v>
      </c>
      <c r="H501" t="s">
        <v>142</v>
      </c>
      <c r="I501" t="s">
        <v>22</v>
      </c>
      <c r="J501" t="s">
        <v>54</v>
      </c>
      <c r="K501" t="s">
        <v>38</v>
      </c>
      <c r="L501">
        <v>4595.75</v>
      </c>
      <c r="M501" s="2">
        <v>43601</v>
      </c>
      <c r="N501" t="s">
        <v>24</v>
      </c>
      <c r="O501" t="s">
        <v>25</v>
      </c>
      <c r="Q501" s="2">
        <v>43852</v>
      </c>
    </row>
    <row r="502" spans="1:17">
      <c r="A502" t="s">
        <v>297</v>
      </c>
      <c r="B502" t="s">
        <v>323</v>
      </c>
      <c r="C502" t="s">
        <v>19</v>
      </c>
      <c r="D502" s="2">
        <v>43657</v>
      </c>
      <c r="E502" s="2">
        <v>44022</v>
      </c>
      <c r="F502" t="s">
        <v>32</v>
      </c>
      <c r="G502">
        <v>13</v>
      </c>
      <c r="H502" t="s">
        <v>142</v>
      </c>
      <c r="I502" t="s">
        <v>22</v>
      </c>
      <c r="J502" t="s">
        <v>54</v>
      </c>
      <c r="K502" t="s">
        <v>38</v>
      </c>
      <c r="L502">
        <v>21905.2</v>
      </c>
      <c r="M502" s="2">
        <v>43657</v>
      </c>
      <c r="N502" t="s">
        <v>24</v>
      </c>
      <c r="O502" t="s">
        <v>23</v>
      </c>
      <c r="Q502" s="2">
        <v>43852</v>
      </c>
    </row>
    <row r="503" spans="1:17">
      <c r="A503" t="s">
        <v>297</v>
      </c>
      <c r="B503" t="s">
        <v>324</v>
      </c>
      <c r="C503" t="s">
        <v>19</v>
      </c>
      <c r="D503" s="2">
        <v>43656</v>
      </c>
      <c r="E503" s="2">
        <v>44021</v>
      </c>
      <c r="F503" t="s">
        <v>36</v>
      </c>
      <c r="G503">
        <v>13</v>
      </c>
      <c r="H503" t="s">
        <v>142</v>
      </c>
      <c r="I503" t="s">
        <v>22</v>
      </c>
      <c r="J503" t="s">
        <v>54</v>
      </c>
      <c r="K503" t="s">
        <v>38</v>
      </c>
      <c r="L503">
        <v>337.5</v>
      </c>
      <c r="M503" s="2">
        <v>43656</v>
      </c>
      <c r="N503" t="s">
        <v>24</v>
      </c>
      <c r="O503" t="s">
        <v>23</v>
      </c>
      <c r="Q503" s="2">
        <v>43852</v>
      </c>
    </row>
    <row r="504" spans="1:17">
      <c r="A504" t="s">
        <v>297</v>
      </c>
      <c r="B504" t="s">
        <v>325</v>
      </c>
      <c r="C504" t="s">
        <v>19</v>
      </c>
      <c r="D504" s="2">
        <v>43462</v>
      </c>
      <c r="E504" s="2">
        <v>43826</v>
      </c>
      <c r="F504" t="s">
        <v>20</v>
      </c>
      <c r="G504">
        <v>1</v>
      </c>
      <c r="H504" t="s">
        <v>21</v>
      </c>
      <c r="I504" t="s">
        <v>22</v>
      </c>
      <c r="J504" t="s">
        <v>20</v>
      </c>
      <c r="K504" t="s">
        <v>38</v>
      </c>
      <c r="L504">
        <v>6112.76</v>
      </c>
      <c r="M504" s="2">
        <v>43462</v>
      </c>
      <c r="N504" t="s">
        <v>24</v>
      </c>
      <c r="O504" t="s">
        <v>46</v>
      </c>
      <c r="Q504" s="2">
        <v>43852</v>
      </c>
    </row>
    <row r="505" spans="1:17">
      <c r="A505" t="s">
        <v>297</v>
      </c>
      <c r="B505" t="s">
        <v>325</v>
      </c>
      <c r="C505" t="s">
        <v>19</v>
      </c>
      <c r="D505" s="2">
        <v>43462</v>
      </c>
      <c r="E505" s="2">
        <v>43826</v>
      </c>
      <c r="F505" t="s">
        <v>20</v>
      </c>
      <c r="G505">
        <v>1</v>
      </c>
      <c r="H505" t="s">
        <v>21</v>
      </c>
      <c r="I505" t="s">
        <v>22</v>
      </c>
      <c r="J505" t="s">
        <v>20</v>
      </c>
      <c r="K505" t="s">
        <v>38</v>
      </c>
      <c r="L505">
        <v>0</v>
      </c>
      <c r="N505" t="s">
        <v>47</v>
      </c>
      <c r="O505" t="s">
        <v>46</v>
      </c>
      <c r="Q505" s="2">
        <v>43852</v>
      </c>
    </row>
    <row r="506" spans="1:17">
      <c r="A506" t="s">
        <v>297</v>
      </c>
      <c r="B506" t="s">
        <v>326</v>
      </c>
      <c r="C506" t="s">
        <v>19</v>
      </c>
      <c r="D506" s="2">
        <v>43440</v>
      </c>
      <c r="E506" s="2">
        <v>43804</v>
      </c>
      <c r="F506" t="s">
        <v>20</v>
      </c>
      <c r="G506">
        <v>1</v>
      </c>
      <c r="H506" t="s">
        <v>21</v>
      </c>
      <c r="I506" t="s">
        <v>22</v>
      </c>
      <c r="J506" t="s">
        <v>20</v>
      </c>
      <c r="K506" t="s">
        <v>38</v>
      </c>
      <c r="L506">
        <v>10725</v>
      </c>
      <c r="M506" s="2">
        <v>43440</v>
      </c>
      <c r="N506" t="s">
        <v>24</v>
      </c>
      <c r="O506" t="s">
        <v>25</v>
      </c>
      <c r="Q506" s="2">
        <v>43852</v>
      </c>
    </row>
    <row r="507" spans="1:17">
      <c r="A507" t="s">
        <v>297</v>
      </c>
      <c r="B507">
        <v>2280014070</v>
      </c>
      <c r="C507" t="s">
        <v>19</v>
      </c>
      <c r="D507" s="2">
        <v>43533</v>
      </c>
      <c r="E507" s="2">
        <v>43898</v>
      </c>
      <c r="F507" t="s">
        <v>37</v>
      </c>
      <c r="G507">
        <v>2</v>
      </c>
      <c r="H507" t="s">
        <v>27</v>
      </c>
      <c r="I507" t="s">
        <v>22</v>
      </c>
      <c r="J507" t="s">
        <v>37</v>
      </c>
      <c r="K507" t="s">
        <v>38</v>
      </c>
      <c r="L507">
        <v>27530.38</v>
      </c>
      <c r="M507" s="2">
        <v>43533</v>
      </c>
      <c r="N507" t="s">
        <v>24</v>
      </c>
      <c r="O507" t="s">
        <v>25</v>
      </c>
      <c r="Q507" s="2">
        <v>43852</v>
      </c>
    </row>
    <row r="508" spans="1:17">
      <c r="A508" t="s">
        <v>297</v>
      </c>
      <c r="B508">
        <v>3.1030411181e+17</v>
      </c>
      <c r="C508" t="s">
        <v>31</v>
      </c>
      <c r="D508" s="2">
        <v>43191</v>
      </c>
      <c r="E508" s="2">
        <v>43555</v>
      </c>
      <c r="F508" t="s">
        <v>36</v>
      </c>
      <c r="G508">
        <v>1</v>
      </c>
      <c r="H508" t="s">
        <v>21</v>
      </c>
      <c r="I508" t="s">
        <v>22</v>
      </c>
      <c r="J508" t="s">
        <v>54</v>
      </c>
      <c r="K508" t="s">
        <v>38</v>
      </c>
      <c r="L508">
        <v>106033.91</v>
      </c>
      <c r="M508" s="2">
        <v>43191</v>
      </c>
      <c r="N508" t="s">
        <v>24</v>
      </c>
      <c r="O508" t="s">
        <v>182</v>
      </c>
      <c r="P508" t="s">
        <v>327</v>
      </c>
      <c r="Q508" s="2">
        <v>43852</v>
      </c>
    </row>
    <row r="509" spans="1:17">
      <c r="A509" t="s">
        <v>297</v>
      </c>
      <c r="B509">
        <v>3.1030411181e+17</v>
      </c>
      <c r="C509" t="s">
        <v>19</v>
      </c>
      <c r="D509" s="2">
        <v>43473</v>
      </c>
      <c r="E509" s="2">
        <v>43562</v>
      </c>
      <c r="F509" t="s">
        <v>32</v>
      </c>
      <c r="G509">
        <v>2</v>
      </c>
      <c r="H509" t="s">
        <v>27</v>
      </c>
      <c r="I509" t="s">
        <v>22</v>
      </c>
      <c r="J509" t="s">
        <v>60</v>
      </c>
      <c r="K509" t="s">
        <v>38</v>
      </c>
      <c r="L509">
        <v>3978.77</v>
      </c>
      <c r="M509" s="2">
        <v>43473</v>
      </c>
      <c r="N509" t="s">
        <v>24</v>
      </c>
      <c r="O509" t="s">
        <v>25</v>
      </c>
      <c r="Q509" s="2">
        <v>43852</v>
      </c>
    </row>
    <row r="510" spans="1:17">
      <c r="A510" t="s">
        <v>297</v>
      </c>
      <c r="B510">
        <v>3.1030411181e+17</v>
      </c>
      <c r="C510" t="s">
        <v>19</v>
      </c>
      <c r="D510" s="2">
        <v>43484</v>
      </c>
      <c r="E510" s="2">
        <v>43573</v>
      </c>
      <c r="F510" t="s">
        <v>32</v>
      </c>
      <c r="G510">
        <v>2</v>
      </c>
      <c r="H510" t="s">
        <v>27</v>
      </c>
      <c r="I510" t="s">
        <v>22</v>
      </c>
      <c r="J510" t="s">
        <v>60</v>
      </c>
      <c r="K510" t="s">
        <v>38</v>
      </c>
      <c r="L510">
        <v>9453.35</v>
      </c>
      <c r="M510" s="2">
        <v>43484</v>
      </c>
      <c r="N510" t="s">
        <v>24</v>
      </c>
      <c r="O510" t="s">
        <v>25</v>
      </c>
      <c r="Q510" s="2">
        <v>43852</v>
      </c>
    </row>
    <row r="511" spans="1:17">
      <c r="A511" t="s">
        <v>297</v>
      </c>
      <c r="B511">
        <v>3.1030411181e+17</v>
      </c>
      <c r="C511" t="s">
        <v>19</v>
      </c>
      <c r="D511" s="2">
        <v>43522</v>
      </c>
      <c r="E511" s="2">
        <v>43580</v>
      </c>
      <c r="F511" t="s">
        <v>32</v>
      </c>
      <c r="G511">
        <v>2</v>
      </c>
      <c r="H511" t="s">
        <v>27</v>
      </c>
      <c r="I511" t="s">
        <v>22</v>
      </c>
      <c r="J511" t="s">
        <v>60</v>
      </c>
      <c r="K511" t="s">
        <v>38</v>
      </c>
      <c r="L511">
        <v>4156.79</v>
      </c>
      <c r="M511" s="2">
        <v>43522</v>
      </c>
      <c r="N511" t="s">
        <v>24</v>
      </c>
      <c r="O511" t="s">
        <v>25</v>
      </c>
      <c r="Q511" s="2">
        <v>43852</v>
      </c>
    </row>
    <row r="512" spans="1:17">
      <c r="A512" t="s">
        <v>297</v>
      </c>
      <c r="B512">
        <v>43187020</v>
      </c>
      <c r="C512" t="s">
        <v>19</v>
      </c>
      <c r="D512" s="2">
        <v>43577</v>
      </c>
      <c r="E512" s="2">
        <v>43942</v>
      </c>
      <c r="F512" t="s">
        <v>36</v>
      </c>
      <c r="G512">
        <v>13</v>
      </c>
      <c r="H512" t="s">
        <v>142</v>
      </c>
      <c r="I512" t="s">
        <v>22</v>
      </c>
      <c r="J512" t="s">
        <v>37</v>
      </c>
      <c r="K512" t="s">
        <v>28</v>
      </c>
      <c r="L512">
        <v>7451.24</v>
      </c>
      <c r="M512" s="2">
        <v>43577</v>
      </c>
      <c r="N512" t="s">
        <v>24</v>
      </c>
      <c r="O512" t="s">
        <v>25</v>
      </c>
      <c r="Q512" s="2">
        <v>43852</v>
      </c>
    </row>
    <row r="513" spans="1:17">
      <c r="A513" t="s">
        <v>328</v>
      </c>
      <c r="B513" t="s">
        <v>329</v>
      </c>
      <c r="C513" t="s">
        <v>19</v>
      </c>
      <c r="D513" s="2">
        <v>43441</v>
      </c>
      <c r="E513" s="2">
        <v>43805</v>
      </c>
      <c r="F513" t="s">
        <v>20</v>
      </c>
      <c r="G513">
        <v>1</v>
      </c>
      <c r="H513" t="s">
        <v>21</v>
      </c>
      <c r="I513" t="s">
        <v>22</v>
      </c>
      <c r="J513" t="s">
        <v>20</v>
      </c>
      <c r="K513" t="s">
        <v>38</v>
      </c>
      <c r="L513">
        <v>3630</v>
      </c>
      <c r="M513" s="2">
        <v>43816</v>
      </c>
      <c r="N513" t="s">
        <v>24</v>
      </c>
      <c r="O513" t="s">
        <v>25</v>
      </c>
      <c r="Q513" s="2">
        <v>43852</v>
      </c>
    </row>
    <row r="514" spans="1:17">
      <c r="A514" t="s">
        <v>297</v>
      </c>
      <c r="B514" t="s">
        <v>76</v>
      </c>
      <c r="C514" t="s">
        <v>19</v>
      </c>
      <c r="D514" s="2">
        <v>43354</v>
      </c>
      <c r="E514" s="2">
        <v>43718</v>
      </c>
      <c r="F514" t="s">
        <v>20</v>
      </c>
      <c r="G514">
        <v>1</v>
      </c>
      <c r="H514" t="s">
        <v>21</v>
      </c>
      <c r="I514" t="s">
        <v>22</v>
      </c>
      <c r="J514" t="s">
        <v>20</v>
      </c>
      <c r="K514" t="s">
        <v>23</v>
      </c>
      <c r="L514">
        <v>1072.5</v>
      </c>
      <c r="M514" s="2">
        <v>43719</v>
      </c>
      <c r="N514" t="s">
        <v>24</v>
      </c>
      <c r="O514" t="s">
        <v>25</v>
      </c>
      <c r="Q514" s="2">
        <v>43852</v>
      </c>
    </row>
    <row r="515" spans="1:17">
      <c r="A515" t="s">
        <v>328</v>
      </c>
      <c r="B515">
        <v>1.11200441808e+19</v>
      </c>
      <c r="C515" t="s">
        <v>19</v>
      </c>
      <c r="D515" s="2">
        <v>43468</v>
      </c>
      <c r="E515" s="2">
        <v>43740</v>
      </c>
      <c r="F515" t="s">
        <v>138</v>
      </c>
      <c r="G515">
        <v>3</v>
      </c>
      <c r="H515" t="s">
        <v>62</v>
      </c>
      <c r="I515" t="s">
        <v>22</v>
      </c>
      <c r="J515" t="s">
        <v>63</v>
      </c>
      <c r="K515" t="s">
        <v>38</v>
      </c>
      <c r="L515">
        <v>49401.25</v>
      </c>
      <c r="M515" s="2">
        <v>43468</v>
      </c>
      <c r="N515" t="s">
        <v>24</v>
      </c>
      <c r="O515" t="s">
        <v>25</v>
      </c>
      <c r="Q515" s="2">
        <v>43852</v>
      </c>
    </row>
    <row r="516" spans="1:17">
      <c r="A516" t="s">
        <v>328</v>
      </c>
      <c r="B516">
        <v>1.11200441808e+19</v>
      </c>
      <c r="C516" t="s">
        <v>19</v>
      </c>
      <c r="D516" s="2">
        <v>43468</v>
      </c>
      <c r="E516" s="2">
        <v>43740</v>
      </c>
      <c r="F516" t="s">
        <v>138</v>
      </c>
      <c r="G516">
        <v>3</v>
      </c>
      <c r="H516" t="s">
        <v>62</v>
      </c>
      <c r="I516" t="s">
        <v>22</v>
      </c>
      <c r="J516" t="s">
        <v>63</v>
      </c>
      <c r="K516" t="s">
        <v>38</v>
      </c>
      <c r="L516">
        <v>49401.25</v>
      </c>
      <c r="M516" s="2">
        <v>43468</v>
      </c>
      <c r="N516" t="s">
        <v>24</v>
      </c>
      <c r="O516" t="s">
        <v>25</v>
      </c>
      <c r="Q516" s="2">
        <v>43852</v>
      </c>
    </row>
    <row r="517" spans="1:17">
      <c r="A517" t="s">
        <v>328</v>
      </c>
      <c r="B517">
        <v>1.11200441859e+19</v>
      </c>
      <c r="C517" t="s">
        <v>19</v>
      </c>
      <c r="D517" s="2">
        <v>43468</v>
      </c>
      <c r="E517" s="2">
        <v>43740</v>
      </c>
      <c r="F517" t="s">
        <v>138</v>
      </c>
      <c r="G517">
        <v>3</v>
      </c>
      <c r="H517" t="s">
        <v>62</v>
      </c>
      <c r="I517" t="s">
        <v>22</v>
      </c>
      <c r="J517" t="s">
        <v>63</v>
      </c>
      <c r="K517" t="s">
        <v>38</v>
      </c>
      <c r="L517">
        <v>45000</v>
      </c>
      <c r="M517" s="2">
        <v>43468</v>
      </c>
      <c r="N517" t="s">
        <v>24</v>
      </c>
      <c r="O517" t="s">
        <v>25</v>
      </c>
      <c r="Q517" s="2">
        <v>43852</v>
      </c>
    </row>
    <row r="518" spans="1:17">
      <c r="A518" t="s">
        <v>328</v>
      </c>
      <c r="B518" t="s">
        <v>330</v>
      </c>
      <c r="C518" t="s">
        <v>31</v>
      </c>
      <c r="D518" s="2">
        <v>43373</v>
      </c>
      <c r="E518" s="2">
        <v>43737</v>
      </c>
      <c r="F518" t="s">
        <v>41</v>
      </c>
      <c r="G518">
        <v>10</v>
      </c>
      <c r="H518" t="s">
        <v>42</v>
      </c>
      <c r="I518" t="s">
        <v>22</v>
      </c>
      <c r="J518" t="s">
        <v>43</v>
      </c>
      <c r="K518" t="s">
        <v>23</v>
      </c>
      <c r="L518">
        <v>54000</v>
      </c>
      <c r="M518" s="2">
        <v>43373</v>
      </c>
      <c r="N518" t="s">
        <v>24</v>
      </c>
      <c r="O518" t="s">
        <v>25</v>
      </c>
      <c r="Q518" s="2">
        <v>43852</v>
      </c>
    </row>
    <row r="519" spans="1:17">
      <c r="A519" t="s">
        <v>328</v>
      </c>
      <c r="B519" t="s">
        <v>331</v>
      </c>
      <c r="C519" t="s">
        <v>19</v>
      </c>
      <c r="D519" s="2">
        <v>43448</v>
      </c>
      <c r="E519" s="2">
        <v>43812</v>
      </c>
      <c r="F519" t="s">
        <v>20</v>
      </c>
      <c r="G519">
        <v>12</v>
      </c>
      <c r="H519" t="s">
        <v>71</v>
      </c>
      <c r="I519" t="s">
        <v>22</v>
      </c>
      <c r="J519" t="s">
        <v>63</v>
      </c>
      <c r="K519" t="s">
        <v>38</v>
      </c>
      <c r="L519">
        <v>5659.5</v>
      </c>
      <c r="M519" s="2">
        <v>43448</v>
      </c>
      <c r="N519" t="s">
        <v>24</v>
      </c>
      <c r="O519" t="s">
        <v>25</v>
      </c>
      <c r="Q519" s="2">
        <v>43852</v>
      </c>
    </row>
    <row r="520" spans="1:17">
      <c r="A520" t="s">
        <v>328</v>
      </c>
      <c r="B520">
        <v>3.1142027482102e+18</v>
      </c>
      <c r="C520" t="s">
        <v>19</v>
      </c>
      <c r="D520" s="2">
        <v>43566</v>
      </c>
      <c r="E520" s="2">
        <v>43930</v>
      </c>
      <c r="F520" t="s">
        <v>36</v>
      </c>
      <c r="G520">
        <v>3</v>
      </c>
      <c r="H520" t="s">
        <v>62</v>
      </c>
      <c r="I520" t="s">
        <v>22</v>
      </c>
      <c r="J520" t="s">
        <v>63</v>
      </c>
      <c r="K520" t="s">
        <v>38</v>
      </c>
      <c r="L520">
        <v>2942.25</v>
      </c>
      <c r="M520" s="2">
        <v>43566</v>
      </c>
      <c r="N520" t="s">
        <v>24</v>
      </c>
      <c r="O520" t="s">
        <v>25</v>
      </c>
      <c r="Q520" s="2">
        <v>43852</v>
      </c>
    </row>
    <row r="521" spans="1:17">
      <c r="A521" t="s">
        <v>328</v>
      </c>
      <c r="B521" t="s">
        <v>332</v>
      </c>
      <c r="C521" t="s">
        <v>31</v>
      </c>
      <c r="D521" s="2">
        <v>43397</v>
      </c>
      <c r="E521" s="2">
        <v>43761</v>
      </c>
      <c r="F521" t="s">
        <v>36</v>
      </c>
      <c r="G521">
        <v>3</v>
      </c>
      <c r="H521" t="s">
        <v>62</v>
      </c>
      <c r="I521" t="s">
        <v>22</v>
      </c>
      <c r="J521" t="s">
        <v>63</v>
      </c>
      <c r="K521" t="s">
        <v>23</v>
      </c>
      <c r="L521">
        <v>6335.5</v>
      </c>
      <c r="M521" s="2">
        <v>43761</v>
      </c>
      <c r="N521" t="s">
        <v>24</v>
      </c>
      <c r="O521" t="s">
        <v>25</v>
      </c>
      <c r="Q521" s="2">
        <v>43852</v>
      </c>
    </row>
    <row r="522" spans="1:17">
      <c r="A522" t="s">
        <v>328</v>
      </c>
      <c r="B522" t="s">
        <v>333</v>
      </c>
      <c r="C522" t="s">
        <v>19</v>
      </c>
      <c r="D522" s="2">
        <v>43764</v>
      </c>
      <c r="E522" s="2">
        <v>44129</v>
      </c>
      <c r="F522" t="s">
        <v>36</v>
      </c>
      <c r="G522">
        <v>3</v>
      </c>
      <c r="H522" t="s">
        <v>62</v>
      </c>
      <c r="I522" t="s">
        <v>22</v>
      </c>
      <c r="J522" t="s">
        <v>63</v>
      </c>
      <c r="K522" t="s">
        <v>23</v>
      </c>
      <c r="L522">
        <v>2436.75</v>
      </c>
      <c r="M522" s="2">
        <v>43764</v>
      </c>
      <c r="N522" t="s">
        <v>24</v>
      </c>
      <c r="O522" t="s">
        <v>23</v>
      </c>
      <c r="Q522" s="2">
        <v>43852</v>
      </c>
    </row>
    <row r="523" spans="1:17">
      <c r="A523" t="s">
        <v>328</v>
      </c>
      <c r="B523">
        <v>10619837</v>
      </c>
      <c r="C523" t="s">
        <v>31</v>
      </c>
      <c r="D523" s="2">
        <v>43397</v>
      </c>
      <c r="E523" s="2">
        <v>43761</v>
      </c>
      <c r="F523" t="s">
        <v>32</v>
      </c>
      <c r="G523">
        <v>3</v>
      </c>
      <c r="H523" t="s">
        <v>62</v>
      </c>
      <c r="I523" t="s">
        <v>22</v>
      </c>
      <c r="J523" t="s">
        <v>63</v>
      </c>
      <c r="K523" t="s">
        <v>23</v>
      </c>
      <c r="L523">
        <v>18321.23</v>
      </c>
      <c r="M523" s="2">
        <v>43397</v>
      </c>
      <c r="N523" t="s">
        <v>24</v>
      </c>
      <c r="O523" t="s">
        <v>25</v>
      </c>
      <c r="Q523" s="2">
        <v>43852</v>
      </c>
    </row>
    <row r="524" spans="1:17">
      <c r="A524" t="s">
        <v>328</v>
      </c>
      <c r="B524" t="s">
        <v>334</v>
      </c>
      <c r="C524" t="s">
        <v>19</v>
      </c>
      <c r="D524" s="2">
        <v>43763</v>
      </c>
      <c r="E524" s="2">
        <v>44128</v>
      </c>
      <c r="F524" t="s">
        <v>32</v>
      </c>
      <c r="G524">
        <v>3</v>
      </c>
      <c r="H524" t="s">
        <v>62</v>
      </c>
      <c r="I524" t="s">
        <v>22</v>
      </c>
      <c r="J524" t="s">
        <v>63</v>
      </c>
      <c r="K524" t="s">
        <v>23</v>
      </c>
      <c r="L524">
        <v>26967.39</v>
      </c>
      <c r="M524" s="2">
        <v>43763</v>
      </c>
      <c r="N524" t="s">
        <v>24</v>
      </c>
      <c r="O524" t="s">
        <v>23</v>
      </c>
      <c r="Q524" s="2">
        <v>43852</v>
      </c>
    </row>
    <row r="525" spans="1:17">
      <c r="A525" t="s">
        <v>328</v>
      </c>
      <c r="B525" t="s">
        <v>335</v>
      </c>
      <c r="C525" t="s">
        <v>19</v>
      </c>
      <c r="D525" s="2">
        <v>43101</v>
      </c>
      <c r="E525" s="2">
        <v>43465</v>
      </c>
      <c r="F525" t="s">
        <v>36</v>
      </c>
      <c r="G525">
        <v>3</v>
      </c>
      <c r="H525" t="s">
        <v>62</v>
      </c>
      <c r="I525" t="s">
        <v>22</v>
      </c>
      <c r="J525" t="s">
        <v>63</v>
      </c>
      <c r="K525" t="s">
        <v>23</v>
      </c>
      <c r="L525">
        <v>159956.76</v>
      </c>
      <c r="M525" s="2">
        <v>43101</v>
      </c>
      <c r="N525" t="s">
        <v>24</v>
      </c>
      <c r="O525" t="s">
        <v>25</v>
      </c>
      <c r="Q525" s="2">
        <v>43852</v>
      </c>
    </row>
    <row r="526" spans="1:17">
      <c r="A526" t="s">
        <v>328</v>
      </c>
      <c r="B526" t="s">
        <v>336</v>
      </c>
      <c r="C526" t="s">
        <v>19</v>
      </c>
      <c r="D526" s="2">
        <v>43466</v>
      </c>
      <c r="E526" s="2">
        <v>43830</v>
      </c>
      <c r="F526" t="s">
        <v>32</v>
      </c>
      <c r="G526">
        <v>3</v>
      </c>
      <c r="H526" t="s">
        <v>62</v>
      </c>
      <c r="I526" t="s">
        <v>22</v>
      </c>
      <c r="J526" t="s">
        <v>63</v>
      </c>
      <c r="K526" t="s">
        <v>23</v>
      </c>
      <c r="L526">
        <v>0</v>
      </c>
      <c r="M526" s="2">
        <v>43466</v>
      </c>
      <c r="N526" t="s">
        <v>24</v>
      </c>
      <c r="O526" t="s">
        <v>25</v>
      </c>
      <c r="Q526" s="2">
        <v>43852</v>
      </c>
    </row>
    <row r="527" spans="1:17">
      <c r="A527" t="s">
        <v>328</v>
      </c>
      <c r="B527">
        <v>1.60261822110088e+17</v>
      </c>
      <c r="C527" t="s">
        <v>19</v>
      </c>
      <c r="D527" s="2">
        <v>43251</v>
      </c>
      <c r="E527" s="2">
        <v>43373</v>
      </c>
      <c r="F527" t="s">
        <v>138</v>
      </c>
      <c r="G527">
        <v>3</v>
      </c>
      <c r="H527" t="s">
        <v>62</v>
      </c>
      <c r="I527" t="s">
        <v>22</v>
      </c>
      <c r="J527" t="s">
        <v>63</v>
      </c>
      <c r="K527" t="s">
        <v>23</v>
      </c>
      <c r="L527">
        <v>8268.13</v>
      </c>
      <c r="M527" s="2">
        <v>43373</v>
      </c>
      <c r="N527" t="s">
        <v>24</v>
      </c>
      <c r="O527" t="s">
        <v>25</v>
      </c>
      <c r="Q527" s="2">
        <v>43852</v>
      </c>
    </row>
    <row r="528" spans="1:17">
      <c r="A528" t="s">
        <v>328</v>
      </c>
      <c r="B528">
        <v>3.1142029974273e+18</v>
      </c>
      <c r="C528" t="s">
        <v>19</v>
      </c>
      <c r="D528" s="2">
        <v>43727</v>
      </c>
      <c r="E528" s="2">
        <v>44092</v>
      </c>
      <c r="F528" t="s">
        <v>36</v>
      </c>
      <c r="G528">
        <v>3</v>
      </c>
      <c r="H528" t="s">
        <v>62</v>
      </c>
      <c r="I528" t="s">
        <v>22</v>
      </c>
      <c r="J528" t="s">
        <v>63</v>
      </c>
      <c r="K528" t="s">
        <v>23</v>
      </c>
      <c r="L528">
        <v>12500.13</v>
      </c>
      <c r="M528" s="2">
        <v>43727</v>
      </c>
      <c r="N528" t="s">
        <v>24</v>
      </c>
      <c r="O528" t="s">
        <v>23</v>
      </c>
      <c r="Q528" s="2">
        <v>43852</v>
      </c>
    </row>
    <row r="529" spans="1:17">
      <c r="A529" t="s">
        <v>328</v>
      </c>
      <c r="B529">
        <v>3.1242015891006e+18</v>
      </c>
      <c r="C529" t="s">
        <v>19</v>
      </c>
      <c r="D529" s="2">
        <v>43186</v>
      </c>
      <c r="E529" s="2">
        <v>43550</v>
      </c>
      <c r="F529" t="s">
        <v>36</v>
      </c>
      <c r="G529">
        <v>3</v>
      </c>
      <c r="H529" t="s">
        <v>62</v>
      </c>
      <c r="I529" t="s">
        <v>22</v>
      </c>
      <c r="J529" t="s">
        <v>63</v>
      </c>
      <c r="K529" t="s">
        <v>23</v>
      </c>
      <c r="L529">
        <v>10584.15</v>
      </c>
      <c r="M529" s="2">
        <v>43186</v>
      </c>
      <c r="N529" t="s">
        <v>24</v>
      </c>
      <c r="O529" t="s">
        <v>25</v>
      </c>
      <c r="Q529" s="2">
        <v>43852</v>
      </c>
    </row>
    <row r="530" spans="1:17">
      <c r="A530" t="s">
        <v>328</v>
      </c>
      <c r="B530">
        <v>3.1242015891006e+18</v>
      </c>
      <c r="C530" t="s">
        <v>19</v>
      </c>
      <c r="D530" s="2">
        <v>43467</v>
      </c>
      <c r="E530" s="2">
        <v>43830</v>
      </c>
      <c r="F530" t="s">
        <v>37</v>
      </c>
      <c r="G530">
        <v>3</v>
      </c>
      <c r="H530" t="s">
        <v>62</v>
      </c>
      <c r="I530" t="s">
        <v>22</v>
      </c>
      <c r="J530" t="s">
        <v>63</v>
      </c>
      <c r="K530" t="s">
        <v>23</v>
      </c>
      <c r="L530">
        <v>14393.8</v>
      </c>
      <c r="M530" s="2">
        <v>43467</v>
      </c>
      <c r="N530" t="s">
        <v>24</v>
      </c>
      <c r="O530" t="s">
        <v>25</v>
      </c>
      <c r="Q530" s="2">
        <v>43852</v>
      </c>
    </row>
    <row r="531" spans="1:17">
      <c r="A531" t="s">
        <v>328</v>
      </c>
      <c r="B531" t="s">
        <v>337</v>
      </c>
      <c r="C531" t="s">
        <v>31</v>
      </c>
      <c r="D531" s="2">
        <v>43235</v>
      </c>
      <c r="E531" s="2">
        <v>43599</v>
      </c>
      <c r="F531" t="s">
        <v>36</v>
      </c>
      <c r="G531">
        <v>3</v>
      </c>
      <c r="H531" t="s">
        <v>62</v>
      </c>
      <c r="I531" t="s">
        <v>22</v>
      </c>
      <c r="J531" t="s">
        <v>63</v>
      </c>
      <c r="K531" t="s">
        <v>23</v>
      </c>
      <c r="L531">
        <v>691.85</v>
      </c>
      <c r="M531" s="2">
        <v>43235</v>
      </c>
      <c r="N531" t="s">
        <v>24</v>
      </c>
      <c r="O531" t="s">
        <v>25</v>
      </c>
      <c r="Q531" s="2">
        <v>43852</v>
      </c>
    </row>
    <row r="532" spans="1:17">
      <c r="A532" t="s">
        <v>328</v>
      </c>
      <c r="B532" t="s">
        <v>338</v>
      </c>
      <c r="C532" t="s">
        <v>19</v>
      </c>
      <c r="D532" s="2">
        <v>43600</v>
      </c>
      <c r="E532" s="2">
        <v>43965</v>
      </c>
      <c r="F532" t="s">
        <v>36</v>
      </c>
      <c r="G532">
        <v>3</v>
      </c>
      <c r="H532" t="s">
        <v>62</v>
      </c>
      <c r="I532" t="s">
        <v>22</v>
      </c>
      <c r="J532" t="s">
        <v>63</v>
      </c>
      <c r="K532" t="s">
        <v>23</v>
      </c>
      <c r="L532">
        <v>691.85</v>
      </c>
      <c r="M532" s="2">
        <v>43600</v>
      </c>
      <c r="N532" t="s">
        <v>24</v>
      </c>
      <c r="O532" t="s">
        <v>23</v>
      </c>
      <c r="Q532" s="2">
        <v>43852</v>
      </c>
    </row>
    <row r="533" spans="1:17">
      <c r="A533" t="s">
        <v>328</v>
      </c>
      <c r="B533" t="s">
        <v>339</v>
      </c>
      <c r="C533" t="s">
        <v>19</v>
      </c>
      <c r="D533" s="2">
        <v>42969</v>
      </c>
      <c r="E533" s="2">
        <v>43333</v>
      </c>
      <c r="F533" t="s">
        <v>36</v>
      </c>
      <c r="G533">
        <v>3</v>
      </c>
      <c r="H533" t="s">
        <v>62</v>
      </c>
      <c r="I533" t="s">
        <v>22</v>
      </c>
      <c r="J533" t="s">
        <v>63</v>
      </c>
      <c r="K533" t="s">
        <v>23</v>
      </c>
      <c r="L533">
        <v>10964.79</v>
      </c>
      <c r="M533" s="2">
        <v>42969</v>
      </c>
      <c r="N533" t="s">
        <v>24</v>
      </c>
      <c r="O533" t="s">
        <v>25</v>
      </c>
      <c r="Q533" s="2">
        <v>43852</v>
      </c>
    </row>
    <row r="534" spans="1:17">
      <c r="A534" t="s">
        <v>328</v>
      </c>
      <c r="B534" t="s">
        <v>340</v>
      </c>
      <c r="C534" t="s">
        <v>31</v>
      </c>
      <c r="D534" s="2">
        <v>43334</v>
      </c>
      <c r="E534" s="2">
        <v>43698</v>
      </c>
      <c r="F534" t="s">
        <v>36</v>
      </c>
      <c r="G534">
        <v>3</v>
      </c>
      <c r="H534" t="s">
        <v>62</v>
      </c>
      <c r="I534" t="s">
        <v>22</v>
      </c>
      <c r="J534" t="s">
        <v>63</v>
      </c>
      <c r="K534" t="s">
        <v>23</v>
      </c>
      <c r="L534">
        <v>13630.7</v>
      </c>
      <c r="M534" s="2">
        <v>43698</v>
      </c>
      <c r="N534" t="s">
        <v>24</v>
      </c>
      <c r="O534" t="s">
        <v>25</v>
      </c>
      <c r="Q534" s="2">
        <v>43852</v>
      </c>
    </row>
    <row r="535" spans="1:17">
      <c r="A535" t="s">
        <v>328</v>
      </c>
      <c r="B535" t="s">
        <v>341</v>
      </c>
      <c r="C535" t="s">
        <v>19</v>
      </c>
      <c r="D535" s="2">
        <v>43738</v>
      </c>
      <c r="E535" s="2">
        <v>44103</v>
      </c>
      <c r="F535" t="s">
        <v>41</v>
      </c>
      <c r="G535">
        <v>10</v>
      </c>
      <c r="H535" t="s">
        <v>42</v>
      </c>
      <c r="I535" t="s">
        <v>22</v>
      </c>
      <c r="J535" t="s">
        <v>43</v>
      </c>
      <c r="K535" t="s">
        <v>23</v>
      </c>
      <c r="L535">
        <v>123750</v>
      </c>
      <c r="M535" s="2">
        <v>43738</v>
      </c>
      <c r="N535" t="s">
        <v>24</v>
      </c>
      <c r="O535" t="s">
        <v>23</v>
      </c>
      <c r="Q535" s="2">
        <v>43852</v>
      </c>
    </row>
    <row r="536" spans="1:17">
      <c r="A536" t="s">
        <v>328</v>
      </c>
      <c r="B536" t="s">
        <v>342</v>
      </c>
      <c r="C536" t="s">
        <v>31</v>
      </c>
      <c r="D536" s="2">
        <v>43246</v>
      </c>
      <c r="E536" s="2">
        <v>43610</v>
      </c>
      <c r="F536" t="s">
        <v>138</v>
      </c>
      <c r="G536">
        <v>12</v>
      </c>
      <c r="H536" t="s">
        <v>71</v>
      </c>
      <c r="I536" t="s">
        <v>22</v>
      </c>
      <c r="J536" t="s">
        <v>63</v>
      </c>
      <c r="K536" t="s">
        <v>23</v>
      </c>
      <c r="L536">
        <v>869.63</v>
      </c>
      <c r="M536" s="2">
        <v>43246</v>
      </c>
      <c r="N536" t="s">
        <v>24</v>
      </c>
      <c r="O536" t="s">
        <v>25</v>
      </c>
      <c r="Q536" s="2">
        <v>43852</v>
      </c>
    </row>
    <row r="537" spans="1:17">
      <c r="A537" t="s">
        <v>328</v>
      </c>
      <c r="B537" t="s">
        <v>343</v>
      </c>
      <c r="C537" t="s">
        <v>19</v>
      </c>
      <c r="D537" s="2">
        <v>43611</v>
      </c>
      <c r="E537" s="2">
        <v>43976</v>
      </c>
      <c r="F537" t="s">
        <v>138</v>
      </c>
      <c r="G537">
        <v>3</v>
      </c>
      <c r="H537" t="s">
        <v>62</v>
      </c>
      <c r="I537" t="s">
        <v>22</v>
      </c>
      <c r="J537" t="s">
        <v>63</v>
      </c>
      <c r="K537" t="s">
        <v>23</v>
      </c>
      <c r="L537">
        <v>869.63</v>
      </c>
      <c r="M537" s="2">
        <v>43611</v>
      </c>
      <c r="N537" t="s">
        <v>24</v>
      </c>
      <c r="O537" t="s">
        <v>23</v>
      </c>
      <c r="Q537" s="2">
        <v>43852</v>
      </c>
    </row>
    <row r="538" spans="1:17">
      <c r="A538" t="s">
        <v>328</v>
      </c>
      <c r="B538" t="s">
        <v>344</v>
      </c>
      <c r="C538" t="s">
        <v>19</v>
      </c>
      <c r="D538" s="2">
        <v>43147</v>
      </c>
      <c r="E538" s="2">
        <v>43511</v>
      </c>
      <c r="F538" t="s">
        <v>37</v>
      </c>
      <c r="G538">
        <v>3</v>
      </c>
      <c r="H538" t="s">
        <v>62</v>
      </c>
      <c r="I538" t="s">
        <v>22</v>
      </c>
      <c r="J538" t="s">
        <v>63</v>
      </c>
      <c r="K538" t="s">
        <v>23</v>
      </c>
      <c r="L538">
        <v>1562.5</v>
      </c>
      <c r="M538" s="2">
        <v>43512</v>
      </c>
      <c r="N538" t="s">
        <v>24</v>
      </c>
      <c r="O538" t="s">
        <v>25</v>
      </c>
      <c r="Q538" s="2">
        <v>43852</v>
      </c>
    </row>
    <row r="539" spans="1:17">
      <c r="A539" t="s">
        <v>328</v>
      </c>
      <c r="B539" t="s">
        <v>345</v>
      </c>
      <c r="C539" t="s">
        <v>31</v>
      </c>
      <c r="D539" s="2">
        <v>43466</v>
      </c>
      <c r="E539" s="2">
        <v>43830</v>
      </c>
      <c r="F539" t="s">
        <v>36</v>
      </c>
      <c r="G539">
        <v>4</v>
      </c>
      <c r="H539" t="s">
        <v>249</v>
      </c>
      <c r="I539" t="s">
        <v>22</v>
      </c>
      <c r="J539" t="s">
        <v>109</v>
      </c>
      <c r="K539" t="s">
        <v>23</v>
      </c>
      <c r="L539">
        <v>43367</v>
      </c>
      <c r="M539" s="2">
        <v>43647</v>
      </c>
      <c r="N539" t="s">
        <v>24</v>
      </c>
      <c r="O539" t="s">
        <v>182</v>
      </c>
      <c r="P539" t="s">
        <v>212</v>
      </c>
      <c r="Q539" s="2">
        <v>43852</v>
      </c>
    </row>
    <row r="540" spans="1:17">
      <c r="A540" t="s">
        <v>328</v>
      </c>
      <c r="B540" t="s">
        <v>345</v>
      </c>
      <c r="C540" t="s">
        <v>31</v>
      </c>
      <c r="D540" s="2">
        <v>43466</v>
      </c>
      <c r="E540" s="2">
        <v>43830</v>
      </c>
      <c r="F540" t="s">
        <v>36</v>
      </c>
      <c r="G540">
        <v>4</v>
      </c>
      <c r="H540" t="s">
        <v>249</v>
      </c>
      <c r="I540" t="s">
        <v>22</v>
      </c>
      <c r="J540" t="s">
        <v>109</v>
      </c>
      <c r="K540" t="s">
        <v>23</v>
      </c>
      <c r="L540">
        <v>43367</v>
      </c>
      <c r="M540" s="2">
        <v>43739</v>
      </c>
      <c r="N540" t="s">
        <v>24</v>
      </c>
      <c r="O540" t="s">
        <v>182</v>
      </c>
      <c r="P540" t="s">
        <v>212</v>
      </c>
      <c r="Q540" s="2">
        <v>43852</v>
      </c>
    </row>
    <row r="541" spans="1:17">
      <c r="A541" t="s">
        <v>328</v>
      </c>
      <c r="B541" t="s">
        <v>345</v>
      </c>
      <c r="C541" t="s">
        <v>31</v>
      </c>
      <c r="D541" s="2">
        <v>43466</v>
      </c>
      <c r="E541" s="2">
        <v>43830</v>
      </c>
      <c r="F541" t="s">
        <v>36</v>
      </c>
      <c r="G541">
        <v>4</v>
      </c>
      <c r="H541" t="s">
        <v>249</v>
      </c>
      <c r="I541" t="s">
        <v>22</v>
      </c>
      <c r="J541" t="s">
        <v>109</v>
      </c>
      <c r="K541" t="s">
        <v>23</v>
      </c>
      <c r="L541">
        <v>65050.5</v>
      </c>
      <c r="M541" s="2">
        <v>43466</v>
      </c>
      <c r="N541" t="s">
        <v>24</v>
      </c>
      <c r="O541" t="s">
        <v>182</v>
      </c>
      <c r="P541" t="s">
        <v>212</v>
      </c>
      <c r="Q541" s="2">
        <v>43852</v>
      </c>
    </row>
    <row r="542" spans="1:17">
      <c r="A542" t="s">
        <v>328</v>
      </c>
      <c r="B542" t="s">
        <v>345</v>
      </c>
      <c r="C542" t="s">
        <v>31</v>
      </c>
      <c r="D542" s="2">
        <v>43466</v>
      </c>
      <c r="E542" s="2">
        <v>43830</v>
      </c>
      <c r="F542" t="s">
        <v>36</v>
      </c>
      <c r="G542">
        <v>4</v>
      </c>
      <c r="H542" t="s">
        <v>249</v>
      </c>
      <c r="I542" t="s">
        <v>22</v>
      </c>
      <c r="J542" t="s">
        <v>109</v>
      </c>
      <c r="K542" t="s">
        <v>23</v>
      </c>
      <c r="L542">
        <v>65050.5</v>
      </c>
      <c r="M542" s="2">
        <v>43556</v>
      </c>
      <c r="N542" t="s">
        <v>24</v>
      </c>
      <c r="O542" t="s">
        <v>182</v>
      </c>
      <c r="P542" t="s">
        <v>212</v>
      </c>
      <c r="Q542" s="2">
        <v>43852</v>
      </c>
    </row>
    <row r="543" spans="1:17">
      <c r="A543" t="s">
        <v>328</v>
      </c>
      <c r="B543" t="s">
        <v>346</v>
      </c>
      <c r="C543" t="s">
        <v>31</v>
      </c>
      <c r="D543" s="2">
        <v>43466</v>
      </c>
      <c r="E543" s="2">
        <v>43830</v>
      </c>
      <c r="F543" t="s">
        <v>36</v>
      </c>
      <c r="G543">
        <v>4</v>
      </c>
      <c r="H543" t="s">
        <v>249</v>
      </c>
      <c r="I543" t="s">
        <v>22</v>
      </c>
      <c r="J543" t="s">
        <v>109</v>
      </c>
      <c r="K543" t="s">
        <v>23</v>
      </c>
      <c r="L543">
        <v>10824.4</v>
      </c>
      <c r="M543" s="2">
        <v>43647</v>
      </c>
      <c r="N543" t="s">
        <v>24</v>
      </c>
      <c r="O543" t="s">
        <v>182</v>
      </c>
      <c r="P543" t="s">
        <v>212</v>
      </c>
      <c r="Q543" s="2">
        <v>43852</v>
      </c>
    </row>
    <row r="544" spans="1:17">
      <c r="A544" t="s">
        <v>328</v>
      </c>
      <c r="B544" t="s">
        <v>346</v>
      </c>
      <c r="C544" t="s">
        <v>31</v>
      </c>
      <c r="D544" s="2">
        <v>43466</v>
      </c>
      <c r="E544" s="2">
        <v>43830</v>
      </c>
      <c r="F544" t="s">
        <v>36</v>
      </c>
      <c r="G544">
        <v>4</v>
      </c>
      <c r="H544" t="s">
        <v>249</v>
      </c>
      <c r="I544" t="s">
        <v>22</v>
      </c>
      <c r="J544" t="s">
        <v>109</v>
      </c>
      <c r="K544" t="s">
        <v>23</v>
      </c>
      <c r="L544">
        <v>10824.4</v>
      </c>
      <c r="M544" s="2">
        <v>43739</v>
      </c>
      <c r="N544" t="s">
        <v>24</v>
      </c>
      <c r="O544" t="s">
        <v>182</v>
      </c>
      <c r="P544" t="s">
        <v>212</v>
      </c>
      <c r="Q544" s="2">
        <v>43852</v>
      </c>
    </row>
    <row r="545" spans="1:17">
      <c r="A545" t="s">
        <v>328</v>
      </c>
      <c r="B545" t="s">
        <v>346</v>
      </c>
      <c r="C545" t="s">
        <v>31</v>
      </c>
      <c r="D545" s="2">
        <v>43466</v>
      </c>
      <c r="E545" s="2">
        <v>43830</v>
      </c>
      <c r="F545" t="s">
        <v>36</v>
      </c>
      <c r="G545">
        <v>4</v>
      </c>
      <c r="H545" t="s">
        <v>249</v>
      </c>
      <c r="I545" t="s">
        <v>22</v>
      </c>
      <c r="J545" t="s">
        <v>109</v>
      </c>
      <c r="K545" t="s">
        <v>23</v>
      </c>
      <c r="L545">
        <v>16236.6</v>
      </c>
      <c r="M545" s="2">
        <v>43466</v>
      </c>
      <c r="N545" t="s">
        <v>24</v>
      </c>
      <c r="O545" t="s">
        <v>182</v>
      </c>
      <c r="P545" t="s">
        <v>212</v>
      </c>
      <c r="Q545" s="2">
        <v>43852</v>
      </c>
    </row>
    <row r="546" spans="1:17">
      <c r="A546" t="s">
        <v>328</v>
      </c>
      <c r="B546" t="s">
        <v>346</v>
      </c>
      <c r="C546" t="s">
        <v>31</v>
      </c>
      <c r="D546" s="2">
        <v>43466</v>
      </c>
      <c r="E546" s="2">
        <v>43830</v>
      </c>
      <c r="F546" t="s">
        <v>36</v>
      </c>
      <c r="G546">
        <v>4</v>
      </c>
      <c r="H546" t="s">
        <v>249</v>
      </c>
      <c r="I546" t="s">
        <v>22</v>
      </c>
      <c r="J546" t="s">
        <v>109</v>
      </c>
      <c r="K546" t="s">
        <v>23</v>
      </c>
      <c r="L546">
        <v>16236.6</v>
      </c>
      <c r="M546" s="2">
        <v>43556</v>
      </c>
      <c r="N546" t="s">
        <v>24</v>
      </c>
      <c r="O546" t="s">
        <v>182</v>
      </c>
      <c r="P546" t="s">
        <v>212</v>
      </c>
      <c r="Q546" s="2">
        <v>43852</v>
      </c>
    </row>
    <row r="547" spans="1:17">
      <c r="A547" t="s">
        <v>328</v>
      </c>
      <c r="B547" t="s">
        <v>347</v>
      </c>
      <c r="C547" t="s">
        <v>31</v>
      </c>
      <c r="D547" s="2">
        <v>43101</v>
      </c>
      <c r="E547" s="2">
        <v>43465</v>
      </c>
      <c r="F547" t="s">
        <v>20</v>
      </c>
      <c r="G547">
        <v>3</v>
      </c>
      <c r="H547" t="s">
        <v>62</v>
      </c>
      <c r="I547" t="s">
        <v>22</v>
      </c>
      <c r="J547" t="s">
        <v>63</v>
      </c>
      <c r="K547" t="s">
        <v>23</v>
      </c>
      <c r="L547">
        <v>36612.18</v>
      </c>
      <c r="M547" s="2">
        <v>43101</v>
      </c>
      <c r="N547" t="s">
        <v>24</v>
      </c>
      <c r="O547" t="s">
        <v>25</v>
      </c>
      <c r="Q547" s="2">
        <v>43852</v>
      </c>
    </row>
    <row r="548" spans="1:17">
      <c r="A548" t="s">
        <v>328</v>
      </c>
      <c r="B548" t="s">
        <v>348</v>
      </c>
      <c r="C548" t="s">
        <v>31</v>
      </c>
      <c r="D548" s="2">
        <v>43101</v>
      </c>
      <c r="E548" s="2">
        <v>43465</v>
      </c>
      <c r="F548" t="s">
        <v>37</v>
      </c>
      <c r="G548">
        <v>3</v>
      </c>
      <c r="H548" t="s">
        <v>62</v>
      </c>
      <c r="I548" t="s">
        <v>22</v>
      </c>
      <c r="J548" t="s">
        <v>63</v>
      </c>
      <c r="K548" t="s">
        <v>23</v>
      </c>
      <c r="L548">
        <v>28735.65</v>
      </c>
      <c r="M548" s="2">
        <v>43101</v>
      </c>
      <c r="N548" t="s">
        <v>24</v>
      </c>
      <c r="O548" t="s">
        <v>25</v>
      </c>
      <c r="Q548" s="2">
        <v>43852</v>
      </c>
    </row>
    <row r="549" spans="1:17">
      <c r="A549" t="s">
        <v>328</v>
      </c>
      <c r="B549" t="s">
        <v>349</v>
      </c>
      <c r="C549" t="s">
        <v>19</v>
      </c>
      <c r="D549" s="2">
        <v>43466</v>
      </c>
      <c r="E549" s="2">
        <v>43830</v>
      </c>
      <c r="F549" t="s">
        <v>20</v>
      </c>
      <c r="G549">
        <v>3</v>
      </c>
      <c r="H549" t="s">
        <v>62</v>
      </c>
      <c r="I549" t="s">
        <v>22</v>
      </c>
      <c r="J549" t="s">
        <v>63</v>
      </c>
      <c r="K549" t="s">
        <v>23</v>
      </c>
      <c r="L549">
        <v>53277.92</v>
      </c>
      <c r="M549" s="2">
        <v>43466</v>
      </c>
      <c r="N549" t="s">
        <v>24</v>
      </c>
      <c r="O549" t="s">
        <v>23</v>
      </c>
      <c r="Q549" s="2">
        <v>43852</v>
      </c>
    </row>
    <row r="550" spans="1:17">
      <c r="A550" t="s">
        <v>328</v>
      </c>
      <c r="B550" t="s">
        <v>350</v>
      </c>
      <c r="C550" t="s">
        <v>19</v>
      </c>
      <c r="D550" s="2">
        <v>43466</v>
      </c>
      <c r="E550" s="2">
        <v>43830</v>
      </c>
      <c r="F550" t="s">
        <v>37</v>
      </c>
      <c r="G550">
        <v>3</v>
      </c>
      <c r="H550" t="s">
        <v>62</v>
      </c>
      <c r="I550" t="s">
        <v>22</v>
      </c>
      <c r="J550" t="s">
        <v>63</v>
      </c>
      <c r="K550" t="s">
        <v>23</v>
      </c>
      <c r="L550">
        <v>30048.08</v>
      </c>
      <c r="M550" s="2">
        <v>43466</v>
      </c>
      <c r="N550" t="s">
        <v>24</v>
      </c>
      <c r="O550" t="s">
        <v>23</v>
      </c>
      <c r="Q550" s="2">
        <v>43852</v>
      </c>
    </row>
    <row r="551" spans="1:17">
      <c r="A551" t="s">
        <v>328</v>
      </c>
      <c r="B551" t="s">
        <v>351</v>
      </c>
      <c r="C551" t="s">
        <v>19</v>
      </c>
      <c r="D551" s="2">
        <v>43486</v>
      </c>
      <c r="E551" s="2">
        <v>43850</v>
      </c>
      <c r="F551" t="s">
        <v>41</v>
      </c>
      <c r="G551">
        <v>3</v>
      </c>
      <c r="H551" t="s">
        <v>62</v>
      </c>
      <c r="I551" t="s">
        <v>22</v>
      </c>
      <c r="J551" t="s">
        <v>63</v>
      </c>
      <c r="K551" t="s">
        <v>38</v>
      </c>
      <c r="L551">
        <v>15084.15</v>
      </c>
      <c r="M551" s="2">
        <v>43486</v>
      </c>
      <c r="N551" t="s">
        <v>24</v>
      </c>
      <c r="O551" t="s">
        <v>25</v>
      </c>
      <c r="Q551" s="2">
        <v>43852</v>
      </c>
    </row>
    <row r="552" spans="1:17">
      <c r="A552" t="s">
        <v>328</v>
      </c>
      <c r="B552">
        <v>2250007836</v>
      </c>
      <c r="C552" t="s">
        <v>31</v>
      </c>
      <c r="D552" s="2">
        <v>43138</v>
      </c>
      <c r="E552" s="2">
        <v>43502</v>
      </c>
      <c r="F552" t="s">
        <v>36</v>
      </c>
      <c r="G552">
        <v>1</v>
      </c>
      <c r="H552" t="s">
        <v>21</v>
      </c>
      <c r="I552" t="s">
        <v>22</v>
      </c>
      <c r="J552" t="s">
        <v>37</v>
      </c>
      <c r="K552" t="s">
        <v>38</v>
      </c>
      <c r="L552">
        <v>1013.88</v>
      </c>
      <c r="M552" s="2">
        <v>43138</v>
      </c>
      <c r="N552" t="s">
        <v>24</v>
      </c>
      <c r="O552" t="s">
        <v>182</v>
      </c>
      <c r="P552" t="s">
        <v>286</v>
      </c>
      <c r="Q552" s="2">
        <v>43852</v>
      </c>
    </row>
    <row r="553" spans="1:17">
      <c r="A553" t="s">
        <v>328</v>
      </c>
      <c r="B553">
        <v>2250007837</v>
      </c>
      <c r="C553" t="s">
        <v>31</v>
      </c>
      <c r="D553" s="2">
        <v>43138</v>
      </c>
      <c r="E553" s="2">
        <v>43502</v>
      </c>
      <c r="F553" t="s">
        <v>36</v>
      </c>
      <c r="G553">
        <v>1</v>
      </c>
      <c r="H553" t="s">
        <v>21</v>
      </c>
      <c r="I553" t="s">
        <v>22</v>
      </c>
      <c r="J553" t="s">
        <v>37</v>
      </c>
      <c r="K553" t="s">
        <v>38</v>
      </c>
      <c r="L553">
        <v>1601.5</v>
      </c>
      <c r="M553" s="2">
        <v>43138</v>
      </c>
      <c r="N553" t="s">
        <v>24</v>
      </c>
      <c r="O553" t="s">
        <v>182</v>
      </c>
      <c r="P553" t="s">
        <v>352</v>
      </c>
      <c r="Q553" s="2">
        <v>43852</v>
      </c>
    </row>
    <row r="554" spans="1:17">
      <c r="A554" t="s">
        <v>328</v>
      </c>
      <c r="B554" t="s">
        <v>353</v>
      </c>
      <c r="C554" t="s">
        <v>31</v>
      </c>
      <c r="D554" s="2">
        <v>43284</v>
      </c>
      <c r="E554" s="2">
        <v>43648</v>
      </c>
      <c r="F554" t="s">
        <v>37</v>
      </c>
      <c r="G554">
        <v>1</v>
      </c>
      <c r="H554" t="s">
        <v>21</v>
      </c>
      <c r="I554" t="s">
        <v>22</v>
      </c>
      <c r="J554" t="s">
        <v>37</v>
      </c>
      <c r="K554" t="s">
        <v>23</v>
      </c>
      <c r="L554">
        <v>37500</v>
      </c>
      <c r="M554" s="2">
        <v>43284</v>
      </c>
      <c r="N554" t="s">
        <v>24</v>
      </c>
      <c r="O554" t="s">
        <v>25</v>
      </c>
      <c r="Q554" s="2">
        <v>43852</v>
      </c>
    </row>
    <row r="555" spans="1:17">
      <c r="A555" t="s">
        <v>328</v>
      </c>
      <c r="B555" t="s">
        <v>354</v>
      </c>
      <c r="C555" t="s">
        <v>19</v>
      </c>
      <c r="D555" s="2">
        <v>43649</v>
      </c>
      <c r="E555" s="2">
        <v>44014</v>
      </c>
      <c r="F555" t="s">
        <v>37</v>
      </c>
      <c r="G555">
        <v>1</v>
      </c>
      <c r="H555" t="s">
        <v>21</v>
      </c>
      <c r="I555" t="s">
        <v>22</v>
      </c>
      <c r="J555" t="s">
        <v>37</v>
      </c>
      <c r="K555" t="s">
        <v>23</v>
      </c>
      <c r="L555">
        <v>35000</v>
      </c>
      <c r="M555" s="2">
        <v>43649</v>
      </c>
      <c r="N555" t="s">
        <v>24</v>
      </c>
      <c r="O555" t="s">
        <v>23</v>
      </c>
      <c r="Q555" s="2">
        <v>43852</v>
      </c>
    </row>
    <row r="556" spans="1:17">
      <c r="A556" t="s">
        <v>328</v>
      </c>
      <c r="B556">
        <v>9.90000111601e+19</v>
      </c>
      <c r="C556" t="s">
        <v>31</v>
      </c>
      <c r="D556" s="2">
        <v>42792</v>
      </c>
      <c r="E556" s="2">
        <v>43156</v>
      </c>
      <c r="F556" t="s">
        <v>32</v>
      </c>
      <c r="G556">
        <v>1</v>
      </c>
      <c r="H556" t="s">
        <v>21</v>
      </c>
      <c r="I556" t="s">
        <v>22</v>
      </c>
      <c r="J556" t="s">
        <v>33</v>
      </c>
      <c r="K556" t="s">
        <v>38</v>
      </c>
      <c r="L556">
        <v>992.51</v>
      </c>
      <c r="M556" s="2">
        <v>43156</v>
      </c>
      <c r="N556" t="s">
        <v>24</v>
      </c>
      <c r="O556" t="s">
        <v>182</v>
      </c>
      <c r="P556" t="s">
        <v>183</v>
      </c>
      <c r="Q556" s="2">
        <v>43852</v>
      </c>
    </row>
    <row r="557" spans="1:17">
      <c r="A557" t="s">
        <v>328</v>
      </c>
      <c r="B557">
        <v>9.90000111601e+19</v>
      </c>
      <c r="C557" t="s">
        <v>19</v>
      </c>
      <c r="D557" s="2">
        <v>42792</v>
      </c>
      <c r="E557" s="2">
        <v>43156</v>
      </c>
      <c r="F557" t="s">
        <v>32</v>
      </c>
      <c r="G557">
        <v>1</v>
      </c>
      <c r="H557" t="s">
        <v>21</v>
      </c>
      <c r="I557" t="s">
        <v>22</v>
      </c>
      <c r="J557" t="s">
        <v>33</v>
      </c>
      <c r="K557" t="s">
        <v>38</v>
      </c>
      <c r="L557">
        <v>992.51</v>
      </c>
      <c r="M557" s="2">
        <v>43156</v>
      </c>
      <c r="N557" t="s">
        <v>24</v>
      </c>
      <c r="O557" t="s">
        <v>25</v>
      </c>
      <c r="Q557" s="2">
        <v>43852</v>
      </c>
    </row>
    <row r="558" spans="1:17">
      <c r="A558" t="s">
        <v>328</v>
      </c>
      <c r="B558">
        <v>9.90000111601e+19</v>
      </c>
      <c r="C558" t="s">
        <v>31</v>
      </c>
      <c r="D558" s="2">
        <v>42735</v>
      </c>
      <c r="E558" s="2">
        <v>43099</v>
      </c>
      <c r="F558" t="s">
        <v>32</v>
      </c>
      <c r="G558">
        <v>1</v>
      </c>
      <c r="H558" t="s">
        <v>21</v>
      </c>
      <c r="I558" t="s">
        <v>22</v>
      </c>
      <c r="J558" t="s">
        <v>33</v>
      </c>
      <c r="K558" t="s">
        <v>38</v>
      </c>
      <c r="L558">
        <v>377079.15</v>
      </c>
      <c r="M558" s="2">
        <v>42735</v>
      </c>
      <c r="N558" t="s">
        <v>24</v>
      </c>
      <c r="O558" t="s">
        <v>182</v>
      </c>
      <c r="P558" t="s">
        <v>183</v>
      </c>
      <c r="Q558" s="2">
        <v>43852</v>
      </c>
    </row>
    <row r="559" spans="1:17">
      <c r="A559" t="s">
        <v>328</v>
      </c>
      <c r="B559">
        <v>9.90000111701e+19</v>
      </c>
      <c r="C559" t="s">
        <v>31</v>
      </c>
      <c r="D559" s="2">
        <v>42914</v>
      </c>
      <c r="E559" s="2">
        <v>43278</v>
      </c>
      <c r="F559" t="s">
        <v>32</v>
      </c>
      <c r="G559">
        <v>1</v>
      </c>
      <c r="H559" t="s">
        <v>21</v>
      </c>
      <c r="I559" t="s">
        <v>22</v>
      </c>
      <c r="J559" t="s">
        <v>33</v>
      </c>
      <c r="K559" t="s">
        <v>38</v>
      </c>
      <c r="L559">
        <v>61251.58</v>
      </c>
      <c r="M559" s="2">
        <v>42914</v>
      </c>
      <c r="N559" t="s">
        <v>24</v>
      </c>
      <c r="O559" t="s">
        <v>25</v>
      </c>
      <c r="Q559" s="2">
        <v>43852</v>
      </c>
    </row>
    <row r="560" spans="1:17">
      <c r="A560" t="s">
        <v>328</v>
      </c>
      <c r="B560" t="s">
        <v>355</v>
      </c>
      <c r="C560" t="s">
        <v>31</v>
      </c>
      <c r="D560" s="2">
        <v>42914</v>
      </c>
      <c r="E560" s="2">
        <v>43278</v>
      </c>
      <c r="F560" t="s">
        <v>32</v>
      </c>
      <c r="G560">
        <v>1</v>
      </c>
      <c r="H560" t="s">
        <v>21</v>
      </c>
      <c r="I560" t="s">
        <v>22</v>
      </c>
      <c r="J560" t="s">
        <v>33</v>
      </c>
      <c r="K560" t="s">
        <v>38</v>
      </c>
      <c r="L560">
        <v>62070.81</v>
      </c>
      <c r="M560" s="2">
        <v>42914</v>
      </c>
      <c r="N560" t="s">
        <v>24</v>
      </c>
      <c r="O560" t="s">
        <v>25</v>
      </c>
      <c r="Q560" s="2">
        <v>43852</v>
      </c>
    </row>
    <row r="561" spans="1:17">
      <c r="A561" t="s">
        <v>328</v>
      </c>
      <c r="B561">
        <v>9.90000111701e+19</v>
      </c>
      <c r="C561" t="s">
        <v>19</v>
      </c>
      <c r="D561" s="2">
        <v>42922</v>
      </c>
      <c r="E561" s="2">
        <v>43286</v>
      </c>
      <c r="F561" t="s">
        <v>32</v>
      </c>
      <c r="G561">
        <v>1</v>
      </c>
      <c r="H561" t="s">
        <v>21</v>
      </c>
      <c r="I561" t="s">
        <v>22</v>
      </c>
      <c r="J561" t="s">
        <v>33</v>
      </c>
      <c r="K561" t="s">
        <v>38</v>
      </c>
      <c r="L561">
        <v>1261.84</v>
      </c>
      <c r="M561" s="2">
        <v>42922</v>
      </c>
      <c r="N561" t="s">
        <v>24</v>
      </c>
      <c r="O561" t="s">
        <v>25</v>
      </c>
      <c r="Q561" s="2">
        <v>43852</v>
      </c>
    </row>
    <row r="562" spans="1:17">
      <c r="A562" t="s">
        <v>328</v>
      </c>
      <c r="B562">
        <v>9.90000111701e+19</v>
      </c>
      <c r="C562" t="s">
        <v>31</v>
      </c>
      <c r="D562" s="2">
        <v>43101</v>
      </c>
      <c r="E562" s="2">
        <v>43465</v>
      </c>
      <c r="F562" t="s">
        <v>32</v>
      </c>
      <c r="G562">
        <v>1</v>
      </c>
      <c r="H562" t="s">
        <v>21</v>
      </c>
      <c r="I562" t="s">
        <v>22</v>
      </c>
      <c r="J562" t="s">
        <v>33</v>
      </c>
      <c r="K562" t="s">
        <v>38</v>
      </c>
      <c r="L562">
        <v>349157.16</v>
      </c>
      <c r="M562" s="2">
        <v>43101</v>
      </c>
      <c r="N562" t="s">
        <v>24</v>
      </c>
      <c r="O562" t="s">
        <v>182</v>
      </c>
      <c r="P562" t="s">
        <v>183</v>
      </c>
      <c r="Q562" s="2">
        <v>43852</v>
      </c>
    </row>
    <row r="563" spans="1:17">
      <c r="A563" t="s">
        <v>328</v>
      </c>
      <c r="B563" t="s">
        <v>356</v>
      </c>
      <c r="C563" t="s">
        <v>31</v>
      </c>
      <c r="D563" s="2">
        <v>43145</v>
      </c>
      <c r="E563" s="2">
        <v>43509</v>
      </c>
      <c r="F563" t="s">
        <v>32</v>
      </c>
      <c r="G563">
        <v>1</v>
      </c>
      <c r="H563" t="s">
        <v>21</v>
      </c>
      <c r="I563" t="s">
        <v>22</v>
      </c>
      <c r="J563" t="s">
        <v>54</v>
      </c>
      <c r="K563" t="s">
        <v>23</v>
      </c>
      <c r="L563">
        <v>107689.68</v>
      </c>
      <c r="M563" s="2">
        <v>43145</v>
      </c>
      <c r="N563" t="s">
        <v>24</v>
      </c>
      <c r="O563" t="s">
        <v>25</v>
      </c>
      <c r="Q563" s="2">
        <v>43852</v>
      </c>
    </row>
    <row r="564" spans="1:17">
      <c r="A564" t="s">
        <v>328</v>
      </c>
      <c r="B564" t="s">
        <v>357</v>
      </c>
      <c r="C564" t="s">
        <v>31</v>
      </c>
      <c r="D564" s="2">
        <v>43301</v>
      </c>
      <c r="E564" s="2">
        <v>43665</v>
      </c>
      <c r="F564" t="s">
        <v>32</v>
      </c>
      <c r="G564">
        <v>1</v>
      </c>
      <c r="H564" t="s">
        <v>21</v>
      </c>
      <c r="I564" t="s">
        <v>22</v>
      </c>
      <c r="J564" t="s">
        <v>54</v>
      </c>
      <c r="K564" t="s">
        <v>23</v>
      </c>
      <c r="L564">
        <v>5417.97</v>
      </c>
      <c r="M564" s="2">
        <v>43301</v>
      </c>
      <c r="N564" t="s">
        <v>24</v>
      </c>
      <c r="O564" t="s">
        <v>25</v>
      </c>
      <c r="Q564" s="2">
        <v>43852</v>
      </c>
    </row>
    <row r="565" spans="1:17">
      <c r="A565" t="s">
        <v>328</v>
      </c>
      <c r="B565">
        <v>9.90000111801e+19</v>
      </c>
      <c r="C565" t="s">
        <v>31</v>
      </c>
      <c r="D565" s="2">
        <v>43279</v>
      </c>
      <c r="E565" s="2">
        <v>43643</v>
      </c>
      <c r="F565" t="s">
        <v>32</v>
      </c>
      <c r="G565">
        <v>1</v>
      </c>
      <c r="H565" t="s">
        <v>21</v>
      </c>
      <c r="I565" t="s">
        <v>22</v>
      </c>
      <c r="J565" t="s">
        <v>33</v>
      </c>
      <c r="K565" t="s">
        <v>38</v>
      </c>
      <c r="L565">
        <v>61936.46</v>
      </c>
      <c r="M565" s="2">
        <v>43279</v>
      </c>
      <c r="N565" t="s">
        <v>24</v>
      </c>
      <c r="O565" t="s">
        <v>23</v>
      </c>
      <c r="Q565" s="2">
        <v>43852</v>
      </c>
    </row>
    <row r="566" spans="1:17">
      <c r="A566" t="s">
        <v>328</v>
      </c>
      <c r="B566">
        <v>9.90000111801e+19</v>
      </c>
      <c r="C566" t="s">
        <v>31</v>
      </c>
      <c r="D566" s="2">
        <v>43279</v>
      </c>
      <c r="E566" s="2">
        <v>43643</v>
      </c>
      <c r="F566" t="s">
        <v>32</v>
      </c>
      <c r="G566">
        <v>1</v>
      </c>
      <c r="H566" t="s">
        <v>21</v>
      </c>
      <c r="I566" t="s">
        <v>22</v>
      </c>
      <c r="J566" t="s">
        <v>33</v>
      </c>
      <c r="K566" t="s">
        <v>38</v>
      </c>
      <c r="L566">
        <v>56276.26</v>
      </c>
      <c r="M566" s="2">
        <v>43279</v>
      </c>
      <c r="N566" t="s">
        <v>24</v>
      </c>
      <c r="O566" t="s">
        <v>23</v>
      </c>
      <c r="Q566" s="2">
        <v>43852</v>
      </c>
    </row>
    <row r="567" spans="1:17">
      <c r="A567" t="s">
        <v>328</v>
      </c>
      <c r="B567" t="s">
        <v>358</v>
      </c>
      <c r="C567" t="s">
        <v>19</v>
      </c>
      <c r="D567" s="2">
        <v>43466</v>
      </c>
      <c r="E567" s="2">
        <v>43830</v>
      </c>
      <c r="F567" t="s">
        <v>32</v>
      </c>
      <c r="G567">
        <v>1</v>
      </c>
      <c r="H567" t="s">
        <v>21</v>
      </c>
      <c r="I567" t="s">
        <v>22</v>
      </c>
      <c r="J567" t="s">
        <v>33</v>
      </c>
      <c r="K567" t="s">
        <v>38</v>
      </c>
      <c r="L567">
        <v>399509.89</v>
      </c>
      <c r="M567" s="2">
        <v>43466</v>
      </c>
      <c r="N567" t="s">
        <v>24</v>
      </c>
      <c r="O567" t="s">
        <v>23</v>
      </c>
      <c r="Q567" s="2">
        <v>43852</v>
      </c>
    </row>
    <row r="568" spans="1:17">
      <c r="A568" t="s">
        <v>328</v>
      </c>
      <c r="B568" t="s">
        <v>359</v>
      </c>
      <c r="C568" t="s">
        <v>19</v>
      </c>
      <c r="D568" s="2">
        <v>43481</v>
      </c>
      <c r="E568" s="2">
        <v>43845</v>
      </c>
      <c r="F568" t="s">
        <v>32</v>
      </c>
      <c r="G568">
        <v>1</v>
      </c>
      <c r="H568" t="s">
        <v>21</v>
      </c>
      <c r="I568" t="s">
        <v>22</v>
      </c>
      <c r="J568" t="s">
        <v>54</v>
      </c>
      <c r="K568" t="s">
        <v>23</v>
      </c>
      <c r="L568">
        <v>98931.05</v>
      </c>
      <c r="M568" s="2">
        <v>43481</v>
      </c>
      <c r="N568" t="s">
        <v>24</v>
      </c>
      <c r="O568" t="s">
        <v>25</v>
      </c>
      <c r="Q568" s="2">
        <v>43852</v>
      </c>
    </row>
    <row r="569" spans="1:17">
      <c r="A569" t="s">
        <v>328</v>
      </c>
      <c r="B569" t="s">
        <v>360</v>
      </c>
      <c r="C569" t="s">
        <v>19</v>
      </c>
      <c r="D569" s="2">
        <v>43510</v>
      </c>
      <c r="E569" s="2">
        <v>43874</v>
      </c>
      <c r="F569" t="s">
        <v>32</v>
      </c>
      <c r="G569">
        <v>1</v>
      </c>
      <c r="H569" t="s">
        <v>21</v>
      </c>
      <c r="I569" t="s">
        <v>22</v>
      </c>
      <c r="J569" t="s">
        <v>54</v>
      </c>
      <c r="K569" t="s">
        <v>23</v>
      </c>
      <c r="L569">
        <v>1610</v>
      </c>
      <c r="M569" s="2">
        <v>43510</v>
      </c>
      <c r="N569" t="s">
        <v>24</v>
      </c>
      <c r="O569" t="s">
        <v>25</v>
      </c>
      <c r="Q569" s="2">
        <v>43852</v>
      </c>
    </row>
    <row r="570" spans="1:17">
      <c r="A570" t="s">
        <v>328</v>
      </c>
      <c r="B570" t="s">
        <v>361</v>
      </c>
      <c r="C570" t="s">
        <v>19</v>
      </c>
      <c r="D570" s="2">
        <v>43510</v>
      </c>
      <c r="E570" s="2">
        <v>43874</v>
      </c>
      <c r="F570" t="s">
        <v>32</v>
      </c>
      <c r="G570">
        <v>1</v>
      </c>
      <c r="H570" t="s">
        <v>21</v>
      </c>
      <c r="I570" t="s">
        <v>22</v>
      </c>
      <c r="J570" t="s">
        <v>54</v>
      </c>
      <c r="K570" t="s">
        <v>23</v>
      </c>
      <c r="L570">
        <v>131090.46</v>
      </c>
      <c r="M570" s="2">
        <v>43522</v>
      </c>
      <c r="N570" t="s">
        <v>24</v>
      </c>
      <c r="O570" t="s">
        <v>23</v>
      </c>
      <c r="Q570" s="2">
        <v>43852</v>
      </c>
    </row>
    <row r="571" spans="1:17">
      <c r="A571" t="s">
        <v>328</v>
      </c>
      <c r="B571" t="s">
        <v>362</v>
      </c>
      <c r="C571" t="s">
        <v>19</v>
      </c>
      <c r="D571" s="2">
        <v>43540</v>
      </c>
      <c r="E571" s="2">
        <v>43905</v>
      </c>
      <c r="F571" t="s">
        <v>32</v>
      </c>
      <c r="G571">
        <v>1</v>
      </c>
      <c r="H571" t="s">
        <v>21</v>
      </c>
      <c r="I571" t="s">
        <v>22</v>
      </c>
      <c r="J571" t="s">
        <v>54</v>
      </c>
      <c r="K571" t="s">
        <v>23</v>
      </c>
      <c r="L571">
        <v>2056.43</v>
      </c>
      <c r="M571" s="2">
        <v>43540</v>
      </c>
      <c r="N571" t="s">
        <v>24</v>
      </c>
      <c r="O571" t="s">
        <v>25</v>
      </c>
      <c r="Q571" s="2">
        <v>43852</v>
      </c>
    </row>
    <row r="572" spans="1:17">
      <c r="A572" t="s">
        <v>328</v>
      </c>
      <c r="B572" t="s">
        <v>363</v>
      </c>
      <c r="C572" t="s">
        <v>19</v>
      </c>
      <c r="D572" s="2">
        <v>43536</v>
      </c>
      <c r="E572" s="2">
        <v>43901</v>
      </c>
      <c r="F572" t="s">
        <v>32</v>
      </c>
      <c r="G572">
        <v>1</v>
      </c>
      <c r="H572" t="s">
        <v>21</v>
      </c>
      <c r="I572" t="s">
        <v>22</v>
      </c>
      <c r="J572" t="s">
        <v>54</v>
      </c>
      <c r="K572" t="s">
        <v>23</v>
      </c>
      <c r="L572">
        <v>1194.28</v>
      </c>
      <c r="M572" s="2">
        <v>43536</v>
      </c>
      <c r="N572" t="s">
        <v>24</v>
      </c>
      <c r="O572" t="s">
        <v>25</v>
      </c>
      <c r="Q572" s="2">
        <v>43852</v>
      </c>
    </row>
    <row r="573" spans="1:17">
      <c r="A573" t="s">
        <v>328</v>
      </c>
      <c r="B573" t="s">
        <v>364</v>
      </c>
      <c r="C573" t="s">
        <v>19</v>
      </c>
      <c r="D573" s="2">
        <v>43644</v>
      </c>
      <c r="E573" s="2">
        <v>44009</v>
      </c>
      <c r="F573" t="s">
        <v>32</v>
      </c>
      <c r="G573">
        <v>1</v>
      </c>
      <c r="H573" t="s">
        <v>21</v>
      </c>
      <c r="I573" t="s">
        <v>22</v>
      </c>
      <c r="J573" t="s">
        <v>33</v>
      </c>
      <c r="K573" t="s">
        <v>38</v>
      </c>
      <c r="L573">
        <v>75395.04</v>
      </c>
      <c r="M573" s="2">
        <v>43644</v>
      </c>
      <c r="N573" t="s">
        <v>24</v>
      </c>
      <c r="O573" t="s">
        <v>23</v>
      </c>
      <c r="Q573" s="2">
        <v>43852</v>
      </c>
    </row>
    <row r="574" spans="1:17">
      <c r="A574" t="s">
        <v>328</v>
      </c>
      <c r="B574" t="s">
        <v>365</v>
      </c>
      <c r="C574" t="s">
        <v>19</v>
      </c>
      <c r="D574" s="2">
        <v>43644</v>
      </c>
      <c r="E574" s="2">
        <v>44009</v>
      </c>
      <c r="F574" t="s">
        <v>32</v>
      </c>
      <c r="G574">
        <v>1</v>
      </c>
      <c r="H574" t="s">
        <v>21</v>
      </c>
      <c r="I574" t="s">
        <v>22</v>
      </c>
      <c r="J574" t="s">
        <v>33</v>
      </c>
      <c r="K574" t="s">
        <v>38</v>
      </c>
      <c r="L574">
        <v>53595</v>
      </c>
      <c r="M574" s="2">
        <v>43644</v>
      </c>
      <c r="N574" t="s">
        <v>24</v>
      </c>
      <c r="O574" t="s">
        <v>23</v>
      </c>
      <c r="Q574" s="2">
        <v>43852</v>
      </c>
    </row>
    <row r="575" spans="1:17">
      <c r="A575" t="s">
        <v>328</v>
      </c>
      <c r="B575" t="s">
        <v>366</v>
      </c>
      <c r="C575" t="s">
        <v>19</v>
      </c>
      <c r="D575" s="2">
        <v>43666</v>
      </c>
      <c r="E575" s="2">
        <v>44031</v>
      </c>
      <c r="F575" t="s">
        <v>32</v>
      </c>
      <c r="G575">
        <v>1</v>
      </c>
      <c r="H575" t="s">
        <v>21</v>
      </c>
      <c r="I575" t="s">
        <v>22</v>
      </c>
      <c r="J575" t="s">
        <v>54</v>
      </c>
      <c r="K575" t="s">
        <v>23</v>
      </c>
      <c r="L575">
        <v>6595.25</v>
      </c>
      <c r="M575" s="2">
        <v>43666</v>
      </c>
      <c r="N575" t="s">
        <v>24</v>
      </c>
      <c r="O575" t="s">
        <v>23</v>
      </c>
      <c r="Q575" s="2">
        <v>43852</v>
      </c>
    </row>
    <row r="576" spans="1:17">
      <c r="A576" t="s">
        <v>328</v>
      </c>
      <c r="B576">
        <v>9.90000211702e+19</v>
      </c>
      <c r="C576" t="s">
        <v>19</v>
      </c>
      <c r="D576" s="2">
        <v>42892</v>
      </c>
      <c r="E576" s="2">
        <v>43256</v>
      </c>
      <c r="F576" t="s">
        <v>20</v>
      </c>
      <c r="G576">
        <v>1</v>
      </c>
      <c r="H576" t="s">
        <v>21</v>
      </c>
      <c r="I576" t="s">
        <v>22</v>
      </c>
      <c r="J576" t="s">
        <v>33</v>
      </c>
      <c r="K576" t="s">
        <v>38</v>
      </c>
      <c r="L576">
        <v>2887.38</v>
      </c>
      <c r="M576" s="2">
        <v>42922</v>
      </c>
      <c r="N576" t="s">
        <v>24</v>
      </c>
      <c r="O576" t="s">
        <v>25</v>
      </c>
      <c r="Q576" s="2">
        <v>43852</v>
      </c>
    </row>
    <row r="577" spans="1:17">
      <c r="A577" t="s">
        <v>328</v>
      </c>
      <c r="B577" t="s">
        <v>367</v>
      </c>
      <c r="C577" t="s">
        <v>19</v>
      </c>
      <c r="D577" s="2">
        <v>43494</v>
      </c>
      <c r="E577" s="2">
        <v>43858</v>
      </c>
      <c r="F577" t="s">
        <v>20</v>
      </c>
      <c r="G577">
        <v>1</v>
      </c>
      <c r="H577" t="s">
        <v>21</v>
      </c>
      <c r="I577" t="s">
        <v>22</v>
      </c>
      <c r="J577" t="s">
        <v>20</v>
      </c>
      <c r="K577" t="s">
        <v>38</v>
      </c>
      <c r="L577">
        <v>11539.77</v>
      </c>
      <c r="M577" s="2">
        <v>43494</v>
      </c>
      <c r="N577" t="s">
        <v>24</v>
      </c>
      <c r="O577" t="s">
        <v>25</v>
      </c>
      <c r="Q577" s="2">
        <v>43852</v>
      </c>
    </row>
    <row r="578" spans="1:17">
      <c r="A578" t="s">
        <v>328</v>
      </c>
      <c r="B578" t="s">
        <v>368</v>
      </c>
      <c r="C578" t="s">
        <v>19</v>
      </c>
      <c r="D578" s="2">
        <v>43497</v>
      </c>
      <c r="E578" s="2">
        <v>43861</v>
      </c>
      <c r="F578" t="s">
        <v>37</v>
      </c>
      <c r="G578">
        <v>1</v>
      </c>
      <c r="H578" t="s">
        <v>21</v>
      </c>
      <c r="I578" t="s">
        <v>22</v>
      </c>
      <c r="J578" t="s">
        <v>37</v>
      </c>
      <c r="K578" t="s">
        <v>38</v>
      </c>
      <c r="L578">
        <v>21875</v>
      </c>
      <c r="M578" s="2">
        <v>43497</v>
      </c>
      <c r="N578" t="s">
        <v>24</v>
      </c>
      <c r="O578" t="s">
        <v>25</v>
      </c>
      <c r="Q578" s="2">
        <v>43852</v>
      </c>
    </row>
    <row r="579" spans="1:17">
      <c r="A579" t="s">
        <v>328</v>
      </c>
      <c r="B579">
        <v>9.90000441603e+19</v>
      </c>
      <c r="C579" t="s">
        <v>19</v>
      </c>
      <c r="D579" s="2">
        <v>42744</v>
      </c>
      <c r="E579" s="2">
        <v>43473</v>
      </c>
      <c r="F579" t="s">
        <v>138</v>
      </c>
      <c r="G579">
        <v>1</v>
      </c>
      <c r="H579" t="s">
        <v>21</v>
      </c>
      <c r="I579" t="s">
        <v>22</v>
      </c>
      <c r="J579" t="s">
        <v>33</v>
      </c>
      <c r="K579" t="s">
        <v>38</v>
      </c>
      <c r="L579">
        <v>8588.56</v>
      </c>
      <c r="M579" s="2">
        <v>42835</v>
      </c>
      <c r="N579" t="s">
        <v>24</v>
      </c>
      <c r="O579" t="s">
        <v>25</v>
      </c>
      <c r="Q579" s="2">
        <v>43852</v>
      </c>
    </row>
    <row r="580" spans="1:17">
      <c r="A580" t="s">
        <v>328</v>
      </c>
      <c r="B580">
        <v>9.90000441603e+19</v>
      </c>
      <c r="C580" t="s">
        <v>19</v>
      </c>
      <c r="D580" s="2">
        <v>42774</v>
      </c>
      <c r="E580" s="2">
        <v>43319</v>
      </c>
      <c r="F580" t="s">
        <v>138</v>
      </c>
      <c r="G580">
        <v>1</v>
      </c>
      <c r="H580" t="s">
        <v>21</v>
      </c>
      <c r="I580" t="s">
        <v>22</v>
      </c>
      <c r="J580" t="s">
        <v>33</v>
      </c>
      <c r="K580" t="s">
        <v>38</v>
      </c>
      <c r="L580">
        <v>3050.6</v>
      </c>
      <c r="M580" s="2">
        <v>42774</v>
      </c>
      <c r="N580" t="s">
        <v>24</v>
      </c>
      <c r="O580" t="s">
        <v>25</v>
      </c>
      <c r="Q580" s="2">
        <v>43852</v>
      </c>
    </row>
    <row r="581" spans="1:17">
      <c r="A581" t="s">
        <v>328</v>
      </c>
      <c r="B581">
        <v>9.90000441603e+19</v>
      </c>
      <c r="C581" t="s">
        <v>19</v>
      </c>
      <c r="D581" s="2">
        <v>42774</v>
      </c>
      <c r="E581" s="2">
        <v>43319</v>
      </c>
      <c r="F581" t="s">
        <v>138</v>
      </c>
      <c r="G581">
        <v>1</v>
      </c>
      <c r="H581" t="s">
        <v>21</v>
      </c>
      <c r="I581" t="s">
        <v>22</v>
      </c>
      <c r="J581" t="s">
        <v>33</v>
      </c>
      <c r="K581" t="s">
        <v>38</v>
      </c>
      <c r="L581">
        <v>3050.6</v>
      </c>
      <c r="M581" s="2">
        <v>42954</v>
      </c>
      <c r="N581" t="s">
        <v>24</v>
      </c>
      <c r="O581" t="s">
        <v>25</v>
      </c>
      <c r="Q581" s="2">
        <v>43852</v>
      </c>
    </row>
    <row r="582" spans="1:17">
      <c r="A582" t="s">
        <v>328</v>
      </c>
      <c r="B582">
        <v>9.90000441603e+19</v>
      </c>
      <c r="C582" t="s">
        <v>19</v>
      </c>
      <c r="D582" s="2">
        <v>42663</v>
      </c>
      <c r="E582" s="2">
        <v>43209</v>
      </c>
      <c r="F582" t="s">
        <v>138</v>
      </c>
      <c r="G582">
        <v>1</v>
      </c>
      <c r="H582" t="s">
        <v>21</v>
      </c>
      <c r="I582" t="s">
        <v>22</v>
      </c>
      <c r="J582" t="s">
        <v>33</v>
      </c>
      <c r="K582" t="s">
        <v>38</v>
      </c>
      <c r="L582">
        <v>40309.5</v>
      </c>
      <c r="M582" s="2">
        <v>43099</v>
      </c>
      <c r="N582" t="s">
        <v>24</v>
      </c>
      <c r="O582" t="s">
        <v>25</v>
      </c>
      <c r="Q582" s="2">
        <v>43852</v>
      </c>
    </row>
    <row r="583" spans="1:17">
      <c r="A583" t="s">
        <v>328</v>
      </c>
      <c r="B583">
        <v>9.90000441603e+19</v>
      </c>
      <c r="C583" t="s">
        <v>19</v>
      </c>
      <c r="D583" s="2">
        <v>42663</v>
      </c>
      <c r="E583" s="2">
        <v>43209</v>
      </c>
      <c r="F583" t="s">
        <v>138</v>
      </c>
      <c r="G583">
        <v>1</v>
      </c>
      <c r="H583" t="s">
        <v>21</v>
      </c>
      <c r="I583" t="s">
        <v>22</v>
      </c>
      <c r="J583" t="s">
        <v>33</v>
      </c>
      <c r="K583" t="s">
        <v>38</v>
      </c>
      <c r="L583">
        <v>40309.68</v>
      </c>
      <c r="M583" s="2">
        <v>42772</v>
      </c>
      <c r="N583" t="s">
        <v>24</v>
      </c>
      <c r="O583" t="s">
        <v>25</v>
      </c>
      <c r="Q583" s="2">
        <v>43852</v>
      </c>
    </row>
    <row r="584" spans="1:17">
      <c r="A584" t="s">
        <v>328</v>
      </c>
      <c r="B584">
        <v>9.90000441603e+19</v>
      </c>
      <c r="C584" t="s">
        <v>19</v>
      </c>
      <c r="D584" s="2">
        <v>42663</v>
      </c>
      <c r="E584" s="2">
        <v>43209</v>
      </c>
      <c r="F584" t="s">
        <v>138</v>
      </c>
      <c r="G584">
        <v>1</v>
      </c>
      <c r="H584" t="s">
        <v>21</v>
      </c>
      <c r="I584" t="s">
        <v>22</v>
      </c>
      <c r="J584" t="s">
        <v>33</v>
      </c>
      <c r="K584" t="s">
        <v>38</v>
      </c>
      <c r="L584">
        <v>40309.68</v>
      </c>
      <c r="M584" s="2">
        <v>42880</v>
      </c>
      <c r="N584" t="s">
        <v>24</v>
      </c>
      <c r="O584" t="s">
        <v>25</v>
      </c>
      <c r="Q584" s="2">
        <v>43852</v>
      </c>
    </row>
    <row r="585" spans="1:17">
      <c r="A585" t="s">
        <v>328</v>
      </c>
      <c r="B585">
        <v>9.90000441603e+19</v>
      </c>
      <c r="C585" t="s">
        <v>19</v>
      </c>
      <c r="D585" s="2">
        <v>42663</v>
      </c>
      <c r="E585" s="2">
        <v>43209</v>
      </c>
      <c r="F585" t="s">
        <v>138</v>
      </c>
      <c r="G585">
        <v>1</v>
      </c>
      <c r="H585" t="s">
        <v>21</v>
      </c>
      <c r="I585" t="s">
        <v>22</v>
      </c>
      <c r="J585" t="s">
        <v>33</v>
      </c>
      <c r="K585" t="s">
        <v>38</v>
      </c>
      <c r="L585">
        <v>40309.68</v>
      </c>
      <c r="M585" s="2">
        <v>42990</v>
      </c>
      <c r="N585" t="s">
        <v>24</v>
      </c>
      <c r="O585" t="s">
        <v>25</v>
      </c>
      <c r="Q585" s="2">
        <v>43852</v>
      </c>
    </row>
    <row r="586" spans="1:17">
      <c r="A586" t="s">
        <v>328</v>
      </c>
      <c r="B586">
        <v>9.90000441603e+19</v>
      </c>
      <c r="C586" t="s">
        <v>19</v>
      </c>
      <c r="D586" s="2">
        <v>42663</v>
      </c>
      <c r="E586" s="2">
        <v>43209</v>
      </c>
      <c r="F586" t="s">
        <v>138</v>
      </c>
      <c r="G586">
        <v>1</v>
      </c>
      <c r="H586" t="s">
        <v>21</v>
      </c>
      <c r="I586" t="s">
        <v>22</v>
      </c>
      <c r="J586" t="s">
        <v>33</v>
      </c>
      <c r="K586" t="s">
        <v>38</v>
      </c>
      <c r="L586">
        <v>50909.6</v>
      </c>
      <c r="M586" s="2">
        <v>42663</v>
      </c>
      <c r="N586" t="s">
        <v>24</v>
      </c>
      <c r="O586" t="s">
        <v>25</v>
      </c>
      <c r="Q586" s="2">
        <v>43852</v>
      </c>
    </row>
    <row r="587" spans="1:17">
      <c r="A587" t="s">
        <v>328</v>
      </c>
      <c r="B587">
        <v>9.90000441603e+19</v>
      </c>
      <c r="C587" t="s">
        <v>19</v>
      </c>
      <c r="D587" s="2">
        <v>42731</v>
      </c>
      <c r="E587" s="2">
        <v>43307</v>
      </c>
      <c r="F587" t="s">
        <v>138</v>
      </c>
      <c r="G587">
        <v>1</v>
      </c>
      <c r="H587" t="s">
        <v>21</v>
      </c>
      <c r="I587" t="s">
        <v>22</v>
      </c>
      <c r="J587" t="s">
        <v>33</v>
      </c>
      <c r="K587" t="s">
        <v>38</v>
      </c>
      <c r="L587">
        <v>31079.56</v>
      </c>
      <c r="M587" s="2">
        <v>42821</v>
      </c>
      <c r="N587" t="s">
        <v>24</v>
      </c>
      <c r="O587" t="s">
        <v>25</v>
      </c>
      <c r="Q587" s="2">
        <v>43852</v>
      </c>
    </row>
    <row r="588" spans="1:17">
      <c r="A588" t="s">
        <v>328</v>
      </c>
      <c r="B588">
        <v>9.90000441603e+19</v>
      </c>
      <c r="C588" t="s">
        <v>19</v>
      </c>
      <c r="D588" s="2">
        <v>42731</v>
      </c>
      <c r="E588" s="2">
        <v>43307</v>
      </c>
      <c r="F588" t="s">
        <v>138</v>
      </c>
      <c r="G588">
        <v>1</v>
      </c>
      <c r="H588" t="s">
        <v>21</v>
      </c>
      <c r="I588" t="s">
        <v>22</v>
      </c>
      <c r="J588" t="s">
        <v>33</v>
      </c>
      <c r="K588" t="s">
        <v>38</v>
      </c>
      <c r="L588">
        <v>31079.56</v>
      </c>
      <c r="M588" s="2">
        <v>42913</v>
      </c>
      <c r="N588" t="s">
        <v>24</v>
      </c>
      <c r="O588" t="s">
        <v>25</v>
      </c>
      <c r="Q588" s="2">
        <v>43852</v>
      </c>
    </row>
    <row r="589" spans="1:17">
      <c r="A589" t="s">
        <v>328</v>
      </c>
      <c r="B589">
        <v>9.90000441603e+19</v>
      </c>
      <c r="C589" t="s">
        <v>19</v>
      </c>
      <c r="D589" s="2">
        <v>42731</v>
      </c>
      <c r="E589" s="2">
        <v>43307</v>
      </c>
      <c r="F589" t="s">
        <v>138</v>
      </c>
      <c r="G589">
        <v>1</v>
      </c>
      <c r="H589" t="s">
        <v>21</v>
      </c>
      <c r="I589" t="s">
        <v>22</v>
      </c>
      <c r="J589" t="s">
        <v>33</v>
      </c>
      <c r="K589" t="s">
        <v>38</v>
      </c>
      <c r="L589">
        <v>31079.56</v>
      </c>
      <c r="M589" s="2">
        <v>43005</v>
      </c>
      <c r="N589" t="s">
        <v>24</v>
      </c>
      <c r="O589" t="s">
        <v>25</v>
      </c>
      <c r="Q589" s="2">
        <v>43852</v>
      </c>
    </row>
    <row r="590" spans="1:17">
      <c r="A590" t="s">
        <v>328</v>
      </c>
      <c r="B590">
        <v>9.90000441603e+19</v>
      </c>
      <c r="C590" t="s">
        <v>19</v>
      </c>
      <c r="D590" s="2">
        <v>42731</v>
      </c>
      <c r="E590" s="2">
        <v>43307</v>
      </c>
      <c r="F590" t="s">
        <v>138</v>
      </c>
      <c r="G590">
        <v>1</v>
      </c>
      <c r="H590" t="s">
        <v>21</v>
      </c>
      <c r="I590" t="s">
        <v>22</v>
      </c>
      <c r="J590" t="s">
        <v>33</v>
      </c>
      <c r="K590" t="s">
        <v>38</v>
      </c>
      <c r="L590">
        <v>31088.49</v>
      </c>
      <c r="M590" s="2">
        <v>43096</v>
      </c>
      <c r="N590" t="s">
        <v>24</v>
      </c>
      <c r="O590" t="s">
        <v>25</v>
      </c>
      <c r="Q590" s="2">
        <v>43852</v>
      </c>
    </row>
    <row r="591" spans="1:17">
      <c r="A591" t="s">
        <v>328</v>
      </c>
      <c r="B591">
        <v>9.90000441603e+19</v>
      </c>
      <c r="C591" t="s">
        <v>19</v>
      </c>
      <c r="D591" s="2">
        <v>42731</v>
      </c>
      <c r="E591" s="2">
        <v>43307</v>
      </c>
      <c r="F591" t="s">
        <v>138</v>
      </c>
      <c r="G591">
        <v>1</v>
      </c>
      <c r="H591" t="s">
        <v>21</v>
      </c>
      <c r="I591" t="s">
        <v>22</v>
      </c>
      <c r="J591" t="s">
        <v>33</v>
      </c>
      <c r="K591" t="s">
        <v>38</v>
      </c>
      <c r="L591">
        <v>39249.53</v>
      </c>
      <c r="M591" s="2">
        <v>42731</v>
      </c>
      <c r="N591" t="s">
        <v>24</v>
      </c>
      <c r="O591" t="s">
        <v>25</v>
      </c>
      <c r="Q591" s="2">
        <v>43852</v>
      </c>
    </row>
    <row r="592" spans="1:17">
      <c r="A592" t="s">
        <v>328</v>
      </c>
      <c r="B592">
        <v>9.90000441658e+19</v>
      </c>
      <c r="C592" t="s">
        <v>19</v>
      </c>
      <c r="D592" s="2">
        <v>42823</v>
      </c>
      <c r="E592" s="2">
        <v>43187</v>
      </c>
      <c r="F592" t="s">
        <v>36</v>
      </c>
      <c r="G592">
        <v>1</v>
      </c>
      <c r="H592" t="s">
        <v>21</v>
      </c>
      <c r="I592" t="s">
        <v>22</v>
      </c>
      <c r="J592" t="s">
        <v>33</v>
      </c>
      <c r="K592" t="s">
        <v>38</v>
      </c>
      <c r="L592">
        <v>8961.75</v>
      </c>
      <c r="M592" s="2">
        <v>42823</v>
      </c>
      <c r="N592" t="s">
        <v>24</v>
      </c>
      <c r="O592" t="s">
        <v>25</v>
      </c>
      <c r="Q592" s="2">
        <v>43852</v>
      </c>
    </row>
    <row r="593" spans="1:17">
      <c r="A593" t="s">
        <v>328</v>
      </c>
      <c r="B593">
        <v>9.90000441704e+19</v>
      </c>
      <c r="C593" t="s">
        <v>19</v>
      </c>
      <c r="D593" s="2">
        <v>42954</v>
      </c>
      <c r="E593" s="2">
        <v>43318</v>
      </c>
      <c r="F593" t="s">
        <v>138</v>
      </c>
      <c r="G593">
        <v>1</v>
      </c>
      <c r="H593" t="s">
        <v>21</v>
      </c>
      <c r="I593" t="s">
        <v>22</v>
      </c>
      <c r="J593" t="s">
        <v>33</v>
      </c>
      <c r="K593" t="s">
        <v>38</v>
      </c>
      <c r="L593">
        <v>877.71</v>
      </c>
      <c r="M593" s="2">
        <v>43318</v>
      </c>
      <c r="N593" t="s">
        <v>24</v>
      </c>
      <c r="O593" t="s">
        <v>25</v>
      </c>
      <c r="Q593" s="2">
        <v>43852</v>
      </c>
    </row>
    <row r="594" spans="1:17">
      <c r="A594" t="s">
        <v>328</v>
      </c>
      <c r="B594">
        <v>9.90000441707e+19</v>
      </c>
      <c r="C594" t="s">
        <v>31</v>
      </c>
      <c r="D594" s="2">
        <v>42903</v>
      </c>
      <c r="E594" s="2">
        <v>43267</v>
      </c>
      <c r="F594" t="s">
        <v>138</v>
      </c>
      <c r="G594">
        <v>1</v>
      </c>
      <c r="H594" t="s">
        <v>21</v>
      </c>
      <c r="I594" t="s">
        <v>22</v>
      </c>
      <c r="J594" t="s">
        <v>33</v>
      </c>
      <c r="K594" t="s">
        <v>38</v>
      </c>
      <c r="L594">
        <v>8107.49</v>
      </c>
      <c r="M594" s="2">
        <v>43297</v>
      </c>
      <c r="N594" t="s">
        <v>24</v>
      </c>
      <c r="O594" t="s">
        <v>25</v>
      </c>
      <c r="Q594" s="2">
        <v>43852</v>
      </c>
    </row>
    <row r="595" spans="1:17">
      <c r="A595" t="s">
        <v>328</v>
      </c>
      <c r="B595">
        <v>9.90000441707e+19</v>
      </c>
      <c r="C595" t="s">
        <v>19</v>
      </c>
      <c r="D595" s="2">
        <v>42922</v>
      </c>
      <c r="E595" s="2">
        <v>43286</v>
      </c>
      <c r="F595" t="s">
        <v>138</v>
      </c>
      <c r="G595">
        <v>1</v>
      </c>
      <c r="H595" t="s">
        <v>21</v>
      </c>
      <c r="I595" t="s">
        <v>22</v>
      </c>
      <c r="J595" t="s">
        <v>33</v>
      </c>
      <c r="K595" t="s">
        <v>38</v>
      </c>
      <c r="L595">
        <v>7398.74</v>
      </c>
      <c r="M595" s="2">
        <v>43286</v>
      </c>
      <c r="N595" t="s">
        <v>24</v>
      </c>
      <c r="O595" t="s">
        <v>25</v>
      </c>
      <c r="Q595" s="2">
        <v>43852</v>
      </c>
    </row>
    <row r="596" spans="1:17">
      <c r="A596" t="s">
        <v>328</v>
      </c>
      <c r="B596">
        <v>9.90000441707e+19</v>
      </c>
      <c r="C596" t="s">
        <v>19</v>
      </c>
      <c r="D596" s="2">
        <v>43017</v>
      </c>
      <c r="E596" s="2">
        <v>43381</v>
      </c>
      <c r="F596" t="s">
        <v>138</v>
      </c>
      <c r="G596">
        <v>1</v>
      </c>
      <c r="H596" t="s">
        <v>21</v>
      </c>
      <c r="I596" t="s">
        <v>22</v>
      </c>
      <c r="J596" t="s">
        <v>33</v>
      </c>
      <c r="K596" t="s">
        <v>38</v>
      </c>
      <c r="L596">
        <v>15429.84</v>
      </c>
      <c r="M596" s="2">
        <v>43017</v>
      </c>
      <c r="N596" t="s">
        <v>24</v>
      </c>
      <c r="O596" t="s">
        <v>25</v>
      </c>
      <c r="Q596" s="2">
        <v>43852</v>
      </c>
    </row>
    <row r="597" spans="1:17">
      <c r="A597" t="s">
        <v>328</v>
      </c>
      <c r="B597" t="s">
        <v>369</v>
      </c>
      <c r="C597" t="s">
        <v>31</v>
      </c>
      <c r="D597" s="2">
        <v>43145</v>
      </c>
      <c r="E597" s="2">
        <v>43509</v>
      </c>
      <c r="F597" t="s">
        <v>36</v>
      </c>
      <c r="G597">
        <v>1</v>
      </c>
      <c r="H597" t="s">
        <v>21</v>
      </c>
      <c r="I597" t="s">
        <v>22</v>
      </c>
      <c r="J597" t="s">
        <v>33</v>
      </c>
      <c r="K597" t="s">
        <v>38</v>
      </c>
      <c r="L597">
        <v>3120.25</v>
      </c>
      <c r="M597" s="2">
        <v>43145</v>
      </c>
      <c r="N597" t="s">
        <v>24</v>
      </c>
      <c r="O597" t="s">
        <v>25</v>
      </c>
      <c r="Q597" s="2">
        <v>43852</v>
      </c>
    </row>
    <row r="598" spans="1:17">
      <c r="A598" t="s">
        <v>328</v>
      </c>
      <c r="B598" t="s">
        <v>370</v>
      </c>
      <c r="C598" t="s">
        <v>31</v>
      </c>
      <c r="D598" s="2">
        <v>43210</v>
      </c>
      <c r="E598" s="2">
        <v>43574</v>
      </c>
      <c r="F598" t="s">
        <v>138</v>
      </c>
      <c r="G598">
        <v>1</v>
      </c>
      <c r="H598" t="s">
        <v>21</v>
      </c>
      <c r="I598" t="s">
        <v>22</v>
      </c>
      <c r="J598" t="s">
        <v>33</v>
      </c>
      <c r="K598" t="s">
        <v>38</v>
      </c>
      <c r="L598">
        <v>70725.99</v>
      </c>
      <c r="M598" s="2">
        <v>43210</v>
      </c>
      <c r="N598" t="s">
        <v>24</v>
      </c>
      <c r="O598" t="s">
        <v>182</v>
      </c>
      <c r="P598" t="s">
        <v>352</v>
      </c>
      <c r="Q598" s="2">
        <v>43852</v>
      </c>
    </row>
    <row r="599" spans="1:17">
      <c r="A599" t="s">
        <v>328</v>
      </c>
      <c r="B599" t="s">
        <v>371</v>
      </c>
      <c r="C599" t="s">
        <v>19</v>
      </c>
      <c r="D599" s="2">
        <v>43220</v>
      </c>
      <c r="E599" s="2">
        <v>44134</v>
      </c>
      <c r="F599" t="s">
        <v>138</v>
      </c>
      <c r="G599">
        <v>1</v>
      </c>
      <c r="H599" t="s">
        <v>21</v>
      </c>
      <c r="I599" t="s">
        <v>22</v>
      </c>
      <c r="J599" t="s">
        <v>33</v>
      </c>
      <c r="K599" t="s">
        <v>38</v>
      </c>
      <c r="L599">
        <v>4278.13</v>
      </c>
      <c r="M599" s="2">
        <v>43826</v>
      </c>
      <c r="N599" t="s">
        <v>24</v>
      </c>
      <c r="O599" t="s">
        <v>25</v>
      </c>
      <c r="Q599" s="2">
        <v>43852</v>
      </c>
    </row>
    <row r="600" spans="1:17">
      <c r="A600" t="s">
        <v>328</v>
      </c>
      <c r="B600" t="s">
        <v>371</v>
      </c>
      <c r="C600" t="s">
        <v>19</v>
      </c>
      <c r="D600" s="2">
        <v>43220</v>
      </c>
      <c r="E600" s="2">
        <v>44134</v>
      </c>
      <c r="F600" t="s">
        <v>138</v>
      </c>
      <c r="G600">
        <v>1</v>
      </c>
      <c r="H600" t="s">
        <v>21</v>
      </c>
      <c r="I600" t="s">
        <v>22</v>
      </c>
      <c r="J600" t="s">
        <v>33</v>
      </c>
      <c r="K600" t="s">
        <v>38</v>
      </c>
      <c r="L600">
        <v>4278.13</v>
      </c>
      <c r="M600" s="2">
        <v>43927</v>
      </c>
      <c r="N600" t="s">
        <v>24</v>
      </c>
      <c r="O600" t="s">
        <v>25</v>
      </c>
      <c r="Q600" s="2">
        <v>43852</v>
      </c>
    </row>
    <row r="601" spans="1:17">
      <c r="A601" t="s">
        <v>328</v>
      </c>
      <c r="B601" t="s">
        <v>371</v>
      </c>
      <c r="C601" t="s">
        <v>19</v>
      </c>
      <c r="D601" s="2">
        <v>43220</v>
      </c>
      <c r="E601" s="2">
        <v>44134</v>
      </c>
      <c r="F601" t="s">
        <v>138</v>
      </c>
      <c r="G601">
        <v>1</v>
      </c>
      <c r="H601" t="s">
        <v>21</v>
      </c>
      <c r="I601" t="s">
        <v>22</v>
      </c>
      <c r="J601" t="s">
        <v>33</v>
      </c>
      <c r="K601" t="s">
        <v>38</v>
      </c>
      <c r="L601">
        <v>4278.25</v>
      </c>
      <c r="M601" s="2">
        <v>44028</v>
      </c>
      <c r="N601" t="s">
        <v>24</v>
      </c>
      <c r="O601" t="s">
        <v>25</v>
      </c>
      <c r="Q601" s="2">
        <v>43852</v>
      </c>
    </row>
    <row r="602" spans="1:17">
      <c r="A602" t="s">
        <v>328</v>
      </c>
      <c r="B602" t="s">
        <v>371</v>
      </c>
      <c r="C602" t="s">
        <v>19</v>
      </c>
      <c r="D602" s="2">
        <v>43220</v>
      </c>
      <c r="E602" s="2">
        <v>44134</v>
      </c>
      <c r="F602" t="s">
        <v>138</v>
      </c>
      <c r="G602">
        <v>1</v>
      </c>
      <c r="H602" t="s">
        <v>21</v>
      </c>
      <c r="I602" t="s">
        <v>22</v>
      </c>
      <c r="J602" t="s">
        <v>33</v>
      </c>
      <c r="K602" t="s">
        <v>38</v>
      </c>
      <c r="L602">
        <v>4278.25</v>
      </c>
      <c r="M602" s="2">
        <v>44028</v>
      </c>
      <c r="N602" t="s">
        <v>24</v>
      </c>
      <c r="O602" t="s">
        <v>25</v>
      </c>
      <c r="Q602" s="2">
        <v>43852</v>
      </c>
    </row>
    <row r="603" spans="1:17">
      <c r="A603" t="s">
        <v>328</v>
      </c>
      <c r="B603" t="s">
        <v>371</v>
      </c>
      <c r="C603" t="s">
        <v>19</v>
      </c>
      <c r="D603" s="2">
        <v>43220</v>
      </c>
      <c r="E603" s="2">
        <v>44134</v>
      </c>
      <c r="F603" t="s">
        <v>138</v>
      </c>
      <c r="G603">
        <v>1</v>
      </c>
      <c r="H603" t="s">
        <v>21</v>
      </c>
      <c r="I603" t="s">
        <v>22</v>
      </c>
      <c r="J603" t="s">
        <v>33</v>
      </c>
      <c r="K603" t="s">
        <v>38</v>
      </c>
      <c r="L603">
        <v>4278.25</v>
      </c>
      <c r="M603" s="2">
        <v>44028</v>
      </c>
      <c r="N603" t="s">
        <v>24</v>
      </c>
      <c r="O603" t="s">
        <v>25</v>
      </c>
      <c r="Q603" s="2">
        <v>43852</v>
      </c>
    </row>
    <row r="604" spans="1:17">
      <c r="A604" t="s">
        <v>328</v>
      </c>
      <c r="B604" t="s">
        <v>371</v>
      </c>
      <c r="C604" t="s">
        <v>19</v>
      </c>
      <c r="D604" s="2">
        <v>43220</v>
      </c>
      <c r="E604" s="2">
        <v>44134</v>
      </c>
      <c r="F604" t="s">
        <v>138</v>
      </c>
      <c r="G604">
        <v>1</v>
      </c>
      <c r="H604" t="s">
        <v>21</v>
      </c>
      <c r="I604" t="s">
        <v>22</v>
      </c>
      <c r="J604" t="s">
        <v>33</v>
      </c>
      <c r="K604" t="s">
        <v>38</v>
      </c>
      <c r="L604">
        <v>4278.25</v>
      </c>
      <c r="M604" s="2">
        <v>44028</v>
      </c>
      <c r="N604" t="s">
        <v>24</v>
      </c>
      <c r="O604" t="s">
        <v>25</v>
      </c>
      <c r="Q604" s="2">
        <v>43852</v>
      </c>
    </row>
    <row r="605" spans="1:17">
      <c r="A605" t="s">
        <v>328</v>
      </c>
      <c r="B605" t="s">
        <v>371</v>
      </c>
      <c r="C605" t="s">
        <v>19</v>
      </c>
      <c r="D605" s="2">
        <v>43220</v>
      </c>
      <c r="E605" s="2">
        <v>44134</v>
      </c>
      <c r="F605" t="s">
        <v>138</v>
      </c>
      <c r="G605">
        <v>1</v>
      </c>
      <c r="H605" t="s">
        <v>21</v>
      </c>
      <c r="I605" t="s">
        <v>22</v>
      </c>
      <c r="J605" t="s">
        <v>33</v>
      </c>
      <c r="K605" t="s">
        <v>38</v>
      </c>
      <c r="L605">
        <v>4705.88</v>
      </c>
      <c r="M605" s="2">
        <v>43321</v>
      </c>
      <c r="N605" t="s">
        <v>24</v>
      </c>
      <c r="O605" t="s">
        <v>25</v>
      </c>
      <c r="Q605" s="2">
        <v>43852</v>
      </c>
    </row>
    <row r="606" spans="1:17">
      <c r="A606" t="s">
        <v>328</v>
      </c>
      <c r="B606" t="s">
        <v>371</v>
      </c>
      <c r="C606" t="s">
        <v>19</v>
      </c>
      <c r="D606" s="2">
        <v>43220</v>
      </c>
      <c r="E606" s="2">
        <v>44134</v>
      </c>
      <c r="F606" t="s">
        <v>138</v>
      </c>
      <c r="G606">
        <v>1</v>
      </c>
      <c r="H606" t="s">
        <v>21</v>
      </c>
      <c r="I606" t="s">
        <v>22</v>
      </c>
      <c r="J606" t="s">
        <v>33</v>
      </c>
      <c r="K606" t="s">
        <v>38</v>
      </c>
      <c r="L606">
        <v>4705.88</v>
      </c>
      <c r="M606" s="2">
        <v>43422</v>
      </c>
      <c r="N606" t="s">
        <v>24</v>
      </c>
      <c r="O606" t="s">
        <v>25</v>
      </c>
      <c r="Q606" s="2">
        <v>43852</v>
      </c>
    </row>
    <row r="607" spans="1:17">
      <c r="A607" t="s">
        <v>328</v>
      </c>
      <c r="B607" t="s">
        <v>371</v>
      </c>
      <c r="C607" t="s">
        <v>19</v>
      </c>
      <c r="D607" s="2">
        <v>43220</v>
      </c>
      <c r="E607" s="2">
        <v>44134</v>
      </c>
      <c r="F607" t="s">
        <v>138</v>
      </c>
      <c r="G607">
        <v>1</v>
      </c>
      <c r="H607" t="s">
        <v>21</v>
      </c>
      <c r="I607" t="s">
        <v>22</v>
      </c>
      <c r="J607" t="s">
        <v>33</v>
      </c>
      <c r="K607" t="s">
        <v>38</v>
      </c>
      <c r="L607">
        <v>4705.88</v>
      </c>
      <c r="M607" s="2">
        <v>43523</v>
      </c>
      <c r="N607" t="s">
        <v>24</v>
      </c>
      <c r="O607" t="s">
        <v>25</v>
      </c>
      <c r="Q607" s="2">
        <v>43852</v>
      </c>
    </row>
    <row r="608" spans="1:17">
      <c r="A608" t="s">
        <v>328</v>
      </c>
      <c r="B608" t="s">
        <v>371</v>
      </c>
      <c r="C608" t="s">
        <v>19</v>
      </c>
      <c r="D608" s="2">
        <v>43220</v>
      </c>
      <c r="E608" s="2">
        <v>44134</v>
      </c>
      <c r="F608" t="s">
        <v>138</v>
      </c>
      <c r="G608">
        <v>1</v>
      </c>
      <c r="H608" t="s">
        <v>21</v>
      </c>
      <c r="I608" t="s">
        <v>22</v>
      </c>
      <c r="J608" t="s">
        <v>33</v>
      </c>
      <c r="K608" t="s">
        <v>38</v>
      </c>
      <c r="L608">
        <v>4705.88</v>
      </c>
      <c r="M608" s="2">
        <v>43624</v>
      </c>
      <c r="N608" t="s">
        <v>24</v>
      </c>
      <c r="O608" t="s">
        <v>25</v>
      </c>
      <c r="Q608" s="2">
        <v>43852</v>
      </c>
    </row>
    <row r="609" spans="1:17">
      <c r="A609" t="s">
        <v>328</v>
      </c>
      <c r="B609" t="s">
        <v>371</v>
      </c>
      <c r="C609" t="s">
        <v>19</v>
      </c>
      <c r="D609" s="2">
        <v>43220</v>
      </c>
      <c r="E609" s="2">
        <v>44134</v>
      </c>
      <c r="F609" t="s">
        <v>138</v>
      </c>
      <c r="G609">
        <v>1</v>
      </c>
      <c r="H609" t="s">
        <v>21</v>
      </c>
      <c r="I609" t="s">
        <v>22</v>
      </c>
      <c r="J609" t="s">
        <v>33</v>
      </c>
      <c r="K609" t="s">
        <v>38</v>
      </c>
      <c r="L609">
        <v>4705.88</v>
      </c>
      <c r="M609" s="2">
        <v>43725</v>
      </c>
      <c r="N609" t="s">
        <v>24</v>
      </c>
      <c r="O609" t="s">
        <v>25</v>
      </c>
      <c r="Q609" s="2">
        <v>43852</v>
      </c>
    </row>
    <row r="610" spans="1:17">
      <c r="A610" t="s">
        <v>328</v>
      </c>
      <c r="B610" t="s">
        <v>371</v>
      </c>
      <c r="C610" t="s">
        <v>19</v>
      </c>
      <c r="D610" s="2">
        <v>43220</v>
      </c>
      <c r="E610" s="2">
        <v>44134</v>
      </c>
      <c r="F610" t="s">
        <v>138</v>
      </c>
      <c r="G610">
        <v>1</v>
      </c>
      <c r="H610" t="s">
        <v>21</v>
      </c>
      <c r="I610" t="s">
        <v>22</v>
      </c>
      <c r="J610" t="s">
        <v>33</v>
      </c>
      <c r="K610" t="s">
        <v>38</v>
      </c>
      <c r="L610">
        <v>6417.13</v>
      </c>
      <c r="M610" s="2">
        <v>43220</v>
      </c>
      <c r="N610" t="s">
        <v>24</v>
      </c>
      <c r="O610" t="s">
        <v>25</v>
      </c>
      <c r="Q610" s="2">
        <v>43852</v>
      </c>
    </row>
    <row r="611" spans="1:17">
      <c r="A611" t="s">
        <v>328</v>
      </c>
      <c r="B611" t="s">
        <v>372</v>
      </c>
      <c r="C611" t="s">
        <v>31</v>
      </c>
      <c r="D611" s="2">
        <v>43278</v>
      </c>
      <c r="E611" s="2">
        <v>43642</v>
      </c>
      <c r="F611" t="s">
        <v>138</v>
      </c>
      <c r="G611">
        <v>1</v>
      </c>
      <c r="H611" t="s">
        <v>21</v>
      </c>
      <c r="I611" t="s">
        <v>22</v>
      </c>
      <c r="J611" t="s">
        <v>33</v>
      </c>
      <c r="K611" t="s">
        <v>38</v>
      </c>
      <c r="L611">
        <v>81783.89</v>
      </c>
      <c r="M611" s="2">
        <v>43278</v>
      </c>
      <c r="N611" t="s">
        <v>24</v>
      </c>
      <c r="O611" t="s">
        <v>182</v>
      </c>
      <c r="P611" t="s">
        <v>183</v>
      </c>
      <c r="Q611" s="2">
        <v>43852</v>
      </c>
    </row>
    <row r="612" spans="1:17">
      <c r="A612" t="s">
        <v>328</v>
      </c>
      <c r="B612" t="s">
        <v>373</v>
      </c>
      <c r="C612" t="s">
        <v>19</v>
      </c>
      <c r="D612" s="2">
        <v>43339</v>
      </c>
      <c r="E612" s="2">
        <v>44069</v>
      </c>
      <c r="F612" t="s">
        <v>138</v>
      </c>
      <c r="G612">
        <v>1</v>
      </c>
      <c r="H612" t="s">
        <v>21</v>
      </c>
      <c r="I612" t="s">
        <v>22</v>
      </c>
      <c r="J612" t="s">
        <v>33</v>
      </c>
      <c r="K612" t="s">
        <v>38</v>
      </c>
      <c r="L612">
        <v>70935.55</v>
      </c>
      <c r="M612" s="2">
        <v>43888</v>
      </c>
      <c r="N612" t="s">
        <v>24</v>
      </c>
      <c r="O612" t="s">
        <v>25</v>
      </c>
      <c r="Q612" s="2">
        <v>43852</v>
      </c>
    </row>
    <row r="613" spans="1:17">
      <c r="A613" t="s">
        <v>328</v>
      </c>
      <c r="B613" t="s">
        <v>373</v>
      </c>
      <c r="C613" t="s">
        <v>19</v>
      </c>
      <c r="D613" s="2">
        <v>43339</v>
      </c>
      <c r="E613" s="2">
        <v>44069</v>
      </c>
      <c r="F613" t="s">
        <v>138</v>
      </c>
      <c r="G613">
        <v>1</v>
      </c>
      <c r="H613" t="s">
        <v>21</v>
      </c>
      <c r="I613" t="s">
        <v>22</v>
      </c>
      <c r="J613" t="s">
        <v>33</v>
      </c>
      <c r="K613" t="s">
        <v>38</v>
      </c>
      <c r="L613">
        <v>70935.55</v>
      </c>
      <c r="M613" s="2">
        <v>43888</v>
      </c>
      <c r="N613" t="s">
        <v>24</v>
      </c>
      <c r="O613" t="s">
        <v>25</v>
      </c>
      <c r="Q613" s="2">
        <v>43852</v>
      </c>
    </row>
    <row r="614" spans="1:17">
      <c r="A614" t="s">
        <v>328</v>
      </c>
      <c r="B614" t="s">
        <v>373</v>
      </c>
      <c r="C614" t="s">
        <v>19</v>
      </c>
      <c r="D614" s="2">
        <v>43339</v>
      </c>
      <c r="E614" s="2">
        <v>44069</v>
      </c>
      <c r="F614" t="s">
        <v>138</v>
      </c>
      <c r="G614">
        <v>1</v>
      </c>
      <c r="H614" t="s">
        <v>21</v>
      </c>
      <c r="I614" t="s">
        <v>22</v>
      </c>
      <c r="J614" t="s">
        <v>33</v>
      </c>
      <c r="K614" t="s">
        <v>38</v>
      </c>
      <c r="L614">
        <v>70935.55</v>
      </c>
      <c r="M614" s="2">
        <v>43888</v>
      </c>
      <c r="N614" t="s">
        <v>24</v>
      </c>
      <c r="O614" t="s">
        <v>25</v>
      </c>
      <c r="Q614" s="2">
        <v>43852</v>
      </c>
    </row>
    <row r="615" spans="1:17">
      <c r="A615" t="s">
        <v>328</v>
      </c>
      <c r="B615" t="s">
        <v>373</v>
      </c>
      <c r="C615" t="s">
        <v>19</v>
      </c>
      <c r="D615" s="2">
        <v>43339</v>
      </c>
      <c r="E615" s="2">
        <v>44069</v>
      </c>
      <c r="F615" t="s">
        <v>138</v>
      </c>
      <c r="G615">
        <v>1</v>
      </c>
      <c r="H615" t="s">
        <v>21</v>
      </c>
      <c r="I615" t="s">
        <v>22</v>
      </c>
      <c r="J615" t="s">
        <v>33</v>
      </c>
      <c r="K615" t="s">
        <v>38</v>
      </c>
      <c r="L615">
        <v>70935.55</v>
      </c>
      <c r="M615" s="2">
        <v>43888</v>
      </c>
      <c r="N615" t="s">
        <v>24</v>
      </c>
      <c r="O615" t="s">
        <v>25</v>
      </c>
      <c r="Q615" s="2">
        <v>43852</v>
      </c>
    </row>
    <row r="616" spans="1:17">
      <c r="A616" t="s">
        <v>328</v>
      </c>
      <c r="B616" t="s">
        <v>373</v>
      </c>
      <c r="C616" t="s">
        <v>19</v>
      </c>
      <c r="D616" s="2">
        <v>43339</v>
      </c>
      <c r="E616" s="2">
        <v>44069</v>
      </c>
      <c r="F616" t="s">
        <v>138</v>
      </c>
      <c r="G616">
        <v>1</v>
      </c>
      <c r="H616" t="s">
        <v>21</v>
      </c>
      <c r="I616" t="s">
        <v>22</v>
      </c>
      <c r="J616" t="s">
        <v>33</v>
      </c>
      <c r="K616" t="s">
        <v>38</v>
      </c>
      <c r="L616">
        <v>90281.89</v>
      </c>
      <c r="M616" s="2">
        <v>43431</v>
      </c>
      <c r="N616" t="s">
        <v>24</v>
      </c>
      <c r="O616" t="s">
        <v>25</v>
      </c>
      <c r="Q616" s="2">
        <v>43852</v>
      </c>
    </row>
    <row r="617" spans="1:17">
      <c r="A617" t="s">
        <v>328</v>
      </c>
      <c r="B617" t="s">
        <v>373</v>
      </c>
      <c r="C617" t="s">
        <v>19</v>
      </c>
      <c r="D617" s="2">
        <v>43339</v>
      </c>
      <c r="E617" s="2">
        <v>44069</v>
      </c>
      <c r="F617" t="s">
        <v>138</v>
      </c>
      <c r="G617">
        <v>1</v>
      </c>
      <c r="H617" t="s">
        <v>21</v>
      </c>
      <c r="I617" t="s">
        <v>22</v>
      </c>
      <c r="J617" t="s">
        <v>33</v>
      </c>
      <c r="K617" t="s">
        <v>38</v>
      </c>
      <c r="L617">
        <v>90281.89</v>
      </c>
      <c r="M617" s="2">
        <v>43523</v>
      </c>
      <c r="N617" t="s">
        <v>24</v>
      </c>
      <c r="O617" t="s">
        <v>25</v>
      </c>
      <c r="Q617" s="2">
        <v>43852</v>
      </c>
    </row>
    <row r="618" spans="1:17">
      <c r="A618" t="s">
        <v>328</v>
      </c>
      <c r="B618" t="s">
        <v>373</v>
      </c>
      <c r="C618" t="s">
        <v>19</v>
      </c>
      <c r="D618" s="2">
        <v>43339</v>
      </c>
      <c r="E618" s="2">
        <v>44069</v>
      </c>
      <c r="F618" t="s">
        <v>138</v>
      </c>
      <c r="G618">
        <v>1</v>
      </c>
      <c r="H618" t="s">
        <v>21</v>
      </c>
      <c r="I618" t="s">
        <v>22</v>
      </c>
      <c r="J618" t="s">
        <v>33</v>
      </c>
      <c r="K618" t="s">
        <v>38</v>
      </c>
      <c r="L618">
        <v>90281.89</v>
      </c>
      <c r="M618" s="2">
        <v>43612</v>
      </c>
      <c r="N618" t="s">
        <v>24</v>
      </c>
      <c r="O618" t="s">
        <v>25</v>
      </c>
      <c r="Q618" s="2">
        <v>43852</v>
      </c>
    </row>
    <row r="619" spans="1:17">
      <c r="A619" t="s">
        <v>328</v>
      </c>
      <c r="B619" t="s">
        <v>373</v>
      </c>
      <c r="C619" t="s">
        <v>19</v>
      </c>
      <c r="D619" s="2">
        <v>43339</v>
      </c>
      <c r="E619" s="2">
        <v>44069</v>
      </c>
      <c r="F619" t="s">
        <v>138</v>
      </c>
      <c r="G619">
        <v>1</v>
      </c>
      <c r="H619" t="s">
        <v>21</v>
      </c>
      <c r="I619" t="s">
        <v>22</v>
      </c>
      <c r="J619" t="s">
        <v>33</v>
      </c>
      <c r="K619" t="s">
        <v>38</v>
      </c>
      <c r="L619">
        <v>90281.89</v>
      </c>
      <c r="M619" s="2">
        <v>43704</v>
      </c>
      <c r="N619" t="s">
        <v>24</v>
      </c>
      <c r="O619" t="s">
        <v>25</v>
      </c>
      <c r="Q619" s="2">
        <v>43852</v>
      </c>
    </row>
    <row r="620" spans="1:17">
      <c r="A620" t="s">
        <v>328</v>
      </c>
      <c r="B620" t="s">
        <v>373</v>
      </c>
      <c r="C620" t="s">
        <v>19</v>
      </c>
      <c r="D620" s="2">
        <v>43339</v>
      </c>
      <c r="E620" s="2">
        <v>44069</v>
      </c>
      <c r="F620" t="s">
        <v>138</v>
      </c>
      <c r="G620">
        <v>1</v>
      </c>
      <c r="H620" t="s">
        <v>21</v>
      </c>
      <c r="I620" t="s">
        <v>22</v>
      </c>
      <c r="J620" t="s">
        <v>33</v>
      </c>
      <c r="K620" t="s">
        <v>38</v>
      </c>
      <c r="L620">
        <v>90281.89</v>
      </c>
      <c r="M620" s="2">
        <v>43796</v>
      </c>
      <c r="N620" t="s">
        <v>24</v>
      </c>
      <c r="O620" t="s">
        <v>25</v>
      </c>
      <c r="Q620" s="2">
        <v>43852</v>
      </c>
    </row>
    <row r="621" spans="1:17">
      <c r="A621" t="s">
        <v>328</v>
      </c>
      <c r="B621" t="s">
        <v>373</v>
      </c>
      <c r="C621" t="s">
        <v>19</v>
      </c>
      <c r="D621" s="2">
        <v>43339</v>
      </c>
      <c r="E621" s="2">
        <v>44069</v>
      </c>
      <c r="F621" t="s">
        <v>138</v>
      </c>
      <c r="G621">
        <v>1</v>
      </c>
      <c r="H621" t="s">
        <v>21</v>
      </c>
      <c r="I621" t="s">
        <v>22</v>
      </c>
      <c r="J621" t="s">
        <v>33</v>
      </c>
      <c r="K621" t="s">
        <v>38</v>
      </c>
      <c r="L621">
        <v>122525.38</v>
      </c>
      <c r="M621" s="2">
        <v>43339</v>
      </c>
      <c r="N621" t="s">
        <v>24</v>
      </c>
      <c r="O621" t="s">
        <v>25</v>
      </c>
      <c r="Q621" s="2">
        <v>43852</v>
      </c>
    </row>
    <row r="622" spans="1:17">
      <c r="A622" t="s">
        <v>328</v>
      </c>
      <c r="B622" t="s">
        <v>373</v>
      </c>
      <c r="C622" t="s">
        <v>19</v>
      </c>
      <c r="D622" s="2">
        <v>43339</v>
      </c>
      <c r="E622" s="2">
        <v>44069</v>
      </c>
      <c r="F622" t="s">
        <v>138</v>
      </c>
      <c r="G622">
        <v>1</v>
      </c>
      <c r="H622" t="s">
        <v>21</v>
      </c>
      <c r="I622" t="s">
        <v>22</v>
      </c>
      <c r="J622" t="s">
        <v>33</v>
      </c>
      <c r="K622" t="s">
        <v>38</v>
      </c>
      <c r="L622">
        <v>0</v>
      </c>
      <c r="M622" s="2">
        <v>43888</v>
      </c>
      <c r="N622" t="s">
        <v>24</v>
      </c>
      <c r="O622" t="s">
        <v>25</v>
      </c>
      <c r="Q622" s="2">
        <v>43852</v>
      </c>
    </row>
    <row r="623" spans="1:17">
      <c r="A623" t="s">
        <v>328</v>
      </c>
      <c r="B623" t="s">
        <v>373</v>
      </c>
      <c r="C623" t="s">
        <v>19</v>
      </c>
      <c r="D623" s="2">
        <v>43339</v>
      </c>
      <c r="E623" s="2">
        <v>44069</v>
      </c>
      <c r="F623" t="s">
        <v>138</v>
      </c>
      <c r="G623">
        <v>1</v>
      </c>
      <c r="H623" t="s">
        <v>21</v>
      </c>
      <c r="I623" t="s">
        <v>22</v>
      </c>
      <c r="J623" t="s">
        <v>33</v>
      </c>
      <c r="K623" t="s">
        <v>38</v>
      </c>
      <c r="L623">
        <v>0</v>
      </c>
      <c r="M623" s="2">
        <v>43888</v>
      </c>
      <c r="N623" t="s">
        <v>24</v>
      </c>
      <c r="O623" t="s">
        <v>25</v>
      </c>
      <c r="Q623" s="2">
        <v>43852</v>
      </c>
    </row>
    <row r="624" spans="1:17">
      <c r="A624" t="s">
        <v>328</v>
      </c>
      <c r="B624" t="s">
        <v>373</v>
      </c>
      <c r="C624" t="s">
        <v>19</v>
      </c>
      <c r="D624" s="2">
        <v>43339</v>
      </c>
      <c r="E624" s="2">
        <v>44069</v>
      </c>
      <c r="F624" t="s">
        <v>138</v>
      </c>
      <c r="G624">
        <v>1</v>
      </c>
      <c r="H624" t="s">
        <v>21</v>
      </c>
      <c r="I624" t="s">
        <v>22</v>
      </c>
      <c r="J624" t="s">
        <v>33</v>
      </c>
      <c r="K624" t="s">
        <v>38</v>
      </c>
      <c r="L624">
        <v>0</v>
      </c>
      <c r="M624" s="2">
        <v>43888</v>
      </c>
      <c r="N624" t="s">
        <v>24</v>
      </c>
      <c r="O624" t="s">
        <v>25</v>
      </c>
      <c r="Q624" s="2">
        <v>43852</v>
      </c>
    </row>
    <row r="625" spans="1:17">
      <c r="A625" t="s">
        <v>328</v>
      </c>
      <c r="B625" t="s">
        <v>373</v>
      </c>
      <c r="C625" t="s">
        <v>19</v>
      </c>
      <c r="D625" s="2">
        <v>43339</v>
      </c>
      <c r="E625" s="2">
        <v>44069</v>
      </c>
      <c r="F625" t="s">
        <v>138</v>
      </c>
      <c r="G625">
        <v>1</v>
      </c>
      <c r="H625" t="s">
        <v>21</v>
      </c>
      <c r="I625" t="s">
        <v>22</v>
      </c>
      <c r="J625" t="s">
        <v>33</v>
      </c>
      <c r="K625" t="s">
        <v>38</v>
      </c>
      <c r="L625">
        <v>0</v>
      </c>
      <c r="M625" s="2">
        <v>43888</v>
      </c>
      <c r="N625" t="s">
        <v>24</v>
      </c>
      <c r="O625" t="s">
        <v>25</v>
      </c>
      <c r="Q625" s="2">
        <v>43852</v>
      </c>
    </row>
    <row r="626" spans="1:17">
      <c r="A626" t="s">
        <v>328</v>
      </c>
      <c r="B626" t="s">
        <v>373</v>
      </c>
      <c r="C626" t="s">
        <v>19</v>
      </c>
      <c r="D626" s="2">
        <v>43339</v>
      </c>
      <c r="E626" s="2">
        <v>44069</v>
      </c>
      <c r="F626" t="s">
        <v>138</v>
      </c>
      <c r="G626">
        <v>1</v>
      </c>
      <c r="H626" t="s">
        <v>21</v>
      </c>
      <c r="I626" t="s">
        <v>22</v>
      </c>
      <c r="J626" t="s">
        <v>33</v>
      </c>
      <c r="K626" t="s">
        <v>38</v>
      </c>
      <c r="L626">
        <v>0</v>
      </c>
      <c r="M626" s="2">
        <v>43431</v>
      </c>
      <c r="N626" t="s">
        <v>24</v>
      </c>
      <c r="O626" t="s">
        <v>25</v>
      </c>
      <c r="Q626" s="2">
        <v>43852</v>
      </c>
    </row>
    <row r="627" spans="1:17">
      <c r="A627" t="s">
        <v>328</v>
      </c>
      <c r="B627" t="s">
        <v>373</v>
      </c>
      <c r="C627" t="s">
        <v>19</v>
      </c>
      <c r="D627" s="2">
        <v>43339</v>
      </c>
      <c r="E627" s="2">
        <v>44069</v>
      </c>
      <c r="F627" t="s">
        <v>138</v>
      </c>
      <c r="G627">
        <v>1</v>
      </c>
      <c r="H627" t="s">
        <v>21</v>
      </c>
      <c r="I627" t="s">
        <v>22</v>
      </c>
      <c r="J627" t="s">
        <v>33</v>
      </c>
      <c r="K627" t="s">
        <v>38</v>
      </c>
      <c r="L627">
        <v>0</v>
      </c>
      <c r="M627" s="2">
        <v>43523</v>
      </c>
      <c r="N627" t="s">
        <v>24</v>
      </c>
      <c r="O627" t="s">
        <v>25</v>
      </c>
      <c r="Q627" s="2">
        <v>43852</v>
      </c>
    </row>
    <row r="628" spans="1:17">
      <c r="A628" t="s">
        <v>328</v>
      </c>
      <c r="B628" t="s">
        <v>373</v>
      </c>
      <c r="C628" t="s">
        <v>19</v>
      </c>
      <c r="D628" s="2">
        <v>43339</v>
      </c>
      <c r="E628" s="2">
        <v>44069</v>
      </c>
      <c r="F628" t="s">
        <v>138</v>
      </c>
      <c r="G628">
        <v>1</v>
      </c>
      <c r="H628" t="s">
        <v>21</v>
      </c>
      <c r="I628" t="s">
        <v>22</v>
      </c>
      <c r="J628" t="s">
        <v>33</v>
      </c>
      <c r="K628" t="s">
        <v>38</v>
      </c>
      <c r="L628">
        <v>0</v>
      </c>
      <c r="M628" s="2">
        <v>43612</v>
      </c>
      <c r="N628" t="s">
        <v>24</v>
      </c>
      <c r="O628" t="s">
        <v>25</v>
      </c>
      <c r="Q628" s="2">
        <v>43852</v>
      </c>
    </row>
    <row r="629" spans="1:17">
      <c r="A629" t="s">
        <v>328</v>
      </c>
      <c r="B629" t="s">
        <v>373</v>
      </c>
      <c r="C629" t="s">
        <v>19</v>
      </c>
      <c r="D629" s="2">
        <v>43339</v>
      </c>
      <c r="E629" s="2">
        <v>44069</v>
      </c>
      <c r="F629" t="s">
        <v>138</v>
      </c>
      <c r="G629">
        <v>1</v>
      </c>
      <c r="H629" t="s">
        <v>21</v>
      </c>
      <c r="I629" t="s">
        <v>22</v>
      </c>
      <c r="J629" t="s">
        <v>33</v>
      </c>
      <c r="K629" t="s">
        <v>38</v>
      </c>
      <c r="L629">
        <v>0</v>
      </c>
      <c r="M629" s="2">
        <v>43704</v>
      </c>
      <c r="N629" t="s">
        <v>24</v>
      </c>
      <c r="O629" t="s">
        <v>25</v>
      </c>
      <c r="Q629" s="2">
        <v>43852</v>
      </c>
    </row>
    <row r="630" spans="1:17">
      <c r="A630" t="s">
        <v>328</v>
      </c>
      <c r="B630" t="s">
        <v>373</v>
      </c>
      <c r="C630" t="s">
        <v>19</v>
      </c>
      <c r="D630" s="2">
        <v>43339</v>
      </c>
      <c r="E630" s="2">
        <v>44069</v>
      </c>
      <c r="F630" t="s">
        <v>138</v>
      </c>
      <c r="G630">
        <v>1</v>
      </c>
      <c r="H630" t="s">
        <v>21</v>
      </c>
      <c r="I630" t="s">
        <v>22</v>
      </c>
      <c r="J630" t="s">
        <v>33</v>
      </c>
      <c r="K630" t="s">
        <v>38</v>
      </c>
      <c r="L630">
        <v>0</v>
      </c>
      <c r="M630" s="2">
        <v>43796</v>
      </c>
      <c r="N630" t="s">
        <v>24</v>
      </c>
      <c r="O630" t="s">
        <v>25</v>
      </c>
      <c r="Q630" s="2">
        <v>43852</v>
      </c>
    </row>
    <row r="631" spans="1:17">
      <c r="A631" t="s">
        <v>328</v>
      </c>
      <c r="B631" t="s">
        <v>373</v>
      </c>
      <c r="C631" t="s">
        <v>19</v>
      </c>
      <c r="D631" s="2">
        <v>43339</v>
      </c>
      <c r="E631" s="2">
        <v>44069</v>
      </c>
      <c r="F631" t="s">
        <v>138</v>
      </c>
      <c r="G631">
        <v>1</v>
      </c>
      <c r="H631" t="s">
        <v>21</v>
      </c>
      <c r="I631" t="s">
        <v>22</v>
      </c>
      <c r="J631" t="s">
        <v>33</v>
      </c>
      <c r="K631" t="s">
        <v>38</v>
      </c>
      <c r="L631">
        <v>0</v>
      </c>
      <c r="M631" s="2">
        <v>43339</v>
      </c>
      <c r="N631" t="s">
        <v>24</v>
      </c>
      <c r="O631" t="s">
        <v>25</v>
      </c>
      <c r="Q631" s="2">
        <v>43852</v>
      </c>
    </row>
    <row r="632" spans="1:17">
      <c r="A632" t="s">
        <v>328</v>
      </c>
      <c r="B632" t="s">
        <v>374</v>
      </c>
      <c r="C632" t="s">
        <v>19</v>
      </c>
      <c r="D632" s="2">
        <v>43326</v>
      </c>
      <c r="E632" s="2">
        <v>44240</v>
      </c>
      <c r="F632" t="s">
        <v>138</v>
      </c>
      <c r="G632">
        <v>1</v>
      </c>
      <c r="H632" t="s">
        <v>21</v>
      </c>
      <c r="I632" t="s">
        <v>22</v>
      </c>
      <c r="J632" t="s">
        <v>33</v>
      </c>
      <c r="K632" t="s">
        <v>38</v>
      </c>
      <c r="L632">
        <v>62399.23</v>
      </c>
      <c r="M632" s="2">
        <v>44057</v>
      </c>
      <c r="N632" t="s">
        <v>24</v>
      </c>
      <c r="O632" t="s">
        <v>25</v>
      </c>
      <c r="Q632" s="2">
        <v>43852</v>
      </c>
    </row>
    <row r="633" spans="1:17">
      <c r="A633" t="s">
        <v>328</v>
      </c>
      <c r="B633" t="s">
        <v>374</v>
      </c>
      <c r="C633" t="s">
        <v>19</v>
      </c>
      <c r="D633" s="2">
        <v>43326</v>
      </c>
      <c r="E633" s="2">
        <v>44240</v>
      </c>
      <c r="F633" t="s">
        <v>138</v>
      </c>
      <c r="G633">
        <v>1</v>
      </c>
      <c r="H633" t="s">
        <v>21</v>
      </c>
      <c r="I633" t="s">
        <v>22</v>
      </c>
      <c r="J633" t="s">
        <v>33</v>
      </c>
      <c r="K633" t="s">
        <v>38</v>
      </c>
      <c r="L633">
        <v>62399.23</v>
      </c>
      <c r="M633" s="2">
        <v>44057</v>
      </c>
      <c r="N633" t="s">
        <v>24</v>
      </c>
      <c r="O633" t="s">
        <v>25</v>
      </c>
      <c r="Q633" s="2">
        <v>43852</v>
      </c>
    </row>
    <row r="634" spans="1:17">
      <c r="A634" t="s">
        <v>328</v>
      </c>
      <c r="B634" t="s">
        <v>374</v>
      </c>
      <c r="C634" t="s">
        <v>19</v>
      </c>
      <c r="D634" s="2">
        <v>43326</v>
      </c>
      <c r="E634" s="2">
        <v>44240</v>
      </c>
      <c r="F634" t="s">
        <v>138</v>
      </c>
      <c r="G634">
        <v>1</v>
      </c>
      <c r="H634" t="s">
        <v>21</v>
      </c>
      <c r="I634" t="s">
        <v>22</v>
      </c>
      <c r="J634" t="s">
        <v>33</v>
      </c>
      <c r="K634" t="s">
        <v>38</v>
      </c>
      <c r="L634">
        <v>62399.23</v>
      </c>
      <c r="M634" s="2">
        <v>44057</v>
      </c>
      <c r="N634" t="s">
        <v>24</v>
      </c>
      <c r="O634" t="s">
        <v>25</v>
      </c>
      <c r="Q634" s="2">
        <v>43852</v>
      </c>
    </row>
    <row r="635" spans="1:17">
      <c r="A635" t="s">
        <v>328</v>
      </c>
      <c r="B635" t="s">
        <v>374</v>
      </c>
      <c r="C635" t="s">
        <v>19</v>
      </c>
      <c r="D635" s="2">
        <v>43326</v>
      </c>
      <c r="E635" s="2">
        <v>44240</v>
      </c>
      <c r="F635" t="s">
        <v>138</v>
      </c>
      <c r="G635">
        <v>1</v>
      </c>
      <c r="H635" t="s">
        <v>21</v>
      </c>
      <c r="I635" t="s">
        <v>22</v>
      </c>
      <c r="J635" t="s">
        <v>33</v>
      </c>
      <c r="K635" t="s">
        <v>38</v>
      </c>
      <c r="L635">
        <v>62399.23</v>
      </c>
      <c r="M635" s="2">
        <v>44057</v>
      </c>
      <c r="N635" t="s">
        <v>24</v>
      </c>
      <c r="O635" t="s">
        <v>25</v>
      </c>
      <c r="Q635" s="2">
        <v>43852</v>
      </c>
    </row>
    <row r="636" spans="1:17">
      <c r="A636" t="s">
        <v>328</v>
      </c>
      <c r="B636" t="s">
        <v>374</v>
      </c>
      <c r="C636" t="s">
        <v>19</v>
      </c>
      <c r="D636" s="2">
        <v>43326</v>
      </c>
      <c r="E636" s="2">
        <v>44240</v>
      </c>
      <c r="F636" t="s">
        <v>138</v>
      </c>
      <c r="G636">
        <v>1</v>
      </c>
      <c r="H636" t="s">
        <v>21</v>
      </c>
      <c r="I636" t="s">
        <v>22</v>
      </c>
      <c r="J636" t="s">
        <v>33</v>
      </c>
      <c r="K636" t="s">
        <v>38</v>
      </c>
      <c r="L636">
        <v>62399.23</v>
      </c>
      <c r="M636" s="2">
        <v>44057</v>
      </c>
      <c r="N636" t="s">
        <v>24</v>
      </c>
      <c r="O636" t="s">
        <v>25</v>
      </c>
      <c r="Q636" s="2">
        <v>43852</v>
      </c>
    </row>
    <row r="637" spans="1:17">
      <c r="A637" t="s">
        <v>328</v>
      </c>
      <c r="B637" t="s">
        <v>374</v>
      </c>
      <c r="C637" t="s">
        <v>19</v>
      </c>
      <c r="D637" s="2">
        <v>43326</v>
      </c>
      <c r="E637" s="2">
        <v>44240</v>
      </c>
      <c r="F637" t="s">
        <v>138</v>
      </c>
      <c r="G637">
        <v>1</v>
      </c>
      <c r="H637" t="s">
        <v>21</v>
      </c>
      <c r="I637" t="s">
        <v>22</v>
      </c>
      <c r="J637" t="s">
        <v>33</v>
      </c>
      <c r="K637" t="s">
        <v>38</v>
      </c>
      <c r="L637">
        <v>62399.23</v>
      </c>
      <c r="M637" s="2">
        <v>44057</v>
      </c>
      <c r="N637" t="s">
        <v>24</v>
      </c>
      <c r="O637" t="s">
        <v>25</v>
      </c>
      <c r="Q637" s="2">
        <v>43852</v>
      </c>
    </row>
    <row r="638" spans="1:17">
      <c r="A638" t="s">
        <v>328</v>
      </c>
      <c r="B638" t="s">
        <v>374</v>
      </c>
      <c r="C638" t="s">
        <v>19</v>
      </c>
      <c r="D638" s="2">
        <v>43326</v>
      </c>
      <c r="E638" s="2">
        <v>44240</v>
      </c>
      <c r="F638" t="s">
        <v>138</v>
      </c>
      <c r="G638">
        <v>1</v>
      </c>
      <c r="H638" t="s">
        <v>21</v>
      </c>
      <c r="I638" t="s">
        <v>22</v>
      </c>
      <c r="J638" t="s">
        <v>33</v>
      </c>
      <c r="K638" t="s">
        <v>38</v>
      </c>
      <c r="L638">
        <v>62399.23</v>
      </c>
      <c r="M638" s="2">
        <v>44057</v>
      </c>
      <c r="N638" t="s">
        <v>24</v>
      </c>
      <c r="O638" t="s">
        <v>25</v>
      </c>
      <c r="Q638" s="2">
        <v>43852</v>
      </c>
    </row>
    <row r="639" spans="1:17">
      <c r="A639" t="s">
        <v>328</v>
      </c>
      <c r="B639" t="s">
        <v>374</v>
      </c>
      <c r="C639" t="s">
        <v>19</v>
      </c>
      <c r="D639" s="2">
        <v>43326</v>
      </c>
      <c r="E639" s="2">
        <v>44240</v>
      </c>
      <c r="F639" t="s">
        <v>138</v>
      </c>
      <c r="G639">
        <v>1</v>
      </c>
      <c r="H639" t="s">
        <v>21</v>
      </c>
      <c r="I639" t="s">
        <v>22</v>
      </c>
      <c r="J639" t="s">
        <v>33</v>
      </c>
      <c r="K639" t="s">
        <v>38</v>
      </c>
      <c r="L639">
        <v>62399.23</v>
      </c>
      <c r="M639" s="2">
        <v>44057</v>
      </c>
      <c r="N639" t="s">
        <v>24</v>
      </c>
      <c r="O639" t="s">
        <v>25</v>
      </c>
      <c r="Q639" s="2">
        <v>43852</v>
      </c>
    </row>
    <row r="640" spans="1:17">
      <c r="A640" t="s">
        <v>328</v>
      </c>
      <c r="B640" t="s">
        <v>374</v>
      </c>
      <c r="C640" t="s">
        <v>19</v>
      </c>
      <c r="D640" s="2">
        <v>43326</v>
      </c>
      <c r="E640" s="2">
        <v>44240</v>
      </c>
      <c r="F640" t="s">
        <v>138</v>
      </c>
      <c r="G640">
        <v>1</v>
      </c>
      <c r="H640" t="s">
        <v>21</v>
      </c>
      <c r="I640" t="s">
        <v>22</v>
      </c>
      <c r="J640" t="s">
        <v>33</v>
      </c>
      <c r="K640" t="s">
        <v>38</v>
      </c>
      <c r="L640">
        <v>62399.4</v>
      </c>
      <c r="M640" s="2">
        <v>43875</v>
      </c>
      <c r="N640" t="s">
        <v>24</v>
      </c>
      <c r="O640" t="s">
        <v>25</v>
      </c>
      <c r="Q640" s="2">
        <v>43852</v>
      </c>
    </row>
    <row r="641" spans="1:17">
      <c r="A641" t="s">
        <v>328</v>
      </c>
      <c r="B641" t="s">
        <v>374</v>
      </c>
      <c r="C641" t="s">
        <v>19</v>
      </c>
      <c r="D641" s="2">
        <v>43326</v>
      </c>
      <c r="E641" s="2">
        <v>44240</v>
      </c>
      <c r="F641" t="s">
        <v>138</v>
      </c>
      <c r="G641">
        <v>1</v>
      </c>
      <c r="H641" t="s">
        <v>21</v>
      </c>
      <c r="I641" t="s">
        <v>22</v>
      </c>
      <c r="J641" t="s">
        <v>33</v>
      </c>
      <c r="K641" t="s">
        <v>38</v>
      </c>
      <c r="L641">
        <v>62399.4</v>
      </c>
      <c r="M641" s="2">
        <v>43965</v>
      </c>
      <c r="N641" t="s">
        <v>24</v>
      </c>
      <c r="O641" t="s">
        <v>25</v>
      </c>
      <c r="Q641" s="2">
        <v>43852</v>
      </c>
    </row>
    <row r="642" spans="1:17">
      <c r="A642" t="s">
        <v>328</v>
      </c>
      <c r="B642" t="s">
        <v>374</v>
      </c>
      <c r="C642" t="s">
        <v>19</v>
      </c>
      <c r="D642" s="2">
        <v>43326</v>
      </c>
      <c r="E642" s="2">
        <v>44240</v>
      </c>
      <c r="F642" t="s">
        <v>138</v>
      </c>
      <c r="G642">
        <v>1</v>
      </c>
      <c r="H642" t="s">
        <v>21</v>
      </c>
      <c r="I642" t="s">
        <v>22</v>
      </c>
      <c r="J642" t="s">
        <v>33</v>
      </c>
      <c r="K642" t="s">
        <v>38</v>
      </c>
      <c r="L642">
        <v>62399.4</v>
      </c>
      <c r="M642" s="2">
        <v>43783</v>
      </c>
      <c r="N642" t="s">
        <v>24</v>
      </c>
      <c r="O642" t="s">
        <v>25</v>
      </c>
      <c r="Q642" s="2">
        <v>43852</v>
      </c>
    </row>
    <row r="643" spans="1:17">
      <c r="A643" t="s">
        <v>328</v>
      </c>
      <c r="B643" t="s">
        <v>374</v>
      </c>
      <c r="C643" t="s">
        <v>19</v>
      </c>
      <c r="D643" s="2">
        <v>43326</v>
      </c>
      <c r="E643" s="2">
        <v>44240</v>
      </c>
      <c r="F643" t="s">
        <v>138</v>
      </c>
      <c r="G643">
        <v>1</v>
      </c>
      <c r="H643" t="s">
        <v>21</v>
      </c>
      <c r="I643" t="s">
        <v>22</v>
      </c>
      <c r="J643" t="s">
        <v>33</v>
      </c>
      <c r="K643" t="s">
        <v>38</v>
      </c>
      <c r="L643">
        <v>68639.38</v>
      </c>
      <c r="M643" s="2">
        <v>43418</v>
      </c>
      <c r="N643" t="s">
        <v>24</v>
      </c>
      <c r="O643" t="s">
        <v>25</v>
      </c>
      <c r="Q643" s="2">
        <v>43852</v>
      </c>
    </row>
    <row r="644" spans="1:17">
      <c r="A644" t="s">
        <v>328</v>
      </c>
      <c r="B644" t="s">
        <v>374</v>
      </c>
      <c r="C644" t="s">
        <v>19</v>
      </c>
      <c r="D644" s="2">
        <v>43326</v>
      </c>
      <c r="E644" s="2">
        <v>44240</v>
      </c>
      <c r="F644" t="s">
        <v>138</v>
      </c>
      <c r="G644">
        <v>1</v>
      </c>
      <c r="H644" t="s">
        <v>21</v>
      </c>
      <c r="I644" t="s">
        <v>22</v>
      </c>
      <c r="J644" t="s">
        <v>33</v>
      </c>
      <c r="K644" t="s">
        <v>38</v>
      </c>
      <c r="L644">
        <v>68639.38</v>
      </c>
      <c r="M644" s="2">
        <v>43510</v>
      </c>
      <c r="N644" t="s">
        <v>24</v>
      </c>
      <c r="O644" t="s">
        <v>25</v>
      </c>
      <c r="Q644" s="2">
        <v>43852</v>
      </c>
    </row>
    <row r="645" spans="1:17">
      <c r="A645" t="s">
        <v>328</v>
      </c>
      <c r="B645" t="s">
        <v>374</v>
      </c>
      <c r="C645" t="s">
        <v>19</v>
      </c>
      <c r="D645" s="2">
        <v>43326</v>
      </c>
      <c r="E645" s="2">
        <v>44240</v>
      </c>
      <c r="F645" t="s">
        <v>138</v>
      </c>
      <c r="G645">
        <v>1</v>
      </c>
      <c r="H645" t="s">
        <v>21</v>
      </c>
      <c r="I645" t="s">
        <v>22</v>
      </c>
      <c r="J645" t="s">
        <v>33</v>
      </c>
      <c r="K645" t="s">
        <v>38</v>
      </c>
      <c r="L645">
        <v>68639.38</v>
      </c>
      <c r="M645" s="2">
        <v>43599</v>
      </c>
      <c r="N645" t="s">
        <v>24</v>
      </c>
      <c r="O645" t="s">
        <v>25</v>
      </c>
      <c r="Q645" s="2">
        <v>43852</v>
      </c>
    </row>
    <row r="646" spans="1:17">
      <c r="A646" t="s">
        <v>328</v>
      </c>
      <c r="B646" t="s">
        <v>374</v>
      </c>
      <c r="C646" t="s">
        <v>19</v>
      </c>
      <c r="D646" s="2">
        <v>43326</v>
      </c>
      <c r="E646" s="2">
        <v>44240</v>
      </c>
      <c r="F646" t="s">
        <v>138</v>
      </c>
      <c r="G646">
        <v>1</v>
      </c>
      <c r="H646" t="s">
        <v>21</v>
      </c>
      <c r="I646" t="s">
        <v>22</v>
      </c>
      <c r="J646" t="s">
        <v>33</v>
      </c>
      <c r="K646" t="s">
        <v>38</v>
      </c>
      <c r="L646">
        <v>68639.38</v>
      </c>
      <c r="M646" s="2">
        <v>43691</v>
      </c>
      <c r="N646" t="s">
        <v>24</v>
      </c>
      <c r="O646" t="s">
        <v>25</v>
      </c>
      <c r="Q646" s="2">
        <v>43852</v>
      </c>
    </row>
    <row r="647" spans="1:17">
      <c r="A647" t="s">
        <v>328</v>
      </c>
      <c r="B647" t="s">
        <v>374</v>
      </c>
      <c r="C647" t="s">
        <v>19</v>
      </c>
      <c r="D647" s="2">
        <v>43326</v>
      </c>
      <c r="E647" s="2">
        <v>44240</v>
      </c>
      <c r="F647" t="s">
        <v>138</v>
      </c>
      <c r="G647">
        <v>1</v>
      </c>
      <c r="H647" t="s">
        <v>21</v>
      </c>
      <c r="I647" t="s">
        <v>22</v>
      </c>
      <c r="J647" t="s">
        <v>33</v>
      </c>
      <c r="K647" t="s">
        <v>38</v>
      </c>
      <c r="L647">
        <v>99839.08</v>
      </c>
      <c r="M647" s="2">
        <v>43326</v>
      </c>
      <c r="N647" t="s">
        <v>24</v>
      </c>
      <c r="O647" t="s">
        <v>25</v>
      </c>
      <c r="Q647" s="2">
        <v>43852</v>
      </c>
    </row>
    <row r="648" spans="1:17">
      <c r="A648" t="s">
        <v>328</v>
      </c>
      <c r="B648" t="s">
        <v>374</v>
      </c>
      <c r="C648" t="s">
        <v>19</v>
      </c>
      <c r="D648" s="2">
        <v>43326</v>
      </c>
      <c r="E648" s="2">
        <v>44240</v>
      </c>
      <c r="F648" t="s">
        <v>138</v>
      </c>
      <c r="G648">
        <v>1</v>
      </c>
      <c r="H648" t="s">
        <v>21</v>
      </c>
      <c r="I648" t="s">
        <v>22</v>
      </c>
      <c r="J648" t="s">
        <v>33</v>
      </c>
      <c r="K648" t="s">
        <v>38</v>
      </c>
      <c r="L648">
        <v>0</v>
      </c>
      <c r="M648" s="2">
        <v>44057</v>
      </c>
      <c r="N648" t="s">
        <v>24</v>
      </c>
      <c r="O648" t="s">
        <v>25</v>
      </c>
      <c r="Q648" s="2">
        <v>43852</v>
      </c>
    </row>
    <row r="649" spans="1:17">
      <c r="A649" t="s">
        <v>328</v>
      </c>
      <c r="B649" t="s">
        <v>374</v>
      </c>
      <c r="C649" t="s">
        <v>19</v>
      </c>
      <c r="D649" s="2">
        <v>43326</v>
      </c>
      <c r="E649" s="2">
        <v>44240</v>
      </c>
      <c r="F649" t="s">
        <v>138</v>
      </c>
      <c r="G649">
        <v>1</v>
      </c>
      <c r="H649" t="s">
        <v>21</v>
      </c>
      <c r="I649" t="s">
        <v>22</v>
      </c>
      <c r="J649" t="s">
        <v>33</v>
      </c>
      <c r="K649" t="s">
        <v>38</v>
      </c>
      <c r="L649">
        <v>0</v>
      </c>
      <c r="M649" s="2">
        <v>44057</v>
      </c>
      <c r="N649" t="s">
        <v>24</v>
      </c>
      <c r="O649" t="s">
        <v>25</v>
      </c>
      <c r="Q649" s="2">
        <v>43852</v>
      </c>
    </row>
    <row r="650" spans="1:17">
      <c r="A650" t="s">
        <v>328</v>
      </c>
      <c r="B650" t="s">
        <v>374</v>
      </c>
      <c r="C650" t="s">
        <v>19</v>
      </c>
      <c r="D650" s="2">
        <v>43326</v>
      </c>
      <c r="E650" s="2">
        <v>44240</v>
      </c>
      <c r="F650" t="s">
        <v>138</v>
      </c>
      <c r="G650">
        <v>1</v>
      </c>
      <c r="H650" t="s">
        <v>21</v>
      </c>
      <c r="I650" t="s">
        <v>22</v>
      </c>
      <c r="J650" t="s">
        <v>33</v>
      </c>
      <c r="K650" t="s">
        <v>38</v>
      </c>
      <c r="L650">
        <v>0</v>
      </c>
      <c r="M650" s="2">
        <v>44057</v>
      </c>
      <c r="N650" t="s">
        <v>24</v>
      </c>
      <c r="O650" t="s">
        <v>25</v>
      </c>
      <c r="Q650" s="2">
        <v>43852</v>
      </c>
    </row>
    <row r="651" spans="1:17">
      <c r="A651" t="s">
        <v>328</v>
      </c>
      <c r="B651" t="s">
        <v>374</v>
      </c>
      <c r="C651" t="s">
        <v>19</v>
      </c>
      <c r="D651" s="2">
        <v>43326</v>
      </c>
      <c r="E651" s="2">
        <v>44240</v>
      </c>
      <c r="F651" t="s">
        <v>138</v>
      </c>
      <c r="G651">
        <v>1</v>
      </c>
      <c r="H651" t="s">
        <v>21</v>
      </c>
      <c r="I651" t="s">
        <v>22</v>
      </c>
      <c r="J651" t="s">
        <v>33</v>
      </c>
      <c r="K651" t="s">
        <v>38</v>
      </c>
      <c r="L651">
        <v>0</v>
      </c>
      <c r="M651" s="2">
        <v>44057</v>
      </c>
      <c r="N651" t="s">
        <v>24</v>
      </c>
      <c r="O651" t="s">
        <v>25</v>
      </c>
      <c r="Q651" s="2">
        <v>43852</v>
      </c>
    </row>
    <row r="652" spans="1:17">
      <c r="A652" t="s">
        <v>328</v>
      </c>
      <c r="B652" t="s">
        <v>374</v>
      </c>
      <c r="C652" t="s">
        <v>19</v>
      </c>
      <c r="D652" s="2">
        <v>43326</v>
      </c>
      <c r="E652" s="2">
        <v>44240</v>
      </c>
      <c r="F652" t="s">
        <v>138</v>
      </c>
      <c r="G652">
        <v>1</v>
      </c>
      <c r="H652" t="s">
        <v>21</v>
      </c>
      <c r="I652" t="s">
        <v>22</v>
      </c>
      <c r="J652" t="s">
        <v>33</v>
      </c>
      <c r="K652" t="s">
        <v>38</v>
      </c>
      <c r="L652">
        <v>0</v>
      </c>
      <c r="M652" s="2">
        <v>44057</v>
      </c>
      <c r="N652" t="s">
        <v>24</v>
      </c>
      <c r="O652" t="s">
        <v>25</v>
      </c>
      <c r="Q652" s="2">
        <v>43852</v>
      </c>
    </row>
    <row r="653" spans="1:17">
      <c r="A653" t="s">
        <v>328</v>
      </c>
      <c r="B653" t="s">
        <v>374</v>
      </c>
      <c r="C653" t="s">
        <v>19</v>
      </c>
      <c r="D653" s="2">
        <v>43326</v>
      </c>
      <c r="E653" s="2">
        <v>44240</v>
      </c>
      <c r="F653" t="s">
        <v>138</v>
      </c>
      <c r="G653">
        <v>1</v>
      </c>
      <c r="H653" t="s">
        <v>21</v>
      </c>
      <c r="I653" t="s">
        <v>22</v>
      </c>
      <c r="J653" t="s">
        <v>33</v>
      </c>
      <c r="K653" t="s">
        <v>38</v>
      </c>
      <c r="L653">
        <v>0</v>
      </c>
      <c r="M653" s="2">
        <v>44057</v>
      </c>
      <c r="N653" t="s">
        <v>24</v>
      </c>
      <c r="O653" t="s">
        <v>25</v>
      </c>
      <c r="Q653" s="2">
        <v>43852</v>
      </c>
    </row>
    <row r="654" spans="1:17">
      <c r="A654" t="s">
        <v>328</v>
      </c>
      <c r="B654" t="s">
        <v>374</v>
      </c>
      <c r="C654" t="s">
        <v>19</v>
      </c>
      <c r="D654" s="2">
        <v>43326</v>
      </c>
      <c r="E654" s="2">
        <v>44240</v>
      </c>
      <c r="F654" t="s">
        <v>138</v>
      </c>
      <c r="G654">
        <v>1</v>
      </c>
      <c r="H654" t="s">
        <v>21</v>
      </c>
      <c r="I654" t="s">
        <v>22</v>
      </c>
      <c r="J654" t="s">
        <v>33</v>
      </c>
      <c r="K654" t="s">
        <v>38</v>
      </c>
      <c r="L654">
        <v>0</v>
      </c>
      <c r="M654" s="2">
        <v>44057</v>
      </c>
      <c r="N654" t="s">
        <v>24</v>
      </c>
      <c r="O654" t="s">
        <v>25</v>
      </c>
      <c r="Q654" s="2">
        <v>43852</v>
      </c>
    </row>
    <row r="655" spans="1:17">
      <c r="A655" t="s">
        <v>328</v>
      </c>
      <c r="B655" t="s">
        <v>374</v>
      </c>
      <c r="C655" t="s">
        <v>19</v>
      </c>
      <c r="D655" s="2">
        <v>43326</v>
      </c>
      <c r="E655" s="2">
        <v>44240</v>
      </c>
      <c r="F655" t="s">
        <v>138</v>
      </c>
      <c r="G655">
        <v>1</v>
      </c>
      <c r="H655" t="s">
        <v>21</v>
      </c>
      <c r="I655" t="s">
        <v>22</v>
      </c>
      <c r="J655" t="s">
        <v>33</v>
      </c>
      <c r="K655" t="s">
        <v>38</v>
      </c>
      <c r="L655">
        <v>0</v>
      </c>
      <c r="M655" s="2">
        <v>44057</v>
      </c>
      <c r="N655" t="s">
        <v>24</v>
      </c>
      <c r="O655" t="s">
        <v>25</v>
      </c>
      <c r="Q655" s="2">
        <v>43852</v>
      </c>
    </row>
    <row r="656" spans="1:17">
      <c r="A656" t="s">
        <v>328</v>
      </c>
      <c r="B656" t="s">
        <v>374</v>
      </c>
      <c r="C656" t="s">
        <v>19</v>
      </c>
      <c r="D656" s="2">
        <v>43326</v>
      </c>
      <c r="E656" s="2">
        <v>44240</v>
      </c>
      <c r="F656" t="s">
        <v>138</v>
      </c>
      <c r="G656">
        <v>1</v>
      </c>
      <c r="H656" t="s">
        <v>21</v>
      </c>
      <c r="I656" t="s">
        <v>22</v>
      </c>
      <c r="J656" t="s">
        <v>33</v>
      </c>
      <c r="K656" t="s">
        <v>38</v>
      </c>
      <c r="L656">
        <v>0</v>
      </c>
      <c r="M656" s="2">
        <v>43875</v>
      </c>
      <c r="N656" t="s">
        <v>24</v>
      </c>
      <c r="O656" t="s">
        <v>25</v>
      </c>
      <c r="Q656" s="2">
        <v>43852</v>
      </c>
    </row>
    <row r="657" spans="1:17">
      <c r="A657" t="s">
        <v>328</v>
      </c>
      <c r="B657" t="s">
        <v>374</v>
      </c>
      <c r="C657" t="s">
        <v>19</v>
      </c>
      <c r="D657" s="2">
        <v>43326</v>
      </c>
      <c r="E657" s="2">
        <v>44240</v>
      </c>
      <c r="F657" t="s">
        <v>138</v>
      </c>
      <c r="G657">
        <v>1</v>
      </c>
      <c r="H657" t="s">
        <v>21</v>
      </c>
      <c r="I657" t="s">
        <v>22</v>
      </c>
      <c r="J657" t="s">
        <v>33</v>
      </c>
      <c r="K657" t="s">
        <v>38</v>
      </c>
      <c r="L657">
        <v>0</v>
      </c>
      <c r="M657" s="2">
        <v>43965</v>
      </c>
      <c r="N657" t="s">
        <v>24</v>
      </c>
      <c r="O657" t="s">
        <v>25</v>
      </c>
      <c r="Q657" s="2">
        <v>43852</v>
      </c>
    </row>
    <row r="658" spans="1:17">
      <c r="A658" t="s">
        <v>328</v>
      </c>
      <c r="B658" t="s">
        <v>374</v>
      </c>
      <c r="C658" t="s">
        <v>19</v>
      </c>
      <c r="D658" s="2">
        <v>43326</v>
      </c>
      <c r="E658" s="2">
        <v>44240</v>
      </c>
      <c r="F658" t="s">
        <v>138</v>
      </c>
      <c r="G658">
        <v>1</v>
      </c>
      <c r="H658" t="s">
        <v>21</v>
      </c>
      <c r="I658" t="s">
        <v>22</v>
      </c>
      <c r="J658" t="s">
        <v>33</v>
      </c>
      <c r="K658" t="s">
        <v>38</v>
      </c>
      <c r="L658">
        <v>0</v>
      </c>
      <c r="M658" s="2">
        <v>43783</v>
      </c>
      <c r="N658" t="s">
        <v>24</v>
      </c>
      <c r="O658" t="s">
        <v>25</v>
      </c>
      <c r="Q658" s="2">
        <v>43852</v>
      </c>
    </row>
    <row r="659" spans="1:17">
      <c r="A659" t="s">
        <v>328</v>
      </c>
      <c r="B659" t="s">
        <v>374</v>
      </c>
      <c r="C659" t="s">
        <v>19</v>
      </c>
      <c r="D659" s="2">
        <v>43326</v>
      </c>
      <c r="E659" s="2">
        <v>44240</v>
      </c>
      <c r="F659" t="s">
        <v>138</v>
      </c>
      <c r="G659">
        <v>1</v>
      </c>
      <c r="H659" t="s">
        <v>21</v>
      </c>
      <c r="I659" t="s">
        <v>22</v>
      </c>
      <c r="J659" t="s">
        <v>33</v>
      </c>
      <c r="K659" t="s">
        <v>38</v>
      </c>
      <c r="L659">
        <v>0</v>
      </c>
      <c r="M659" s="2">
        <v>43418</v>
      </c>
      <c r="N659" t="s">
        <v>24</v>
      </c>
      <c r="O659" t="s">
        <v>25</v>
      </c>
      <c r="Q659" s="2">
        <v>43852</v>
      </c>
    </row>
    <row r="660" spans="1:17">
      <c r="A660" t="s">
        <v>328</v>
      </c>
      <c r="B660" t="s">
        <v>374</v>
      </c>
      <c r="C660" t="s">
        <v>19</v>
      </c>
      <c r="D660" s="2">
        <v>43326</v>
      </c>
      <c r="E660" s="2">
        <v>44240</v>
      </c>
      <c r="F660" t="s">
        <v>138</v>
      </c>
      <c r="G660">
        <v>1</v>
      </c>
      <c r="H660" t="s">
        <v>21</v>
      </c>
      <c r="I660" t="s">
        <v>22</v>
      </c>
      <c r="J660" t="s">
        <v>33</v>
      </c>
      <c r="K660" t="s">
        <v>38</v>
      </c>
      <c r="L660">
        <v>0</v>
      </c>
      <c r="M660" s="2">
        <v>43510</v>
      </c>
      <c r="N660" t="s">
        <v>24</v>
      </c>
      <c r="O660" t="s">
        <v>25</v>
      </c>
      <c r="Q660" s="2">
        <v>43852</v>
      </c>
    </row>
    <row r="661" spans="1:17">
      <c r="A661" t="s">
        <v>328</v>
      </c>
      <c r="B661" t="s">
        <v>374</v>
      </c>
      <c r="C661" t="s">
        <v>19</v>
      </c>
      <c r="D661" s="2">
        <v>43326</v>
      </c>
      <c r="E661" s="2">
        <v>44240</v>
      </c>
      <c r="F661" t="s">
        <v>138</v>
      </c>
      <c r="G661">
        <v>1</v>
      </c>
      <c r="H661" t="s">
        <v>21</v>
      </c>
      <c r="I661" t="s">
        <v>22</v>
      </c>
      <c r="J661" t="s">
        <v>33</v>
      </c>
      <c r="K661" t="s">
        <v>38</v>
      </c>
      <c r="L661">
        <v>0</v>
      </c>
      <c r="M661" s="2">
        <v>43599</v>
      </c>
      <c r="N661" t="s">
        <v>24</v>
      </c>
      <c r="O661" t="s">
        <v>25</v>
      </c>
      <c r="Q661" s="2">
        <v>43852</v>
      </c>
    </row>
    <row r="662" spans="1:17">
      <c r="A662" t="s">
        <v>328</v>
      </c>
      <c r="B662" t="s">
        <v>374</v>
      </c>
      <c r="C662" t="s">
        <v>19</v>
      </c>
      <c r="D662" s="2">
        <v>43326</v>
      </c>
      <c r="E662" s="2">
        <v>44240</v>
      </c>
      <c r="F662" t="s">
        <v>138</v>
      </c>
      <c r="G662">
        <v>1</v>
      </c>
      <c r="H662" t="s">
        <v>21</v>
      </c>
      <c r="I662" t="s">
        <v>22</v>
      </c>
      <c r="J662" t="s">
        <v>33</v>
      </c>
      <c r="K662" t="s">
        <v>38</v>
      </c>
      <c r="L662">
        <v>0</v>
      </c>
      <c r="M662" s="2">
        <v>43691</v>
      </c>
      <c r="N662" t="s">
        <v>24</v>
      </c>
      <c r="O662" t="s">
        <v>25</v>
      </c>
      <c r="Q662" s="2">
        <v>43852</v>
      </c>
    </row>
    <row r="663" spans="1:17">
      <c r="A663" t="s">
        <v>328</v>
      </c>
      <c r="B663" t="s">
        <v>374</v>
      </c>
      <c r="C663" t="s">
        <v>19</v>
      </c>
      <c r="D663" s="2">
        <v>43326</v>
      </c>
      <c r="E663" s="2">
        <v>44240</v>
      </c>
      <c r="F663" t="s">
        <v>138</v>
      </c>
      <c r="G663">
        <v>1</v>
      </c>
      <c r="H663" t="s">
        <v>21</v>
      </c>
      <c r="I663" t="s">
        <v>22</v>
      </c>
      <c r="J663" t="s">
        <v>33</v>
      </c>
      <c r="K663" t="s">
        <v>38</v>
      </c>
      <c r="L663">
        <v>0</v>
      </c>
      <c r="M663" s="2">
        <v>43326</v>
      </c>
      <c r="N663" t="s">
        <v>24</v>
      </c>
      <c r="O663" t="s">
        <v>25</v>
      </c>
      <c r="Q663" s="2">
        <v>43852</v>
      </c>
    </row>
    <row r="664" spans="1:17">
      <c r="A664" t="s">
        <v>328</v>
      </c>
      <c r="B664" t="s">
        <v>375</v>
      </c>
      <c r="C664" t="s">
        <v>19</v>
      </c>
      <c r="D664" s="2">
        <v>43368</v>
      </c>
      <c r="E664" s="2">
        <v>44098</v>
      </c>
      <c r="F664" t="s">
        <v>138</v>
      </c>
      <c r="G664">
        <v>1</v>
      </c>
      <c r="H664" t="s">
        <v>21</v>
      </c>
      <c r="I664" t="s">
        <v>22</v>
      </c>
      <c r="J664" t="s">
        <v>33</v>
      </c>
      <c r="K664" t="s">
        <v>38</v>
      </c>
      <c r="L664">
        <v>65412.72</v>
      </c>
      <c r="M664" s="2">
        <v>43915</v>
      </c>
      <c r="N664" t="s">
        <v>24</v>
      </c>
      <c r="O664" t="s">
        <v>25</v>
      </c>
      <c r="Q664" s="2">
        <v>43852</v>
      </c>
    </row>
    <row r="665" spans="1:17">
      <c r="A665" t="s">
        <v>328</v>
      </c>
      <c r="B665" t="s">
        <v>375</v>
      </c>
      <c r="C665" t="s">
        <v>19</v>
      </c>
      <c r="D665" s="2">
        <v>43368</v>
      </c>
      <c r="E665" s="2">
        <v>44098</v>
      </c>
      <c r="F665" t="s">
        <v>138</v>
      </c>
      <c r="G665">
        <v>1</v>
      </c>
      <c r="H665" t="s">
        <v>21</v>
      </c>
      <c r="I665" t="s">
        <v>22</v>
      </c>
      <c r="J665" t="s">
        <v>33</v>
      </c>
      <c r="K665" t="s">
        <v>38</v>
      </c>
      <c r="L665">
        <v>83253.18</v>
      </c>
      <c r="M665" s="2">
        <v>43459</v>
      </c>
      <c r="N665" t="s">
        <v>24</v>
      </c>
      <c r="O665" t="s">
        <v>25</v>
      </c>
      <c r="Q665" s="2">
        <v>43852</v>
      </c>
    </row>
    <row r="666" spans="1:17">
      <c r="A666" t="s">
        <v>328</v>
      </c>
      <c r="B666" t="s">
        <v>375</v>
      </c>
      <c r="C666" t="s">
        <v>19</v>
      </c>
      <c r="D666" s="2">
        <v>43368</v>
      </c>
      <c r="E666" s="2">
        <v>44098</v>
      </c>
      <c r="F666" t="s">
        <v>138</v>
      </c>
      <c r="G666">
        <v>1</v>
      </c>
      <c r="H666" t="s">
        <v>21</v>
      </c>
      <c r="I666" t="s">
        <v>22</v>
      </c>
      <c r="J666" t="s">
        <v>33</v>
      </c>
      <c r="K666" t="s">
        <v>38</v>
      </c>
      <c r="L666">
        <v>83253.18</v>
      </c>
      <c r="M666" s="2">
        <v>43549</v>
      </c>
      <c r="N666" t="s">
        <v>24</v>
      </c>
      <c r="O666" t="s">
        <v>25</v>
      </c>
      <c r="Q666" s="2">
        <v>43852</v>
      </c>
    </row>
    <row r="667" spans="1:17">
      <c r="A667" t="s">
        <v>328</v>
      </c>
      <c r="B667" t="s">
        <v>375</v>
      </c>
      <c r="C667" t="s">
        <v>19</v>
      </c>
      <c r="D667" s="2">
        <v>43368</v>
      </c>
      <c r="E667" s="2">
        <v>44098</v>
      </c>
      <c r="F667" t="s">
        <v>138</v>
      </c>
      <c r="G667">
        <v>1</v>
      </c>
      <c r="H667" t="s">
        <v>21</v>
      </c>
      <c r="I667" t="s">
        <v>22</v>
      </c>
      <c r="J667" t="s">
        <v>33</v>
      </c>
      <c r="K667" t="s">
        <v>38</v>
      </c>
      <c r="L667">
        <v>83253.18</v>
      </c>
      <c r="M667" s="2">
        <v>43641</v>
      </c>
      <c r="N667" t="s">
        <v>24</v>
      </c>
      <c r="O667" t="s">
        <v>25</v>
      </c>
      <c r="Q667" s="2">
        <v>43852</v>
      </c>
    </row>
    <row r="668" spans="1:17">
      <c r="A668" t="s">
        <v>328</v>
      </c>
      <c r="B668" t="s">
        <v>375</v>
      </c>
      <c r="C668" t="s">
        <v>19</v>
      </c>
      <c r="D668" s="2">
        <v>43368</v>
      </c>
      <c r="E668" s="2">
        <v>44098</v>
      </c>
      <c r="F668" t="s">
        <v>138</v>
      </c>
      <c r="G668">
        <v>1</v>
      </c>
      <c r="H668" t="s">
        <v>21</v>
      </c>
      <c r="I668" t="s">
        <v>22</v>
      </c>
      <c r="J668" t="s">
        <v>33</v>
      </c>
      <c r="K668" t="s">
        <v>38</v>
      </c>
      <c r="L668">
        <v>83253.18</v>
      </c>
      <c r="M668" s="2">
        <v>43733</v>
      </c>
      <c r="N668" t="s">
        <v>24</v>
      </c>
      <c r="O668" t="s">
        <v>25</v>
      </c>
      <c r="Q668" s="2">
        <v>43852</v>
      </c>
    </row>
    <row r="669" spans="1:17">
      <c r="A669" t="s">
        <v>328</v>
      </c>
      <c r="B669" t="s">
        <v>375</v>
      </c>
      <c r="C669" t="s">
        <v>19</v>
      </c>
      <c r="D669" s="2">
        <v>43368</v>
      </c>
      <c r="E669" s="2">
        <v>44098</v>
      </c>
      <c r="F669" t="s">
        <v>138</v>
      </c>
      <c r="G669">
        <v>1</v>
      </c>
      <c r="H669" t="s">
        <v>21</v>
      </c>
      <c r="I669" t="s">
        <v>22</v>
      </c>
      <c r="J669" t="s">
        <v>33</v>
      </c>
      <c r="K669" t="s">
        <v>38</v>
      </c>
      <c r="L669">
        <v>83253.18</v>
      </c>
      <c r="M669" s="2">
        <v>43824</v>
      </c>
      <c r="N669" t="s">
        <v>24</v>
      </c>
      <c r="O669" t="s">
        <v>25</v>
      </c>
      <c r="Q669" s="2">
        <v>43852</v>
      </c>
    </row>
    <row r="670" spans="1:17">
      <c r="A670" t="s">
        <v>328</v>
      </c>
      <c r="B670" t="s">
        <v>375</v>
      </c>
      <c r="C670" t="s">
        <v>19</v>
      </c>
      <c r="D670" s="2">
        <v>43368</v>
      </c>
      <c r="E670" s="2">
        <v>44098</v>
      </c>
      <c r="F670" t="s">
        <v>138</v>
      </c>
      <c r="G670">
        <v>1</v>
      </c>
      <c r="H670" t="s">
        <v>21</v>
      </c>
      <c r="I670" t="s">
        <v>22</v>
      </c>
      <c r="J670" t="s">
        <v>33</v>
      </c>
      <c r="K670" t="s">
        <v>38</v>
      </c>
      <c r="L670">
        <v>112986.38</v>
      </c>
      <c r="M670" s="2">
        <v>43368</v>
      </c>
      <c r="N670" t="s">
        <v>24</v>
      </c>
      <c r="O670" t="s">
        <v>25</v>
      </c>
      <c r="Q670" s="2">
        <v>43852</v>
      </c>
    </row>
    <row r="671" spans="1:17">
      <c r="A671" t="s">
        <v>328</v>
      </c>
      <c r="B671" t="s">
        <v>375</v>
      </c>
      <c r="C671" t="s">
        <v>19</v>
      </c>
      <c r="D671" s="2">
        <v>43368</v>
      </c>
      <c r="E671" s="2">
        <v>44098</v>
      </c>
      <c r="F671" t="s">
        <v>138</v>
      </c>
      <c r="G671">
        <v>1</v>
      </c>
      <c r="H671" t="s">
        <v>21</v>
      </c>
      <c r="I671" t="s">
        <v>22</v>
      </c>
      <c r="J671" t="s">
        <v>33</v>
      </c>
      <c r="K671" t="s">
        <v>38</v>
      </c>
      <c r="L671">
        <v>0</v>
      </c>
      <c r="M671" s="2">
        <v>43915</v>
      </c>
      <c r="N671" t="s">
        <v>24</v>
      </c>
      <c r="O671" t="s">
        <v>25</v>
      </c>
      <c r="Q671" s="2">
        <v>43852</v>
      </c>
    </row>
    <row r="672" spans="1:17">
      <c r="A672" t="s">
        <v>328</v>
      </c>
      <c r="B672" t="s">
        <v>375</v>
      </c>
      <c r="C672" t="s">
        <v>19</v>
      </c>
      <c r="D672" s="2">
        <v>43368</v>
      </c>
      <c r="E672" s="2">
        <v>44098</v>
      </c>
      <c r="F672" t="s">
        <v>138</v>
      </c>
      <c r="G672">
        <v>1</v>
      </c>
      <c r="H672" t="s">
        <v>21</v>
      </c>
      <c r="I672" t="s">
        <v>22</v>
      </c>
      <c r="J672" t="s">
        <v>33</v>
      </c>
      <c r="K672" t="s">
        <v>38</v>
      </c>
      <c r="L672">
        <v>0</v>
      </c>
      <c r="M672" s="2">
        <v>43459</v>
      </c>
      <c r="N672" t="s">
        <v>24</v>
      </c>
      <c r="O672" t="s">
        <v>25</v>
      </c>
      <c r="Q672" s="2">
        <v>43852</v>
      </c>
    </row>
    <row r="673" spans="1:17">
      <c r="A673" t="s">
        <v>328</v>
      </c>
      <c r="B673" t="s">
        <v>375</v>
      </c>
      <c r="C673" t="s">
        <v>19</v>
      </c>
      <c r="D673" s="2">
        <v>43368</v>
      </c>
      <c r="E673" s="2">
        <v>44098</v>
      </c>
      <c r="F673" t="s">
        <v>138</v>
      </c>
      <c r="G673">
        <v>1</v>
      </c>
      <c r="H673" t="s">
        <v>21</v>
      </c>
      <c r="I673" t="s">
        <v>22</v>
      </c>
      <c r="J673" t="s">
        <v>33</v>
      </c>
      <c r="K673" t="s">
        <v>38</v>
      </c>
      <c r="L673">
        <v>0</v>
      </c>
      <c r="M673" s="2">
        <v>43549</v>
      </c>
      <c r="N673" t="s">
        <v>24</v>
      </c>
      <c r="O673" t="s">
        <v>25</v>
      </c>
      <c r="Q673" s="2">
        <v>43852</v>
      </c>
    </row>
    <row r="674" spans="1:17">
      <c r="A674" t="s">
        <v>328</v>
      </c>
      <c r="B674" t="s">
        <v>375</v>
      </c>
      <c r="C674" t="s">
        <v>19</v>
      </c>
      <c r="D674" s="2">
        <v>43368</v>
      </c>
      <c r="E674" s="2">
        <v>44098</v>
      </c>
      <c r="F674" t="s">
        <v>138</v>
      </c>
      <c r="G674">
        <v>1</v>
      </c>
      <c r="H674" t="s">
        <v>21</v>
      </c>
      <c r="I674" t="s">
        <v>22</v>
      </c>
      <c r="J674" t="s">
        <v>33</v>
      </c>
      <c r="K674" t="s">
        <v>38</v>
      </c>
      <c r="L674">
        <v>0</v>
      </c>
      <c r="M674" s="2">
        <v>43641</v>
      </c>
      <c r="N674" t="s">
        <v>24</v>
      </c>
      <c r="O674" t="s">
        <v>25</v>
      </c>
      <c r="Q674" s="2">
        <v>43852</v>
      </c>
    </row>
    <row r="675" spans="1:17">
      <c r="A675" t="s">
        <v>328</v>
      </c>
      <c r="B675" t="s">
        <v>375</v>
      </c>
      <c r="C675" t="s">
        <v>19</v>
      </c>
      <c r="D675" s="2">
        <v>43368</v>
      </c>
      <c r="E675" s="2">
        <v>44098</v>
      </c>
      <c r="F675" t="s">
        <v>138</v>
      </c>
      <c r="G675">
        <v>1</v>
      </c>
      <c r="H675" t="s">
        <v>21</v>
      </c>
      <c r="I675" t="s">
        <v>22</v>
      </c>
      <c r="J675" t="s">
        <v>33</v>
      </c>
      <c r="K675" t="s">
        <v>38</v>
      </c>
      <c r="L675">
        <v>0</v>
      </c>
      <c r="M675" s="2">
        <v>43733</v>
      </c>
      <c r="N675" t="s">
        <v>24</v>
      </c>
      <c r="O675" t="s">
        <v>25</v>
      </c>
      <c r="Q675" s="2">
        <v>43852</v>
      </c>
    </row>
    <row r="676" spans="1:17">
      <c r="A676" t="s">
        <v>328</v>
      </c>
      <c r="B676" t="s">
        <v>375</v>
      </c>
      <c r="C676" t="s">
        <v>19</v>
      </c>
      <c r="D676" s="2">
        <v>43368</v>
      </c>
      <c r="E676" s="2">
        <v>44098</v>
      </c>
      <c r="F676" t="s">
        <v>138</v>
      </c>
      <c r="G676">
        <v>1</v>
      </c>
      <c r="H676" t="s">
        <v>21</v>
      </c>
      <c r="I676" t="s">
        <v>22</v>
      </c>
      <c r="J676" t="s">
        <v>33</v>
      </c>
      <c r="K676" t="s">
        <v>38</v>
      </c>
      <c r="L676">
        <v>0</v>
      </c>
      <c r="M676" s="2">
        <v>43824</v>
      </c>
      <c r="N676" t="s">
        <v>24</v>
      </c>
      <c r="O676" t="s">
        <v>25</v>
      </c>
      <c r="Q676" s="2">
        <v>43852</v>
      </c>
    </row>
    <row r="677" spans="1:17">
      <c r="A677" t="s">
        <v>328</v>
      </c>
      <c r="B677" t="s">
        <v>375</v>
      </c>
      <c r="C677" t="s">
        <v>19</v>
      </c>
      <c r="D677" s="2">
        <v>43368</v>
      </c>
      <c r="E677" s="2">
        <v>44098</v>
      </c>
      <c r="F677" t="s">
        <v>138</v>
      </c>
      <c r="G677">
        <v>1</v>
      </c>
      <c r="H677" t="s">
        <v>21</v>
      </c>
      <c r="I677" t="s">
        <v>22</v>
      </c>
      <c r="J677" t="s">
        <v>33</v>
      </c>
      <c r="K677" t="s">
        <v>38</v>
      </c>
      <c r="L677">
        <v>0</v>
      </c>
      <c r="M677" s="2">
        <v>43368</v>
      </c>
      <c r="N677" t="s">
        <v>24</v>
      </c>
      <c r="O677" t="s">
        <v>25</v>
      </c>
      <c r="Q677" s="2">
        <v>43852</v>
      </c>
    </row>
    <row r="678" spans="1:17">
      <c r="A678" t="s">
        <v>328</v>
      </c>
      <c r="B678" t="s">
        <v>376</v>
      </c>
      <c r="C678" t="s">
        <v>31</v>
      </c>
      <c r="D678" s="2">
        <v>43393</v>
      </c>
      <c r="E678" s="2">
        <v>43574</v>
      </c>
      <c r="F678" t="s">
        <v>138</v>
      </c>
      <c r="G678">
        <v>1</v>
      </c>
      <c r="H678" t="s">
        <v>21</v>
      </c>
      <c r="I678" t="s">
        <v>22</v>
      </c>
      <c r="J678" t="s">
        <v>33</v>
      </c>
      <c r="K678" t="s">
        <v>38</v>
      </c>
      <c r="L678">
        <v>101037</v>
      </c>
      <c r="M678" s="2">
        <v>43393</v>
      </c>
      <c r="N678" t="s">
        <v>24</v>
      </c>
      <c r="O678" t="s">
        <v>25</v>
      </c>
      <c r="Q678" s="2">
        <v>43852</v>
      </c>
    </row>
    <row r="679" spans="1:17">
      <c r="A679" t="s">
        <v>328</v>
      </c>
      <c r="B679" t="s">
        <v>377</v>
      </c>
      <c r="C679" t="s">
        <v>31</v>
      </c>
      <c r="D679" s="2">
        <v>43474</v>
      </c>
      <c r="E679" s="2">
        <v>43654</v>
      </c>
      <c r="F679" t="s">
        <v>138</v>
      </c>
      <c r="G679">
        <v>1</v>
      </c>
      <c r="H679" t="s">
        <v>21</v>
      </c>
      <c r="I679" t="s">
        <v>22</v>
      </c>
      <c r="J679" t="s">
        <v>33</v>
      </c>
      <c r="K679" t="s">
        <v>38</v>
      </c>
      <c r="L679">
        <v>16455</v>
      </c>
      <c r="M679" s="2">
        <v>43474</v>
      </c>
      <c r="N679" t="s">
        <v>24</v>
      </c>
      <c r="O679" t="s">
        <v>25</v>
      </c>
      <c r="Q679" s="2">
        <v>43852</v>
      </c>
    </row>
    <row r="680" spans="1:17">
      <c r="A680" t="s">
        <v>328</v>
      </c>
      <c r="B680" t="s">
        <v>377</v>
      </c>
      <c r="C680" t="s">
        <v>31</v>
      </c>
      <c r="D680" s="2">
        <v>43474</v>
      </c>
      <c r="E680" s="2">
        <v>43654</v>
      </c>
      <c r="F680" t="s">
        <v>138</v>
      </c>
      <c r="G680">
        <v>1</v>
      </c>
      <c r="H680" t="s">
        <v>21</v>
      </c>
      <c r="I680" t="s">
        <v>22</v>
      </c>
      <c r="J680" t="s">
        <v>33</v>
      </c>
      <c r="K680" t="s">
        <v>38</v>
      </c>
      <c r="L680">
        <v>0</v>
      </c>
      <c r="M680" s="2">
        <v>43474</v>
      </c>
      <c r="N680" t="s">
        <v>24</v>
      </c>
      <c r="O680" t="s">
        <v>25</v>
      </c>
      <c r="Q680" s="2">
        <v>43852</v>
      </c>
    </row>
    <row r="681" spans="1:17">
      <c r="A681" t="s">
        <v>328</v>
      </c>
      <c r="B681" t="s">
        <v>378</v>
      </c>
      <c r="C681" t="s">
        <v>19</v>
      </c>
      <c r="D681" s="2">
        <v>43531</v>
      </c>
      <c r="E681" s="2">
        <v>43988</v>
      </c>
      <c r="F681" t="s">
        <v>138</v>
      </c>
      <c r="G681">
        <v>1</v>
      </c>
      <c r="H681" t="s">
        <v>21</v>
      </c>
      <c r="I681" t="s">
        <v>22</v>
      </c>
      <c r="J681" t="s">
        <v>33</v>
      </c>
      <c r="K681" t="s">
        <v>38</v>
      </c>
      <c r="L681">
        <v>11360</v>
      </c>
      <c r="M681" s="2">
        <v>43531</v>
      </c>
      <c r="N681" t="s">
        <v>24</v>
      </c>
      <c r="O681" t="s">
        <v>25</v>
      </c>
      <c r="Q681" s="2">
        <v>43852</v>
      </c>
    </row>
    <row r="682" spans="1:17">
      <c r="A682" t="s">
        <v>328</v>
      </c>
      <c r="B682" t="s">
        <v>379</v>
      </c>
      <c r="C682" t="s">
        <v>31</v>
      </c>
      <c r="D682" s="2">
        <v>43551</v>
      </c>
      <c r="E682" s="2">
        <v>43734</v>
      </c>
      <c r="F682" t="s">
        <v>138</v>
      </c>
      <c r="G682">
        <v>1</v>
      </c>
      <c r="H682" t="s">
        <v>21</v>
      </c>
      <c r="I682" t="s">
        <v>22</v>
      </c>
      <c r="J682" t="s">
        <v>33</v>
      </c>
      <c r="K682" t="s">
        <v>38</v>
      </c>
      <c r="L682">
        <v>67102</v>
      </c>
      <c r="M682" s="2">
        <v>43551</v>
      </c>
      <c r="N682" t="s">
        <v>24</v>
      </c>
      <c r="O682" t="s">
        <v>25</v>
      </c>
      <c r="Q682" s="2">
        <v>43852</v>
      </c>
    </row>
    <row r="683" spans="1:17">
      <c r="A683" t="s">
        <v>328</v>
      </c>
      <c r="B683" t="s">
        <v>379</v>
      </c>
      <c r="C683" t="s">
        <v>31</v>
      </c>
      <c r="D683" s="2">
        <v>43551</v>
      </c>
      <c r="E683" s="2">
        <v>43734</v>
      </c>
      <c r="F683" t="s">
        <v>138</v>
      </c>
      <c r="G683">
        <v>1</v>
      </c>
      <c r="H683" t="s">
        <v>21</v>
      </c>
      <c r="I683" t="s">
        <v>22</v>
      </c>
      <c r="J683" t="s">
        <v>33</v>
      </c>
      <c r="K683" t="s">
        <v>38</v>
      </c>
      <c r="L683">
        <v>0</v>
      </c>
      <c r="M683" s="2">
        <v>43551</v>
      </c>
      <c r="N683" t="s">
        <v>24</v>
      </c>
      <c r="O683" t="s">
        <v>25</v>
      </c>
      <c r="Q683" s="2">
        <v>43852</v>
      </c>
    </row>
    <row r="684" spans="1:17">
      <c r="A684" t="s">
        <v>328</v>
      </c>
      <c r="B684" t="s">
        <v>380</v>
      </c>
      <c r="C684" t="s">
        <v>19</v>
      </c>
      <c r="D684" s="2">
        <v>43549</v>
      </c>
      <c r="E684" s="2">
        <v>44279</v>
      </c>
      <c r="F684" t="s">
        <v>138</v>
      </c>
      <c r="G684">
        <v>1</v>
      </c>
      <c r="H684" t="s">
        <v>21</v>
      </c>
      <c r="I684" t="s">
        <v>22</v>
      </c>
      <c r="J684" t="s">
        <v>33</v>
      </c>
      <c r="K684" t="s">
        <v>38</v>
      </c>
      <c r="L684">
        <v>120474.73</v>
      </c>
      <c r="M684" s="2">
        <v>44173</v>
      </c>
      <c r="N684" t="s">
        <v>24</v>
      </c>
      <c r="O684" t="s">
        <v>25</v>
      </c>
      <c r="Q684" s="2">
        <v>43852</v>
      </c>
    </row>
    <row r="685" spans="1:17">
      <c r="A685" t="s">
        <v>328</v>
      </c>
      <c r="B685" t="s">
        <v>380</v>
      </c>
      <c r="C685" t="s">
        <v>19</v>
      </c>
      <c r="D685" s="2">
        <v>43549</v>
      </c>
      <c r="E685" s="2">
        <v>44279</v>
      </c>
      <c r="F685" t="s">
        <v>138</v>
      </c>
      <c r="G685">
        <v>1</v>
      </c>
      <c r="H685" t="s">
        <v>21</v>
      </c>
      <c r="I685" t="s">
        <v>22</v>
      </c>
      <c r="J685" t="s">
        <v>33</v>
      </c>
      <c r="K685" t="s">
        <v>38</v>
      </c>
      <c r="L685">
        <v>120474.73</v>
      </c>
      <c r="M685" s="2">
        <v>44173</v>
      </c>
      <c r="N685" t="s">
        <v>24</v>
      </c>
      <c r="O685" t="s">
        <v>25</v>
      </c>
      <c r="Q685" s="2">
        <v>43852</v>
      </c>
    </row>
    <row r="686" spans="1:17">
      <c r="A686" t="s">
        <v>328</v>
      </c>
      <c r="B686" t="s">
        <v>380</v>
      </c>
      <c r="C686" t="s">
        <v>19</v>
      </c>
      <c r="D686" s="2">
        <v>43549</v>
      </c>
      <c r="E686" s="2">
        <v>44279</v>
      </c>
      <c r="F686" t="s">
        <v>138</v>
      </c>
      <c r="G686">
        <v>1</v>
      </c>
      <c r="H686" t="s">
        <v>21</v>
      </c>
      <c r="I686" t="s">
        <v>22</v>
      </c>
      <c r="J686" t="s">
        <v>33</v>
      </c>
      <c r="K686" t="s">
        <v>38</v>
      </c>
      <c r="L686">
        <v>153332.03</v>
      </c>
      <c r="M686" s="2">
        <v>43861</v>
      </c>
      <c r="N686" t="s">
        <v>24</v>
      </c>
      <c r="O686" t="s">
        <v>25</v>
      </c>
      <c r="Q686" s="2">
        <v>43852</v>
      </c>
    </row>
    <row r="687" spans="1:17">
      <c r="A687" t="s">
        <v>328</v>
      </c>
      <c r="B687" t="s">
        <v>380</v>
      </c>
      <c r="C687" t="s">
        <v>19</v>
      </c>
      <c r="D687" s="2">
        <v>43549</v>
      </c>
      <c r="E687" s="2">
        <v>44279</v>
      </c>
      <c r="F687" t="s">
        <v>138</v>
      </c>
      <c r="G687">
        <v>1</v>
      </c>
      <c r="H687" t="s">
        <v>21</v>
      </c>
      <c r="I687" t="s">
        <v>22</v>
      </c>
      <c r="J687" t="s">
        <v>33</v>
      </c>
      <c r="K687" t="s">
        <v>38</v>
      </c>
      <c r="L687">
        <v>153332.03</v>
      </c>
      <c r="M687" s="2">
        <v>43965</v>
      </c>
      <c r="N687" t="s">
        <v>24</v>
      </c>
      <c r="O687" t="s">
        <v>25</v>
      </c>
      <c r="Q687" s="2">
        <v>43852</v>
      </c>
    </row>
    <row r="688" spans="1:17">
      <c r="A688" t="s">
        <v>328</v>
      </c>
      <c r="B688" t="s">
        <v>380</v>
      </c>
      <c r="C688" t="s">
        <v>19</v>
      </c>
      <c r="D688" s="2">
        <v>43549</v>
      </c>
      <c r="E688" s="2">
        <v>44279</v>
      </c>
      <c r="F688" t="s">
        <v>138</v>
      </c>
      <c r="G688">
        <v>1</v>
      </c>
      <c r="H688" t="s">
        <v>21</v>
      </c>
      <c r="I688" t="s">
        <v>22</v>
      </c>
      <c r="J688" t="s">
        <v>33</v>
      </c>
      <c r="K688" t="s">
        <v>38</v>
      </c>
      <c r="L688">
        <v>153332.03</v>
      </c>
      <c r="M688" s="2">
        <v>44069</v>
      </c>
      <c r="N688" t="s">
        <v>24</v>
      </c>
      <c r="O688" t="s">
        <v>25</v>
      </c>
      <c r="Q688" s="2">
        <v>43852</v>
      </c>
    </row>
    <row r="689" spans="1:17">
      <c r="A689" t="s">
        <v>328</v>
      </c>
      <c r="B689" t="s">
        <v>380</v>
      </c>
      <c r="C689" t="s">
        <v>19</v>
      </c>
      <c r="D689" s="2">
        <v>43549</v>
      </c>
      <c r="E689" s="2">
        <v>44279</v>
      </c>
      <c r="F689" t="s">
        <v>138</v>
      </c>
      <c r="G689">
        <v>1</v>
      </c>
      <c r="H689" t="s">
        <v>21</v>
      </c>
      <c r="I689" t="s">
        <v>22</v>
      </c>
      <c r="J689" t="s">
        <v>33</v>
      </c>
      <c r="K689" t="s">
        <v>38</v>
      </c>
      <c r="L689">
        <v>153332.03</v>
      </c>
      <c r="M689" s="2">
        <v>43653</v>
      </c>
      <c r="N689" t="s">
        <v>24</v>
      </c>
      <c r="O689" t="s">
        <v>25</v>
      </c>
      <c r="Q689" s="2">
        <v>43852</v>
      </c>
    </row>
    <row r="690" spans="1:17">
      <c r="A690" t="s">
        <v>328</v>
      </c>
      <c r="B690" t="s">
        <v>380</v>
      </c>
      <c r="C690" t="s">
        <v>19</v>
      </c>
      <c r="D690" s="2">
        <v>43549</v>
      </c>
      <c r="E690" s="2">
        <v>44279</v>
      </c>
      <c r="F690" t="s">
        <v>138</v>
      </c>
      <c r="G690">
        <v>1</v>
      </c>
      <c r="H690" t="s">
        <v>21</v>
      </c>
      <c r="I690" t="s">
        <v>22</v>
      </c>
      <c r="J690" t="s">
        <v>33</v>
      </c>
      <c r="K690" t="s">
        <v>38</v>
      </c>
      <c r="L690">
        <v>153332.03</v>
      </c>
      <c r="M690" s="2">
        <v>43757</v>
      </c>
      <c r="N690" t="s">
        <v>24</v>
      </c>
      <c r="O690" t="s">
        <v>25</v>
      </c>
      <c r="Q690" s="2">
        <v>43852</v>
      </c>
    </row>
    <row r="691" spans="1:17">
      <c r="A691" t="s">
        <v>328</v>
      </c>
      <c r="B691" t="s">
        <v>380</v>
      </c>
      <c r="C691" t="s">
        <v>19</v>
      </c>
      <c r="D691" s="2">
        <v>43549</v>
      </c>
      <c r="E691" s="2">
        <v>44279</v>
      </c>
      <c r="F691" t="s">
        <v>138</v>
      </c>
      <c r="G691">
        <v>1</v>
      </c>
      <c r="H691" t="s">
        <v>21</v>
      </c>
      <c r="I691" t="s">
        <v>22</v>
      </c>
      <c r="J691" t="s">
        <v>33</v>
      </c>
      <c r="K691" t="s">
        <v>38</v>
      </c>
      <c r="L691">
        <v>208093.46</v>
      </c>
      <c r="M691" s="2">
        <v>43549</v>
      </c>
      <c r="N691" t="s">
        <v>24</v>
      </c>
      <c r="O691" t="s">
        <v>25</v>
      </c>
      <c r="Q691" s="2">
        <v>43852</v>
      </c>
    </row>
    <row r="692" spans="1:17">
      <c r="A692" t="s">
        <v>328</v>
      </c>
      <c r="B692" t="s">
        <v>380</v>
      </c>
      <c r="C692" t="s">
        <v>19</v>
      </c>
      <c r="D692" s="2">
        <v>43549</v>
      </c>
      <c r="E692" s="2">
        <v>44279</v>
      </c>
      <c r="F692" t="s">
        <v>138</v>
      </c>
      <c r="G692">
        <v>1</v>
      </c>
      <c r="H692" t="s">
        <v>21</v>
      </c>
      <c r="I692" t="s">
        <v>22</v>
      </c>
      <c r="J692" t="s">
        <v>33</v>
      </c>
      <c r="K692" t="s">
        <v>38</v>
      </c>
      <c r="L692">
        <v>0</v>
      </c>
      <c r="M692" s="2">
        <v>44173</v>
      </c>
      <c r="N692" t="s">
        <v>24</v>
      </c>
      <c r="O692" t="s">
        <v>25</v>
      </c>
      <c r="Q692" s="2">
        <v>43852</v>
      </c>
    </row>
    <row r="693" spans="1:17">
      <c r="A693" t="s">
        <v>328</v>
      </c>
      <c r="B693" t="s">
        <v>380</v>
      </c>
      <c r="C693" t="s">
        <v>19</v>
      </c>
      <c r="D693" s="2">
        <v>43549</v>
      </c>
      <c r="E693" s="2">
        <v>44279</v>
      </c>
      <c r="F693" t="s">
        <v>138</v>
      </c>
      <c r="G693">
        <v>1</v>
      </c>
      <c r="H693" t="s">
        <v>21</v>
      </c>
      <c r="I693" t="s">
        <v>22</v>
      </c>
      <c r="J693" t="s">
        <v>33</v>
      </c>
      <c r="K693" t="s">
        <v>38</v>
      </c>
      <c r="L693">
        <v>0</v>
      </c>
      <c r="M693" s="2">
        <v>44173</v>
      </c>
      <c r="N693" t="s">
        <v>24</v>
      </c>
      <c r="O693" t="s">
        <v>25</v>
      </c>
      <c r="Q693" s="2">
        <v>43852</v>
      </c>
    </row>
    <row r="694" spans="1:17">
      <c r="A694" t="s">
        <v>328</v>
      </c>
      <c r="B694" t="s">
        <v>380</v>
      </c>
      <c r="C694" t="s">
        <v>19</v>
      </c>
      <c r="D694" s="2">
        <v>43549</v>
      </c>
      <c r="E694" s="2">
        <v>44279</v>
      </c>
      <c r="F694" t="s">
        <v>138</v>
      </c>
      <c r="G694">
        <v>1</v>
      </c>
      <c r="H694" t="s">
        <v>21</v>
      </c>
      <c r="I694" t="s">
        <v>22</v>
      </c>
      <c r="J694" t="s">
        <v>33</v>
      </c>
      <c r="K694" t="s">
        <v>38</v>
      </c>
      <c r="L694">
        <v>0</v>
      </c>
      <c r="M694" s="2">
        <v>43861</v>
      </c>
      <c r="N694" t="s">
        <v>24</v>
      </c>
      <c r="O694" t="s">
        <v>25</v>
      </c>
      <c r="Q694" s="2">
        <v>43852</v>
      </c>
    </row>
    <row r="695" spans="1:17">
      <c r="A695" t="s">
        <v>328</v>
      </c>
      <c r="B695" t="s">
        <v>380</v>
      </c>
      <c r="C695" t="s">
        <v>19</v>
      </c>
      <c r="D695" s="2">
        <v>43549</v>
      </c>
      <c r="E695" s="2">
        <v>44279</v>
      </c>
      <c r="F695" t="s">
        <v>138</v>
      </c>
      <c r="G695">
        <v>1</v>
      </c>
      <c r="H695" t="s">
        <v>21</v>
      </c>
      <c r="I695" t="s">
        <v>22</v>
      </c>
      <c r="J695" t="s">
        <v>33</v>
      </c>
      <c r="K695" t="s">
        <v>38</v>
      </c>
      <c r="L695">
        <v>0</v>
      </c>
      <c r="M695" s="2">
        <v>43965</v>
      </c>
      <c r="N695" t="s">
        <v>24</v>
      </c>
      <c r="O695" t="s">
        <v>25</v>
      </c>
      <c r="Q695" s="2">
        <v>43852</v>
      </c>
    </row>
    <row r="696" spans="1:17">
      <c r="A696" t="s">
        <v>328</v>
      </c>
      <c r="B696" t="s">
        <v>380</v>
      </c>
      <c r="C696" t="s">
        <v>19</v>
      </c>
      <c r="D696" s="2">
        <v>43549</v>
      </c>
      <c r="E696" s="2">
        <v>44279</v>
      </c>
      <c r="F696" t="s">
        <v>138</v>
      </c>
      <c r="G696">
        <v>1</v>
      </c>
      <c r="H696" t="s">
        <v>21</v>
      </c>
      <c r="I696" t="s">
        <v>22</v>
      </c>
      <c r="J696" t="s">
        <v>33</v>
      </c>
      <c r="K696" t="s">
        <v>38</v>
      </c>
      <c r="L696">
        <v>0</v>
      </c>
      <c r="M696" s="2">
        <v>44069</v>
      </c>
      <c r="N696" t="s">
        <v>24</v>
      </c>
      <c r="O696" t="s">
        <v>25</v>
      </c>
      <c r="Q696" s="2">
        <v>43852</v>
      </c>
    </row>
    <row r="697" spans="1:17">
      <c r="A697" t="s">
        <v>328</v>
      </c>
      <c r="B697" t="s">
        <v>380</v>
      </c>
      <c r="C697" t="s">
        <v>19</v>
      </c>
      <c r="D697" s="2">
        <v>43549</v>
      </c>
      <c r="E697" s="2">
        <v>44279</v>
      </c>
      <c r="F697" t="s">
        <v>138</v>
      </c>
      <c r="G697">
        <v>1</v>
      </c>
      <c r="H697" t="s">
        <v>21</v>
      </c>
      <c r="I697" t="s">
        <v>22</v>
      </c>
      <c r="J697" t="s">
        <v>33</v>
      </c>
      <c r="K697" t="s">
        <v>38</v>
      </c>
      <c r="L697">
        <v>0</v>
      </c>
      <c r="M697" s="2">
        <v>43653</v>
      </c>
      <c r="N697" t="s">
        <v>24</v>
      </c>
      <c r="O697" t="s">
        <v>25</v>
      </c>
      <c r="Q697" s="2">
        <v>43852</v>
      </c>
    </row>
    <row r="698" spans="1:17">
      <c r="A698" t="s">
        <v>328</v>
      </c>
      <c r="B698" t="s">
        <v>380</v>
      </c>
      <c r="C698" t="s">
        <v>19</v>
      </c>
      <c r="D698" s="2">
        <v>43549</v>
      </c>
      <c r="E698" s="2">
        <v>44279</v>
      </c>
      <c r="F698" t="s">
        <v>138</v>
      </c>
      <c r="G698">
        <v>1</v>
      </c>
      <c r="H698" t="s">
        <v>21</v>
      </c>
      <c r="I698" t="s">
        <v>22</v>
      </c>
      <c r="J698" t="s">
        <v>33</v>
      </c>
      <c r="K698" t="s">
        <v>38</v>
      </c>
      <c r="L698">
        <v>0</v>
      </c>
      <c r="M698" s="2">
        <v>43757</v>
      </c>
      <c r="N698" t="s">
        <v>24</v>
      </c>
      <c r="O698" t="s">
        <v>25</v>
      </c>
      <c r="Q698" s="2">
        <v>43852</v>
      </c>
    </row>
    <row r="699" spans="1:17">
      <c r="A699" t="s">
        <v>328</v>
      </c>
      <c r="B699" t="s">
        <v>380</v>
      </c>
      <c r="C699" t="s">
        <v>19</v>
      </c>
      <c r="D699" s="2">
        <v>43549</v>
      </c>
      <c r="E699" s="2">
        <v>44279</v>
      </c>
      <c r="F699" t="s">
        <v>138</v>
      </c>
      <c r="G699">
        <v>1</v>
      </c>
      <c r="H699" t="s">
        <v>21</v>
      </c>
      <c r="I699" t="s">
        <v>22</v>
      </c>
      <c r="J699" t="s">
        <v>33</v>
      </c>
      <c r="K699" t="s">
        <v>38</v>
      </c>
      <c r="L699">
        <v>0</v>
      </c>
      <c r="M699" s="2">
        <v>43549</v>
      </c>
      <c r="N699" t="s">
        <v>24</v>
      </c>
      <c r="O699" t="s">
        <v>25</v>
      </c>
      <c r="Q699" s="2">
        <v>43852</v>
      </c>
    </row>
    <row r="700" spans="1:17">
      <c r="A700" t="s">
        <v>328</v>
      </c>
      <c r="B700">
        <v>9.90000441807e+19</v>
      </c>
      <c r="C700" t="s">
        <v>31</v>
      </c>
      <c r="D700" s="2">
        <v>43299</v>
      </c>
      <c r="E700" s="2">
        <v>43663</v>
      </c>
      <c r="F700" t="s">
        <v>138</v>
      </c>
      <c r="G700">
        <v>1</v>
      </c>
      <c r="H700" t="s">
        <v>21</v>
      </c>
      <c r="I700" t="s">
        <v>22</v>
      </c>
      <c r="J700" t="s">
        <v>54</v>
      </c>
      <c r="K700" t="s">
        <v>23</v>
      </c>
      <c r="L700">
        <v>8107.49</v>
      </c>
      <c r="M700" s="2">
        <v>43299</v>
      </c>
      <c r="N700" t="s">
        <v>24</v>
      </c>
      <c r="O700" t="s">
        <v>25</v>
      </c>
      <c r="Q700" s="2">
        <v>43852</v>
      </c>
    </row>
    <row r="701" spans="1:17">
      <c r="A701" t="s">
        <v>328</v>
      </c>
      <c r="B701" t="s">
        <v>381</v>
      </c>
      <c r="C701" t="s">
        <v>19</v>
      </c>
      <c r="D701" s="2">
        <v>43514</v>
      </c>
      <c r="E701" s="2">
        <v>43878</v>
      </c>
      <c r="F701" t="s">
        <v>138</v>
      </c>
      <c r="G701">
        <v>1</v>
      </c>
      <c r="H701" t="s">
        <v>21</v>
      </c>
      <c r="I701" t="s">
        <v>22</v>
      </c>
      <c r="J701" t="s">
        <v>33</v>
      </c>
      <c r="K701" t="s">
        <v>38</v>
      </c>
      <c r="L701">
        <v>19113.41</v>
      </c>
      <c r="M701" s="2">
        <v>43514</v>
      </c>
      <c r="N701" t="s">
        <v>24</v>
      </c>
      <c r="O701" t="s">
        <v>25</v>
      </c>
      <c r="Q701" s="2">
        <v>43852</v>
      </c>
    </row>
    <row r="702" spans="1:17">
      <c r="A702" t="s">
        <v>328</v>
      </c>
      <c r="B702" t="s">
        <v>382</v>
      </c>
      <c r="C702" t="s">
        <v>19</v>
      </c>
      <c r="D702" s="2">
        <v>43510</v>
      </c>
      <c r="E702" s="2">
        <v>43874</v>
      </c>
      <c r="F702" t="s">
        <v>138</v>
      </c>
      <c r="G702">
        <v>1</v>
      </c>
      <c r="H702" t="s">
        <v>21</v>
      </c>
      <c r="I702" t="s">
        <v>22</v>
      </c>
      <c r="J702" t="s">
        <v>33</v>
      </c>
      <c r="K702" t="s">
        <v>23</v>
      </c>
      <c r="L702">
        <v>12055.25</v>
      </c>
      <c r="M702" s="2">
        <v>43510</v>
      </c>
      <c r="N702" t="s">
        <v>24</v>
      </c>
      <c r="O702" t="s">
        <v>25</v>
      </c>
      <c r="Q702" s="2">
        <v>43852</v>
      </c>
    </row>
    <row r="703" spans="1:17">
      <c r="A703" t="s">
        <v>328</v>
      </c>
      <c r="B703">
        <v>9.90000441851e+19</v>
      </c>
      <c r="C703" t="s">
        <v>19</v>
      </c>
      <c r="D703" s="2">
        <v>43353</v>
      </c>
      <c r="E703" s="2">
        <v>43717</v>
      </c>
      <c r="F703" t="s">
        <v>36</v>
      </c>
      <c r="G703">
        <v>1</v>
      </c>
      <c r="H703" t="s">
        <v>21</v>
      </c>
      <c r="I703" t="s">
        <v>22</v>
      </c>
      <c r="J703" t="s">
        <v>54</v>
      </c>
      <c r="K703" t="s">
        <v>23</v>
      </c>
      <c r="L703">
        <v>484.75</v>
      </c>
      <c r="M703" s="2">
        <v>43353</v>
      </c>
      <c r="N703" t="s">
        <v>24</v>
      </c>
      <c r="O703" t="s">
        <v>25</v>
      </c>
      <c r="Q703" s="2">
        <v>43852</v>
      </c>
    </row>
    <row r="704" spans="1:17">
      <c r="A704" t="s">
        <v>328</v>
      </c>
      <c r="B704">
        <v>9.90000441858e+19</v>
      </c>
      <c r="C704" t="s">
        <v>19</v>
      </c>
      <c r="D704" s="2">
        <v>43353</v>
      </c>
      <c r="E704" s="2">
        <v>43717</v>
      </c>
      <c r="F704" t="s">
        <v>36</v>
      </c>
      <c r="G704">
        <v>1</v>
      </c>
      <c r="H704" t="s">
        <v>21</v>
      </c>
      <c r="I704" t="s">
        <v>22</v>
      </c>
      <c r="J704" t="s">
        <v>33</v>
      </c>
      <c r="K704" t="s">
        <v>23</v>
      </c>
      <c r="L704">
        <v>109.88</v>
      </c>
      <c r="M704" s="2">
        <v>43353</v>
      </c>
      <c r="N704" t="s">
        <v>24</v>
      </c>
      <c r="O704" t="s">
        <v>25</v>
      </c>
      <c r="Q704" s="2">
        <v>43852</v>
      </c>
    </row>
    <row r="705" spans="1:17">
      <c r="A705" t="s">
        <v>328</v>
      </c>
      <c r="B705" t="s">
        <v>383</v>
      </c>
      <c r="C705" t="s">
        <v>19</v>
      </c>
      <c r="D705" s="2">
        <v>43510</v>
      </c>
      <c r="E705" s="2">
        <v>43874</v>
      </c>
      <c r="F705" t="s">
        <v>36</v>
      </c>
      <c r="G705">
        <v>1</v>
      </c>
      <c r="H705" t="s">
        <v>21</v>
      </c>
      <c r="I705" t="s">
        <v>22</v>
      </c>
      <c r="J705" t="s">
        <v>33</v>
      </c>
      <c r="K705" t="s">
        <v>23</v>
      </c>
      <c r="L705">
        <v>27069</v>
      </c>
      <c r="M705" s="2">
        <v>43510</v>
      </c>
      <c r="N705" t="s">
        <v>24</v>
      </c>
      <c r="O705" t="s">
        <v>23</v>
      </c>
      <c r="Q705" s="2">
        <v>43852</v>
      </c>
    </row>
    <row r="706" spans="1:17">
      <c r="A706" t="s">
        <v>328</v>
      </c>
      <c r="B706" t="s">
        <v>384</v>
      </c>
      <c r="C706" t="s">
        <v>19</v>
      </c>
      <c r="D706" s="2">
        <v>43326</v>
      </c>
      <c r="E706" s="2">
        <v>44240</v>
      </c>
      <c r="F706" t="s">
        <v>32</v>
      </c>
      <c r="G706">
        <v>1</v>
      </c>
      <c r="H706" t="s">
        <v>21</v>
      </c>
      <c r="I706" t="s">
        <v>22</v>
      </c>
      <c r="J706" t="s">
        <v>33</v>
      </c>
      <c r="K706" t="s">
        <v>38</v>
      </c>
      <c r="L706">
        <v>66556.88</v>
      </c>
      <c r="M706" s="2">
        <v>43326</v>
      </c>
      <c r="N706" t="s">
        <v>24</v>
      </c>
      <c r="O706" t="s">
        <v>25</v>
      </c>
      <c r="Q706" s="2">
        <v>43852</v>
      </c>
    </row>
    <row r="707" spans="1:17">
      <c r="A707" t="s">
        <v>328</v>
      </c>
      <c r="B707" t="s">
        <v>385</v>
      </c>
      <c r="C707" t="s">
        <v>19</v>
      </c>
      <c r="D707" s="2">
        <v>43575</v>
      </c>
      <c r="E707" s="2">
        <v>43665</v>
      </c>
      <c r="F707" t="s">
        <v>138</v>
      </c>
      <c r="G707">
        <v>1</v>
      </c>
      <c r="H707" t="s">
        <v>21</v>
      </c>
      <c r="I707" t="s">
        <v>22</v>
      </c>
      <c r="J707" t="s">
        <v>33</v>
      </c>
      <c r="K707" t="s">
        <v>38</v>
      </c>
      <c r="L707">
        <v>40959.63</v>
      </c>
      <c r="M707" s="2">
        <v>43575</v>
      </c>
      <c r="N707" t="s">
        <v>24</v>
      </c>
      <c r="O707" t="s">
        <v>23</v>
      </c>
      <c r="Q707" s="2">
        <v>43852</v>
      </c>
    </row>
    <row r="708" spans="1:17">
      <c r="A708" t="s">
        <v>328</v>
      </c>
      <c r="B708" t="s">
        <v>386</v>
      </c>
      <c r="C708" t="s">
        <v>19</v>
      </c>
      <c r="D708" s="2">
        <v>43655</v>
      </c>
      <c r="E708" s="2">
        <v>43746</v>
      </c>
      <c r="F708" t="s">
        <v>138</v>
      </c>
      <c r="G708">
        <v>11</v>
      </c>
      <c r="H708" t="s">
        <v>104</v>
      </c>
      <c r="I708" t="s">
        <v>22</v>
      </c>
      <c r="J708" t="s">
        <v>33</v>
      </c>
      <c r="K708" t="s">
        <v>38</v>
      </c>
      <c r="L708">
        <v>8263.94</v>
      </c>
      <c r="M708" s="2">
        <v>43655</v>
      </c>
      <c r="N708" t="s">
        <v>24</v>
      </c>
      <c r="O708" t="s">
        <v>23</v>
      </c>
      <c r="Q708" s="2">
        <v>43852</v>
      </c>
    </row>
    <row r="709" spans="1:17">
      <c r="A709" t="s">
        <v>328</v>
      </c>
      <c r="B709" t="s">
        <v>386</v>
      </c>
      <c r="C709" t="s">
        <v>19</v>
      </c>
      <c r="D709" s="2">
        <v>43655</v>
      </c>
      <c r="E709" s="2">
        <v>43746</v>
      </c>
      <c r="F709" t="s">
        <v>138</v>
      </c>
      <c r="G709">
        <v>11</v>
      </c>
      <c r="H709" t="s">
        <v>104</v>
      </c>
      <c r="I709" t="s">
        <v>22</v>
      </c>
      <c r="J709" t="s">
        <v>33</v>
      </c>
      <c r="K709" t="s">
        <v>38</v>
      </c>
      <c r="L709">
        <v>0</v>
      </c>
      <c r="M709" s="2">
        <v>43655</v>
      </c>
      <c r="N709" t="s">
        <v>24</v>
      </c>
      <c r="O709" t="s">
        <v>23</v>
      </c>
      <c r="Q709" s="2">
        <v>43852</v>
      </c>
    </row>
    <row r="710" spans="1:17">
      <c r="A710" t="s">
        <v>328</v>
      </c>
      <c r="B710" t="s">
        <v>387</v>
      </c>
      <c r="C710" t="s">
        <v>19</v>
      </c>
      <c r="D710" s="2">
        <v>43735</v>
      </c>
      <c r="E710" s="2">
        <v>43916</v>
      </c>
      <c r="F710" t="s">
        <v>138</v>
      </c>
      <c r="G710">
        <v>11</v>
      </c>
      <c r="H710" t="s">
        <v>104</v>
      </c>
      <c r="I710" t="s">
        <v>22</v>
      </c>
      <c r="J710" t="s">
        <v>33</v>
      </c>
      <c r="K710" t="s">
        <v>38</v>
      </c>
      <c r="L710">
        <v>67102.13</v>
      </c>
      <c r="M710" s="2">
        <v>43735</v>
      </c>
      <c r="N710" t="s">
        <v>24</v>
      </c>
      <c r="O710" t="s">
        <v>23</v>
      </c>
      <c r="Q710" s="2">
        <v>43852</v>
      </c>
    </row>
    <row r="711" spans="1:17">
      <c r="A711" t="s">
        <v>328</v>
      </c>
      <c r="B711" t="s">
        <v>388</v>
      </c>
      <c r="C711" t="s">
        <v>31</v>
      </c>
      <c r="D711" s="2">
        <v>43556</v>
      </c>
      <c r="E711" s="2">
        <v>43921</v>
      </c>
      <c r="F711" t="s">
        <v>138</v>
      </c>
      <c r="G711">
        <v>11</v>
      </c>
      <c r="H711" t="s">
        <v>104</v>
      </c>
      <c r="I711" t="s">
        <v>22</v>
      </c>
      <c r="J711" t="s">
        <v>33</v>
      </c>
      <c r="K711" t="s">
        <v>23</v>
      </c>
      <c r="L711">
        <v>90663.25</v>
      </c>
      <c r="M711" s="2">
        <v>43556</v>
      </c>
      <c r="N711" t="s">
        <v>24</v>
      </c>
      <c r="O711" t="s">
        <v>182</v>
      </c>
      <c r="P711" t="s">
        <v>183</v>
      </c>
      <c r="Q711" s="2">
        <v>43852</v>
      </c>
    </row>
    <row r="712" spans="1:17">
      <c r="A712" t="s">
        <v>328</v>
      </c>
      <c r="B712" t="s">
        <v>389</v>
      </c>
      <c r="C712" t="s">
        <v>19</v>
      </c>
      <c r="D712" s="2">
        <v>43556</v>
      </c>
      <c r="E712" s="2">
        <v>43921</v>
      </c>
      <c r="F712" t="s">
        <v>138</v>
      </c>
      <c r="G712">
        <v>11</v>
      </c>
      <c r="H712" t="s">
        <v>104</v>
      </c>
      <c r="I712" t="s">
        <v>22</v>
      </c>
      <c r="J712" t="s">
        <v>33</v>
      </c>
      <c r="K712" t="s">
        <v>38</v>
      </c>
      <c r="L712">
        <v>90663.25</v>
      </c>
      <c r="M712" s="2">
        <v>43556</v>
      </c>
      <c r="N712" t="s">
        <v>24</v>
      </c>
      <c r="O712" t="s">
        <v>25</v>
      </c>
      <c r="Q712" s="2">
        <v>43852</v>
      </c>
    </row>
    <row r="713" spans="1:17">
      <c r="A713" t="s">
        <v>328</v>
      </c>
      <c r="B713" t="s">
        <v>390</v>
      </c>
      <c r="C713" t="s">
        <v>19</v>
      </c>
      <c r="D713" s="2">
        <v>43664</v>
      </c>
      <c r="E713" s="2">
        <v>44029</v>
      </c>
      <c r="F713" t="s">
        <v>138</v>
      </c>
      <c r="G713">
        <v>1</v>
      </c>
      <c r="H713" t="s">
        <v>21</v>
      </c>
      <c r="I713" t="s">
        <v>22</v>
      </c>
      <c r="J713" t="s">
        <v>54</v>
      </c>
      <c r="K713" t="s">
        <v>23</v>
      </c>
      <c r="L713">
        <v>8854.88</v>
      </c>
      <c r="M713" s="2">
        <v>43664</v>
      </c>
      <c r="N713" t="s">
        <v>24</v>
      </c>
      <c r="O713" t="s">
        <v>23</v>
      </c>
      <c r="Q713" s="2">
        <v>43852</v>
      </c>
    </row>
    <row r="714" spans="1:17">
      <c r="A714" t="s">
        <v>328</v>
      </c>
      <c r="B714" t="s">
        <v>391</v>
      </c>
      <c r="C714" t="s">
        <v>19</v>
      </c>
      <c r="D714" s="2">
        <v>43556</v>
      </c>
      <c r="E714" s="2">
        <v>43921</v>
      </c>
      <c r="F714" t="s">
        <v>138</v>
      </c>
      <c r="G714">
        <v>1</v>
      </c>
      <c r="H714" t="s">
        <v>21</v>
      </c>
      <c r="I714" t="s">
        <v>22</v>
      </c>
      <c r="J714" t="s">
        <v>33</v>
      </c>
      <c r="K714" t="s">
        <v>23</v>
      </c>
      <c r="L714">
        <v>7187.34</v>
      </c>
      <c r="M714" s="2">
        <v>43556</v>
      </c>
      <c r="N714" t="s">
        <v>24</v>
      </c>
      <c r="O714" t="s">
        <v>25</v>
      </c>
      <c r="Q714" s="2">
        <v>43852</v>
      </c>
    </row>
    <row r="715" spans="1:17">
      <c r="A715" t="s">
        <v>328</v>
      </c>
      <c r="B715" t="s">
        <v>391</v>
      </c>
      <c r="C715" t="s">
        <v>19</v>
      </c>
      <c r="D715" s="2">
        <v>43556</v>
      </c>
      <c r="E715" s="2">
        <v>43921</v>
      </c>
      <c r="F715" t="s">
        <v>138</v>
      </c>
      <c r="G715">
        <v>1</v>
      </c>
      <c r="H715" t="s">
        <v>21</v>
      </c>
      <c r="I715" t="s">
        <v>22</v>
      </c>
      <c r="J715" t="s">
        <v>33</v>
      </c>
      <c r="K715" t="s">
        <v>23</v>
      </c>
      <c r="L715">
        <v>0</v>
      </c>
      <c r="M715" s="2">
        <v>43556</v>
      </c>
      <c r="N715" t="s">
        <v>24</v>
      </c>
      <c r="O715" t="s">
        <v>25</v>
      </c>
      <c r="Q715" s="2">
        <v>43852</v>
      </c>
    </row>
    <row r="716" spans="1:17">
      <c r="A716" t="s">
        <v>328</v>
      </c>
      <c r="B716">
        <v>9.900004617248e+19</v>
      </c>
      <c r="C716" t="s">
        <v>31</v>
      </c>
      <c r="D716" s="2">
        <v>42852</v>
      </c>
      <c r="E716" s="2">
        <v>43216</v>
      </c>
      <c r="F716" t="s">
        <v>36</v>
      </c>
      <c r="G716">
        <v>1</v>
      </c>
      <c r="H716" t="s">
        <v>21</v>
      </c>
      <c r="I716" t="s">
        <v>22</v>
      </c>
      <c r="J716" t="s">
        <v>33</v>
      </c>
      <c r="K716" t="s">
        <v>38</v>
      </c>
      <c r="L716">
        <v>121755.9</v>
      </c>
      <c r="M716" s="2">
        <v>42852</v>
      </c>
      <c r="N716" t="s">
        <v>24</v>
      </c>
      <c r="O716" t="s">
        <v>182</v>
      </c>
      <c r="P716" t="s">
        <v>392</v>
      </c>
      <c r="Q716" s="2">
        <v>43852</v>
      </c>
    </row>
    <row r="717" spans="1:17">
      <c r="A717" t="s">
        <v>328</v>
      </c>
      <c r="B717" t="s">
        <v>393</v>
      </c>
      <c r="C717" t="s">
        <v>31</v>
      </c>
      <c r="D717" s="2">
        <v>43191</v>
      </c>
      <c r="E717" s="2">
        <v>43555</v>
      </c>
      <c r="F717" t="s">
        <v>36</v>
      </c>
      <c r="G717">
        <v>1</v>
      </c>
      <c r="H717" t="s">
        <v>21</v>
      </c>
      <c r="I717" t="s">
        <v>22</v>
      </c>
      <c r="J717" t="s">
        <v>54</v>
      </c>
      <c r="K717" t="s">
        <v>38</v>
      </c>
      <c r="L717">
        <v>96758.81</v>
      </c>
      <c r="M717" s="2">
        <v>43191</v>
      </c>
      <c r="N717" t="s">
        <v>24</v>
      </c>
      <c r="O717" t="s">
        <v>25</v>
      </c>
      <c r="Q717" s="2">
        <v>43852</v>
      </c>
    </row>
    <row r="718" spans="1:17">
      <c r="A718" t="s">
        <v>328</v>
      </c>
      <c r="B718">
        <v>9.90000461824e+19</v>
      </c>
      <c r="C718" t="s">
        <v>31</v>
      </c>
      <c r="D718" s="2">
        <v>43217</v>
      </c>
      <c r="E718" s="2">
        <v>43581</v>
      </c>
      <c r="F718" t="s">
        <v>36</v>
      </c>
      <c r="G718">
        <v>1</v>
      </c>
      <c r="H718" t="s">
        <v>21</v>
      </c>
      <c r="I718" t="s">
        <v>22</v>
      </c>
      <c r="J718" t="s">
        <v>33</v>
      </c>
      <c r="K718" t="s">
        <v>23</v>
      </c>
      <c r="L718">
        <v>149758.53</v>
      </c>
      <c r="M718" s="2">
        <v>43247</v>
      </c>
      <c r="N718" t="s">
        <v>24</v>
      </c>
      <c r="O718" t="s">
        <v>25</v>
      </c>
      <c r="Q718" s="2">
        <v>43852</v>
      </c>
    </row>
    <row r="719" spans="1:17">
      <c r="A719" t="s">
        <v>328</v>
      </c>
      <c r="B719" t="s">
        <v>394</v>
      </c>
      <c r="C719" t="s">
        <v>31</v>
      </c>
      <c r="D719" s="2">
        <v>43258</v>
      </c>
      <c r="E719" s="2">
        <v>43622</v>
      </c>
      <c r="F719" t="s">
        <v>36</v>
      </c>
      <c r="G719">
        <v>1</v>
      </c>
      <c r="H719" t="s">
        <v>21</v>
      </c>
      <c r="I719" t="s">
        <v>22</v>
      </c>
      <c r="J719" t="s">
        <v>54</v>
      </c>
      <c r="K719" t="s">
        <v>38</v>
      </c>
      <c r="L719">
        <v>9277.1</v>
      </c>
      <c r="M719" s="2">
        <v>43258</v>
      </c>
      <c r="N719" t="s">
        <v>24</v>
      </c>
      <c r="O719" t="s">
        <v>25</v>
      </c>
      <c r="Q719" s="2">
        <v>43852</v>
      </c>
    </row>
    <row r="720" spans="1:17">
      <c r="A720" t="s">
        <v>328</v>
      </c>
      <c r="B720" t="s">
        <v>395</v>
      </c>
      <c r="C720" t="s">
        <v>31</v>
      </c>
      <c r="D720" s="2">
        <v>43297</v>
      </c>
      <c r="E720" s="2">
        <v>43661</v>
      </c>
      <c r="F720" t="s">
        <v>36</v>
      </c>
      <c r="G720">
        <v>1</v>
      </c>
      <c r="H720" t="s">
        <v>21</v>
      </c>
      <c r="I720" t="s">
        <v>22</v>
      </c>
      <c r="J720" t="s">
        <v>33</v>
      </c>
      <c r="K720" t="s">
        <v>38</v>
      </c>
      <c r="L720">
        <v>16533.25</v>
      </c>
      <c r="M720" s="2">
        <v>43297</v>
      </c>
      <c r="N720" t="s">
        <v>24</v>
      </c>
      <c r="O720" t="s">
        <v>25</v>
      </c>
      <c r="Q720" s="2">
        <v>43852</v>
      </c>
    </row>
    <row r="721" spans="1:17">
      <c r="A721" t="s">
        <v>328</v>
      </c>
      <c r="B721" t="s">
        <v>396</v>
      </c>
      <c r="C721" t="s">
        <v>31</v>
      </c>
      <c r="D721" s="2">
        <v>43297</v>
      </c>
      <c r="E721" s="2">
        <v>43661</v>
      </c>
      <c r="F721" t="s">
        <v>36</v>
      </c>
      <c r="G721">
        <v>1</v>
      </c>
      <c r="H721" t="s">
        <v>21</v>
      </c>
      <c r="I721" t="s">
        <v>22</v>
      </c>
      <c r="J721" t="s">
        <v>54</v>
      </c>
      <c r="K721" t="s">
        <v>38</v>
      </c>
      <c r="L721">
        <v>15408.4</v>
      </c>
      <c r="M721" s="2">
        <v>43297</v>
      </c>
      <c r="N721" t="s">
        <v>24</v>
      </c>
      <c r="O721" t="s">
        <v>25</v>
      </c>
      <c r="Q721" s="2">
        <v>43852</v>
      </c>
    </row>
    <row r="722" spans="1:17">
      <c r="A722" t="s">
        <v>328</v>
      </c>
      <c r="B722" t="s">
        <v>397</v>
      </c>
      <c r="C722" t="s">
        <v>31</v>
      </c>
      <c r="D722" s="2">
        <v>43297</v>
      </c>
      <c r="E722" s="2">
        <v>43661</v>
      </c>
      <c r="F722" t="s">
        <v>36</v>
      </c>
      <c r="G722">
        <v>1</v>
      </c>
      <c r="H722" t="s">
        <v>21</v>
      </c>
      <c r="I722" t="s">
        <v>22</v>
      </c>
      <c r="J722" t="s">
        <v>54</v>
      </c>
      <c r="K722" t="s">
        <v>38</v>
      </c>
      <c r="L722">
        <v>56757.75</v>
      </c>
      <c r="M722" s="2">
        <v>43297</v>
      </c>
      <c r="N722" t="s">
        <v>24</v>
      </c>
      <c r="O722" t="s">
        <v>25</v>
      </c>
      <c r="Q722" s="2">
        <v>43852</v>
      </c>
    </row>
    <row r="723" spans="1:17">
      <c r="A723" t="s">
        <v>328</v>
      </c>
      <c r="B723" t="s">
        <v>398</v>
      </c>
      <c r="C723" t="s">
        <v>19</v>
      </c>
      <c r="D723" s="2">
        <v>43556</v>
      </c>
      <c r="E723" s="2">
        <v>43921</v>
      </c>
      <c r="F723" t="s">
        <v>36</v>
      </c>
      <c r="G723">
        <v>1</v>
      </c>
      <c r="H723" t="s">
        <v>21</v>
      </c>
      <c r="I723" t="s">
        <v>22</v>
      </c>
      <c r="J723" t="s">
        <v>54</v>
      </c>
      <c r="K723" t="s">
        <v>23</v>
      </c>
      <c r="L723">
        <v>60229.25</v>
      </c>
      <c r="M723" s="2">
        <v>43556</v>
      </c>
      <c r="N723" t="s">
        <v>24</v>
      </c>
      <c r="O723" t="s">
        <v>23</v>
      </c>
      <c r="Q723" s="2">
        <v>43852</v>
      </c>
    </row>
    <row r="724" spans="1:17">
      <c r="A724" t="s">
        <v>328</v>
      </c>
      <c r="B724" t="s">
        <v>399</v>
      </c>
      <c r="C724" t="s">
        <v>19</v>
      </c>
      <c r="D724" s="2">
        <v>43582</v>
      </c>
      <c r="E724" s="2">
        <v>43611</v>
      </c>
      <c r="F724" t="s">
        <v>36</v>
      </c>
      <c r="G724">
        <v>1</v>
      </c>
      <c r="H724" t="s">
        <v>21</v>
      </c>
      <c r="I724" t="s">
        <v>22</v>
      </c>
      <c r="J724" t="s">
        <v>33</v>
      </c>
      <c r="K724" t="s">
        <v>23</v>
      </c>
      <c r="L724">
        <v>21358.38</v>
      </c>
      <c r="M724" s="2">
        <v>43582</v>
      </c>
      <c r="N724" t="s">
        <v>24</v>
      </c>
      <c r="O724" t="s">
        <v>23</v>
      </c>
      <c r="Q724" s="2">
        <v>43852</v>
      </c>
    </row>
    <row r="725" spans="1:17">
      <c r="A725" t="s">
        <v>328</v>
      </c>
      <c r="B725" t="s">
        <v>400</v>
      </c>
      <c r="C725" t="s">
        <v>19</v>
      </c>
      <c r="D725" s="2">
        <v>43628</v>
      </c>
      <c r="E725" s="2">
        <v>43993</v>
      </c>
      <c r="F725" t="s">
        <v>36</v>
      </c>
      <c r="G725">
        <v>1</v>
      </c>
      <c r="H725" t="s">
        <v>21</v>
      </c>
      <c r="I725" t="s">
        <v>22</v>
      </c>
      <c r="J725" t="s">
        <v>54</v>
      </c>
      <c r="K725" t="s">
        <v>38</v>
      </c>
      <c r="L725">
        <v>10937.5</v>
      </c>
      <c r="M725" s="2">
        <v>43628</v>
      </c>
      <c r="N725" t="s">
        <v>24</v>
      </c>
      <c r="O725" t="s">
        <v>23</v>
      </c>
      <c r="Q725" s="2">
        <v>43852</v>
      </c>
    </row>
    <row r="726" spans="1:17">
      <c r="A726" t="s">
        <v>328</v>
      </c>
      <c r="B726" t="s">
        <v>401</v>
      </c>
      <c r="C726" t="s">
        <v>19</v>
      </c>
      <c r="D726" s="2">
        <v>43662</v>
      </c>
      <c r="E726" s="2">
        <v>44027</v>
      </c>
      <c r="F726" t="s">
        <v>36</v>
      </c>
      <c r="G726">
        <v>1</v>
      </c>
      <c r="H726" t="s">
        <v>21</v>
      </c>
      <c r="I726" t="s">
        <v>22</v>
      </c>
      <c r="J726" t="s">
        <v>54</v>
      </c>
      <c r="K726" t="s">
        <v>38</v>
      </c>
      <c r="L726">
        <v>16474.5</v>
      </c>
      <c r="M726" s="2">
        <v>43662</v>
      </c>
      <c r="N726" t="s">
        <v>24</v>
      </c>
      <c r="O726" t="s">
        <v>23</v>
      </c>
      <c r="Q726" s="2">
        <v>43852</v>
      </c>
    </row>
    <row r="727" spans="1:17">
      <c r="A727" t="s">
        <v>328</v>
      </c>
      <c r="B727" t="s">
        <v>402</v>
      </c>
      <c r="C727" t="s">
        <v>19</v>
      </c>
      <c r="D727" s="2">
        <v>43662</v>
      </c>
      <c r="E727" s="2">
        <v>44027</v>
      </c>
      <c r="F727" t="s">
        <v>36</v>
      </c>
      <c r="G727">
        <v>1</v>
      </c>
      <c r="H727" t="s">
        <v>21</v>
      </c>
      <c r="I727" t="s">
        <v>22</v>
      </c>
      <c r="J727" t="s">
        <v>33</v>
      </c>
      <c r="K727" t="s">
        <v>38</v>
      </c>
      <c r="L727">
        <v>10776.25</v>
      </c>
      <c r="M727" s="2">
        <v>43662</v>
      </c>
      <c r="N727" t="s">
        <v>24</v>
      </c>
      <c r="O727" t="s">
        <v>23</v>
      </c>
      <c r="Q727" s="2">
        <v>43852</v>
      </c>
    </row>
    <row r="728" spans="1:17">
      <c r="A728" t="s">
        <v>328</v>
      </c>
      <c r="B728" t="s">
        <v>403</v>
      </c>
      <c r="C728" t="s">
        <v>19</v>
      </c>
      <c r="D728" s="2">
        <v>43662</v>
      </c>
      <c r="E728" s="2">
        <v>44027</v>
      </c>
      <c r="F728" t="s">
        <v>36</v>
      </c>
      <c r="G728">
        <v>1</v>
      </c>
      <c r="H728" t="s">
        <v>21</v>
      </c>
      <c r="I728" t="s">
        <v>22</v>
      </c>
      <c r="J728" t="s">
        <v>54</v>
      </c>
      <c r="K728" t="s">
        <v>38</v>
      </c>
      <c r="L728">
        <v>61042.25</v>
      </c>
      <c r="M728" s="2">
        <v>43662</v>
      </c>
      <c r="N728" t="s">
        <v>24</v>
      </c>
      <c r="O728" t="s">
        <v>23</v>
      </c>
      <c r="Q728" s="2">
        <v>43852</v>
      </c>
    </row>
    <row r="729" spans="1:17">
      <c r="A729" t="s">
        <v>328</v>
      </c>
      <c r="B729" t="s">
        <v>404</v>
      </c>
      <c r="C729" t="s">
        <v>19</v>
      </c>
      <c r="D729" s="2">
        <v>43661</v>
      </c>
      <c r="E729" s="2">
        <v>44026</v>
      </c>
      <c r="F729" t="s">
        <v>32</v>
      </c>
      <c r="G729">
        <v>11</v>
      </c>
      <c r="H729" t="s">
        <v>104</v>
      </c>
      <c r="I729" t="s">
        <v>22</v>
      </c>
      <c r="J729" t="s">
        <v>54</v>
      </c>
      <c r="K729" t="s">
        <v>38</v>
      </c>
      <c r="L729">
        <v>15601.02</v>
      </c>
      <c r="M729" s="2">
        <v>43661</v>
      </c>
      <c r="N729" t="s">
        <v>24</v>
      </c>
      <c r="O729" t="s">
        <v>25</v>
      </c>
      <c r="Q729" s="2">
        <v>43852</v>
      </c>
    </row>
    <row r="730" spans="1:17">
      <c r="A730" t="s">
        <v>328</v>
      </c>
      <c r="B730" t="s">
        <v>405</v>
      </c>
      <c r="C730" t="s">
        <v>19</v>
      </c>
      <c r="D730" s="2">
        <v>42852</v>
      </c>
      <c r="E730" s="2">
        <v>43216</v>
      </c>
      <c r="F730" t="s">
        <v>36</v>
      </c>
      <c r="G730">
        <v>1</v>
      </c>
      <c r="H730" t="s">
        <v>21</v>
      </c>
      <c r="I730" t="s">
        <v>22</v>
      </c>
      <c r="J730" t="s">
        <v>33</v>
      </c>
      <c r="K730" t="s">
        <v>38</v>
      </c>
      <c r="L730">
        <v>7000</v>
      </c>
      <c r="M730" s="2">
        <v>43216</v>
      </c>
      <c r="N730" t="s">
        <v>24</v>
      </c>
      <c r="O730" t="s">
        <v>25</v>
      </c>
      <c r="Q730" s="2">
        <v>43852</v>
      </c>
    </row>
    <row r="731" spans="1:17">
      <c r="A731" t="s">
        <v>328</v>
      </c>
      <c r="B731">
        <v>1.6023182843e+17</v>
      </c>
      <c r="C731" t="s">
        <v>31</v>
      </c>
      <c r="D731" s="2">
        <v>43318</v>
      </c>
      <c r="E731" s="2">
        <v>43682</v>
      </c>
      <c r="F731" t="s">
        <v>41</v>
      </c>
      <c r="G731">
        <v>13</v>
      </c>
      <c r="H731" t="s">
        <v>142</v>
      </c>
      <c r="I731" t="s">
        <v>22</v>
      </c>
      <c r="J731" t="s">
        <v>43</v>
      </c>
      <c r="K731" t="s">
        <v>23</v>
      </c>
      <c r="L731">
        <v>21000</v>
      </c>
      <c r="M731" s="2">
        <v>43318</v>
      </c>
      <c r="N731" t="s">
        <v>24</v>
      </c>
      <c r="O731" t="s">
        <v>182</v>
      </c>
      <c r="P731" t="s">
        <v>183</v>
      </c>
      <c r="Q731" s="2">
        <v>43852</v>
      </c>
    </row>
    <row r="732" spans="1:17">
      <c r="A732" t="s">
        <v>328</v>
      </c>
      <c r="B732" t="s">
        <v>406</v>
      </c>
      <c r="C732" t="s">
        <v>19</v>
      </c>
      <c r="D732" s="2">
        <v>43687</v>
      </c>
      <c r="E732" s="2">
        <v>44052</v>
      </c>
      <c r="F732" t="s">
        <v>41</v>
      </c>
      <c r="G732">
        <v>13</v>
      </c>
      <c r="H732" t="s">
        <v>142</v>
      </c>
      <c r="I732" t="s">
        <v>22</v>
      </c>
      <c r="J732" t="s">
        <v>43</v>
      </c>
      <c r="K732" t="s">
        <v>38</v>
      </c>
      <c r="L732">
        <v>28069.13</v>
      </c>
      <c r="M732" s="2">
        <v>43687</v>
      </c>
      <c r="N732" t="s">
        <v>24</v>
      </c>
      <c r="O732" t="s">
        <v>25</v>
      </c>
      <c r="Q732" s="2">
        <v>43852</v>
      </c>
    </row>
    <row r="733" spans="1:17">
      <c r="A733" t="s">
        <v>328</v>
      </c>
      <c r="B733">
        <v>41047870</v>
      </c>
      <c r="C733" t="s">
        <v>19</v>
      </c>
      <c r="D733" s="2">
        <v>43651</v>
      </c>
      <c r="E733" s="2">
        <v>44016</v>
      </c>
      <c r="F733" t="s">
        <v>37</v>
      </c>
      <c r="G733">
        <v>2</v>
      </c>
      <c r="H733" t="s">
        <v>27</v>
      </c>
      <c r="I733" t="s">
        <v>22</v>
      </c>
      <c r="J733" t="s">
        <v>37</v>
      </c>
      <c r="K733" t="s">
        <v>28</v>
      </c>
      <c r="L733">
        <v>72675</v>
      </c>
      <c r="M733" s="2">
        <v>43651</v>
      </c>
      <c r="N733" t="s">
        <v>24</v>
      </c>
      <c r="O733" t="s">
        <v>25</v>
      </c>
      <c r="Q733" s="2">
        <v>43852</v>
      </c>
    </row>
    <row r="734" spans="1:17">
      <c r="A734" t="s">
        <v>328</v>
      </c>
      <c r="B734">
        <v>41047870</v>
      </c>
      <c r="C734" t="s">
        <v>19</v>
      </c>
      <c r="D734" s="2">
        <v>43651</v>
      </c>
      <c r="E734" s="2">
        <v>44016</v>
      </c>
      <c r="F734" t="s">
        <v>37</v>
      </c>
      <c r="G734">
        <v>2</v>
      </c>
      <c r="H734" t="s">
        <v>27</v>
      </c>
      <c r="I734" t="s">
        <v>22</v>
      </c>
      <c r="J734" t="s">
        <v>37</v>
      </c>
      <c r="K734" t="s">
        <v>28</v>
      </c>
      <c r="L734">
        <v>72675</v>
      </c>
      <c r="M734" s="2">
        <v>43651</v>
      </c>
      <c r="N734" t="s">
        <v>24</v>
      </c>
      <c r="O734" t="s">
        <v>25</v>
      </c>
      <c r="Q734" s="2">
        <v>43852</v>
      </c>
    </row>
    <row r="735" spans="1:17">
      <c r="A735" t="s">
        <v>407</v>
      </c>
      <c r="B735" t="s">
        <v>408</v>
      </c>
      <c r="C735" t="s">
        <v>31</v>
      </c>
      <c r="D735" s="2">
        <v>43191</v>
      </c>
      <c r="E735" s="2">
        <v>43555</v>
      </c>
      <c r="F735" t="s">
        <v>20</v>
      </c>
      <c r="G735">
        <v>6</v>
      </c>
      <c r="H735" t="s">
        <v>82</v>
      </c>
      <c r="I735" t="s">
        <v>22</v>
      </c>
      <c r="J735" t="s">
        <v>20</v>
      </c>
      <c r="K735" t="s">
        <v>23</v>
      </c>
      <c r="L735">
        <v>23771.05</v>
      </c>
      <c r="M735" s="2">
        <v>43191</v>
      </c>
      <c r="N735" t="s">
        <v>24</v>
      </c>
      <c r="O735" t="s">
        <v>25</v>
      </c>
      <c r="Q735" s="2">
        <v>43852</v>
      </c>
    </row>
    <row r="736" spans="1:17">
      <c r="A736" t="s">
        <v>407</v>
      </c>
      <c r="B736" t="s">
        <v>409</v>
      </c>
      <c r="C736" t="s">
        <v>19</v>
      </c>
      <c r="D736" s="2">
        <v>43556</v>
      </c>
      <c r="E736" s="2">
        <v>43921</v>
      </c>
      <c r="F736" t="s">
        <v>20</v>
      </c>
      <c r="G736">
        <v>6</v>
      </c>
      <c r="H736" t="s">
        <v>82</v>
      </c>
      <c r="I736" t="s">
        <v>22</v>
      </c>
      <c r="J736" t="s">
        <v>20</v>
      </c>
      <c r="K736" t="s">
        <v>23</v>
      </c>
      <c r="L736">
        <v>21399.44</v>
      </c>
      <c r="M736" s="2">
        <v>43616</v>
      </c>
      <c r="N736" t="s">
        <v>24</v>
      </c>
      <c r="O736" t="s">
        <v>23</v>
      </c>
      <c r="Q736" s="2">
        <v>43852</v>
      </c>
    </row>
    <row r="737" spans="1:17">
      <c r="A737" t="s">
        <v>407</v>
      </c>
      <c r="B737">
        <v>22364363</v>
      </c>
      <c r="C737" t="s">
        <v>19</v>
      </c>
      <c r="D737" s="2">
        <v>43405</v>
      </c>
      <c r="E737" s="2">
        <v>43769</v>
      </c>
      <c r="F737" t="s">
        <v>20</v>
      </c>
      <c r="G737">
        <v>1</v>
      </c>
      <c r="H737" t="s">
        <v>21</v>
      </c>
      <c r="I737" t="s">
        <v>22</v>
      </c>
      <c r="J737" t="s">
        <v>410</v>
      </c>
      <c r="K737" t="s">
        <v>23</v>
      </c>
      <c r="L737">
        <v>23100.17</v>
      </c>
      <c r="M737" s="2">
        <v>43769</v>
      </c>
      <c r="N737" t="s">
        <v>24</v>
      </c>
      <c r="O737" t="s">
        <v>25</v>
      </c>
      <c r="Q737" s="2">
        <v>43852</v>
      </c>
    </row>
    <row r="738" spans="1:17">
      <c r="A738" t="s">
        <v>407</v>
      </c>
      <c r="B738">
        <v>22387698</v>
      </c>
      <c r="C738" t="s">
        <v>19</v>
      </c>
      <c r="D738" s="2">
        <v>43458</v>
      </c>
      <c r="E738" s="2">
        <v>43822</v>
      </c>
      <c r="F738" t="s">
        <v>20</v>
      </c>
      <c r="G738">
        <v>1</v>
      </c>
      <c r="H738" t="s">
        <v>21</v>
      </c>
      <c r="I738" t="s">
        <v>22</v>
      </c>
      <c r="J738" t="s">
        <v>20</v>
      </c>
      <c r="K738" t="s">
        <v>23</v>
      </c>
      <c r="L738">
        <v>1113.92</v>
      </c>
      <c r="M738" s="2">
        <v>43458</v>
      </c>
      <c r="N738" t="s">
        <v>24</v>
      </c>
      <c r="O738" t="s">
        <v>25</v>
      </c>
      <c r="Q738" s="2">
        <v>43852</v>
      </c>
    </row>
    <row r="739" spans="1:17">
      <c r="A739" t="s">
        <v>407</v>
      </c>
      <c r="B739">
        <v>9.90000361802e+19</v>
      </c>
      <c r="C739" t="s">
        <v>19</v>
      </c>
      <c r="D739" s="2">
        <v>43349</v>
      </c>
      <c r="E739" s="2">
        <v>43713</v>
      </c>
      <c r="F739" t="s">
        <v>37</v>
      </c>
      <c r="G739">
        <v>13</v>
      </c>
      <c r="H739" t="s">
        <v>142</v>
      </c>
      <c r="I739" t="s">
        <v>22</v>
      </c>
      <c r="J739" t="s">
        <v>37</v>
      </c>
      <c r="K739" t="s">
        <v>38</v>
      </c>
      <c r="L739">
        <v>65000</v>
      </c>
      <c r="M739" s="2">
        <v>43349</v>
      </c>
      <c r="N739" t="s">
        <v>24</v>
      </c>
      <c r="O739" t="s">
        <v>25</v>
      </c>
      <c r="Q739" s="2">
        <v>43852</v>
      </c>
    </row>
    <row r="740" spans="1:17">
      <c r="A740" t="s">
        <v>407</v>
      </c>
      <c r="B740">
        <v>32117648</v>
      </c>
      <c r="C740" t="s">
        <v>19</v>
      </c>
      <c r="D740" s="2">
        <v>43522</v>
      </c>
      <c r="E740" s="2">
        <v>43886</v>
      </c>
      <c r="F740" t="s">
        <v>138</v>
      </c>
      <c r="G740">
        <v>13</v>
      </c>
      <c r="H740" t="s">
        <v>142</v>
      </c>
      <c r="I740" t="s">
        <v>22</v>
      </c>
      <c r="J740" t="s">
        <v>33</v>
      </c>
      <c r="K740" t="s">
        <v>38</v>
      </c>
      <c r="L740">
        <v>2077.5</v>
      </c>
      <c r="M740" s="2">
        <v>43522</v>
      </c>
      <c r="N740" t="s">
        <v>24</v>
      </c>
      <c r="O740" t="s">
        <v>25</v>
      </c>
      <c r="Q740" s="2">
        <v>43852</v>
      </c>
    </row>
    <row r="741" spans="1:17">
      <c r="A741" t="s">
        <v>407</v>
      </c>
      <c r="B741">
        <v>43152633</v>
      </c>
      <c r="C741" t="s">
        <v>31</v>
      </c>
      <c r="D741" s="2">
        <v>43049</v>
      </c>
      <c r="E741" s="2">
        <v>43229</v>
      </c>
      <c r="F741" t="s">
        <v>36</v>
      </c>
      <c r="G741">
        <v>13</v>
      </c>
      <c r="H741" t="s">
        <v>142</v>
      </c>
      <c r="I741" t="s">
        <v>22</v>
      </c>
      <c r="J741" t="s">
        <v>37</v>
      </c>
      <c r="K741" t="s">
        <v>38</v>
      </c>
      <c r="L741">
        <v>1566.2</v>
      </c>
      <c r="M741" s="2">
        <v>43049</v>
      </c>
      <c r="N741" t="s">
        <v>24</v>
      </c>
      <c r="O741" t="s">
        <v>182</v>
      </c>
      <c r="P741" t="s">
        <v>286</v>
      </c>
      <c r="Q741" s="2">
        <v>43852</v>
      </c>
    </row>
    <row r="742" spans="1:17">
      <c r="A742" t="s">
        <v>407</v>
      </c>
      <c r="B742">
        <v>43167538</v>
      </c>
      <c r="C742" t="s">
        <v>31</v>
      </c>
      <c r="D742" s="2">
        <v>43266</v>
      </c>
      <c r="E742" s="2">
        <v>43295</v>
      </c>
      <c r="F742" t="s">
        <v>36</v>
      </c>
      <c r="G742">
        <v>13</v>
      </c>
      <c r="H742" t="s">
        <v>142</v>
      </c>
      <c r="I742" t="s">
        <v>22</v>
      </c>
      <c r="J742" t="s">
        <v>37</v>
      </c>
      <c r="K742" t="s">
        <v>38</v>
      </c>
      <c r="L742">
        <v>639.25</v>
      </c>
      <c r="M742" s="2">
        <v>43266</v>
      </c>
      <c r="N742" t="s">
        <v>24</v>
      </c>
      <c r="O742" t="s">
        <v>182</v>
      </c>
      <c r="P742" t="s">
        <v>286</v>
      </c>
      <c r="Q742" s="2">
        <v>43852</v>
      </c>
    </row>
    <row r="743" spans="1:17">
      <c r="A743" t="s">
        <v>407</v>
      </c>
      <c r="B743">
        <v>43167694</v>
      </c>
      <c r="C743" t="s">
        <v>31</v>
      </c>
      <c r="D743" s="2">
        <v>43257</v>
      </c>
      <c r="E743" s="2">
        <v>43621</v>
      </c>
      <c r="F743" t="s">
        <v>36</v>
      </c>
      <c r="G743">
        <v>13</v>
      </c>
      <c r="H743" t="s">
        <v>142</v>
      </c>
      <c r="I743" t="s">
        <v>22</v>
      </c>
      <c r="J743" t="s">
        <v>37</v>
      </c>
      <c r="K743" t="s">
        <v>38</v>
      </c>
      <c r="L743">
        <v>1180.88</v>
      </c>
      <c r="M743" s="2">
        <v>43257</v>
      </c>
      <c r="N743" t="s">
        <v>24</v>
      </c>
      <c r="O743" t="s">
        <v>182</v>
      </c>
      <c r="P743" t="s">
        <v>286</v>
      </c>
      <c r="Q743" s="2">
        <v>43852</v>
      </c>
    </row>
    <row r="744" spans="1:17">
      <c r="A744" t="s">
        <v>407</v>
      </c>
      <c r="B744">
        <v>43191701</v>
      </c>
      <c r="C744" t="s">
        <v>19</v>
      </c>
      <c r="D744" s="2">
        <v>43648</v>
      </c>
      <c r="E744" s="2">
        <v>43831</v>
      </c>
      <c r="F744" t="s">
        <v>36</v>
      </c>
      <c r="G744">
        <v>13</v>
      </c>
      <c r="H744" t="s">
        <v>142</v>
      </c>
      <c r="I744" t="s">
        <v>22</v>
      </c>
      <c r="J744" t="s">
        <v>37</v>
      </c>
      <c r="K744" t="s">
        <v>38</v>
      </c>
      <c r="L744">
        <v>1558.76</v>
      </c>
      <c r="M744" s="2">
        <v>43648</v>
      </c>
      <c r="N744" t="s">
        <v>24</v>
      </c>
      <c r="O744" t="s">
        <v>25</v>
      </c>
      <c r="Q744" s="2">
        <v>43852</v>
      </c>
    </row>
    <row r="745" spans="1:17">
      <c r="A745" t="s">
        <v>407</v>
      </c>
      <c r="B745">
        <v>9.90000361802e+19</v>
      </c>
      <c r="C745" t="s">
        <v>19</v>
      </c>
      <c r="D745" s="2">
        <v>43349</v>
      </c>
      <c r="E745" s="2">
        <v>45356</v>
      </c>
      <c r="F745" t="s">
        <v>37</v>
      </c>
      <c r="G745">
        <v>13</v>
      </c>
      <c r="H745" t="s">
        <v>142</v>
      </c>
      <c r="I745" t="s">
        <v>22</v>
      </c>
      <c r="J745" t="s">
        <v>37</v>
      </c>
      <c r="K745" t="s">
        <v>38</v>
      </c>
      <c r="L745">
        <v>59375</v>
      </c>
      <c r="M745" s="2">
        <v>43349</v>
      </c>
      <c r="N745" t="s">
        <v>24</v>
      </c>
      <c r="O745" t="s">
        <v>25</v>
      </c>
      <c r="Q745" s="2">
        <v>43852</v>
      </c>
    </row>
    <row r="746" spans="1:17">
      <c r="A746" t="s">
        <v>407</v>
      </c>
      <c r="B746">
        <v>9.90000441603e+19</v>
      </c>
      <c r="C746" t="s">
        <v>31</v>
      </c>
      <c r="D746" s="2">
        <v>42744</v>
      </c>
      <c r="E746" s="2">
        <v>43198</v>
      </c>
      <c r="F746" t="s">
        <v>138</v>
      </c>
      <c r="G746">
        <v>13</v>
      </c>
      <c r="H746" t="s">
        <v>142</v>
      </c>
      <c r="I746" t="s">
        <v>22</v>
      </c>
      <c r="J746" t="s">
        <v>33</v>
      </c>
      <c r="K746" t="s">
        <v>38</v>
      </c>
      <c r="L746">
        <v>56150.75</v>
      </c>
      <c r="M746" s="2">
        <v>42744</v>
      </c>
      <c r="N746" t="s">
        <v>24</v>
      </c>
      <c r="O746" t="s">
        <v>182</v>
      </c>
      <c r="P746" t="s">
        <v>286</v>
      </c>
      <c r="Q746" s="2">
        <v>43852</v>
      </c>
    </row>
    <row r="747" spans="1:17">
      <c r="A747" t="s">
        <v>407</v>
      </c>
      <c r="B747">
        <v>9.90000441703e+19</v>
      </c>
      <c r="C747" t="s">
        <v>31</v>
      </c>
      <c r="D747" s="2">
        <v>43049</v>
      </c>
      <c r="E747" s="2">
        <v>43413</v>
      </c>
      <c r="F747" t="s">
        <v>36</v>
      </c>
      <c r="G747">
        <v>13</v>
      </c>
      <c r="H747" t="s">
        <v>142</v>
      </c>
      <c r="I747" t="s">
        <v>22</v>
      </c>
      <c r="J747" t="s">
        <v>33</v>
      </c>
      <c r="K747" t="s">
        <v>38</v>
      </c>
      <c r="L747">
        <v>3132.5</v>
      </c>
      <c r="M747" s="2">
        <v>43049</v>
      </c>
      <c r="N747" t="s">
        <v>24</v>
      </c>
      <c r="O747" t="s">
        <v>182</v>
      </c>
      <c r="P747" t="s">
        <v>286</v>
      </c>
      <c r="Q747" s="2">
        <v>43852</v>
      </c>
    </row>
    <row r="748" spans="1:17">
      <c r="A748" t="s">
        <v>407</v>
      </c>
      <c r="B748">
        <v>9.90000441703e+19</v>
      </c>
      <c r="C748" t="s">
        <v>19</v>
      </c>
      <c r="D748" s="2">
        <v>43049</v>
      </c>
      <c r="E748" s="2">
        <v>43778</v>
      </c>
      <c r="F748" t="s">
        <v>138</v>
      </c>
      <c r="G748">
        <v>13</v>
      </c>
      <c r="H748" t="s">
        <v>142</v>
      </c>
      <c r="I748" t="s">
        <v>22</v>
      </c>
      <c r="J748" t="s">
        <v>33</v>
      </c>
      <c r="K748" t="s">
        <v>38</v>
      </c>
      <c r="L748">
        <v>30978.63</v>
      </c>
      <c r="M748" s="2">
        <v>43049</v>
      </c>
      <c r="N748" t="s">
        <v>24</v>
      </c>
      <c r="O748" t="s">
        <v>25</v>
      </c>
      <c r="Q748" s="2">
        <v>43852</v>
      </c>
    </row>
    <row r="749" spans="1:17">
      <c r="A749" t="s">
        <v>407</v>
      </c>
      <c r="B749">
        <v>9.90000441703e+19</v>
      </c>
      <c r="C749" t="s">
        <v>19</v>
      </c>
      <c r="D749" s="2">
        <v>43133</v>
      </c>
      <c r="E749" s="2">
        <v>43862</v>
      </c>
      <c r="F749" t="s">
        <v>138</v>
      </c>
      <c r="G749">
        <v>13</v>
      </c>
      <c r="H749" t="s">
        <v>142</v>
      </c>
      <c r="I749" t="s">
        <v>22</v>
      </c>
      <c r="J749" t="s">
        <v>37</v>
      </c>
      <c r="K749" t="s">
        <v>38</v>
      </c>
      <c r="L749">
        <v>17934.88</v>
      </c>
      <c r="M749" s="2">
        <v>43133</v>
      </c>
      <c r="N749" t="s">
        <v>24</v>
      </c>
      <c r="O749" t="s">
        <v>25</v>
      </c>
      <c r="Q749" s="2">
        <v>43852</v>
      </c>
    </row>
    <row r="750" spans="1:17">
      <c r="A750" t="s">
        <v>407</v>
      </c>
      <c r="B750">
        <v>9.90000441703e+19</v>
      </c>
      <c r="C750" t="s">
        <v>19</v>
      </c>
      <c r="D750" s="2">
        <v>43152</v>
      </c>
      <c r="E750" s="2">
        <v>43881</v>
      </c>
      <c r="F750" t="s">
        <v>138</v>
      </c>
      <c r="G750">
        <v>13</v>
      </c>
      <c r="H750" t="s">
        <v>142</v>
      </c>
      <c r="I750" t="s">
        <v>22</v>
      </c>
      <c r="J750" t="s">
        <v>33</v>
      </c>
      <c r="K750" t="s">
        <v>38</v>
      </c>
      <c r="L750">
        <v>15668.25</v>
      </c>
      <c r="M750" s="2">
        <v>43152</v>
      </c>
      <c r="N750" t="s">
        <v>24</v>
      </c>
      <c r="O750" t="s">
        <v>25</v>
      </c>
      <c r="Q750" s="2">
        <v>43852</v>
      </c>
    </row>
    <row r="751" spans="1:17">
      <c r="A751" t="s">
        <v>407</v>
      </c>
      <c r="B751">
        <v>9.90000441803e+19</v>
      </c>
      <c r="C751" t="s">
        <v>19</v>
      </c>
      <c r="D751" s="2">
        <v>43199</v>
      </c>
      <c r="E751" s="2">
        <v>43654</v>
      </c>
      <c r="F751" t="s">
        <v>138</v>
      </c>
      <c r="G751">
        <v>13</v>
      </c>
      <c r="H751" t="s">
        <v>142</v>
      </c>
      <c r="I751" t="s">
        <v>22</v>
      </c>
      <c r="J751" t="s">
        <v>33</v>
      </c>
      <c r="K751" t="s">
        <v>38</v>
      </c>
      <c r="L751">
        <v>11239.38</v>
      </c>
      <c r="M751" s="2">
        <v>43199</v>
      </c>
      <c r="N751" t="s">
        <v>24</v>
      </c>
      <c r="O751" t="s">
        <v>25</v>
      </c>
      <c r="Q751" s="2">
        <v>43852</v>
      </c>
    </row>
    <row r="752" spans="1:17">
      <c r="A752" t="s">
        <v>407</v>
      </c>
      <c r="B752">
        <v>9.90000441803e+19</v>
      </c>
      <c r="C752" t="s">
        <v>31</v>
      </c>
      <c r="D752" s="2">
        <v>43290</v>
      </c>
      <c r="E752" s="2">
        <v>43381</v>
      </c>
      <c r="F752" t="s">
        <v>138</v>
      </c>
      <c r="G752">
        <v>13</v>
      </c>
      <c r="H752" t="s">
        <v>142</v>
      </c>
      <c r="I752" t="s">
        <v>22</v>
      </c>
      <c r="J752" t="s">
        <v>33</v>
      </c>
      <c r="K752" t="s">
        <v>23</v>
      </c>
      <c r="L752">
        <v>11239.38</v>
      </c>
      <c r="M752" s="2">
        <v>43290</v>
      </c>
      <c r="N752" t="s">
        <v>24</v>
      </c>
      <c r="O752" t="s">
        <v>182</v>
      </c>
      <c r="P752" t="s">
        <v>286</v>
      </c>
      <c r="Q752" s="2">
        <v>43852</v>
      </c>
    </row>
    <row r="753" spans="1:17">
      <c r="A753" t="s">
        <v>407</v>
      </c>
      <c r="B753">
        <v>9.90000441803e+19</v>
      </c>
      <c r="C753" t="s">
        <v>19</v>
      </c>
      <c r="D753" s="2">
        <v>43322</v>
      </c>
      <c r="E753" s="2">
        <v>43870</v>
      </c>
      <c r="F753" t="s">
        <v>138</v>
      </c>
      <c r="G753">
        <v>13</v>
      </c>
      <c r="H753" t="s">
        <v>142</v>
      </c>
      <c r="I753" t="s">
        <v>22</v>
      </c>
      <c r="J753" t="s">
        <v>33</v>
      </c>
      <c r="K753" t="s">
        <v>38</v>
      </c>
      <c r="L753">
        <v>21442.38</v>
      </c>
      <c r="M753" s="2">
        <v>43758</v>
      </c>
      <c r="N753" t="s">
        <v>24</v>
      </c>
      <c r="O753" t="s">
        <v>25</v>
      </c>
      <c r="Q753" s="2">
        <v>43852</v>
      </c>
    </row>
    <row r="754" spans="1:17">
      <c r="A754" t="s">
        <v>407</v>
      </c>
      <c r="B754">
        <v>9.90000441803e+19</v>
      </c>
      <c r="C754" t="s">
        <v>19</v>
      </c>
      <c r="D754" s="2">
        <v>43322</v>
      </c>
      <c r="E754" s="2">
        <v>43870</v>
      </c>
      <c r="F754" t="s">
        <v>138</v>
      </c>
      <c r="G754">
        <v>13</v>
      </c>
      <c r="H754" t="s">
        <v>142</v>
      </c>
      <c r="I754" t="s">
        <v>22</v>
      </c>
      <c r="J754" t="s">
        <v>33</v>
      </c>
      <c r="K754" t="s">
        <v>38</v>
      </c>
      <c r="L754">
        <v>21442.75</v>
      </c>
      <c r="M754" s="2">
        <v>43431</v>
      </c>
      <c r="N754" t="s">
        <v>24</v>
      </c>
      <c r="O754" t="s">
        <v>25</v>
      </c>
      <c r="Q754" s="2">
        <v>43852</v>
      </c>
    </row>
    <row r="755" spans="1:17">
      <c r="A755" t="s">
        <v>407</v>
      </c>
      <c r="B755">
        <v>9.90000441803e+19</v>
      </c>
      <c r="C755" t="s">
        <v>19</v>
      </c>
      <c r="D755" s="2">
        <v>43322</v>
      </c>
      <c r="E755" s="2">
        <v>43870</v>
      </c>
      <c r="F755" t="s">
        <v>138</v>
      </c>
      <c r="G755">
        <v>13</v>
      </c>
      <c r="H755" t="s">
        <v>142</v>
      </c>
      <c r="I755" t="s">
        <v>22</v>
      </c>
      <c r="J755" t="s">
        <v>33</v>
      </c>
      <c r="K755" t="s">
        <v>38</v>
      </c>
      <c r="L755">
        <v>21442.75</v>
      </c>
      <c r="M755" s="2">
        <v>43540</v>
      </c>
      <c r="N755" t="s">
        <v>24</v>
      </c>
      <c r="O755" t="s">
        <v>25</v>
      </c>
      <c r="Q755" s="2">
        <v>43852</v>
      </c>
    </row>
    <row r="756" spans="1:17">
      <c r="A756" t="s">
        <v>407</v>
      </c>
      <c r="B756">
        <v>9.90000441803e+19</v>
      </c>
      <c r="C756" t="s">
        <v>19</v>
      </c>
      <c r="D756" s="2">
        <v>43322</v>
      </c>
      <c r="E756" s="2">
        <v>43870</v>
      </c>
      <c r="F756" t="s">
        <v>138</v>
      </c>
      <c r="G756">
        <v>13</v>
      </c>
      <c r="H756" t="s">
        <v>142</v>
      </c>
      <c r="I756" t="s">
        <v>22</v>
      </c>
      <c r="J756" t="s">
        <v>33</v>
      </c>
      <c r="K756" t="s">
        <v>38</v>
      </c>
      <c r="L756">
        <v>21442.75</v>
      </c>
      <c r="M756" s="2">
        <v>43649</v>
      </c>
      <c r="N756" t="s">
        <v>24</v>
      </c>
      <c r="O756" t="s">
        <v>25</v>
      </c>
      <c r="Q756" s="2">
        <v>43852</v>
      </c>
    </row>
    <row r="757" spans="1:17">
      <c r="A757" t="s">
        <v>407</v>
      </c>
      <c r="B757">
        <v>9.90000441803e+19</v>
      </c>
      <c r="C757" t="s">
        <v>19</v>
      </c>
      <c r="D757" s="2">
        <v>43322</v>
      </c>
      <c r="E757" s="2">
        <v>43870</v>
      </c>
      <c r="F757" t="s">
        <v>138</v>
      </c>
      <c r="G757">
        <v>13</v>
      </c>
      <c r="H757" t="s">
        <v>142</v>
      </c>
      <c r="I757" t="s">
        <v>22</v>
      </c>
      <c r="J757" t="s">
        <v>33</v>
      </c>
      <c r="K757" t="s">
        <v>38</v>
      </c>
      <c r="L757">
        <v>27085.5</v>
      </c>
      <c r="M757" s="2">
        <v>43322</v>
      </c>
      <c r="N757" t="s">
        <v>24</v>
      </c>
      <c r="O757" t="s">
        <v>25</v>
      </c>
      <c r="Q757" s="2">
        <v>43852</v>
      </c>
    </row>
    <row r="758" spans="1:17">
      <c r="A758" t="s">
        <v>407</v>
      </c>
      <c r="B758">
        <v>9.90000441803e+19</v>
      </c>
      <c r="C758" t="s">
        <v>19</v>
      </c>
      <c r="D758" s="2">
        <v>43322</v>
      </c>
      <c r="E758" s="2">
        <v>43870</v>
      </c>
      <c r="F758" t="s">
        <v>138</v>
      </c>
      <c r="G758">
        <v>13</v>
      </c>
      <c r="H758" t="s">
        <v>142</v>
      </c>
      <c r="I758" t="s">
        <v>22</v>
      </c>
      <c r="J758" t="s">
        <v>33</v>
      </c>
      <c r="K758" t="s">
        <v>38</v>
      </c>
      <c r="L758">
        <v>17949.04</v>
      </c>
      <c r="M758" s="2">
        <v>43431</v>
      </c>
      <c r="N758" t="s">
        <v>24</v>
      </c>
      <c r="O758" t="s">
        <v>25</v>
      </c>
      <c r="Q758" s="2">
        <v>43852</v>
      </c>
    </row>
    <row r="759" spans="1:17">
      <c r="A759" t="s">
        <v>407</v>
      </c>
      <c r="B759">
        <v>9.90000441803e+19</v>
      </c>
      <c r="C759" t="s">
        <v>19</v>
      </c>
      <c r="D759" s="2">
        <v>43322</v>
      </c>
      <c r="E759" s="2">
        <v>43870</v>
      </c>
      <c r="F759" t="s">
        <v>138</v>
      </c>
      <c r="G759">
        <v>13</v>
      </c>
      <c r="H759" t="s">
        <v>142</v>
      </c>
      <c r="I759" t="s">
        <v>22</v>
      </c>
      <c r="J759" t="s">
        <v>33</v>
      </c>
      <c r="K759" t="s">
        <v>38</v>
      </c>
      <c r="L759">
        <v>17949.04</v>
      </c>
      <c r="M759" s="2">
        <v>43540</v>
      </c>
      <c r="N759" t="s">
        <v>24</v>
      </c>
      <c r="O759" t="s">
        <v>25</v>
      </c>
      <c r="Q759" s="2">
        <v>43852</v>
      </c>
    </row>
    <row r="760" spans="1:17">
      <c r="A760" t="s">
        <v>407</v>
      </c>
      <c r="B760">
        <v>9.90000441803e+19</v>
      </c>
      <c r="C760" t="s">
        <v>19</v>
      </c>
      <c r="D760" s="2">
        <v>43322</v>
      </c>
      <c r="E760" s="2">
        <v>43870</v>
      </c>
      <c r="F760" t="s">
        <v>138</v>
      </c>
      <c r="G760">
        <v>13</v>
      </c>
      <c r="H760" t="s">
        <v>142</v>
      </c>
      <c r="I760" t="s">
        <v>22</v>
      </c>
      <c r="J760" t="s">
        <v>33</v>
      </c>
      <c r="K760" t="s">
        <v>38</v>
      </c>
      <c r="L760">
        <v>17949.04</v>
      </c>
      <c r="M760" s="2">
        <v>43649</v>
      </c>
      <c r="N760" t="s">
        <v>24</v>
      </c>
      <c r="O760" t="s">
        <v>25</v>
      </c>
      <c r="Q760" s="2">
        <v>43852</v>
      </c>
    </row>
    <row r="761" spans="1:17">
      <c r="A761" t="s">
        <v>407</v>
      </c>
      <c r="B761">
        <v>9.90000441803e+19</v>
      </c>
      <c r="C761" t="s">
        <v>19</v>
      </c>
      <c r="D761" s="2">
        <v>43322</v>
      </c>
      <c r="E761" s="2">
        <v>43870</v>
      </c>
      <c r="F761" t="s">
        <v>138</v>
      </c>
      <c r="G761">
        <v>13</v>
      </c>
      <c r="H761" t="s">
        <v>142</v>
      </c>
      <c r="I761" t="s">
        <v>22</v>
      </c>
      <c r="J761" t="s">
        <v>33</v>
      </c>
      <c r="K761" t="s">
        <v>38</v>
      </c>
      <c r="L761">
        <v>17949.04</v>
      </c>
      <c r="M761" s="2">
        <v>43758</v>
      </c>
      <c r="N761" t="s">
        <v>24</v>
      </c>
      <c r="O761" t="s">
        <v>25</v>
      </c>
      <c r="Q761" s="2">
        <v>43852</v>
      </c>
    </row>
    <row r="762" spans="1:17">
      <c r="A762" t="s">
        <v>407</v>
      </c>
      <c r="B762">
        <v>9.90000441803e+19</v>
      </c>
      <c r="C762" t="s">
        <v>19</v>
      </c>
      <c r="D762" s="2">
        <v>43322</v>
      </c>
      <c r="E762" s="2">
        <v>43870</v>
      </c>
      <c r="F762" t="s">
        <v>138</v>
      </c>
      <c r="G762">
        <v>13</v>
      </c>
      <c r="H762" t="s">
        <v>142</v>
      </c>
      <c r="I762" t="s">
        <v>22</v>
      </c>
      <c r="J762" t="s">
        <v>33</v>
      </c>
      <c r="K762" t="s">
        <v>38</v>
      </c>
      <c r="L762">
        <v>22672.47</v>
      </c>
      <c r="M762" s="2">
        <v>43322</v>
      </c>
      <c r="N762" t="s">
        <v>24</v>
      </c>
      <c r="O762" t="s">
        <v>25</v>
      </c>
      <c r="Q762" s="2">
        <v>43852</v>
      </c>
    </row>
    <row r="763" spans="1:17">
      <c r="A763" t="s">
        <v>407</v>
      </c>
      <c r="B763">
        <v>9.90000441803e+19</v>
      </c>
      <c r="C763" t="s">
        <v>19</v>
      </c>
      <c r="D763" s="2">
        <v>43382</v>
      </c>
      <c r="E763" s="2">
        <v>43746</v>
      </c>
      <c r="F763" t="s">
        <v>138</v>
      </c>
      <c r="G763">
        <v>13</v>
      </c>
      <c r="H763" t="s">
        <v>142</v>
      </c>
      <c r="I763" t="s">
        <v>22</v>
      </c>
      <c r="J763" t="s">
        <v>33</v>
      </c>
      <c r="K763" t="s">
        <v>38</v>
      </c>
      <c r="L763">
        <v>11239.38</v>
      </c>
      <c r="M763" s="2">
        <v>43382</v>
      </c>
      <c r="N763" t="s">
        <v>24</v>
      </c>
      <c r="O763" t="s">
        <v>25</v>
      </c>
      <c r="Q763" s="2">
        <v>43852</v>
      </c>
    </row>
    <row r="764" spans="1:17">
      <c r="A764" t="s">
        <v>407</v>
      </c>
      <c r="B764">
        <v>9.90000441903e+17</v>
      </c>
      <c r="C764" t="s">
        <v>19</v>
      </c>
      <c r="D764" s="2">
        <v>43565</v>
      </c>
      <c r="E764" s="2">
        <v>43625</v>
      </c>
      <c r="F764" t="s">
        <v>138</v>
      </c>
      <c r="G764">
        <v>13</v>
      </c>
      <c r="H764" t="s">
        <v>142</v>
      </c>
      <c r="I764" t="s">
        <v>22</v>
      </c>
      <c r="J764" t="s">
        <v>33</v>
      </c>
      <c r="K764" t="s">
        <v>38</v>
      </c>
      <c r="L764">
        <v>2212.38</v>
      </c>
      <c r="M764" s="2">
        <v>43565</v>
      </c>
      <c r="N764" t="s">
        <v>24</v>
      </c>
      <c r="O764" t="s">
        <v>25</v>
      </c>
      <c r="Q764" s="2">
        <v>43852</v>
      </c>
    </row>
    <row r="765" spans="1:17">
      <c r="A765" t="s">
        <v>407</v>
      </c>
      <c r="B765" t="s">
        <v>411</v>
      </c>
      <c r="C765" t="s">
        <v>31</v>
      </c>
      <c r="D765" s="2">
        <v>43291</v>
      </c>
      <c r="E765" s="2">
        <v>43382</v>
      </c>
      <c r="F765" t="s">
        <v>36</v>
      </c>
      <c r="G765">
        <v>13</v>
      </c>
      <c r="H765" t="s">
        <v>142</v>
      </c>
      <c r="I765" t="s">
        <v>22</v>
      </c>
      <c r="J765" t="s">
        <v>37</v>
      </c>
      <c r="K765" t="s">
        <v>38</v>
      </c>
      <c r="L765">
        <v>1363</v>
      </c>
      <c r="M765" s="2">
        <v>43291</v>
      </c>
      <c r="N765" t="s">
        <v>24</v>
      </c>
      <c r="O765" t="s">
        <v>182</v>
      </c>
      <c r="P765" t="s">
        <v>286</v>
      </c>
      <c r="Q765" s="2">
        <v>43852</v>
      </c>
    </row>
    <row r="766" spans="1:17">
      <c r="A766" t="s">
        <v>407</v>
      </c>
      <c r="B766" t="s">
        <v>412</v>
      </c>
      <c r="C766" t="s">
        <v>19</v>
      </c>
      <c r="D766" s="2">
        <v>43549</v>
      </c>
      <c r="E766" s="2">
        <v>43914</v>
      </c>
      <c r="F766" t="s">
        <v>312</v>
      </c>
      <c r="G766">
        <v>13</v>
      </c>
      <c r="H766" t="s">
        <v>142</v>
      </c>
      <c r="I766" t="s">
        <v>22</v>
      </c>
      <c r="J766" t="s">
        <v>312</v>
      </c>
      <c r="K766" t="s">
        <v>38</v>
      </c>
      <c r="L766">
        <v>157.5</v>
      </c>
      <c r="M766" s="2">
        <v>43549</v>
      </c>
      <c r="N766" t="s">
        <v>24</v>
      </c>
      <c r="O766" t="s">
        <v>25</v>
      </c>
      <c r="Q766" s="2">
        <v>43852</v>
      </c>
    </row>
    <row r="767" spans="1:17">
      <c r="A767" t="s">
        <v>407</v>
      </c>
      <c r="B767" t="s">
        <v>413</v>
      </c>
      <c r="C767" t="s">
        <v>19</v>
      </c>
      <c r="D767" s="2">
        <v>43553</v>
      </c>
      <c r="E767" s="2">
        <v>43918</v>
      </c>
      <c r="F767" t="s">
        <v>312</v>
      </c>
      <c r="G767">
        <v>13</v>
      </c>
      <c r="H767" t="s">
        <v>142</v>
      </c>
      <c r="I767" t="s">
        <v>22</v>
      </c>
      <c r="J767" t="s">
        <v>312</v>
      </c>
      <c r="K767" t="s">
        <v>38</v>
      </c>
      <c r="L767">
        <v>1749.45</v>
      </c>
      <c r="M767" s="2">
        <v>43553</v>
      </c>
      <c r="N767" t="s">
        <v>24</v>
      </c>
      <c r="O767" t="s">
        <v>25</v>
      </c>
      <c r="Q767" s="2">
        <v>43852</v>
      </c>
    </row>
    <row r="768" spans="1:17">
      <c r="A768" t="s">
        <v>407</v>
      </c>
      <c r="B768" t="s">
        <v>414</v>
      </c>
      <c r="C768" t="s">
        <v>19</v>
      </c>
      <c r="D768" s="2">
        <v>43184</v>
      </c>
      <c r="E768" s="2">
        <v>43548</v>
      </c>
      <c r="F768" t="s">
        <v>37</v>
      </c>
      <c r="G768">
        <v>1</v>
      </c>
      <c r="H768" t="s">
        <v>21</v>
      </c>
      <c r="I768" t="s">
        <v>22</v>
      </c>
      <c r="J768" t="s">
        <v>37</v>
      </c>
      <c r="K768" t="s">
        <v>23</v>
      </c>
      <c r="L768">
        <v>6250</v>
      </c>
      <c r="M768" s="2">
        <v>43184</v>
      </c>
      <c r="N768" t="s">
        <v>24</v>
      </c>
      <c r="O768" t="s">
        <v>25</v>
      </c>
      <c r="Q768" s="2">
        <v>43852</v>
      </c>
    </row>
    <row r="769" spans="1:17">
      <c r="A769" t="s">
        <v>407</v>
      </c>
      <c r="B769" t="s">
        <v>415</v>
      </c>
      <c r="C769" t="s">
        <v>19</v>
      </c>
      <c r="D769" s="2">
        <v>43549</v>
      </c>
      <c r="E769" s="2">
        <v>43914</v>
      </c>
      <c r="F769" t="s">
        <v>37</v>
      </c>
      <c r="G769">
        <v>9</v>
      </c>
      <c r="H769" t="s">
        <v>59</v>
      </c>
      <c r="I769" t="s">
        <v>22</v>
      </c>
      <c r="J769" t="s">
        <v>37</v>
      </c>
      <c r="K769" t="s">
        <v>23</v>
      </c>
      <c r="L769">
        <v>8125</v>
      </c>
      <c r="M769" s="2">
        <v>43549</v>
      </c>
      <c r="N769" t="s">
        <v>24</v>
      </c>
      <c r="O769" t="s">
        <v>25</v>
      </c>
      <c r="Q769" s="2">
        <v>43852</v>
      </c>
    </row>
    <row r="770" spans="1:17">
      <c r="A770" t="s">
        <v>407</v>
      </c>
      <c r="B770">
        <v>2280038722</v>
      </c>
      <c r="C770" t="s">
        <v>19</v>
      </c>
      <c r="D770" s="2">
        <v>43661</v>
      </c>
      <c r="E770" s="2">
        <v>43844</v>
      </c>
      <c r="F770" t="s">
        <v>36</v>
      </c>
      <c r="G770">
        <v>13</v>
      </c>
      <c r="H770" t="s">
        <v>142</v>
      </c>
      <c r="I770" t="s">
        <v>22</v>
      </c>
      <c r="J770" t="s">
        <v>416</v>
      </c>
      <c r="K770" t="s">
        <v>38</v>
      </c>
      <c r="L770">
        <v>2788.75</v>
      </c>
      <c r="M770" s="2">
        <v>43661</v>
      </c>
      <c r="N770" t="s">
        <v>24</v>
      </c>
      <c r="O770" t="s">
        <v>25</v>
      </c>
      <c r="Q770" s="2">
        <v>43852</v>
      </c>
    </row>
    <row r="771" spans="1:17">
      <c r="A771" t="s">
        <v>407</v>
      </c>
      <c r="B771">
        <v>43170791</v>
      </c>
      <c r="C771" t="s">
        <v>19</v>
      </c>
      <c r="D771" s="2">
        <v>43322</v>
      </c>
      <c r="E771" s="2">
        <v>43625</v>
      </c>
      <c r="F771" t="s">
        <v>36</v>
      </c>
      <c r="G771">
        <v>13</v>
      </c>
      <c r="H771" t="s">
        <v>142</v>
      </c>
      <c r="I771" t="s">
        <v>22</v>
      </c>
      <c r="J771" t="s">
        <v>37</v>
      </c>
      <c r="K771" t="s">
        <v>28</v>
      </c>
      <c r="L771">
        <v>7827.77</v>
      </c>
      <c r="M771" s="2">
        <v>43322</v>
      </c>
      <c r="N771" t="s">
        <v>24</v>
      </c>
      <c r="O771" t="s">
        <v>46</v>
      </c>
      <c r="Q771" s="2">
        <v>43852</v>
      </c>
    </row>
    <row r="772" spans="1:17">
      <c r="A772" t="s">
        <v>407</v>
      </c>
      <c r="B772">
        <v>43170791</v>
      </c>
      <c r="C772" t="s">
        <v>19</v>
      </c>
      <c r="D772" s="2">
        <v>43322</v>
      </c>
      <c r="E772" s="2">
        <v>43625</v>
      </c>
      <c r="F772" t="s">
        <v>36</v>
      </c>
      <c r="G772">
        <v>13</v>
      </c>
      <c r="H772" t="s">
        <v>142</v>
      </c>
      <c r="I772" t="s">
        <v>22</v>
      </c>
      <c r="J772" t="s">
        <v>37</v>
      </c>
      <c r="K772" t="s">
        <v>28</v>
      </c>
      <c r="L772">
        <v>0</v>
      </c>
      <c r="M772" s="2">
        <v>43398</v>
      </c>
      <c r="N772" t="s">
        <v>47</v>
      </c>
      <c r="O772" t="s">
        <v>46</v>
      </c>
      <c r="Q772" s="2">
        <v>43852</v>
      </c>
    </row>
    <row r="773" spans="1:17">
      <c r="A773" t="s">
        <v>407</v>
      </c>
      <c r="B773">
        <v>43170791</v>
      </c>
      <c r="C773" t="s">
        <v>19</v>
      </c>
      <c r="D773" s="2">
        <v>43322</v>
      </c>
      <c r="E773" s="2">
        <v>43625</v>
      </c>
      <c r="F773" t="s">
        <v>36</v>
      </c>
      <c r="G773">
        <v>13</v>
      </c>
      <c r="H773" t="s">
        <v>142</v>
      </c>
      <c r="I773" t="s">
        <v>22</v>
      </c>
      <c r="J773" t="s">
        <v>37</v>
      </c>
      <c r="K773" t="s">
        <v>28</v>
      </c>
      <c r="L773">
        <v>4194.8</v>
      </c>
      <c r="M773" s="2">
        <v>43487</v>
      </c>
      <c r="N773" t="s">
        <v>47</v>
      </c>
      <c r="O773" t="s">
        <v>46</v>
      </c>
      <c r="Q773" s="2">
        <v>43852</v>
      </c>
    </row>
    <row r="774" spans="1:17">
      <c r="A774" t="s">
        <v>407</v>
      </c>
      <c r="B774">
        <v>43182398</v>
      </c>
      <c r="C774" t="s">
        <v>31</v>
      </c>
      <c r="D774" s="2">
        <v>43515</v>
      </c>
      <c r="E774" s="2">
        <v>43969</v>
      </c>
      <c r="F774" t="s">
        <v>36</v>
      </c>
      <c r="G774">
        <v>13</v>
      </c>
      <c r="H774" t="s">
        <v>142</v>
      </c>
      <c r="I774" t="s">
        <v>22</v>
      </c>
      <c r="J774" t="s">
        <v>37</v>
      </c>
      <c r="K774" t="s">
        <v>38</v>
      </c>
      <c r="L774">
        <v>1390.13</v>
      </c>
      <c r="M774" s="2">
        <v>43515</v>
      </c>
      <c r="N774" t="s">
        <v>24</v>
      </c>
      <c r="O774" t="s">
        <v>25</v>
      </c>
      <c r="Q774" s="2">
        <v>43852</v>
      </c>
    </row>
    <row r="775" spans="1:17">
      <c r="A775" t="s">
        <v>407</v>
      </c>
      <c r="B775">
        <v>4318239800002</v>
      </c>
      <c r="C775" t="s">
        <v>19</v>
      </c>
      <c r="D775" s="2">
        <v>43969</v>
      </c>
      <c r="E775" s="2">
        <v>44061</v>
      </c>
      <c r="F775" t="s">
        <v>36</v>
      </c>
      <c r="G775">
        <v>13</v>
      </c>
      <c r="H775" t="s">
        <v>142</v>
      </c>
      <c r="I775" t="s">
        <v>22</v>
      </c>
      <c r="J775" t="s">
        <v>37</v>
      </c>
      <c r="K775" t="s">
        <v>38</v>
      </c>
      <c r="L775">
        <v>1390.13</v>
      </c>
      <c r="M775" s="2">
        <v>43969</v>
      </c>
      <c r="N775" t="s">
        <v>24</v>
      </c>
      <c r="O775" t="s">
        <v>23</v>
      </c>
      <c r="Q775" s="2">
        <v>43852</v>
      </c>
    </row>
    <row r="776" spans="1:17">
      <c r="A776" t="s">
        <v>407</v>
      </c>
      <c r="B776">
        <v>43189992</v>
      </c>
      <c r="C776" t="s">
        <v>19</v>
      </c>
      <c r="D776" s="2">
        <v>43626</v>
      </c>
      <c r="E776" s="2">
        <v>43808</v>
      </c>
      <c r="F776" t="s">
        <v>36</v>
      </c>
      <c r="G776">
        <v>13</v>
      </c>
      <c r="H776" t="s">
        <v>142</v>
      </c>
      <c r="I776" t="s">
        <v>22</v>
      </c>
      <c r="J776" t="s">
        <v>37</v>
      </c>
      <c r="K776" t="s">
        <v>38</v>
      </c>
      <c r="L776">
        <v>7835.19</v>
      </c>
      <c r="M776" s="2">
        <v>43626</v>
      </c>
      <c r="N776" t="s">
        <v>24</v>
      </c>
      <c r="O776" t="s">
        <v>25</v>
      </c>
      <c r="Q776" s="2">
        <v>43852</v>
      </c>
    </row>
    <row r="777" spans="1:17">
      <c r="A777" t="s">
        <v>407</v>
      </c>
      <c r="B777">
        <v>43190133</v>
      </c>
      <c r="C777" t="s">
        <v>19</v>
      </c>
      <c r="D777" s="2">
        <v>43627</v>
      </c>
      <c r="E777" s="2">
        <v>43809</v>
      </c>
      <c r="F777" t="s">
        <v>36</v>
      </c>
      <c r="G777">
        <v>13</v>
      </c>
      <c r="H777" t="s">
        <v>142</v>
      </c>
      <c r="I777" t="s">
        <v>22</v>
      </c>
      <c r="J777" t="s">
        <v>37</v>
      </c>
      <c r="K777" t="s">
        <v>38</v>
      </c>
      <c r="L777">
        <v>7782.56</v>
      </c>
      <c r="M777" s="2">
        <v>43627</v>
      </c>
      <c r="N777" t="s">
        <v>24</v>
      </c>
      <c r="O777" t="s">
        <v>25</v>
      </c>
      <c r="Q777" s="2">
        <v>43852</v>
      </c>
    </row>
    <row r="778" spans="1:17">
      <c r="A778" t="s">
        <v>407</v>
      </c>
      <c r="B778">
        <v>43191701</v>
      </c>
      <c r="C778" t="s">
        <v>19</v>
      </c>
      <c r="D778" s="2">
        <v>43648</v>
      </c>
      <c r="E778" s="2">
        <v>44013</v>
      </c>
      <c r="F778" t="s">
        <v>36</v>
      </c>
      <c r="G778">
        <v>13</v>
      </c>
      <c r="H778" t="s">
        <v>142</v>
      </c>
      <c r="I778" t="s">
        <v>22</v>
      </c>
      <c r="J778" t="s">
        <v>37</v>
      </c>
      <c r="L778">
        <v>1558.76</v>
      </c>
      <c r="M778" s="2">
        <v>43648</v>
      </c>
      <c r="N778" t="s">
        <v>24</v>
      </c>
      <c r="O778" t="s">
        <v>25</v>
      </c>
      <c r="Q778" s="2">
        <v>43852</v>
      </c>
    </row>
    <row r="779" spans="1:17">
      <c r="A779" t="s">
        <v>407</v>
      </c>
      <c r="B779">
        <v>9.90000441903e+19</v>
      </c>
      <c r="C779" t="s">
        <v>19</v>
      </c>
      <c r="D779" s="2">
        <v>43567</v>
      </c>
      <c r="E779" s="2">
        <v>43749</v>
      </c>
      <c r="F779" t="s">
        <v>138</v>
      </c>
      <c r="G779">
        <v>13</v>
      </c>
      <c r="H779" t="s">
        <v>142</v>
      </c>
      <c r="I779" t="s">
        <v>22</v>
      </c>
      <c r="J779" t="s">
        <v>33</v>
      </c>
      <c r="K779" t="s">
        <v>38</v>
      </c>
      <c r="L779">
        <v>3007.5</v>
      </c>
      <c r="M779" s="2">
        <v>43567</v>
      </c>
      <c r="N779" t="s">
        <v>24</v>
      </c>
      <c r="O779" t="s">
        <v>25</v>
      </c>
      <c r="Q779" s="2">
        <v>43852</v>
      </c>
    </row>
    <row r="780" spans="1:17">
      <c r="A780" t="s">
        <v>407</v>
      </c>
      <c r="B780">
        <v>9.90000441903e+19</v>
      </c>
      <c r="C780" t="s">
        <v>19</v>
      </c>
      <c r="D780" s="2">
        <v>43788</v>
      </c>
      <c r="E780" s="2">
        <v>44153</v>
      </c>
      <c r="F780" t="s">
        <v>138</v>
      </c>
      <c r="G780">
        <v>13</v>
      </c>
      <c r="H780" t="s">
        <v>142</v>
      </c>
      <c r="I780" t="s">
        <v>22</v>
      </c>
      <c r="J780" t="s">
        <v>33</v>
      </c>
      <c r="K780" t="s">
        <v>38</v>
      </c>
      <c r="L780">
        <v>26804.5</v>
      </c>
      <c r="M780" s="2">
        <v>43788</v>
      </c>
      <c r="N780" t="s">
        <v>24</v>
      </c>
      <c r="O780" t="s">
        <v>25</v>
      </c>
      <c r="Q780" s="2">
        <v>43852</v>
      </c>
    </row>
    <row r="781" spans="1:17">
      <c r="A781" t="s">
        <v>407</v>
      </c>
      <c r="B781" t="s">
        <v>417</v>
      </c>
      <c r="C781" t="s">
        <v>31</v>
      </c>
      <c r="D781" s="2">
        <v>43191</v>
      </c>
      <c r="E781" s="2">
        <v>43555</v>
      </c>
      <c r="F781" t="s">
        <v>36</v>
      </c>
      <c r="G781">
        <v>3</v>
      </c>
      <c r="H781" t="s">
        <v>62</v>
      </c>
      <c r="I781" t="s">
        <v>22</v>
      </c>
      <c r="J781" t="s">
        <v>63</v>
      </c>
      <c r="K781" t="s">
        <v>23</v>
      </c>
      <c r="L781">
        <v>1771.98</v>
      </c>
      <c r="M781" s="2">
        <v>43191</v>
      </c>
      <c r="N781" t="s">
        <v>24</v>
      </c>
      <c r="O781" t="s">
        <v>25</v>
      </c>
      <c r="Q781" s="2">
        <v>43852</v>
      </c>
    </row>
    <row r="782" spans="1:17">
      <c r="A782" t="s">
        <v>407</v>
      </c>
      <c r="B782" t="s">
        <v>417</v>
      </c>
      <c r="C782" t="s">
        <v>31</v>
      </c>
      <c r="D782" s="2">
        <v>43191</v>
      </c>
      <c r="E782" s="2">
        <v>43555</v>
      </c>
      <c r="F782" t="s">
        <v>36</v>
      </c>
      <c r="G782">
        <v>3</v>
      </c>
      <c r="H782" t="s">
        <v>62</v>
      </c>
      <c r="I782" t="s">
        <v>22</v>
      </c>
      <c r="J782" t="s">
        <v>63</v>
      </c>
      <c r="K782" t="s">
        <v>23</v>
      </c>
      <c r="L782">
        <v>681.53</v>
      </c>
      <c r="M782" s="2">
        <v>43191</v>
      </c>
      <c r="N782" t="s">
        <v>24</v>
      </c>
      <c r="O782" t="s">
        <v>25</v>
      </c>
      <c r="Q782" s="2">
        <v>43852</v>
      </c>
    </row>
    <row r="783" spans="1:17">
      <c r="A783" t="s">
        <v>407</v>
      </c>
      <c r="B783" t="s">
        <v>417</v>
      </c>
      <c r="C783" t="s">
        <v>31</v>
      </c>
      <c r="D783" s="2">
        <v>43191</v>
      </c>
      <c r="E783" s="2">
        <v>43555</v>
      </c>
      <c r="F783" t="s">
        <v>36</v>
      </c>
      <c r="G783">
        <v>3</v>
      </c>
      <c r="H783" t="s">
        <v>62</v>
      </c>
      <c r="I783" t="s">
        <v>22</v>
      </c>
      <c r="J783" t="s">
        <v>63</v>
      </c>
      <c r="K783" t="s">
        <v>23</v>
      </c>
      <c r="L783">
        <v>272.61</v>
      </c>
      <c r="M783" s="2">
        <v>43191</v>
      </c>
      <c r="N783" t="s">
        <v>24</v>
      </c>
      <c r="O783" t="s">
        <v>25</v>
      </c>
      <c r="Q783" s="2">
        <v>43852</v>
      </c>
    </row>
    <row r="784" spans="1:17">
      <c r="A784" t="s">
        <v>407</v>
      </c>
      <c r="B784" t="s">
        <v>418</v>
      </c>
      <c r="C784" t="s">
        <v>31</v>
      </c>
      <c r="D784" s="2">
        <v>43191</v>
      </c>
      <c r="E784" s="2">
        <v>43555</v>
      </c>
      <c r="F784" t="s">
        <v>36</v>
      </c>
      <c r="G784">
        <v>3</v>
      </c>
      <c r="H784" t="s">
        <v>62</v>
      </c>
      <c r="I784" t="s">
        <v>22</v>
      </c>
      <c r="J784" t="s">
        <v>63</v>
      </c>
      <c r="K784" t="s">
        <v>23</v>
      </c>
      <c r="L784">
        <v>4175.36</v>
      </c>
      <c r="M784" s="2">
        <v>43191</v>
      </c>
      <c r="N784" t="s">
        <v>24</v>
      </c>
      <c r="O784" t="s">
        <v>25</v>
      </c>
      <c r="Q784" s="2">
        <v>43852</v>
      </c>
    </row>
    <row r="785" spans="1:17">
      <c r="A785" t="s">
        <v>407</v>
      </c>
      <c r="B785" t="s">
        <v>418</v>
      </c>
      <c r="C785" t="s">
        <v>31</v>
      </c>
      <c r="D785" s="2">
        <v>43191</v>
      </c>
      <c r="E785" s="2">
        <v>43555</v>
      </c>
      <c r="F785" t="s">
        <v>36</v>
      </c>
      <c r="G785">
        <v>3</v>
      </c>
      <c r="H785" t="s">
        <v>62</v>
      </c>
      <c r="I785" t="s">
        <v>22</v>
      </c>
      <c r="J785" t="s">
        <v>63</v>
      </c>
      <c r="K785" t="s">
        <v>23</v>
      </c>
      <c r="L785">
        <v>1605.91</v>
      </c>
      <c r="M785" s="2">
        <v>43191</v>
      </c>
      <c r="N785" t="s">
        <v>24</v>
      </c>
      <c r="O785" t="s">
        <v>25</v>
      </c>
      <c r="Q785" s="2">
        <v>43852</v>
      </c>
    </row>
    <row r="786" spans="1:17">
      <c r="A786" t="s">
        <v>407</v>
      </c>
      <c r="B786" t="s">
        <v>418</v>
      </c>
      <c r="C786" t="s">
        <v>31</v>
      </c>
      <c r="D786" s="2">
        <v>43191</v>
      </c>
      <c r="E786" s="2">
        <v>43555</v>
      </c>
      <c r="F786" t="s">
        <v>36</v>
      </c>
      <c r="G786">
        <v>3</v>
      </c>
      <c r="H786" t="s">
        <v>62</v>
      </c>
      <c r="I786" t="s">
        <v>22</v>
      </c>
      <c r="J786" t="s">
        <v>63</v>
      </c>
      <c r="K786" t="s">
        <v>23</v>
      </c>
      <c r="L786">
        <v>642.36</v>
      </c>
      <c r="M786" s="2">
        <v>43191</v>
      </c>
      <c r="N786" t="s">
        <v>24</v>
      </c>
      <c r="O786" t="s">
        <v>25</v>
      </c>
      <c r="Q786" s="2">
        <v>43852</v>
      </c>
    </row>
    <row r="787" spans="1:17">
      <c r="A787" t="s">
        <v>407</v>
      </c>
      <c r="B787" t="s">
        <v>419</v>
      </c>
      <c r="C787" t="s">
        <v>31</v>
      </c>
      <c r="D787" s="2">
        <v>43191</v>
      </c>
      <c r="E787" s="2">
        <v>43555</v>
      </c>
      <c r="F787" t="s">
        <v>32</v>
      </c>
      <c r="G787">
        <v>3</v>
      </c>
      <c r="H787" t="s">
        <v>62</v>
      </c>
      <c r="I787" t="s">
        <v>22</v>
      </c>
      <c r="J787" t="s">
        <v>63</v>
      </c>
      <c r="K787" t="s">
        <v>23</v>
      </c>
      <c r="L787">
        <v>23863.13</v>
      </c>
      <c r="M787" s="2">
        <v>76062</v>
      </c>
      <c r="N787" t="s">
        <v>24</v>
      </c>
      <c r="O787" t="s">
        <v>25</v>
      </c>
      <c r="Q787" s="2">
        <v>43852</v>
      </c>
    </row>
    <row r="788" spans="1:17">
      <c r="A788" t="s">
        <v>407</v>
      </c>
      <c r="B788" t="s">
        <v>419</v>
      </c>
      <c r="C788" t="s">
        <v>31</v>
      </c>
      <c r="D788" s="2">
        <v>43191</v>
      </c>
      <c r="E788" s="2">
        <v>43555</v>
      </c>
      <c r="F788" t="s">
        <v>32</v>
      </c>
      <c r="G788">
        <v>3</v>
      </c>
      <c r="H788" t="s">
        <v>62</v>
      </c>
      <c r="I788" t="s">
        <v>22</v>
      </c>
      <c r="J788" t="s">
        <v>63</v>
      </c>
      <c r="K788" t="s">
        <v>23</v>
      </c>
      <c r="L788">
        <v>9178.13</v>
      </c>
      <c r="M788" s="2">
        <v>76062</v>
      </c>
      <c r="N788" t="s">
        <v>24</v>
      </c>
      <c r="O788" t="s">
        <v>25</v>
      </c>
      <c r="Q788" s="2">
        <v>43852</v>
      </c>
    </row>
    <row r="789" spans="1:17">
      <c r="A789" t="s">
        <v>407</v>
      </c>
      <c r="B789" t="s">
        <v>419</v>
      </c>
      <c r="C789" t="s">
        <v>31</v>
      </c>
      <c r="D789" s="2">
        <v>43191</v>
      </c>
      <c r="E789" s="2">
        <v>43555</v>
      </c>
      <c r="F789" t="s">
        <v>32</v>
      </c>
      <c r="G789">
        <v>3</v>
      </c>
      <c r="H789" t="s">
        <v>62</v>
      </c>
      <c r="I789" t="s">
        <v>22</v>
      </c>
      <c r="J789" t="s">
        <v>63</v>
      </c>
      <c r="K789" t="s">
        <v>23</v>
      </c>
      <c r="L789">
        <v>3671.25</v>
      </c>
      <c r="M789" s="2">
        <v>76062</v>
      </c>
      <c r="N789" t="s">
        <v>24</v>
      </c>
      <c r="O789" t="s">
        <v>25</v>
      </c>
      <c r="Q789" s="2">
        <v>43852</v>
      </c>
    </row>
    <row r="790" spans="1:17">
      <c r="A790" t="s">
        <v>407</v>
      </c>
      <c r="B790" t="s">
        <v>420</v>
      </c>
      <c r="C790" t="s">
        <v>31</v>
      </c>
      <c r="D790" s="2">
        <v>43191</v>
      </c>
      <c r="E790" s="2">
        <v>43555</v>
      </c>
      <c r="F790" t="s">
        <v>32</v>
      </c>
      <c r="G790">
        <v>3</v>
      </c>
      <c r="H790" t="s">
        <v>62</v>
      </c>
      <c r="I790" t="s">
        <v>22</v>
      </c>
      <c r="J790" t="s">
        <v>63</v>
      </c>
      <c r="K790" t="s">
        <v>23</v>
      </c>
      <c r="L790">
        <v>157.14</v>
      </c>
      <c r="M790" s="2">
        <v>43191</v>
      </c>
      <c r="N790" t="s">
        <v>24</v>
      </c>
      <c r="O790" t="s">
        <v>25</v>
      </c>
      <c r="Q790" s="2">
        <v>43852</v>
      </c>
    </row>
    <row r="791" spans="1:17">
      <c r="A791" t="s">
        <v>407</v>
      </c>
      <c r="B791" t="s">
        <v>420</v>
      </c>
      <c r="C791" t="s">
        <v>31</v>
      </c>
      <c r="D791" s="2">
        <v>43191</v>
      </c>
      <c r="E791" s="2">
        <v>43555</v>
      </c>
      <c r="F791" t="s">
        <v>32</v>
      </c>
      <c r="G791">
        <v>3</v>
      </c>
      <c r="H791" t="s">
        <v>62</v>
      </c>
      <c r="I791" t="s">
        <v>22</v>
      </c>
      <c r="J791" t="s">
        <v>63</v>
      </c>
      <c r="K791" t="s">
        <v>23</v>
      </c>
      <c r="L791">
        <v>60.44</v>
      </c>
      <c r="M791" s="2">
        <v>43191</v>
      </c>
      <c r="N791" t="s">
        <v>24</v>
      </c>
      <c r="O791" t="s">
        <v>25</v>
      </c>
      <c r="Q791" s="2">
        <v>43852</v>
      </c>
    </row>
    <row r="792" spans="1:17">
      <c r="A792" t="s">
        <v>407</v>
      </c>
      <c r="B792" t="s">
        <v>420</v>
      </c>
      <c r="C792" t="s">
        <v>31</v>
      </c>
      <c r="D792" s="2">
        <v>43191</v>
      </c>
      <c r="E792" s="2">
        <v>43555</v>
      </c>
      <c r="F792" t="s">
        <v>32</v>
      </c>
      <c r="G792">
        <v>3</v>
      </c>
      <c r="H792" t="s">
        <v>62</v>
      </c>
      <c r="I792" t="s">
        <v>22</v>
      </c>
      <c r="J792" t="s">
        <v>63</v>
      </c>
      <c r="K792" t="s">
        <v>23</v>
      </c>
      <c r="L792">
        <v>24.17</v>
      </c>
      <c r="M792" s="2">
        <v>43191</v>
      </c>
      <c r="N792" t="s">
        <v>24</v>
      </c>
      <c r="O792" t="s">
        <v>25</v>
      </c>
      <c r="Q792" s="2">
        <v>43852</v>
      </c>
    </row>
    <row r="793" spans="1:17">
      <c r="A793" t="s">
        <v>407</v>
      </c>
      <c r="B793" t="s">
        <v>421</v>
      </c>
      <c r="C793" t="s">
        <v>19</v>
      </c>
      <c r="D793" s="2">
        <v>43191</v>
      </c>
      <c r="E793" s="2">
        <v>43555</v>
      </c>
      <c r="F793" t="s">
        <v>32</v>
      </c>
      <c r="G793">
        <v>3</v>
      </c>
      <c r="H793" t="s">
        <v>62</v>
      </c>
      <c r="I793" t="s">
        <v>22</v>
      </c>
      <c r="J793" t="s">
        <v>63</v>
      </c>
      <c r="K793" t="s">
        <v>23</v>
      </c>
      <c r="L793">
        <v>23753.44</v>
      </c>
      <c r="M793" s="2">
        <v>43191</v>
      </c>
      <c r="N793" t="s">
        <v>24</v>
      </c>
      <c r="O793" t="s">
        <v>25</v>
      </c>
      <c r="Q793" s="2">
        <v>43852</v>
      </c>
    </row>
    <row r="794" spans="1:17">
      <c r="A794" t="s">
        <v>407</v>
      </c>
      <c r="B794" t="s">
        <v>421</v>
      </c>
      <c r="C794" t="s">
        <v>19</v>
      </c>
      <c r="D794" s="2">
        <v>43191</v>
      </c>
      <c r="E794" s="2">
        <v>43555</v>
      </c>
      <c r="F794" t="s">
        <v>32</v>
      </c>
      <c r="G794">
        <v>3</v>
      </c>
      <c r="H794" t="s">
        <v>62</v>
      </c>
      <c r="I794" t="s">
        <v>22</v>
      </c>
      <c r="J794" t="s">
        <v>63</v>
      </c>
      <c r="K794" t="s">
        <v>23</v>
      </c>
      <c r="L794">
        <v>9135.94</v>
      </c>
      <c r="M794" s="2">
        <v>43191</v>
      </c>
      <c r="N794" t="s">
        <v>24</v>
      </c>
      <c r="O794" t="s">
        <v>25</v>
      </c>
      <c r="Q794" s="2">
        <v>43852</v>
      </c>
    </row>
    <row r="795" spans="1:17">
      <c r="A795" t="s">
        <v>407</v>
      </c>
      <c r="B795" t="s">
        <v>421</v>
      </c>
      <c r="C795" t="s">
        <v>19</v>
      </c>
      <c r="D795" s="2">
        <v>43191</v>
      </c>
      <c r="E795" s="2">
        <v>43555</v>
      </c>
      <c r="F795" t="s">
        <v>32</v>
      </c>
      <c r="G795">
        <v>3</v>
      </c>
      <c r="H795" t="s">
        <v>62</v>
      </c>
      <c r="I795" t="s">
        <v>22</v>
      </c>
      <c r="J795" t="s">
        <v>63</v>
      </c>
      <c r="K795" t="s">
        <v>23</v>
      </c>
      <c r="L795">
        <v>3654.37</v>
      </c>
      <c r="M795" s="2">
        <v>43191</v>
      </c>
      <c r="N795" t="s">
        <v>24</v>
      </c>
      <c r="O795" t="s">
        <v>25</v>
      </c>
      <c r="Q795" s="2">
        <v>43852</v>
      </c>
    </row>
    <row r="796" spans="1:17">
      <c r="A796" t="s">
        <v>407</v>
      </c>
      <c r="B796" t="s">
        <v>422</v>
      </c>
      <c r="C796" t="s">
        <v>19</v>
      </c>
      <c r="D796" s="2">
        <v>43556</v>
      </c>
      <c r="E796" s="2">
        <v>43921</v>
      </c>
      <c r="F796" t="s">
        <v>36</v>
      </c>
      <c r="G796">
        <v>3</v>
      </c>
      <c r="H796" t="s">
        <v>62</v>
      </c>
      <c r="I796" t="s">
        <v>22</v>
      </c>
      <c r="J796" t="s">
        <v>63</v>
      </c>
      <c r="K796" t="s">
        <v>23</v>
      </c>
      <c r="L796">
        <v>445.18</v>
      </c>
      <c r="M796" s="2">
        <v>43556</v>
      </c>
      <c r="N796" t="s">
        <v>24</v>
      </c>
      <c r="O796" t="s">
        <v>25</v>
      </c>
      <c r="Q796" s="2">
        <v>43852</v>
      </c>
    </row>
    <row r="797" spans="1:17">
      <c r="A797" t="s">
        <v>407</v>
      </c>
      <c r="B797" t="s">
        <v>423</v>
      </c>
      <c r="C797" t="s">
        <v>31</v>
      </c>
      <c r="D797" s="2">
        <v>43191</v>
      </c>
      <c r="E797" s="2">
        <v>43555</v>
      </c>
      <c r="F797" t="s">
        <v>36</v>
      </c>
      <c r="G797">
        <v>3</v>
      </c>
      <c r="H797" t="s">
        <v>62</v>
      </c>
      <c r="I797" t="s">
        <v>22</v>
      </c>
      <c r="J797" t="s">
        <v>63</v>
      </c>
      <c r="K797" t="s">
        <v>23</v>
      </c>
      <c r="L797">
        <v>1598.68</v>
      </c>
      <c r="M797" s="2">
        <v>43191</v>
      </c>
      <c r="N797" t="s">
        <v>24</v>
      </c>
      <c r="O797" t="s">
        <v>25</v>
      </c>
      <c r="Q797" s="2">
        <v>43852</v>
      </c>
    </row>
    <row r="798" spans="1:17">
      <c r="A798" t="s">
        <v>407</v>
      </c>
      <c r="B798" t="s">
        <v>423</v>
      </c>
      <c r="C798" t="s">
        <v>31</v>
      </c>
      <c r="D798" s="2">
        <v>43191</v>
      </c>
      <c r="E798" s="2">
        <v>43555</v>
      </c>
      <c r="F798" t="s">
        <v>36</v>
      </c>
      <c r="G798">
        <v>3</v>
      </c>
      <c r="H798" t="s">
        <v>62</v>
      </c>
      <c r="I798" t="s">
        <v>22</v>
      </c>
      <c r="J798" t="s">
        <v>63</v>
      </c>
      <c r="K798" t="s">
        <v>23</v>
      </c>
      <c r="L798">
        <v>614.88</v>
      </c>
      <c r="M798" s="2">
        <v>43191</v>
      </c>
      <c r="N798" t="s">
        <v>24</v>
      </c>
      <c r="O798" t="s">
        <v>25</v>
      </c>
      <c r="Q798" s="2">
        <v>43852</v>
      </c>
    </row>
    <row r="799" spans="1:17">
      <c r="A799" t="s">
        <v>407</v>
      </c>
      <c r="B799" t="s">
        <v>423</v>
      </c>
      <c r="C799" t="s">
        <v>31</v>
      </c>
      <c r="D799" s="2">
        <v>43191</v>
      </c>
      <c r="E799" s="2">
        <v>43555</v>
      </c>
      <c r="F799" t="s">
        <v>36</v>
      </c>
      <c r="G799">
        <v>3</v>
      </c>
      <c r="H799" t="s">
        <v>62</v>
      </c>
      <c r="I799" t="s">
        <v>22</v>
      </c>
      <c r="J799" t="s">
        <v>63</v>
      </c>
      <c r="K799" t="s">
        <v>23</v>
      </c>
      <c r="L799">
        <v>245.95</v>
      </c>
      <c r="M799" s="2">
        <v>43191</v>
      </c>
      <c r="N799" t="s">
        <v>24</v>
      </c>
      <c r="O799" t="s">
        <v>25</v>
      </c>
      <c r="Q799" s="2">
        <v>43852</v>
      </c>
    </row>
    <row r="800" spans="1:17">
      <c r="A800" t="s">
        <v>407</v>
      </c>
      <c r="B800" t="s">
        <v>422</v>
      </c>
      <c r="C800" t="s">
        <v>19</v>
      </c>
      <c r="D800" s="2">
        <v>43556</v>
      </c>
      <c r="E800" s="2">
        <v>43921</v>
      </c>
      <c r="F800" t="s">
        <v>36</v>
      </c>
      <c r="G800">
        <v>3</v>
      </c>
      <c r="H800" t="s">
        <v>62</v>
      </c>
      <c r="I800" t="s">
        <v>22</v>
      </c>
      <c r="J800" t="s">
        <v>63</v>
      </c>
      <c r="K800" t="s">
        <v>23</v>
      </c>
      <c r="L800">
        <v>2077.51</v>
      </c>
      <c r="M800" s="2">
        <v>43556</v>
      </c>
      <c r="N800" t="s">
        <v>24</v>
      </c>
      <c r="O800" t="s">
        <v>25</v>
      </c>
      <c r="Q800" s="2">
        <v>43852</v>
      </c>
    </row>
    <row r="801" spans="1:17">
      <c r="A801" t="s">
        <v>407</v>
      </c>
      <c r="B801" t="s">
        <v>422</v>
      </c>
      <c r="C801" t="s">
        <v>19</v>
      </c>
      <c r="D801" s="2">
        <v>43556</v>
      </c>
      <c r="E801" s="2">
        <v>43921</v>
      </c>
      <c r="F801" t="s">
        <v>36</v>
      </c>
      <c r="G801">
        <v>3</v>
      </c>
      <c r="H801" t="s">
        <v>62</v>
      </c>
      <c r="I801" t="s">
        <v>22</v>
      </c>
      <c r="J801" t="s">
        <v>63</v>
      </c>
      <c r="K801" t="s">
        <v>23</v>
      </c>
      <c r="L801">
        <v>445.18</v>
      </c>
      <c r="M801" s="2">
        <v>43556</v>
      </c>
      <c r="N801" t="s">
        <v>24</v>
      </c>
      <c r="O801" t="s">
        <v>25</v>
      </c>
      <c r="Q801" s="2">
        <v>43852</v>
      </c>
    </row>
    <row r="802" spans="1:17">
      <c r="A802" t="s">
        <v>407</v>
      </c>
      <c r="B802" t="s">
        <v>424</v>
      </c>
      <c r="C802" t="s">
        <v>19</v>
      </c>
      <c r="D802" s="2">
        <v>43450</v>
      </c>
      <c r="E802" s="2">
        <v>43814</v>
      </c>
      <c r="F802" t="s">
        <v>32</v>
      </c>
      <c r="G802">
        <v>1</v>
      </c>
      <c r="H802" t="s">
        <v>21</v>
      </c>
      <c r="I802" t="s">
        <v>22</v>
      </c>
      <c r="J802" t="s">
        <v>54</v>
      </c>
      <c r="K802" t="s">
        <v>23</v>
      </c>
      <c r="L802">
        <v>33484.34</v>
      </c>
      <c r="M802" s="2">
        <v>43450</v>
      </c>
      <c r="N802" t="s">
        <v>24</v>
      </c>
      <c r="O802" t="s">
        <v>25</v>
      </c>
      <c r="Q802" s="2">
        <v>43852</v>
      </c>
    </row>
    <row r="803" spans="1:17">
      <c r="A803" t="s">
        <v>407</v>
      </c>
      <c r="B803" t="s">
        <v>425</v>
      </c>
      <c r="C803" t="s">
        <v>19</v>
      </c>
      <c r="D803" s="2">
        <v>43815</v>
      </c>
      <c r="E803" s="2">
        <v>44180</v>
      </c>
      <c r="F803" t="s">
        <v>32</v>
      </c>
      <c r="G803">
        <v>2</v>
      </c>
      <c r="H803" t="s">
        <v>27</v>
      </c>
      <c r="I803" t="s">
        <v>22</v>
      </c>
      <c r="J803" t="s">
        <v>60</v>
      </c>
      <c r="K803" t="s">
        <v>23</v>
      </c>
      <c r="L803">
        <v>109812.12</v>
      </c>
      <c r="M803" s="2">
        <v>43815</v>
      </c>
      <c r="N803" t="s">
        <v>24</v>
      </c>
      <c r="O803" t="s">
        <v>25</v>
      </c>
      <c r="Q803" s="2">
        <v>43852</v>
      </c>
    </row>
    <row r="804" spans="1:17">
      <c r="A804" t="s">
        <v>407</v>
      </c>
      <c r="B804">
        <v>3.1242020675749e+18</v>
      </c>
      <c r="C804" t="s">
        <v>19</v>
      </c>
      <c r="D804" s="2">
        <v>43110</v>
      </c>
      <c r="E804" s="2">
        <v>43251</v>
      </c>
      <c r="F804" t="s">
        <v>37</v>
      </c>
      <c r="G804">
        <v>12</v>
      </c>
      <c r="H804" t="s">
        <v>71</v>
      </c>
      <c r="I804" t="s">
        <v>22</v>
      </c>
      <c r="J804" t="s">
        <v>63</v>
      </c>
      <c r="K804" t="s">
        <v>23</v>
      </c>
      <c r="L804">
        <v>12084.5</v>
      </c>
      <c r="M804" s="2">
        <v>43110</v>
      </c>
      <c r="N804" t="s">
        <v>24</v>
      </c>
      <c r="O804" t="s">
        <v>25</v>
      </c>
      <c r="Q804" s="2">
        <v>43852</v>
      </c>
    </row>
    <row r="805" spans="1:17">
      <c r="A805" t="s">
        <v>407</v>
      </c>
      <c r="B805">
        <v>9.90000441703e+19</v>
      </c>
      <c r="C805" t="s">
        <v>31</v>
      </c>
      <c r="D805" s="2">
        <v>43185</v>
      </c>
      <c r="E805" s="2">
        <v>43641</v>
      </c>
      <c r="F805" t="s">
        <v>138</v>
      </c>
      <c r="G805">
        <v>13</v>
      </c>
      <c r="H805" t="s">
        <v>142</v>
      </c>
      <c r="I805" t="s">
        <v>22</v>
      </c>
      <c r="J805" t="s">
        <v>33</v>
      </c>
      <c r="K805" t="s">
        <v>28</v>
      </c>
      <c r="L805">
        <v>51965.88</v>
      </c>
      <c r="M805" s="2">
        <v>43185</v>
      </c>
      <c r="N805" t="s">
        <v>24</v>
      </c>
      <c r="O805" t="s">
        <v>182</v>
      </c>
      <c r="P805" t="s">
        <v>183</v>
      </c>
      <c r="Q805" s="2">
        <v>43852</v>
      </c>
    </row>
    <row r="806" spans="1:17">
      <c r="A806" t="s">
        <v>407</v>
      </c>
      <c r="B806">
        <v>9.90000441803e+19</v>
      </c>
      <c r="C806" t="s">
        <v>31</v>
      </c>
      <c r="D806" s="2">
        <v>43258</v>
      </c>
      <c r="E806" s="2">
        <v>43622</v>
      </c>
      <c r="F806" t="s">
        <v>138</v>
      </c>
      <c r="G806">
        <v>13</v>
      </c>
      <c r="H806" t="s">
        <v>142</v>
      </c>
      <c r="I806" t="s">
        <v>22</v>
      </c>
      <c r="J806" t="s">
        <v>33</v>
      </c>
      <c r="K806" t="s">
        <v>38</v>
      </c>
      <c r="L806">
        <v>25619.25</v>
      </c>
      <c r="M806" s="2">
        <v>43258</v>
      </c>
      <c r="N806" t="s">
        <v>24</v>
      </c>
      <c r="O806" t="s">
        <v>182</v>
      </c>
      <c r="P806" t="s">
        <v>183</v>
      </c>
      <c r="Q806" s="2">
        <v>43852</v>
      </c>
    </row>
    <row r="807" spans="1:17">
      <c r="A807" t="s">
        <v>407</v>
      </c>
      <c r="B807">
        <v>9.90000441903e+19</v>
      </c>
      <c r="C807" t="s">
        <v>19</v>
      </c>
      <c r="D807" s="2">
        <v>43642</v>
      </c>
      <c r="E807" s="2">
        <v>43824</v>
      </c>
      <c r="F807" t="s">
        <v>138</v>
      </c>
      <c r="G807">
        <v>13</v>
      </c>
      <c r="H807" t="s">
        <v>142</v>
      </c>
      <c r="I807" t="s">
        <v>22</v>
      </c>
      <c r="J807" t="s">
        <v>33</v>
      </c>
      <c r="K807" t="s">
        <v>38</v>
      </c>
      <c r="L807">
        <v>25598</v>
      </c>
      <c r="M807" s="2">
        <v>43642</v>
      </c>
      <c r="N807" t="s">
        <v>24</v>
      </c>
      <c r="O807" t="s">
        <v>25</v>
      </c>
      <c r="Q807" s="2">
        <v>43852</v>
      </c>
    </row>
    <row r="808" spans="1:17">
      <c r="A808" t="s">
        <v>407</v>
      </c>
      <c r="B808">
        <v>9.90000441903e+19</v>
      </c>
      <c r="C808" t="s">
        <v>19</v>
      </c>
      <c r="D808" s="2">
        <v>43642</v>
      </c>
      <c r="E808" s="2">
        <v>43824</v>
      </c>
      <c r="F808" t="s">
        <v>138</v>
      </c>
      <c r="G808">
        <v>13</v>
      </c>
      <c r="H808" t="s">
        <v>142</v>
      </c>
      <c r="I808" t="s">
        <v>22</v>
      </c>
      <c r="J808" t="s">
        <v>33</v>
      </c>
      <c r="K808" t="s">
        <v>38</v>
      </c>
      <c r="L808">
        <v>25598</v>
      </c>
      <c r="M808" s="2">
        <v>43642</v>
      </c>
      <c r="N808" t="s">
        <v>24</v>
      </c>
      <c r="O808" t="s">
        <v>25</v>
      </c>
      <c r="Q808" s="2">
        <v>43852</v>
      </c>
    </row>
    <row r="809" spans="1:17">
      <c r="A809" t="s">
        <v>407</v>
      </c>
      <c r="B809">
        <v>9.90000441903e+19</v>
      </c>
      <c r="C809" t="s">
        <v>19</v>
      </c>
      <c r="D809" s="2">
        <v>43791</v>
      </c>
      <c r="E809" s="2">
        <v>43911</v>
      </c>
      <c r="F809" t="s">
        <v>138</v>
      </c>
      <c r="G809">
        <v>13</v>
      </c>
      <c r="H809" t="s">
        <v>142</v>
      </c>
      <c r="I809" t="s">
        <v>22</v>
      </c>
      <c r="J809" t="s">
        <v>33</v>
      </c>
      <c r="K809" t="s">
        <v>28</v>
      </c>
      <c r="L809">
        <v>12643.38</v>
      </c>
      <c r="M809" s="2">
        <v>43791</v>
      </c>
      <c r="N809" t="s">
        <v>24</v>
      </c>
      <c r="O809" t="s">
        <v>25</v>
      </c>
      <c r="Q809" s="2">
        <v>43852</v>
      </c>
    </row>
    <row r="810" spans="1:17">
      <c r="A810" t="s">
        <v>407</v>
      </c>
      <c r="B810">
        <v>9.90000441903e+19</v>
      </c>
      <c r="C810" t="s">
        <v>19</v>
      </c>
      <c r="D810" s="2">
        <v>43825</v>
      </c>
      <c r="E810" s="2">
        <v>44007</v>
      </c>
      <c r="F810" t="s">
        <v>138</v>
      </c>
      <c r="G810">
        <v>13</v>
      </c>
      <c r="H810" t="s">
        <v>142</v>
      </c>
      <c r="I810" t="s">
        <v>22</v>
      </c>
      <c r="J810" t="s">
        <v>33</v>
      </c>
      <c r="K810" t="s">
        <v>38</v>
      </c>
      <c r="L810">
        <v>25598</v>
      </c>
      <c r="M810" s="2">
        <v>43825</v>
      </c>
      <c r="N810" t="s">
        <v>24</v>
      </c>
      <c r="O810" t="s">
        <v>25</v>
      </c>
      <c r="Q810" s="2">
        <v>43852</v>
      </c>
    </row>
    <row r="811" spans="1:17">
      <c r="A811" t="s">
        <v>407</v>
      </c>
      <c r="B811" t="s">
        <v>426</v>
      </c>
      <c r="C811" t="s">
        <v>31</v>
      </c>
      <c r="D811" s="2">
        <v>43101</v>
      </c>
      <c r="E811" s="2">
        <v>43465</v>
      </c>
      <c r="F811" t="s">
        <v>41</v>
      </c>
      <c r="G811">
        <v>10</v>
      </c>
      <c r="H811" t="s">
        <v>42</v>
      </c>
      <c r="I811" t="s">
        <v>22</v>
      </c>
      <c r="J811" t="s">
        <v>43</v>
      </c>
      <c r="K811" t="s">
        <v>23</v>
      </c>
      <c r="L811">
        <v>1474120.36</v>
      </c>
      <c r="M811" s="2">
        <v>43101</v>
      </c>
      <c r="N811" t="s">
        <v>24</v>
      </c>
      <c r="O811" t="s">
        <v>182</v>
      </c>
      <c r="P811" t="s">
        <v>212</v>
      </c>
      <c r="Q811" s="2">
        <v>43852</v>
      </c>
    </row>
    <row r="812" spans="1:17">
      <c r="A812" t="s">
        <v>407</v>
      </c>
      <c r="B812" t="s">
        <v>426</v>
      </c>
      <c r="C812" t="s">
        <v>31</v>
      </c>
      <c r="D812" s="2">
        <v>43101</v>
      </c>
      <c r="E812" s="2">
        <v>43465</v>
      </c>
      <c r="F812" t="s">
        <v>41</v>
      </c>
      <c r="G812">
        <v>10</v>
      </c>
      <c r="H812" t="s">
        <v>42</v>
      </c>
      <c r="I812" t="s">
        <v>22</v>
      </c>
      <c r="J812" t="s">
        <v>43</v>
      </c>
      <c r="K812" t="s">
        <v>23</v>
      </c>
      <c r="M812" s="2">
        <v>43371</v>
      </c>
      <c r="N812" t="s">
        <v>47</v>
      </c>
      <c r="O812" t="s">
        <v>182</v>
      </c>
      <c r="Q812" s="2">
        <v>43852</v>
      </c>
    </row>
    <row r="813" spans="1:17">
      <c r="A813" t="s">
        <v>407</v>
      </c>
      <c r="B813" t="s">
        <v>427</v>
      </c>
      <c r="C813" t="s">
        <v>31</v>
      </c>
      <c r="D813" s="2">
        <v>43101</v>
      </c>
      <c r="E813" s="2">
        <v>43465</v>
      </c>
      <c r="F813" t="s">
        <v>41</v>
      </c>
      <c r="G813">
        <v>10</v>
      </c>
      <c r="H813" t="s">
        <v>42</v>
      </c>
      <c r="I813" t="s">
        <v>22</v>
      </c>
      <c r="J813" t="s">
        <v>43</v>
      </c>
      <c r="K813" t="s">
        <v>23</v>
      </c>
      <c r="L813">
        <v>34349.81</v>
      </c>
      <c r="M813" s="2">
        <v>43101</v>
      </c>
      <c r="N813" t="s">
        <v>24</v>
      </c>
      <c r="O813" t="s">
        <v>182</v>
      </c>
      <c r="P813" t="s">
        <v>212</v>
      </c>
      <c r="Q813" s="2">
        <v>43852</v>
      </c>
    </row>
    <row r="814" spans="1:17">
      <c r="A814" t="s">
        <v>407</v>
      </c>
      <c r="B814">
        <v>5051621</v>
      </c>
      <c r="C814" t="s">
        <v>31</v>
      </c>
      <c r="D814" s="2">
        <v>43101</v>
      </c>
      <c r="E814" s="2">
        <v>43465</v>
      </c>
      <c r="F814" t="s">
        <v>41</v>
      </c>
      <c r="G814">
        <v>10</v>
      </c>
      <c r="H814" t="s">
        <v>42</v>
      </c>
      <c r="I814" t="s">
        <v>22</v>
      </c>
      <c r="J814" t="s">
        <v>43</v>
      </c>
      <c r="K814" t="s">
        <v>23</v>
      </c>
      <c r="L814">
        <v>51883.58</v>
      </c>
      <c r="M814" s="2">
        <v>43101</v>
      </c>
      <c r="N814" t="s">
        <v>24</v>
      </c>
      <c r="O814" t="s">
        <v>182</v>
      </c>
      <c r="P814" t="s">
        <v>212</v>
      </c>
      <c r="Q814" s="2">
        <v>43852</v>
      </c>
    </row>
    <row r="815" spans="1:17">
      <c r="A815" t="s">
        <v>407</v>
      </c>
      <c r="B815">
        <v>43145480</v>
      </c>
      <c r="C815" t="s">
        <v>31</v>
      </c>
      <c r="D815" s="2">
        <v>42919</v>
      </c>
      <c r="E815" s="2">
        <v>43283</v>
      </c>
      <c r="F815" t="s">
        <v>36</v>
      </c>
      <c r="G815">
        <v>13</v>
      </c>
      <c r="H815" t="s">
        <v>142</v>
      </c>
      <c r="I815" t="s">
        <v>22</v>
      </c>
      <c r="J815" t="s">
        <v>43</v>
      </c>
      <c r="K815" t="s">
        <v>23</v>
      </c>
      <c r="L815">
        <v>15963.92</v>
      </c>
      <c r="M815" s="2">
        <v>42919</v>
      </c>
      <c r="N815" t="s">
        <v>24</v>
      </c>
      <c r="O815" t="s">
        <v>25</v>
      </c>
      <c r="Q815" s="2">
        <v>43852</v>
      </c>
    </row>
    <row r="816" spans="1:17">
      <c r="A816" t="s">
        <v>407</v>
      </c>
      <c r="B816">
        <v>43168449</v>
      </c>
      <c r="C816" t="s">
        <v>31</v>
      </c>
      <c r="D816" s="2">
        <v>43284</v>
      </c>
      <c r="E816" s="2">
        <v>43648</v>
      </c>
      <c r="F816" t="s">
        <v>36</v>
      </c>
      <c r="G816">
        <v>13</v>
      </c>
      <c r="H816" t="s">
        <v>142</v>
      </c>
      <c r="I816" t="s">
        <v>22</v>
      </c>
      <c r="J816" t="s">
        <v>43</v>
      </c>
      <c r="K816" t="s">
        <v>23</v>
      </c>
      <c r="L816">
        <v>0</v>
      </c>
      <c r="M816" s="2">
        <v>43284</v>
      </c>
      <c r="N816" t="s">
        <v>24</v>
      </c>
      <c r="O816" t="s">
        <v>23</v>
      </c>
      <c r="Q816" s="2">
        <v>43852</v>
      </c>
    </row>
    <row r="817" spans="1:17">
      <c r="A817" t="s">
        <v>407</v>
      </c>
      <c r="B817">
        <v>43191791</v>
      </c>
      <c r="C817" t="s">
        <v>19</v>
      </c>
      <c r="D817" s="2">
        <v>43649</v>
      </c>
      <c r="E817" s="2">
        <v>43740</v>
      </c>
      <c r="F817" t="s">
        <v>36</v>
      </c>
      <c r="G817">
        <v>13</v>
      </c>
      <c r="H817" t="s">
        <v>142</v>
      </c>
      <c r="I817" t="s">
        <v>22</v>
      </c>
      <c r="J817" t="s">
        <v>43</v>
      </c>
      <c r="K817" t="s">
        <v>23</v>
      </c>
      <c r="L817">
        <v>956.34</v>
      </c>
      <c r="M817" s="2">
        <v>43649</v>
      </c>
      <c r="N817" t="s">
        <v>24</v>
      </c>
      <c r="O817" t="s">
        <v>23</v>
      </c>
      <c r="Q817" s="2">
        <v>43852</v>
      </c>
    </row>
    <row r="818" spans="1:17">
      <c r="A818" t="s">
        <v>407</v>
      </c>
      <c r="B818">
        <v>2.22100111701e+19</v>
      </c>
      <c r="C818" t="s">
        <v>31</v>
      </c>
      <c r="D818" s="2">
        <v>43112</v>
      </c>
      <c r="E818" s="2">
        <v>43476</v>
      </c>
      <c r="F818" t="s">
        <v>32</v>
      </c>
      <c r="G818">
        <v>13</v>
      </c>
      <c r="H818" t="s">
        <v>142</v>
      </c>
      <c r="I818" t="s">
        <v>22</v>
      </c>
      <c r="J818" t="s">
        <v>54</v>
      </c>
      <c r="K818" t="s">
        <v>28</v>
      </c>
      <c r="L818">
        <v>5416.62</v>
      </c>
      <c r="M818" s="2">
        <v>43112</v>
      </c>
      <c r="N818" t="s">
        <v>24</v>
      </c>
      <c r="O818" t="s">
        <v>25</v>
      </c>
      <c r="Q818" s="2">
        <v>43852</v>
      </c>
    </row>
    <row r="819" spans="1:17">
      <c r="A819" t="s">
        <v>407</v>
      </c>
      <c r="B819">
        <v>2.22100211702e+19</v>
      </c>
      <c r="C819" t="s">
        <v>31</v>
      </c>
      <c r="D819" s="2">
        <v>43112</v>
      </c>
      <c r="E819" s="2">
        <v>43476</v>
      </c>
      <c r="F819" t="s">
        <v>20</v>
      </c>
      <c r="G819">
        <v>13</v>
      </c>
      <c r="H819" t="s">
        <v>142</v>
      </c>
      <c r="I819" t="s">
        <v>22</v>
      </c>
      <c r="J819" t="s">
        <v>20</v>
      </c>
      <c r="K819" t="s">
        <v>28</v>
      </c>
      <c r="L819">
        <v>6195.75</v>
      </c>
      <c r="M819" s="2">
        <v>43112</v>
      </c>
      <c r="N819" t="s">
        <v>24</v>
      </c>
      <c r="O819" t="s">
        <v>25</v>
      </c>
      <c r="Q819" s="2">
        <v>43852</v>
      </c>
    </row>
    <row r="820" spans="1:17">
      <c r="A820" t="s">
        <v>407</v>
      </c>
      <c r="B820">
        <v>2.22100461701e+19</v>
      </c>
      <c r="C820" t="s">
        <v>31</v>
      </c>
      <c r="D820" s="2">
        <v>43112</v>
      </c>
      <c r="E820" s="2">
        <v>43476</v>
      </c>
      <c r="F820" t="s">
        <v>36</v>
      </c>
      <c r="G820">
        <v>13</v>
      </c>
      <c r="H820" t="s">
        <v>142</v>
      </c>
      <c r="I820" t="s">
        <v>22</v>
      </c>
      <c r="J820" t="s">
        <v>54</v>
      </c>
      <c r="K820" t="s">
        <v>38</v>
      </c>
      <c r="L820">
        <v>518.13</v>
      </c>
      <c r="M820" s="2">
        <v>43112</v>
      </c>
      <c r="N820" t="s">
        <v>24</v>
      </c>
      <c r="O820" t="s">
        <v>25</v>
      </c>
      <c r="Q820" s="2">
        <v>43852</v>
      </c>
    </row>
    <row r="821" spans="1:17">
      <c r="A821" t="s">
        <v>407</v>
      </c>
      <c r="B821">
        <v>3.1142019576753e+18</v>
      </c>
      <c r="C821" t="s">
        <v>31</v>
      </c>
      <c r="D821" s="2">
        <v>43392</v>
      </c>
      <c r="E821" s="2">
        <v>43756</v>
      </c>
      <c r="F821" t="s">
        <v>36</v>
      </c>
      <c r="G821">
        <v>13</v>
      </c>
      <c r="H821" t="s">
        <v>142</v>
      </c>
      <c r="I821" t="s">
        <v>22</v>
      </c>
      <c r="J821" t="s">
        <v>37</v>
      </c>
      <c r="K821" t="s">
        <v>38</v>
      </c>
      <c r="L821">
        <v>2767.5</v>
      </c>
      <c r="M821" s="2">
        <v>43392</v>
      </c>
      <c r="N821" t="s">
        <v>24</v>
      </c>
      <c r="O821" t="s">
        <v>182</v>
      </c>
      <c r="P821" t="s">
        <v>286</v>
      </c>
      <c r="Q821" s="2">
        <v>43852</v>
      </c>
    </row>
    <row r="822" spans="1:17">
      <c r="A822" t="s">
        <v>407</v>
      </c>
      <c r="B822">
        <v>3.1142031258439e+18</v>
      </c>
      <c r="C822" t="s">
        <v>19</v>
      </c>
      <c r="D822" s="2">
        <v>43763</v>
      </c>
      <c r="E822" s="2">
        <v>44128</v>
      </c>
      <c r="F822" t="s">
        <v>36</v>
      </c>
      <c r="G822">
        <v>13</v>
      </c>
      <c r="H822" t="s">
        <v>142</v>
      </c>
      <c r="I822" t="s">
        <v>22</v>
      </c>
      <c r="J822" t="s">
        <v>37</v>
      </c>
      <c r="K822" t="s">
        <v>38</v>
      </c>
      <c r="L822">
        <v>8198.25</v>
      </c>
      <c r="M822" s="2">
        <v>43763</v>
      </c>
      <c r="N822" t="s">
        <v>24</v>
      </c>
      <c r="O822" t="s">
        <v>25</v>
      </c>
      <c r="Q822" s="2">
        <v>43852</v>
      </c>
    </row>
    <row r="823" spans="1:17">
      <c r="A823" t="s">
        <v>407</v>
      </c>
      <c r="B823" t="s">
        <v>428</v>
      </c>
      <c r="C823" t="s">
        <v>19</v>
      </c>
      <c r="D823" s="2">
        <v>43477</v>
      </c>
      <c r="E823" s="2">
        <v>43841</v>
      </c>
      <c r="F823" t="s">
        <v>20</v>
      </c>
      <c r="G823">
        <v>13</v>
      </c>
      <c r="H823" t="s">
        <v>142</v>
      </c>
      <c r="I823" t="s">
        <v>22</v>
      </c>
      <c r="J823" t="s">
        <v>20</v>
      </c>
      <c r="K823" t="s">
        <v>28</v>
      </c>
      <c r="L823">
        <v>9075</v>
      </c>
      <c r="M823" s="2">
        <v>43477</v>
      </c>
      <c r="N823" t="s">
        <v>24</v>
      </c>
      <c r="O823" t="s">
        <v>23</v>
      </c>
      <c r="Q823" s="2">
        <v>43852</v>
      </c>
    </row>
    <row r="824" spans="1:17">
      <c r="A824" t="s">
        <v>407</v>
      </c>
      <c r="B824" t="s">
        <v>428</v>
      </c>
      <c r="C824" t="s">
        <v>19</v>
      </c>
      <c r="D824" s="2">
        <v>43477</v>
      </c>
      <c r="E824" s="2">
        <v>43841</v>
      </c>
      <c r="F824" t="s">
        <v>20</v>
      </c>
      <c r="G824">
        <v>13</v>
      </c>
      <c r="H824" t="s">
        <v>142</v>
      </c>
      <c r="I824" t="s">
        <v>22</v>
      </c>
      <c r="J824" t="s">
        <v>20</v>
      </c>
      <c r="K824" t="s">
        <v>28</v>
      </c>
      <c r="L824">
        <v>9075</v>
      </c>
      <c r="M824" s="2">
        <v>43477</v>
      </c>
      <c r="N824" t="s">
        <v>24</v>
      </c>
      <c r="O824" t="s">
        <v>23</v>
      </c>
      <c r="Q824" s="2">
        <v>43852</v>
      </c>
    </row>
    <row r="825" spans="1:17">
      <c r="A825" t="s">
        <v>407</v>
      </c>
      <c r="B825" t="s">
        <v>429</v>
      </c>
      <c r="C825" t="s">
        <v>19</v>
      </c>
      <c r="D825" s="2">
        <v>43477</v>
      </c>
      <c r="E825" s="2">
        <v>43841</v>
      </c>
      <c r="F825" t="s">
        <v>36</v>
      </c>
      <c r="G825">
        <v>13</v>
      </c>
      <c r="H825" t="s">
        <v>142</v>
      </c>
      <c r="I825" t="s">
        <v>22</v>
      </c>
      <c r="J825" t="s">
        <v>54</v>
      </c>
      <c r="K825" t="s">
        <v>38</v>
      </c>
      <c r="L825">
        <v>521.25</v>
      </c>
      <c r="M825" s="2">
        <v>43477</v>
      </c>
      <c r="N825" t="s">
        <v>24</v>
      </c>
      <c r="O825" t="s">
        <v>23</v>
      </c>
      <c r="Q825" s="2">
        <v>43852</v>
      </c>
    </row>
    <row r="826" spans="1:17">
      <c r="A826" t="s">
        <v>407</v>
      </c>
      <c r="B826" t="s">
        <v>430</v>
      </c>
      <c r="C826" t="s">
        <v>19</v>
      </c>
      <c r="D826" s="2">
        <v>43477</v>
      </c>
      <c r="E826" s="2">
        <v>43841</v>
      </c>
      <c r="F826" t="s">
        <v>32</v>
      </c>
      <c r="G826">
        <v>13</v>
      </c>
      <c r="H826" t="s">
        <v>142</v>
      </c>
      <c r="I826" t="s">
        <v>22</v>
      </c>
      <c r="J826" t="s">
        <v>54</v>
      </c>
      <c r="K826" t="s">
        <v>28</v>
      </c>
      <c r="L826">
        <v>7889.31</v>
      </c>
      <c r="M826" s="2">
        <v>43477</v>
      </c>
      <c r="N826" t="s">
        <v>24</v>
      </c>
      <c r="O826" t="s">
        <v>23</v>
      </c>
      <c r="Q826" s="2">
        <v>43852</v>
      </c>
    </row>
    <row r="827" spans="1:17">
      <c r="A827" t="s">
        <v>407</v>
      </c>
      <c r="B827">
        <v>33393</v>
      </c>
      <c r="C827" t="s">
        <v>31</v>
      </c>
      <c r="D827" s="2">
        <v>43405</v>
      </c>
      <c r="E827" s="2">
        <v>43769</v>
      </c>
      <c r="F827" t="s">
        <v>41</v>
      </c>
      <c r="G827">
        <v>10</v>
      </c>
      <c r="H827" t="s">
        <v>42</v>
      </c>
      <c r="I827" t="s">
        <v>22</v>
      </c>
      <c r="J827" t="s">
        <v>43</v>
      </c>
      <c r="K827" t="s">
        <v>23</v>
      </c>
      <c r="L827">
        <v>90307.75</v>
      </c>
      <c r="M827" s="2">
        <v>43405</v>
      </c>
      <c r="N827" t="s">
        <v>24</v>
      </c>
      <c r="O827" t="s">
        <v>25</v>
      </c>
      <c r="Q827" s="2">
        <v>43852</v>
      </c>
    </row>
    <row r="828" spans="1:17">
      <c r="A828" t="s">
        <v>407</v>
      </c>
      <c r="B828">
        <v>3393</v>
      </c>
      <c r="C828" t="s">
        <v>19</v>
      </c>
      <c r="D828" s="2">
        <v>43770</v>
      </c>
      <c r="E828" s="2">
        <v>44135</v>
      </c>
      <c r="F828" t="s">
        <v>41</v>
      </c>
      <c r="G828">
        <v>10</v>
      </c>
      <c r="H828" t="s">
        <v>42</v>
      </c>
      <c r="I828" t="s">
        <v>22</v>
      </c>
      <c r="J828" t="s">
        <v>43</v>
      </c>
      <c r="K828" t="s">
        <v>23</v>
      </c>
      <c r="L828">
        <v>114751.5</v>
      </c>
      <c r="M828" s="2">
        <v>43770</v>
      </c>
      <c r="N828" t="s">
        <v>24</v>
      </c>
      <c r="O828" t="s">
        <v>23</v>
      </c>
      <c r="Q828" s="2">
        <v>43852</v>
      </c>
    </row>
    <row r="829" spans="1:17">
      <c r="A829" t="s">
        <v>407</v>
      </c>
      <c r="B829">
        <v>2301001342</v>
      </c>
      <c r="C829" t="s">
        <v>19</v>
      </c>
      <c r="D829" s="2">
        <v>43405</v>
      </c>
      <c r="E829" s="2">
        <v>43769</v>
      </c>
      <c r="F829" t="s">
        <v>37</v>
      </c>
      <c r="G829">
        <v>3</v>
      </c>
      <c r="H829" t="s">
        <v>62</v>
      </c>
      <c r="I829" t="s">
        <v>22</v>
      </c>
      <c r="J829" t="s">
        <v>63</v>
      </c>
      <c r="K829" t="s">
        <v>23</v>
      </c>
      <c r="L829">
        <v>52751.13</v>
      </c>
      <c r="M829" s="2">
        <v>43405</v>
      </c>
      <c r="N829" t="s">
        <v>24</v>
      </c>
      <c r="O829" t="s">
        <v>25</v>
      </c>
      <c r="Q829" s="2">
        <v>43852</v>
      </c>
    </row>
    <row r="830" spans="1:17">
      <c r="A830" t="s">
        <v>407</v>
      </c>
      <c r="B830">
        <v>2302002435</v>
      </c>
      <c r="C830" t="s">
        <v>19</v>
      </c>
      <c r="D830" s="2">
        <v>43405</v>
      </c>
      <c r="E830" s="2">
        <v>43769</v>
      </c>
      <c r="F830" t="s">
        <v>37</v>
      </c>
      <c r="G830">
        <v>3</v>
      </c>
      <c r="H830" t="s">
        <v>62</v>
      </c>
      <c r="I830" t="s">
        <v>22</v>
      </c>
      <c r="J830" t="s">
        <v>63</v>
      </c>
      <c r="K830" t="s">
        <v>23</v>
      </c>
      <c r="L830">
        <v>53125</v>
      </c>
      <c r="M830" s="2">
        <v>43405</v>
      </c>
      <c r="N830" t="s">
        <v>24</v>
      </c>
      <c r="O830" t="s">
        <v>25</v>
      </c>
      <c r="Q830" s="2">
        <v>43852</v>
      </c>
    </row>
    <row r="831" spans="1:17">
      <c r="A831" t="s">
        <v>407</v>
      </c>
      <c r="B831" t="s">
        <v>431</v>
      </c>
      <c r="C831" t="s">
        <v>19</v>
      </c>
      <c r="D831" s="2">
        <v>43405</v>
      </c>
      <c r="E831" s="2">
        <v>43769</v>
      </c>
      <c r="F831" t="s">
        <v>36</v>
      </c>
      <c r="G831">
        <v>3</v>
      </c>
      <c r="H831" t="s">
        <v>62</v>
      </c>
      <c r="I831" t="s">
        <v>22</v>
      </c>
      <c r="J831" t="s">
        <v>63</v>
      </c>
      <c r="K831" t="s">
        <v>23</v>
      </c>
      <c r="L831">
        <v>359.13</v>
      </c>
      <c r="M831" s="2">
        <v>43405</v>
      </c>
      <c r="N831" t="s">
        <v>24</v>
      </c>
      <c r="O831" t="s">
        <v>25</v>
      </c>
      <c r="Q831" s="2">
        <v>43852</v>
      </c>
    </row>
    <row r="832" spans="1:17">
      <c r="A832" t="s">
        <v>407</v>
      </c>
      <c r="B832" t="s">
        <v>432</v>
      </c>
      <c r="C832" t="s">
        <v>19</v>
      </c>
      <c r="D832" s="2">
        <v>43405</v>
      </c>
      <c r="E832" s="2">
        <v>43769</v>
      </c>
      <c r="F832" t="s">
        <v>36</v>
      </c>
      <c r="G832">
        <v>3</v>
      </c>
      <c r="H832" t="s">
        <v>62</v>
      </c>
      <c r="I832" t="s">
        <v>22</v>
      </c>
      <c r="J832" t="s">
        <v>63</v>
      </c>
      <c r="K832" t="s">
        <v>23</v>
      </c>
      <c r="L832">
        <v>0</v>
      </c>
      <c r="M832" s="2">
        <v>43405</v>
      </c>
      <c r="N832" t="s">
        <v>24</v>
      </c>
      <c r="O832" t="s">
        <v>25</v>
      </c>
      <c r="Q832" s="2">
        <v>43852</v>
      </c>
    </row>
    <row r="833" spans="1:17">
      <c r="A833" t="s">
        <v>407</v>
      </c>
      <c r="B833" t="s">
        <v>433</v>
      </c>
      <c r="C833" t="s">
        <v>19</v>
      </c>
      <c r="D833" s="2">
        <v>43405</v>
      </c>
      <c r="E833" s="2">
        <v>43769</v>
      </c>
      <c r="F833" t="s">
        <v>37</v>
      </c>
      <c r="G833">
        <v>3</v>
      </c>
      <c r="H833" t="s">
        <v>62</v>
      </c>
      <c r="I833" t="s">
        <v>22</v>
      </c>
      <c r="J833" t="s">
        <v>63</v>
      </c>
      <c r="K833" t="s">
        <v>23</v>
      </c>
      <c r="L833">
        <v>0</v>
      </c>
      <c r="M833" s="2">
        <v>43405</v>
      </c>
      <c r="N833" t="s">
        <v>24</v>
      </c>
      <c r="O833" t="s">
        <v>25</v>
      </c>
      <c r="Q833" s="2">
        <v>43852</v>
      </c>
    </row>
    <row r="834" spans="1:17">
      <c r="A834" t="s">
        <v>407</v>
      </c>
      <c r="B834" t="s">
        <v>434</v>
      </c>
      <c r="C834" t="s">
        <v>19</v>
      </c>
      <c r="D834" s="2">
        <v>43405</v>
      </c>
      <c r="E834" s="2">
        <v>43769</v>
      </c>
      <c r="F834" t="s">
        <v>32</v>
      </c>
      <c r="G834">
        <v>3</v>
      </c>
      <c r="H834" t="s">
        <v>62</v>
      </c>
      <c r="I834" t="s">
        <v>22</v>
      </c>
      <c r="J834" t="s">
        <v>63</v>
      </c>
      <c r="K834" t="s">
        <v>23</v>
      </c>
      <c r="L834">
        <v>0</v>
      </c>
      <c r="M834" s="2">
        <v>43405</v>
      </c>
      <c r="N834" t="s">
        <v>24</v>
      </c>
      <c r="O834" t="s">
        <v>25</v>
      </c>
      <c r="Q834" s="2">
        <v>43852</v>
      </c>
    </row>
    <row r="835" spans="1:17">
      <c r="A835" t="s">
        <v>407</v>
      </c>
      <c r="B835">
        <v>54407334</v>
      </c>
      <c r="C835" t="s">
        <v>19</v>
      </c>
      <c r="D835" s="2">
        <v>43466</v>
      </c>
      <c r="E835" s="2">
        <v>43830</v>
      </c>
      <c r="F835" t="s">
        <v>41</v>
      </c>
      <c r="G835">
        <v>10</v>
      </c>
      <c r="H835" t="s">
        <v>42</v>
      </c>
      <c r="I835" t="s">
        <v>22</v>
      </c>
      <c r="J835" t="s">
        <v>43</v>
      </c>
      <c r="K835" t="s">
        <v>23</v>
      </c>
      <c r="L835">
        <v>23387.4</v>
      </c>
      <c r="M835" s="2">
        <v>43466</v>
      </c>
      <c r="N835" t="s">
        <v>24</v>
      </c>
      <c r="O835" t="s">
        <v>25</v>
      </c>
      <c r="Q835" s="2">
        <v>43852</v>
      </c>
    </row>
    <row r="836" spans="1:17">
      <c r="A836" t="s">
        <v>407</v>
      </c>
      <c r="B836" t="s">
        <v>435</v>
      </c>
      <c r="C836" t="s">
        <v>19</v>
      </c>
      <c r="D836" s="2">
        <v>43466</v>
      </c>
      <c r="E836" s="2">
        <v>43830</v>
      </c>
      <c r="F836" t="s">
        <v>41</v>
      </c>
      <c r="G836">
        <v>10</v>
      </c>
      <c r="H836" t="s">
        <v>42</v>
      </c>
      <c r="I836" t="s">
        <v>22</v>
      </c>
      <c r="J836" t="s">
        <v>43</v>
      </c>
      <c r="K836" t="s">
        <v>23</v>
      </c>
      <c r="L836">
        <v>914998.58</v>
      </c>
      <c r="M836" s="2">
        <v>43466</v>
      </c>
      <c r="N836" t="s">
        <v>24</v>
      </c>
      <c r="O836" t="s">
        <v>46</v>
      </c>
      <c r="Q836" s="2">
        <v>43852</v>
      </c>
    </row>
    <row r="837" spans="1:17">
      <c r="A837" t="s">
        <v>407</v>
      </c>
      <c r="B837" t="s">
        <v>435</v>
      </c>
      <c r="C837" t="s">
        <v>19</v>
      </c>
      <c r="D837" s="2">
        <v>43466</v>
      </c>
      <c r="E837" s="2">
        <v>43830</v>
      </c>
      <c r="F837" t="s">
        <v>41</v>
      </c>
      <c r="G837">
        <v>10</v>
      </c>
      <c r="H837" t="s">
        <v>42</v>
      </c>
      <c r="I837" t="s">
        <v>22</v>
      </c>
      <c r="J837" t="s">
        <v>43</v>
      </c>
      <c r="K837" t="s">
        <v>23</v>
      </c>
      <c r="L837">
        <v>93906.08</v>
      </c>
      <c r="M837" s="2">
        <v>43531</v>
      </c>
      <c r="N837" t="s">
        <v>47</v>
      </c>
      <c r="O837" t="s">
        <v>46</v>
      </c>
      <c r="Q837" s="2">
        <v>43852</v>
      </c>
    </row>
    <row r="838" spans="1:17">
      <c r="A838" t="s">
        <v>407</v>
      </c>
      <c r="B838" t="s">
        <v>435</v>
      </c>
      <c r="C838" t="s">
        <v>19</v>
      </c>
      <c r="D838" s="2">
        <v>43466</v>
      </c>
      <c r="E838" s="2">
        <v>43830</v>
      </c>
      <c r="F838" t="s">
        <v>41</v>
      </c>
      <c r="G838">
        <v>10</v>
      </c>
      <c r="H838" t="s">
        <v>42</v>
      </c>
      <c r="I838" t="s">
        <v>22</v>
      </c>
      <c r="J838" t="s">
        <v>43</v>
      </c>
      <c r="K838" t="s">
        <v>23</v>
      </c>
      <c r="L838">
        <v>27435</v>
      </c>
      <c r="M838" s="2">
        <v>43488</v>
      </c>
      <c r="N838" t="s">
        <v>47</v>
      </c>
      <c r="O838" t="s">
        <v>46</v>
      </c>
      <c r="Q838" s="2">
        <v>43852</v>
      </c>
    </row>
    <row r="839" spans="1:17">
      <c r="A839" t="s">
        <v>407</v>
      </c>
      <c r="B839" t="s">
        <v>435</v>
      </c>
      <c r="C839" t="s">
        <v>19</v>
      </c>
      <c r="D839" s="2">
        <v>43466</v>
      </c>
      <c r="E839" s="2">
        <v>43830</v>
      </c>
      <c r="F839" t="s">
        <v>41</v>
      </c>
      <c r="G839">
        <v>10</v>
      </c>
      <c r="H839" t="s">
        <v>42</v>
      </c>
      <c r="I839" t="s">
        <v>22</v>
      </c>
      <c r="J839" t="s">
        <v>43</v>
      </c>
      <c r="K839" t="s">
        <v>23</v>
      </c>
      <c r="L839">
        <v>32391.85</v>
      </c>
      <c r="M839" s="2">
        <v>43595</v>
      </c>
      <c r="N839" t="s">
        <v>47</v>
      </c>
      <c r="O839" t="s">
        <v>46</v>
      </c>
      <c r="Q839" s="2">
        <v>43852</v>
      </c>
    </row>
    <row r="840" spans="1:17">
      <c r="A840" t="s">
        <v>407</v>
      </c>
      <c r="B840" t="s">
        <v>435</v>
      </c>
      <c r="C840" t="s">
        <v>19</v>
      </c>
      <c r="D840" s="2">
        <v>43466</v>
      </c>
      <c r="E840" s="2">
        <v>43830</v>
      </c>
      <c r="F840" t="s">
        <v>41</v>
      </c>
      <c r="G840">
        <v>10</v>
      </c>
      <c r="H840" t="s">
        <v>42</v>
      </c>
      <c r="I840" t="s">
        <v>22</v>
      </c>
      <c r="J840" t="s">
        <v>43</v>
      </c>
      <c r="K840" t="s">
        <v>23</v>
      </c>
      <c r="L840">
        <v>9941.16</v>
      </c>
      <c r="M840" s="2">
        <v>43656</v>
      </c>
      <c r="N840" t="s">
        <v>47</v>
      </c>
      <c r="O840" t="s">
        <v>46</v>
      </c>
      <c r="Q840" s="2">
        <v>43852</v>
      </c>
    </row>
    <row r="841" spans="1:17">
      <c r="A841" t="s">
        <v>407</v>
      </c>
      <c r="B841" t="s">
        <v>435</v>
      </c>
      <c r="C841" t="s">
        <v>19</v>
      </c>
      <c r="D841" s="2">
        <v>43466</v>
      </c>
      <c r="E841" s="2">
        <v>43830</v>
      </c>
      <c r="F841" t="s">
        <v>41</v>
      </c>
      <c r="G841">
        <v>10</v>
      </c>
      <c r="H841" t="s">
        <v>42</v>
      </c>
      <c r="I841" t="s">
        <v>22</v>
      </c>
      <c r="J841" t="s">
        <v>43</v>
      </c>
      <c r="K841" t="s">
        <v>23</v>
      </c>
      <c r="L841">
        <v>27681.48</v>
      </c>
      <c r="M841" s="2">
        <v>43691</v>
      </c>
      <c r="N841" t="s">
        <v>47</v>
      </c>
      <c r="O841" t="s">
        <v>46</v>
      </c>
      <c r="Q841" s="2">
        <v>43852</v>
      </c>
    </row>
    <row r="842" spans="1:17">
      <c r="A842" t="s">
        <v>407</v>
      </c>
      <c r="B842" t="s">
        <v>435</v>
      </c>
      <c r="C842" t="s">
        <v>19</v>
      </c>
      <c r="D842" s="2">
        <v>43466</v>
      </c>
      <c r="E842" s="2">
        <v>43830</v>
      </c>
      <c r="F842" t="s">
        <v>41</v>
      </c>
      <c r="G842">
        <v>10</v>
      </c>
      <c r="H842" t="s">
        <v>42</v>
      </c>
      <c r="I842" t="s">
        <v>22</v>
      </c>
      <c r="J842" t="s">
        <v>43</v>
      </c>
      <c r="K842" t="s">
        <v>23</v>
      </c>
      <c r="L842">
        <v>18901.02</v>
      </c>
      <c r="M842" s="2">
        <v>43722</v>
      </c>
      <c r="N842" t="s">
        <v>47</v>
      </c>
      <c r="O842" t="s">
        <v>46</v>
      </c>
      <c r="Q842" s="2">
        <v>43852</v>
      </c>
    </row>
    <row r="843" spans="1:17">
      <c r="A843" t="s">
        <v>407</v>
      </c>
      <c r="B843" t="s">
        <v>435</v>
      </c>
      <c r="C843" t="s">
        <v>19</v>
      </c>
      <c r="D843" s="2">
        <v>43466</v>
      </c>
      <c r="E843" s="2">
        <v>43830</v>
      </c>
      <c r="F843" t="s">
        <v>41</v>
      </c>
      <c r="G843">
        <v>10</v>
      </c>
      <c r="H843" t="s">
        <v>42</v>
      </c>
      <c r="I843" t="s">
        <v>22</v>
      </c>
      <c r="J843" t="s">
        <v>43</v>
      </c>
      <c r="K843" t="s">
        <v>23</v>
      </c>
      <c r="L843">
        <v>46994.85</v>
      </c>
      <c r="M843" s="2">
        <v>43494</v>
      </c>
      <c r="N843" t="s">
        <v>47</v>
      </c>
      <c r="O843" t="s">
        <v>46</v>
      </c>
      <c r="Q843" s="2">
        <v>43852</v>
      </c>
    </row>
    <row r="844" spans="1:17">
      <c r="A844" t="s">
        <v>407</v>
      </c>
      <c r="B844" t="s">
        <v>435</v>
      </c>
      <c r="C844" t="s">
        <v>19</v>
      </c>
      <c r="D844" s="2">
        <v>43466</v>
      </c>
      <c r="E844" s="2">
        <v>43830</v>
      </c>
      <c r="F844" t="s">
        <v>41</v>
      </c>
      <c r="G844">
        <v>10</v>
      </c>
      <c r="H844" t="s">
        <v>42</v>
      </c>
      <c r="I844" t="s">
        <v>22</v>
      </c>
      <c r="J844" t="s">
        <v>43</v>
      </c>
      <c r="K844" t="s">
        <v>23</v>
      </c>
      <c r="L844">
        <v>17139.5</v>
      </c>
      <c r="M844" s="2">
        <v>43749</v>
      </c>
      <c r="N844" t="s">
        <v>47</v>
      </c>
      <c r="O844" t="s">
        <v>46</v>
      </c>
      <c r="Q844" s="2">
        <v>43852</v>
      </c>
    </row>
    <row r="845" spans="1:17">
      <c r="A845" t="s">
        <v>407</v>
      </c>
      <c r="B845" t="s">
        <v>435</v>
      </c>
      <c r="C845" t="s">
        <v>19</v>
      </c>
      <c r="D845" s="2">
        <v>43466</v>
      </c>
      <c r="E845" s="2">
        <v>43830</v>
      </c>
      <c r="F845" t="s">
        <v>41</v>
      </c>
      <c r="G845">
        <v>10</v>
      </c>
      <c r="H845" t="s">
        <v>42</v>
      </c>
      <c r="I845" t="s">
        <v>22</v>
      </c>
      <c r="J845" t="s">
        <v>43</v>
      </c>
      <c r="K845" t="s">
        <v>23</v>
      </c>
      <c r="L845">
        <v>8560.86</v>
      </c>
      <c r="M845" s="2">
        <v>43783</v>
      </c>
      <c r="N845" t="s">
        <v>47</v>
      </c>
      <c r="O845" t="s">
        <v>46</v>
      </c>
      <c r="Q845" s="2">
        <v>43852</v>
      </c>
    </row>
    <row r="846" spans="1:17">
      <c r="A846" t="s">
        <v>407</v>
      </c>
      <c r="B846" t="s">
        <v>435</v>
      </c>
      <c r="C846" t="s">
        <v>19</v>
      </c>
      <c r="D846" s="2">
        <v>43466</v>
      </c>
      <c r="E846" s="2">
        <v>43830</v>
      </c>
      <c r="F846" t="s">
        <v>41</v>
      </c>
      <c r="G846">
        <v>10</v>
      </c>
      <c r="H846" t="s">
        <v>42</v>
      </c>
      <c r="I846" t="s">
        <v>22</v>
      </c>
      <c r="J846" t="s">
        <v>43</v>
      </c>
      <c r="K846" t="s">
        <v>23</v>
      </c>
      <c r="L846">
        <v>1288.66</v>
      </c>
      <c r="M846" s="2">
        <v>43802</v>
      </c>
      <c r="N846" t="s">
        <v>47</v>
      </c>
      <c r="O846" t="s">
        <v>46</v>
      </c>
      <c r="Q846" s="2">
        <v>43852</v>
      </c>
    </row>
    <row r="847" spans="1:17">
      <c r="A847" t="s">
        <v>407</v>
      </c>
      <c r="B847" t="s">
        <v>435</v>
      </c>
      <c r="C847" t="s">
        <v>19</v>
      </c>
      <c r="D847" s="2">
        <v>43466</v>
      </c>
      <c r="E847" s="2">
        <v>43830</v>
      </c>
      <c r="F847" t="s">
        <v>41</v>
      </c>
      <c r="G847">
        <v>10</v>
      </c>
      <c r="H847" t="s">
        <v>42</v>
      </c>
      <c r="I847" t="s">
        <v>22</v>
      </c>
      <c r="J847" t="s">
        <v>43</v>
      </c>
      <c r="K847" t="s">
        <v>23</v>
      </c>
      <c r="L847">
        <v>1208.38</v>
      </c>
      <c r="M847" s="2">
        <v>43818</v>
      </c>
      <c r="N847" t="s">
        <v>47</v>
      </c>
      <c r="O847" t="s">
        <v>46</v>
      </c>
      <c r="Q847" s="2">
        <v>43852</v>
      </c>
    </row>
    <row r="848" spans="1:17">
      <c r="A848" t="s">
        <v>407</v>
      </c>
      <c r="B848" t="s">
        <v>435</v>
      </c>
      <c r="C848" t="s">
        <v>19</v>
      </c>
      <c r="D848" s="2">
        <v>43466</v>
      </c>
      <c r="E848" s="2">
        <v>43830</v>
      </c>
      <c r="F848" t="s">
        <v>41</v>
      </c>
      <c r="G848">
        <v>10</v>
      </c>
      <c r="H848" t="s">
        <v>42</v>
      </c>
      <c r="I848" t="s">
        <v>22</v>
      </c>
      <c r="J848" t="s">
        <v>43</v>
      </c>
      <c r="K848" t="s">
        <v>23</v>
      </c>
      <c r="L848">
        <v>18696.68</v>
      </c>
      <c r="M848" s="2">
        <v>43535</v>
      </c>
      <c r="N848" t="s">
        <v>47</v>
      </c>
      <c r="O848" t="s">
        <v>46</v>
      </c>
      <c r="Q848" s="2">
        <v>43852</v>
      </c>
    </row>
    <row r="849" spans="1:17">
      <c r="A849" t="s">
        <v>407</v>
      </c>
      <c r="B849" t="s">
        <v>436</v>
      </c>
      <c r="C849" t="s">
        <v>19</v>
      </c>
      <c r="D849" s="2">
        <v>43466</v>
      </c>
      <c r="E849" s="2">
        <v>43830</v>
      </c>
      <c r="F849" t="s">
        <v>41</v>
      </c>
      <c r="G849">
        <v>10</v>
      </c>
      <c r="H849" t="s">
        <v>42</v>
      </c>
      <c r="I849" t="s">
        <v>22</v>
      </c>
      <c r="J849" t="s">
        <v>43</v>
      </c>
      <c r="K849" t="s">
        <v>23</v>
      </c>
      <c r="L849">
        <v>49788.75</v>
      </c>
      <c r="M849" s="2">
        <v>43466</v>
      </c>
      <c r="N849" t="s">
        <v>24</v>
      </c>
      <c r="O849" t="s">
        <v>46</v>
      </c>
      <c r="Q849" s="2">
        <v>43852</v>
      </c>
    </row>
    <row r="850" spans="1:17">
      <c r="A850" t="s">
        <v>407</v>
      </c>
      <c r="B850" t="s">
        <v>436</v>
      </c>
      <c r="C850" t="s">
        <v>19</v>
      </c>
      <c r="D850" s="2">
        <v>43466</v>
      </c>
      <c r="E850" s="2">
        <v>43830</v>
      </c>
      <c r="F850" t="s">
        <v>41</v>
      </c>
      <c r="G850">
        <v>10</v>
      </c>
      <c r="H850" t="s">
        <v>42</v>
      </c>
      <c r="I850" t="s">
        <v>22</v>
      </c>
      <c r="J850" t="s">
        <v>43</v>
      </c>
      <c r="K850" t="s">
        <v>23</v>
      </c>
      <c r="L850">
        <v>49026.75</v>
      </c>
      <c r="M850" s="2">
        <v>43494</v>
      </c>
      <c r="N850" t="s">
        <v>47</v>
      </c>
      <c r="O850" t="s">
        <v>46</v>
      </c>
      <c r="Q850" s="2">
        <v>43852</v>
      </c>
    </row>
    <row r="851" spans="1:17">
      <c r="A851" t="s">
        <v>407</v>
      </c>
      <c r="B851" t="s">
        <v>436</v>
      </c>
      <c r="C851" t="s">
        <v>19</v>
      </c>
      <c r="D851" s="2">
        <v>43466</v>
      </c>
      <c r="E851" s="2">
        <v>43830</v>
      </c>
      <c r="F851" t="s">
        <v>41</v>
      </c>
      <c r="G851">
        <v>10</v>
      </c>
      <c r="H851" t="s">
        <v>42</v>
      </c>
      <c r="I851" t="s">
        <v>22</v>
      </c>
      <c r="J851" t="s">
        <v>43</v>
      </c>
      <c r="K851" t="s">
        <v>23</v>
      </c>
      <c r="L851">
        <v>1613.78</v>
      </c>
      <c r="M851" s="2">
        <v>43535</v>
      </c>
      <c r="N851" t="s">
        <v>47</v>
      </c>
      <c r="O851" t="s">
        <v>46</v>
      </c>
      <c r="Q851" s="2">
        <v>43852</v>
      </c>
    </row>
    <row r="852" spans="1:17">
      <c r="A852" t="s">
        <v>407</v>
      </c>
      <c r="B852" t="s">
        <v>436</v>
      </c>
      <c r="C852" t="s">
        <v>19</v>
      </c>
      <c r="D852" s="2">
        <v>43466</v>
      </c>
      <c r="E852" s="2">
        <v>43830</v>
      </c>
      <c r="F852" t="s">
        <v>41</v>
      </c>
      <c r="G852">
        <v>10</v>
      </c>
      <c r="H852" t="s">
        <v>42</v>
      </c>
      <c r="I852" t="s">
        <v>22</v>
      </c>
      <c r="J852" t="s">
        <v>43</v>
      </c>
      <c r="K852" t="s">
        <v>23</v>
      </c>
      <c r="L852">
        <v>49026.66</v>
      </c>
      <c r="M852" s="2">
        <v>43500</v>
      </c>
      <c r="N852" t="s">
        <v>47</v>
      </c>
      <c r="O852" t="s">
        <v>46</v>
      </c>
      <c r="Q852" s="2">
        <v>43852</v>
      </c>
    </row>
    <row r="853" spans="1:17">
      <c r="A853" t="s">
        <v>407</v>
      </c>
      <c r="B853" t="s">
        <v>437</v>
      </c>
      <c r="C853" t="s">
        <v>19</v>
      </c>
      <c r="D853" s="2">
        <v>43259</v>
      </c>
      <c r="E853" s="2">
        <v>43623</v>
      </c>
      <c r="F853" t="s">
        <v>36</v>
      </c>
      <c r="G853">
        <v>3</v>
      </c>
      <c r="H853" t="s">
        <v>62</v>
      </c>
      <c r="I853" t="s">
        <v>22</v>
      </c>
      <c r="J853" t="s">
        <v>43</v>
      </c>
      <c r="K853" t="s">
        <v>23</v>
      </c>
      <c r="L853">
        <v>8117.5</v>
      </c>
      <c r="M853" s="2">
        <v>43259</v>
      </c>
      <c r="N853" t="s">
        <v>24</v>
      </c>
      <c r="O853" t="s">
        <v>25</v>
      </c>
      <c r="Q853" s="2">
        <v>43852</v>
      </c>
    </row>
    <row r="854" spans="1:17">
      <c r="A854" t="s">
        <v>407</v>
      </c>
      <c r="B854" t="s">
        <v>438</v>
      </c>
      <c r="C854" t="s">
        <v>19</v>
      </c>
      <c r="D854" s="2">
        <v>43254</v>
      </c>
      <c r="E854" s="2">
        <v>43618</v>
      </c>
      <c r="F854" t="s">
        <v>20</v>
      </c>
      <c r="G854">
        <v>3</v>
      </c>
      <c r="H854" t="s">
        <v>62</v>
      </c>
      <c r="I854" t="s">
        <v>22</v>
      </c>
      <c r="J854" t="s">
        <v>63</v>
      </c>
      <c r="K854" t="s">
        <v>23</v>
      </c>
      <c r="L854">
        <v>21614.86</v>
      </c>
      <c r="M854" s="2">
        <v>43254</v>
      </c>
      <c r="N854" t="s">
        <v>24</v>
      </c>
      <c r="O854" t="s">
        <v>25</v>
      </c>
      <c r="Q854" s="2">
        <v>43852</v>
      </c>
    </row>
    <row r="855" spans="1:17">
      <c r="A855" t="s">
        <v>407</v>
      </c>
      <c r="B855">
        <v>2640009793</v>
      </c>
      <c r="C855" t="s">
        <v>19</v>
      </c>
      <c r="D855" s="2">
        <v>43254</v>
      </c>
      <c r="E855" s="2">
        <v>43618</v>
      </c>
      <c r="F855" t="s">
        <v>138</v>
      </c>
      <c r="G855">
        <v>3</v>
      </c>
      <c r="H855" t="s">
        <v>62</v>
      </c>
      <c r="I855" t="s">
        <v>22</v>
      </c>
      <c r="J855" t="s">
        <v>63</v>
      </c>
      <c r="K855" t="s">
        <v>23</v>
      </c>
      <c r="L855">
        <v>60990.71</v>
      </c>
      <c r="M855" s="2">
        <v>43254</v>
      </c>
      <c r="N855" t="s">
        <v>24</v>
      </c>
      <c r="O855" t="s">
        <v>25</v>
      </c>
      <c r="Q855" s="2">
        <v>43852</v>
      </c>
    </row>
    <row r="856" spans="1:17">
      <c r="A856" t="s">
        <v>407</v>
      </c>
      <c r="B856" t="s">
        <v>439</v>
      </c>
      <c r="C856" t="s">
        <v>19</v>
      </c>
      <c r="D856" s="2">
        <v>43191</v>
      </c>
      <c r="E856" s="2">
        <v>43555</v>
      </c>
      <c r="F856" t="s">
        <v>36</v>
      </c>
      <c r="G856">
        <v>3</v>
      </c>
      <c r="H856" t="s">
        <v>62</v>
      </c>
      <c r="I856" t="s">
        <v>22</v>
      </c>
      <c r="J856" t="s">
        <v>63</v>
      </c>
      <c r="K856" t="s">
        <v>23</v>
      </c>
      <c r="L856">
        <v>423.9</v>
      </c>
      <c r="M856" s="2">
        <v>43191</v>
      </c>
      <c r="N856" t="s">
        <v>24</v>
      </c>
      <c r="O856" t="s">
        <v>25</v>
      </c>
      <c r="Q856" s="2">
        <v>43852</v>
      </c>
    </row>
    <row r="857" spans="1:17">
      <c r="A857" t="s">
        <v>407</v>
      </c>
      <c r="B857" t="s">
        <v>439</v>
      </c>
      <c r="C857" t="s">
        <v>19</v>
      </c>
      <c r="D857" s="2">
        <v>43191</v>
      </c>
      <c r="E857" s="2">
        <v>43555</v>
      </c>
      <c r="F857" t="s">
        <v>36</v>
      </c>
      <c r="G857">
        <v>3</v>
      </c>
      <c r="H857" t="s">
        <v>62</v>
      </c>
      <c r="I857" t="s">
        <v>22</v>
      </c>
      <c r="J857" t="s">
        <v>63</v>
      </c>
      <c r="K857" t="s">
        <v>23</v>
      </c>
      <c r="L857">
        <v>105.98</v>
      </c>
      <c r="M857" s="2">
        <v>43191</v>
      </c>
      <c r="N857" t="s">
        <v>24</v>
      </c>
      <c r="O857" t="s">
        <v>25</v>
      </c>
      <c r="Q857" s="2">
        <v>43852</v>
      </c>
    </row>
    <row r="858" spans="1:17">
      <c r="A858" t="s">
        <v>407</v>
      </c>
      <c r="B858" t="s">
        <v>440</v>
      </c>
      <c r="C858" t="s">
        <v>19</v>
      </c>
      <c r="D858" s="2">
        <v>43191</v>
      </c>
      <c r="E858" s="2">
        <v>43555</v>
      </c>
      <c r="F858" t="s">
        <v>36</v>
      </c>
      <c r="G858">
        <v>3</v>
      </c>
      <c r="H858" t="s">
        <v>62</v>
      </c>
      <c r="I858" t="s">
        <v>22</v>
      </c>
      <c r="J858" t="s">
        <v>63</v>
      </c>
      <c r="K858" t="s">
        <v>23</v>
      </c>
      <c r="L858">
        <v>1897.66</v>
      </c>
      <c r="M858" s="2">
        <v>43191</v>
      </c>
      <c r="N858" t="s">
        <v>24</v>
      </c>
      <c r="O858" t="s">
        <v>25</v>
      </c>
      <c r="Q858" s="2">
        <v>43852</v>
      </c>
    </row>
    <row r="859" spans="1:17">
      <c r="A859" t="s">
        <v>407</v>
      </c>
      <c r="B859" t="s">
        <v>440</v>
      </c>
      <c r="C859" t="s">
        <v>19</v>
      </c>
      <c r="D859" s="2">
        <v>43191</v>
      </c>
      <c r="E859" s="2">
        <v>43555</v>
      </c>
      <c r="F859" t="s">
        <v>36</v>
      </c>
      <c r="G859">
        <v>3</v>
      </c>
      <c r="H859" t="s">
        <v>62</v>
      </c>
      <c r="I859" t="s">
        <v>22</v>
      </c>
      <c r="J859" t="s">
        <v>63</v>
      </c>
      <c r="K859" t="s">
        <v>23</v>
      </c>
      <c r="L859">
        <v>474.42</v>
      </c>
      <c r="M859" s="2">
        <v>43191</v>
      </c>
      <c r="N859" t="s">
        <v>24</v>
      </c>
      <c r="O859" t="s">
        <v>25</v>
      </c>
      <c r="Q859" s="2">
        <v>43852</v>
      </c>
    </row>
    <row r="860" spans="1:17">
      <c r="A860" t="s">
        <v>407</v>
      </c>
      <c r="B860" t="s">
        <v>441</v>
      </c>
      <c r="C860" t="s">
        <v>19</v>
      </c>
      <c r="D860" s="2">
        <v>43191</v>
      </c>
      <c r="E860" s="2">
        <v>43555</v>
      </c>
      <c r="F860" t="s">
        <v>20</v>
      </c>
      <c r="G860">
        <v>3</v>
      </c>
      <c r="H860" t="s">
        <v>62</v>
      </c>
      <c r="I860" t="s">
        <v>22</v>
      </c>
      <c r="J860" t="s">
        <v>20</v>
      </c>
      <c r="K860" t="s">
        <v>23</v>
      </c>
      <c r="L860">
        <v>44063.25</v>
      </c>
      <c r="M860" s="2">
        <v>43191</v>
      </c>
      <c r="N860" t="s">
        <v>24</v>
      </c>
      <c r="O860" t="s">
        <v>25</v>
      </c>
      <c r="Q860" s="2">
        <v>43852</v>
      </c>
    </row>
    <row r="861" spans="1:17">
      <c r="A861" t="s">
        <v>407</v>
      </c>
      <c r="B861" t="s">
        <v>442</v>
      </c>
      <c r="C861" t="s">
        <v>19</v>
      </c>
      <c r="D861" s="2">
        <v>43388</v>
      </c>
      <c r="E861" s="2">
        <v>43752</v>
      </c>
      <c r="F861" t="s">
        <v>32</v>
      </c>
      <c r="G861">
        <v>12</v>
      </c>
      <c r="H861" t="s">
        <v>71</v>
      </c>
      <c r="I861" t="s">
        <v>22</v>
      </c>
      <c r="J861" t="s">
        <v>63</v>
      </c>
      <c r="K861" t="s">
        <v>38</v>
      </c>
      <c r="L861">
        <v>16387.5</v>
      </c>
      <c r="M861" s="2">
        <v>43388</v>
      </c>
      <c r="N861" t="s">
        <v>24</v>
      </c>
      <c r="O861" t="s">
        <v>25</v>
      </c>
      <c r="Q861" s="2">
        <v>43852</v>
      </c>
    </row>
    <row r="862" spans="1:17">
      <c r="A862" t="s">
        <v>407</v>
      </c>
      <c r="B862" t="s">
        <v>443</v>
      </c>
      <c r="C862" t="s">
        <v>19</v>
      </c>
      <c r="D862" s="2">
        <v>43191</v>
      </c>
      <c r="E862" s="2">
        <v>43555</v>
      </c>
      <c r="F862" t="s">
        <v>32</v>
      </c>
      <c r="G862">
        <v>3</v>
      </c>
      <c r="H862" t="s">
        <v>62</v>
      </c>
      <c r="I862" t="s">
        <v>22</v>
      </c>
      <c r="J862" t="s">
        <v>63</v>
      </c>
      <c r="K862" t="s">
        <v>23</v>
      </c>
      <c r="L862">
        <v>15899.07</v>
      </c>
      <c r="M862" s="2">
        <v>43191</v>
      </c>
      <c r="N862" t="s">
        <v>24</v>
      </c>
      <c r="O862" t="s">
        <v>25</v>
      </c>
      <c r="Q862" s="2">
        <v>43852</v>
      </c>
    </row>
    <row r="863" spans="1:17">
      <c r="A863" t="s">
        <v>407</v>
      </c>
      <c r="B863" t="s">
        <v>443</v>
      </c>
      <c r="C863" t="s">
        <v>19</v>
      </c>
      <c r="D863" s="2">
        <v>43191</v>
      </c>
      <c r="E863" s="2">
        <v>43555</v>
      </c>
      <c r="F863" t="s">
        <v>32</v>
      </c>
      <c r="G863">
        <v>3</v>
      </c>
      <c r="H863" t="s">
        <v>62</v>
      </c>
      <c r="I863" t="s">
        <v>22</v>
      </c>
      <c r="J863" t="s">
        <v>63</v>
      </c>
      <c r="K863" t="s">
        <v>23</v>
      </c>
      <c r="L863">
        <v>3974.77</v>
      </c>
      <c r="M863" s="2">
        <v>43191</v>
      </c>
      <c r="N863" t="s">
        <v>24</v>
      </c>
      <c r="O863" t="s">
        <v>25</v>
      </c>
      <c r="Q863" s="2">
        <v>43852</v>
      </c>
    </row>
    <row r="864" spans="1:17">
      <c r="A864" t="s">
        <v>407</v>
      </c>
      <c r="B864" t="s">
        <v>444</v>
      </c>
      <c r="C864" t="s">
        <v>19</v>
      </c>
      <c r="D864" s="2">
        <v>43191</v>
      </c>
      <c r="E864" s="2">
        <v>43555</v>
      </c>
      <c r="F864" t="s">
        <v>32</v>
      </c>
      <c r="G864">
        <v>3</v>
      </c>
      <c r="H864" t="s">
        <v>62</v>
      </c>
      <c r="I864" t="s">
        <v>22</v>
      </c>
      <c r="J864" t="s">
        <v>63</v>
      </c>
      <c r="K864" t="s">
        <v>23</v>
      </c>
      <c r="L864">
        <v>6120.48</v>
      </c>
      <c r="M864" s="2">
        <v>43191</v>
      </c>
      <c r="N864" t="s">
        <v>24</v>
      </c>
      <c r="O864" t="s">
        <v>25</v>
      </c>
      <c r="Q864" s="2">
        <v>43852</v>
      </c>
    </row>
    <row r="865" spans="1:17">
      <c r="A865" t="s">
        <v>407</v>
      </c>
      <c r="B865" t="s">
        <v>444</v>
      </c>
      <c r="C865" t="s">
        <v>19</v>
      </c>
      <c r="D865" s="2">
        <v>43191</v>
      </c>
      <c r="E865" s="2">
        <v>43555</v>
      </c>
      <c r="F865" t="s">
        <v>32</v>
      </c>
      <c r="G865">
        <v>3</v>
      </c>
      <c r="H865" t="s">
        <v>62</v>
      </c>
      <c r="I865" t="s">
        <v>22</v>
      </c>
      <c r="J865" t="s">
        <v>63</v>
      </c>
      <c r="K865" t="s">
        <v>23</v>
      </c>
      <c r="L865">
        <v>1530.12</v>
      </c>
      <c r="M865" s="2">
        <v>43191</v>
      </c>
      <c r="N865" t="s">
        <v>24</v>
      </c>
      <c r="O865" t="s">
        <v>25</v>
      </c>
      <c r="Q865" s="2">
        <v>43852</v>
      </c>
    </row>
    <row r="866" spans="1:17">
      <c r="A866" t="s">
        <v>407</v>
      </c>
      <c r="B866" t="s">
        <v>445</v>
      </c>
      <c r="C866" t="s">
        <v>19</v>
      </c>
      <c r="D866" s="2">
        <v>43191</v>
      </c>
      <c r="E866" s="2">
        <v>43555</v>
      </c>
      <c r="F866" t="s">
        <v>32</v>
      </c>
      <c r="G866">
        <v>3</v>
      </c>
      <c r="H866" t="s">
        <v>62</v>
      </c>
      <c r="I866" t="s">
        <v>22</v>
      </c>
      <c r="J866" t="s">
        <v>63</v>
      </c>
      <c r="K866" t="s">
        <v>23</v>
      </c>
      <c r="L866">
        <v>32171.2</v>
      </c>
      <c r="M866" s="2">
        <v>43191</v>
      </c>
      <c r="N866" t="s">
        <v>24</v>
      </c>
      <c r="O866" t="s">
        <v>25</v>
      </c>
      <c r="Q866" s="2">
        <v>43852</v>
      </c>
    </row>
    <row r="867" spans="1:17">
      <c r="A867" t="s">
        <v>407</v>
      </c>
      <c r="B867" t="s">
        <v>445</v>
      </c>
      <c r="C867" t="s">
        <v>19</v>
      </c>
      <c r="D867" s="2">
        <v>43191</v>
      </c>
      <c r="E867" s="2">
        <v>43555</v>
      </c>
      <c r="F867" t="s">
        <v>32</v>
      </c>
      <c r="G867">
        <v>3</v>
      </c>
      <c r="H867" t="s">
        <v>62</v>
      </c>
      <c r="I867" t="s">
        <v>22</v>
      </c>
      <c r="J867" t="s">
        <v>63</v>
      </c>
      <c r="K867" t="s">
        <v>23</v>
      </c>
      <c r="L867">
        <v>8042.8</v>
      </c>
      <c r="M867" s="2">
        <v>43191</v>
      </c>
      <c r="N867" t="s">
        <v>24</v>
      </c>
      <c r="O867" t="s">
        <v>25</v>
      </c>
      <c r="Q867" s="2">
        <v>43852</v>
      </c>
    </row>
    <row r="868" spans="1:17">
      <c r="A868" t="s">
        <v>407</v>
      </c>
      <c r="B868" t="s">
        <v>446</v>
      </c>
      <c r="C868" t="s">
        <v>19</v>
      </c>
      <c r="D868" s="2">
        <v>43191</v>
      </c>
      <c r="E868" s="2">
        <v>43555</v>
      </c>
      <c r="F868" t="s">
        <v>36</v>
      </c>
      <c r="G868">
        <v>3</v>
      </c>
      <c r="H868" t="s">
        <v>62</v>
      </c>
      <c r="I868" t="s">
        <v>22</v>
      </c>
      <c r="J868" t="s">
        <v>63</v>
      </c>
      <c r="K868" t="s">
        <v>23</v>
      </c>
      <c r="L868">
        <v>2925</v>
      </c>
      <c r="M868" s="2">
        <v>43191</v>
      </c>
      <c r="N868" t="s">
        <v>24</v>
      </c>
      <c r="O868" t="s">
        <v>25</v>
      </c>
      <c r="Q868" s="2">
        <v>43852</v>
      </c>
    </row>
    <row r="869" spans="1:17">
      <c r="A869" t="s">
        <v>407</v>
      </c>
      <c r="B869" t="s">
        <v>446</v>
      </c>
      <c r="C869" t="s">
        <v>19</v>
      </c>
      <c r="D869" s="2">
        <v>43191</v>
      </c>
      <c r="E869" s="2">
        <v>43555</v>
      </c>
      <c r="F869" t="s">
        <v>36</v>
      </c>
      <c r="G869">
        <v>3</v>
      </c>
      <c r="H869" t="s">
        <v>62</v>
      </c>
      <c r="I869" t="s">
        <v>22</v>
      </c>
      <c r="J869" t="s">
        <v>63</v>
      </c>
      <c r="K869" t="s">
        <v>23</v>
      </c>
      <c r="L869">
        <v>731.25</v>
      </c>
      <c r="M869" s="2">
        <v>43191</v>
      </c>
      <c r="N869" t="s">
        <v>24</v>
      </c>
      <c r="O869" t="s">
        <v>25</v>
      </c>
      <c r="Q869" s="2">
        <v>43852</v>
      </c>
    </row>
    <row r="870" spans="1:17">
      <c r="A870" t="s">
        <v>407</v>
      </c>
      <c r="B870" t="s">
        <v>447</v>
      </c>
      <c r="C870" t="s">
        <v>19</v>
      </c>
      <c r="D870" s="2">
        <v>43191</v>
      </c>
      <c r="E870" s="2">
        <v>43555</v>
      </c>
      <c r="F870" t="s">
        <v>36</v>
      </c>
      <c r="G870">
        <v>3</v>
      </c>
      <c r="H870" t="s">
        <v>62</v>
      </c>
      <c r="I870" t="s">
        <v>22</v>
      </c>
      <c r="J870" t="s">
        <v>63</v>
      </c>
      <c r="K870" t="s">
        <v>23</v>
      </c>
      <c r="L870">
        <v>627</v>
      </c>
      <c r="M870" s="2">
        <v>43191</v>
      </c>
      <c r="N870" t="s">
        <v>24</v>
      </c>
      <c r="O870" t="s">
        <v>25</v>
      </c>
      <c r="Q870" s="2">
        <v>43852</v>
      </c>
    </row>
    <row r="871" spans="1:17">
      <c r="A871" t="s">
        <v>407</v>
      </c>
      <c r="B871" t="s">
        <v>447</v>
      </c>
      <c r="C871" t="s">
        <v>19</v>
      </c>
      <c r="D871" s="2">
        <v>43191</v>
      </c>
      <c r="E871" s="2">
        <v>43555</v>
      </c>
      <c r="F871" t="s">
        <v>36</v>
      </c>
      <c r="G871">
        <v>3</v>
      </c>
      <c r="H871" t="s">
        <v>62</v>
      </c>
      <c r="I871" t="s">
        <v>22</v>
      </c>
      <c r="J871" t="s">
        <v>63</v>
      </c>
      <c r="K871" t="s">
        <v>23</v>
      </c>
      <c r="L871">
        <v>156.75</v>
      </c>
      <c r="M871" s="2">
        <v>43191</v>
      </c>
      <c r="N871" t="s">
        <v>24</v>
      </c>
      <c r="O871" t="s">
        <v>25</v>
      </c>
      <c r="Q871" s="2">
        <v>43852</v>
      </c>
    </row>
    <row r="872" spans="1:17">
      <c r="A872" t="s">
        <v>407</v>
      </c>
      <c r="B872" t="s">
        <v>448</v>
      </c>
      <c r="C872" t="s">
        <v>19</v>
      </c>
      <c r="D872" s="2">
        <v>43191</v>
      </c>
      <c r="E872" s="2">
        <v>43555</v>
      </c>
      <c r="F872" t="s">
        <v>36</v>
      </c>
      <c r="G872">
        <v>3</v>
      </c>
      <c r="H872" t="s">
        <v>62</v>
      </c>
      <c r="I872" t="s">
        <v>22</v>
      </c>
      <c r="J872" t="s">
        <v>63</v>
      </c>
      <c r="K872" t="s">
        <v>23</v>
      </c>
      <c r="L872">
        <v>1186</v>
      </c>
      <c r="M872" s="2">
        <v>43191</v>
      </c>
      <c r="N872" t="s">
        <v>24</v>
      </c>
      <c r="O872" t="s">
        <v>25</v>
      </c>
      <c r="Q872" s="2">
        <v>43852</v>
      </c>
    </row>
    <row r="873" spans="1:17">
      <c r="A873" t="s">
        <v>407</v>
      </c>
      <c r="B873" t="s">
        <v>449</v>
      </c>
      <c r="C873" t="s">
        <v>19</v>
      </c>
      <c r="D873" s="2">
        <v>43191</v>
      </c>
      <c r="E873" s="2">
        <v>43468</v>
      </c>
      <c r="F873" t="s">
        <v>36</v>
      </c>
      <c r="G873">
        <v>3</v>
      </c>
      <c r="H873" t="s">
        <v>62</v>
      </c>
      <c r="I873" t="s">
        <v>22</v>
      </c>
      <c r="J873" t="s">
        <v>63</v>
      </c>
      <c r="K873" t="s">
        <v>23</v>
      </c>
      <c r="L873">
        <v>465.9</v>
      </c>
      <c r="M873" s="2">
        <v>43191</v>
      </c>
      <c r="N873" t="s">
        <v>24</v>
      </c>
      <c r="O873" t="s">
        <v>25</v>
      </c>
      <c r="Q873" s="2">
        <v>43852</v>
      </c>
    </row>
    <row r="874" spans="1:17">
      <c r="A874" t="s">
        <v>407</v>
      </c>
      <c r="B874" t="s">
        <v>449</v>
      </c>
      <c r="C874" t="s">
        <v>19</v>
      </c>
      <c r="D874" s="2">
        <v>43191</v>
      </c>
      <c r="E874" s="2">
        <v>43468</v>
      </c>
      <c r="F874" t="s">
        <v>36</v>
      </c>
      <c r="G874">
        <v>3</v>
      </c>
      <c r="H874" t="s">
        <v>62</v>
      </c>
      <c r="I874" t="s">
        <v>22</v>
      </c>
      <c r="J874" t="s">
        <v>63</v>
      </c>
      <c r="K874" t="s">
        <v>23</v>
      </c>
      <c r="L874">
        <v>116.48</v>
      </c>
      <c r="M874" s="2">
        <v>43191</v>
      </c>
      <c r="N874" t="s">
        <v>24</v>
      </c>
      <c r="O874" t="s">
        <v>25</v>
      </c>
      <c r="Q874" s="2">
        <v>43852</v>
      </c>
    </row>
    <row r="875" spans="1:17">
      <c r="A875" t="s">
        <v>407</v>
      </c>
      <c r="B875" t="s">
        <v>450</v>
      </c>
      <c r="C875" t="s">
        <v>19</v>
      </c>
      <c r="D875" s="2">
        <v>43191</v>
      </c>
      <c r="E875" s="2">
        <v>43555</v>
      </c>
      <c r="F875" t="s">
        <v>36</v>
      </c>
      <c r="G875">
        <v>3</v>
      </c>
      <c r="H875" t="s">
        <v>62</v>
      </c>
      <c r="I875" t="s">
        <v>22</v>
      </c>
      <c r="J875" t="s">
        <v>63</v>
      </c>
      <c r="K875" t="s">
        <v>23</v>
      </c>
      <c r="L875">
        <v>3456.13</v>
      </c>
      <c r="M875" s="2">
        <v>43191</v>
      </c>
      <c r="N875" t="s">
        <v>24</v>
      </c>
      <c r="O875" t="s">
        <v>25</v>
      </c>
      <c r="Q875" s="2">
        <v>43852</v>
      </c>
    </row>
    <row r="876" spans="1:17">
      <c r="A876" t="s">
        <v>407</v>
      </c>
      <c r="B876">
        <v>2.13000421801e+19</v>
      </c>
      <c r="C876" t="s">
        <v>31</v>
      </c>
      <c r="D876" s="2">
        <v>43191</v>
      </c>
      <c r="E876" s="2">
        <v>43555</v>
      </c>
      <c r="F876" t="s">
        <v>41</v>
      </c>
      <c r="G876">
        <v>10</v>
      </c>
      <c r="H876" t="s">
        <v>42</v>
      </c>
      <c r="I876" t="s">
        <v>22</v>
      </c>
      <c r="J876" t="s">
        <v>43</v>
      </c>
      <c r="K876" t="s">
        <v>23</v>
      </c>
      <c r="L876">
        <v>0</v>
      </c>
      <c r="M876" s="2">
        <v>43191</v>
      </c>
      <c r="N876" t="s">
        <v>24</v>
      </c>
      <c r="O876" t="s">
        <v>25</v>
      </c>
      <c r="Q876" s="2">
        <v>43852</v>
      </c>
    </row>
    <row r="877" spans="1:17">
      <c r="A877" t="s">
        <v>407</v>
      </c>
      <c r="B877" t="s">
        <v>451</v>
      </c>
      <c r="C877" t="s">
        <v>19</v>
      </c>
      <c r="D877" s="2">
        <v>43229</v>
      </c>
      <c r="E877" s="2">
        <v>43593</v>
      </c>
      <c r="F877" t="s">
        <v>32</v>
      </c>
      <c r="G877">
        <v>3</v>
      </c>
      <c r="H877" t="s">
        <v>62</v>
      </c>
      <c r="I877" t="s">
        <v>22</v>
      </c>
      <c r="J877" t="s">
        <v>63</v>
      </c>
      <c r="K877" t="s">
        <v>23</v>
      </c>
      <c r="L877">
        <v>976.81</v>
      </c>
      <c r="M877" s="2">
        <v>43229</v>
      </c>
      <c r="N877" t="s">
        <v>24</v>
      </c>
      <c r="O877" t="s">
        <v>25</v>
      </c>
      <c r="Q877" s="2">
        <v>43852</v>
      </c>
    </row>
    <row r="878" spans="1:17">
      <c r="A878" t="s">
        <v>407</v>
      </c>
      <c r="B878" t="s">
        <v>452</v>
      </c>
      <c r="C878" t="s">
        <v>31</v>
      </c>
      <c r="D878" s="2">
        <v>43295</v>
      </c>
      <c r="E878" s="2">
        <v>43659</v>
      </c>
      <c r="F878" t="s">
        <v>41</v>
      </c>
      <c r="G878">
        <v>10</v>
      </c>
      <c r="H878" t="s">
        <v>42</v>
      </c>
      <c r="I878" t="s">
        <v>22</v>
      </c>
      <c r="J878" t="s">
        <v>43</v>
      </c>
      <c r="K878" t="s">
        <v>23</v>
      </c>
      <c r="L878">
        <v>26250</v>
      </c>
      <c r="M878" s="2">
        <v>43295</v>
      </c>
      <c r="N878" t="s">
        <v>24</v>
      </c>
      <c r="O878" t="s">
        <v>25</v>
      </c>
      <c r="Q878" s="2">
        <v>43852</v>
      </c>
    </row>
    <row r="879" spans="1:17">
      <c r="A879" t="s">
        <v>407</v>
      </c>
      <c r="B879" t="s">
        <v>453</v>
      </c>
      <c r="C879" t="s">
        <v>19</v>
      </c>
      <c r="D879" s="2">
        <v>43660</v>
      </c>
      <c r="E879" s="2">
        <v>44025</v>
      </c>
      <c r="F879" t="s">
        <v>41</v>
      </c>
      <c r="G879">
        <v>10</v>
      </c>
      <c r="H879" t="s">
        <v>42</v>
      </c>
      <c r="I879" t="s">
        <v>22</v>
      </c>
      <c r="J879" t="s">
        <v>43</v>
      </c>
      <c r="K879" t="s">
        <v>23</v>
      </c>
      <c r="L879">
        <v>22245.75</v>
      </c>
      <c r="M879" s="2">
        <v>43660</v>
      </c>
      <c r="N879" t="s">
        <v>24</v>
      </c>
      <c r="O879" t="s">
        <v>23</v>
      </c>
      <c r="Q879" s="2">
        <v>43852</v>
      </c>
    </row>
    <row r="880" spans="1:17">
      <c r="A880" t="s">
        <v>407</v>
      </c>
      <c r="B880" t="s">
        <v>454</v>
      </c>
      <c r="C880" t="s">
        <v>19</v>
      </c>
      <c r="D880" s="2">
        <v>43556</v>
      </c>
      <c r="E880" s="2">
        <v>43921</v>
      </c>
      <c r="F880" t="s">
        <v>41</v>
      </c>
      <c r="G880">
        <v>10</v>
      </c>
      <c r="H880" t="s">
        <v>42</v>
      </c>
      <c r="I880" t="s">
        <v>22</v>
      </c>
      <c r="J880" t="s">
        <v>43</v>
      </c>
      <c r="K880" t="s">
        <v>23</v>
      </c>
      <c r="L880">
        <v>3346.95</v>
      </c>
      <c r="M880" s="2">
        <v>43556</v>
      </c>
      <c r="N880" t="s">
        <v>24</v>
      </c>
      <c r="O880" t="s">
        <v>23</v>
      </c>
      <c r="Q880" s="2">
        <v>43852</v>
      </c>
    </row>
    <row r="881" spans="1:17">
      <c r="A881" t="s">
        <v>407</v>
      </c>
      <c r="B881" t="s">
        <v>455</v>
      </c>
      <c r="C881" t="s">
        <v>31</v>
      </c>
      <c r="D881" s="2">
        <v>43304</v>
      </c>
      <c r="E881" s="2">
        <v>43666</v>
      </c>
      <c r="F881" t="s">
        <v>37</v>
      </c>
      <c r="G881">
        <v>3</v>
      </c>
      <c r="H881" t="s">
        <v>62</v>
      </c>
      <c r="I881" t="s">
        <v>22</v>
      </c>
      <c r="J881" t="s">
        <v>63</v>
      </c>
      <c r="K881" t="s">
        <v>23</v>
      </c>
      <c r="L881">
        <v>0</v>
      </c>
      <c r="M881" s="2">
        <v>43304</v>
      </c>
      <c r="N881" t="s">
        <v>24</v>
      </c>
      <c r="O881" t="s">
        <v>25</v>
      </c>
      <c r="Q881" s="2">
        <v>43852</v>
      </c>
    </row>
    <row r="882" spans="1:17">
      <c r="A882" t="s">
        <v>407</v>
      </c>
      <c r="B882" t="s">
        <v>456</v>
      </c>
      <c r="C882" t="s">
        <v>19</v>
      </c>
      <c r="D882" s="2">
        <v>43669</v>
      </c>
      <c r="E882" s="2">
        <v>44032</v>
      </c>
      <c r="F882" t="s">
        <v>37</v>
      </c>
      <c r="G882">
        <v>3</v>
      </c>
      <c r="H882" t="s">
        <v>62</v>
      </c>
      <c r="I882" t="s">
        <v>22</v>
      </c>
      <c r="J882" t="s">
        <v>63</v>
      </c>
      <c r="K882" t="s">
        <v>23</v>
      </c>
      <c r="L882">
        <v>0</v>
      </c>
      <c r="M882" s="2">
        <v>43669</v>
      </c>
      <c r="N882" t="s">
        <v>24</v>
      </c>
      <c r="O882" t="s">
        <v>23</v>
      </c>
      <c r="Q882" s="2">
        <v>43852</v>
      </c>
    </row>
    <row r="883" spans="1:17">
      <c r="A883" t="s">
        <v>407</v>
      </c>
      <c r="B883" t="s">
        <v>457</v>
      </c>
      <c r="C883" t="s">
        <v>19</v>
      </c>
      <c r="D883" s="2">
        <v>43466</v>
      </c>
      <c r="E883" s="2">
        <v>43830</v>
      </c>
      <c r="F883" t="s">
        <v>37</v>
      </c>
      <c r="G883">
        <v>3</v>
      </c>
      <c r="H883" t="s">
        <v>62</v>
      </c>
      <c r="I883" t="s">
        <v>22</v>
      </c>
      <c r="J883" t="s">
        <v>63</v>
      </c>
      <c r="K883" t="s">
        <v>23</v>
      </c>
      <c r="L883">
        <v>19910.88</v>
      </c>
      <c r="M883" s="2">
        <v>43466</v>
      </c>
      <c r="N883" t="s">
        <v>24</v>
      </c>
      <c r="O883" t="s">
        <v>46</v>
      </c>
      <c r="Q883" s="2">
        <v>43852</v>
      </c>
    </row>
    <row r="884" spans="1:17">
      <c r="A884" t="s">
        <v>407</v>
      </c>
      <c r="B884" t="s">
        <v>457</v>
      </c>
      <c r="C884" t="s">
        <v>19</v>
      </c>
      <c r="D884" s="2">
        <v>43466</v>
      </c>
      <c r="E884" s="2">
        <v>43830</v>
      </c>
      <c r="F884" t="s">
        <v>37</v>
      </c>
      <c r="G884">
        <v>3</v>
      </c>
      <c r="H884" t="s">
        <v>62</v>
      </c>
      <c r="I884" t="s">
        <v>22</v>
      </c>
      <c r="J884" t="s">
        <v>63</v>
      </c>
      <c r="K884" t="s">
        <v>23</v>
      </c>
      <c r="L884">
        <v>2139.63</v>
      </c>
      <c r="M884" s="2">
        <v>43495</v>
      </c>
      <c r="N884" t="s">
        <v>47</v>
      </c>
      <c r="O884" t="s">
        <v>46</v>
      </c>
      <c r="Q884" s="2">
        <v>43852</v>
      </c>
    </row>
    <row r="885" spans="1:17">
      <c r="A885" t="s">
        <v>407</v>
      </c>
      <c r="B885" t="s">
        <v>458</v>
      </c>
      <c r="C885" t="s">
        <v>31</v>
      </c>
      <c r="D885" s="2">
        <v>43101</v>
      </c>
      <c r="E885" s="2">
        <v>43465</v>
      </c>
      <c r="F885" t="s">
        <v>37</v>
      </c>
      <c r="G885">
        <v>3</v>
      </c>
      <c r="H885" t="s">
        <v>62</v>
      </c>
      <c r="I885" t="s">
        <v>22</v>
      </c>
      <c r="J885" t="s">
        <v>63</v>
      </c>
      <c r="K885" t="s">
        <v>23</v>
      </c>
      <c r="L885">
        <v>20814.38</v>
      </c>
      <c r="M885" s="2">
        <v>43101</v>
      </c>
      <c r="N885" t="s">
        <v>24</v>
      </c>
      <c r="O885" t="s">
        <v>25</v>
      </c>
      <c r="Q885" s="2">
        <v>43852</v>
      </c>
    </row>
    <row r="886" spans="1:17">
      <c r="A886" t="s">
        <v>407</v>
      </c>
      <c r="B886" t="s">
        <v>459</v>
      </c>
      <c r="C886" t="s">
        <v>19</v>
      </c>
      <c r="D886" s="2">
        <v>43160</v>
      </c>
      <c r="E886" s="2">
        <v>43524</v>
      </c>
      <c r="F886" t="s">
        <v>20</v>
      </c>
      <c r="G886">
        <v>3</v>
      </c>
      <c r="H886" t="s">
        <v>62</v>
      </c>
      <c r="I886" t="s">
        <v>22</v>
      </c>
      <c r="J886" t="s">
        <v>63</v>
      </c>
      <c r="K886" t="s">
        <v>23</v>
      </c>
      <c r="L886">
        <v>126225</v>
      </c>
      <c r="M886" s="2">
        <v>43160</v>
      </c>
      <c r="N886" t="s">
        <v>24</v>
      </c>
      <c r="O886" t="s">
        <v>25</v>
      </c>
      <c r="Q886" s="2">
        <v>43852</v>
      </c>
    </row>
    <row r="887" spans="1:17">
      <c r="A887" t="s">
        <v>407</v>
      </c>
      <c r="B887" t="s">
        <v>460</v>
      </c>
      <c r="C887" t="s">
        <v>31</v>
      </c>
      <c r="D887" s="2">
        <v>43160</v>
      </c>
      <c r="E887" s="2">
        <v>43524</v>
      </c>
      <c r="F887" t="s">
        <v>20</v>
      </c>
      <c r="G887">
        <v>3</v>
      </c>
      <c r="H887" t="s">
        <v>62</v>
      </c>
      <c r="I887" t="s">
        <v>22</v>
      </c>
      <c r="J887" t="s">
        <v>63</v>
      </c>
      <c r="K887" t="s">
        <v>23</v>
      </c>
      <c r="L887">
        <v>63112.5</v>
      </c>
      <c r="M887" s="2">
        <v>43160</v>
      </c>
      <c r="N887" t="s">
        <v>24</v>
      </c>
      <c r="O887" t="s">
        <v>25</v>
      </c>
      <c r="Q887" s="2">
        <v>43852</v>
      </c>
    </row>
    <row r="888" spans="1:17">
      <c r="A888" t="s">
        <v>407</v>
      </c>
      <c r="B888" t="s">
        <v>461</v>
      </c>
      <c r="C888" t="s">
        <v>19</v>
      </c>
      <c r="D888" s="2">
        <v>43525</v>
      </c>
      <c r="E888" s="2">
        <v>43890</v>
      </c>
      <c r="F888" t="s">
        <v>20</v>
      </c>
      <c r="G888">
        <v>3</v>
      </c>
      <c r="H888" t="s">
        <v>62</v>
      </c>
      <c r="I888" t="s">
        <v>22</v>
      </c>
      <c r="J888" t="s">
        <v>63</v>
      </c>
      <c r="K888" t="s">
        <v>23</v>
      </c>
      <c r="L888">
        <v>148500</v>
      </c>
      <c r="M888" s="2">
        <v>43525</v>
      </c>
      <c r="N888" t="s">
        <v>24</v>
      </c>
      <c r="O888" t="s">
        <v>23</v>
      </c>
      <c r="Q888" s="2">
        <v>43852</v>
      </c>
    </row>
    <row r="889" spans="1:17">
      <c r="A889" t="s">
        <v>407</v>
      </c>
      <c r="B889">
        <v>12031703</v>
      </c>
      <c r="C889" t="s">
        <v>19</v>
      </c>
      <c r="D889" s="2">
        <v>43281</v>
      </c>
      <c r="E889" s="2">
        <v>43645</v>
      </c>
      <c r="F889" t="s">
        <v>32</v>
      </c>
      <c r="G889">
        <v>1</v>
      </c>
      <c r="H889" t="s">
        <v>21</v>
      </c>
      <c r="I889" t="s">
        <v>22</v>
      </c>
      <c r="J889" t="s">
        <v>54</v>
      </c>
      <c r="K889" t="s">
        <v>23</v>
      </c>
      <c r="L889">
        <v>39762.71</v>
      </c>
      <c r="M889" s="2">
        <v>43281</v>
      </c>
      <c r="N889" t="s">
        <v>24</v>
      </c>
      <c r="O889" t="s">
        <v>25</v>
      </c>
      <c r="Q889" s="2">
        <v>43852</v>
      </c>
    </row>
    <row r="890" spans="1:17">
      <c r="A890" t="s">
        <v>407</v>
      </c>
      <c r="B890">
        <v>2.4142025629034e+18</v>
      </c>
      <c r="C890" t="s">
        <v>19</v>
      </c>
      <c r="D890" s="2">
        <v>43448</v>
      </c>
      <c r="E890" s="2">
        <v>43812</v>
      </c>
      <c r="F890" t="s">
        <v>20</v>
      </c>
      <c r="G890">
        <v>2</v>
      </c>
      <c r="H890" t="s">
        <v>27</v>
      </c>
      <c r="I890" t="s">
        <v>22</v>
      </c>
      <c r="J890" t="s">
        <v>20</v>
      </c>
      <c r="K890" t="s">
        <v>38</v>
      </c>
      <c r="L890">
        <v>28050</v>
      </c>
      <c r="M890" s="2">
        <v>43448</v>
      </c>
      <c r="N890" t="s">
        <v>24</v>
      </c>
      <c r="O890" t="s">
        <v>46</v>
      </c>
      <c r="Q890" s="2">
        <v>43852</v>
      </c>
    </row>
    <row r="891" spans="1:17">
      <c r="A891" t="s">
        <v>407</v>
      </c>
      <c r="B891">
        <v>2.4142025629034e+18</v>
      </c>
      <c r="C891" t="s">
        <v>19</v>
      </c>
      <c r="D891" s="2">
        <v>43448</v>
      </c>
      <c r="E891" s="2">
        <v>43812</v>
      </c>
      <c r="F891" t="s">
        <v>20</v>
      </c>
      <c r="G891">
        <v>2</v>
      </c>
      <c r="H891" t="s">
        <v>27</v>
      </c>
      <c r="I891" t="s">
        <v>22</v>
      </c>
      <c r="J891" t="s">
        <v>20</v>
      </c>
      <c r="K891" t="s">
        <v>38</v>
      </c>
      <c r="L891">
        <v>56100</v>
      </c>
      <c r="M891" s="2">
        <v>43532</v>
      </c>
      <c r="N891" t="s">
        <v>47</v>
      </c>
      <c r="O891" t="s">
        <v>46</v>
      </c>
      <c r="Q891" s="2">
        <v>43852</v>
      </c>
    </row>
    <row r="892" spans="1:17">
      <c r="A892" t="s">
        <v>407</v>
      </c>
      <c r="B892">
        <v>2.4142025629034e+18</v>
      </c>
      <c r="C892" t="s">
        <v>19</v>
      </c>
      <c r="D892" s="2">
        <v>43448</v>
      </c>
      <c r="E892" s="2">
        <v>43812</v>
      </c>
      <c r="F892" t="s">
        <v>20</v>
      </c>
      <c r="G892">
        <v>2</v>
      </c>
      <c r="H892" t="s">
        <v>27</v>
      </c>
      <c r="I892" t="s">
        <v>22</v>
      </c>
      <c r="J892" t="s">
        <v>20</v>
      </c>
      <c r="K892" t="s">
        <v>38</v>
      </c>
      <c r="L892">
        <v>56100</v>
      </c>
      <c r="M892" s="2">
        <v>43532</v>
      </c>
      <c r="N892" t="s">
        <v>47</v>
      </c>
      <c r="O892" t="s">
        <v>46</v>
      </c>
      <c r="Q892" s="2">
        <v>43852</v>
      </c>
    </row>
    <row r="893" spans="1:17">
      <c r="A893" t="s">
        <v>407</v>
      </c>
      <c r="B893">
        <v>2.4142025629034e+18</v>
      </c>
      <c r="C893" t="s">
        <v>19</v>
      </c>
      <c r="D893" s="2">
        <v>43448</v>
      </c>
      <c r="E893" s="2">
        <v>43812</v>
      </c>
      <c r="F893" t="s">
        <v>20</v>
      </c>
      <c r="G893">
        <v>2</v>
      </c>
      <c r="H893" t="s">
        <v>27</v>
      </c>
      <c r="I893" t="s">
        <v>22</v>
      </c>
      <c r="J893" t="s">
        <v>20</v>
      </c>
      <c r="K893" t="s">
        <v>38</v>
      </c>
      <c r="L893">
        <v>14025</v>
      </c>
      <c r="M893" s="2">
        <v>43760</v>
      </c>
      <c r="N893" t="s">
        <v>47</v>
      </c>
      <c r="O893" t="s">
        <v>46</v>
      </c>
      <c r="Q893" s="2">
        <v>43852</v>
      </c>
    </row>
    <row r="894" spans="1:17">
      <c r="A894" t="s">
        <v>407</v>
      </c>
      <c r="B894">
        <v>2.4142025629034e+18</v>
      </c>
      <c r="C894" t="s">
        <v>19</v>
      </c>
      <c r="D894" s="2">
        <v>43448</v>
      </c>
      <c r="E894" s="2">
        <v>43812</v>
      </c>
      <c r="F894" t="s">
        <v>20</v>
      </c>
      <c r="G894">
        <v>2</v>
      </c>
      <c r="H894" t="s">
        <v>27</v>
      </c>
      <c r="I894" t="s">
        <v>22</v>
      </c>
      <c r="J894" t="s">
        <v>20</v>
      </c>
      <c r="K894" t="s">
        <v>38</v>
      </c>
      <c r="L894">
        <v>14025</v>
      </c>
      <c r="M894" s="2">
        <v>43760</v>
      </c>
      <c r="N894" t="s">
        <v>47</v>
      </c>
      <c r="O894" t="s">
        <v>46</v>
      </c>
      <c r="Q894" s="2">
        <v>43852</v>
      </c>
    </row>
    <row r="895" spans="1:17">
      <c r="A895" t="s">
        <v>407</v>
      </c>
      <c r="B895">
        <v>41040284</v>
      </c>
      <c r="C895" t="s">
        <v>31</v>
      </c>
      <c r="D895" s="2">
        <v>43199</v>
      </c>
      <c r="E895" s="2">
        <v>43563</v>
      </c>
      <c r="F895" t="s">
        <v>37</v>
      </c>
      <c r="G895">
        <v>11</v>
      </c>
      <c r="H895" t="s">
        <v>104</v>
      </c>
      <c r="I895" t="s">
        <v>22</v>
      </c>
      <c r="J895" t="s">
        <v>37</v>
      </c>
      <c r="K895" t="s">
        <v>23</v>
      </c>
      <c r="L895">
        <v>59851.63</v>
      </c>
      <c r="M895" s="2">
        <v>43199</v>
      </c>
      <c r="N895" t="s">
        <v>24</v>
      </c>
      <c r="O895" t="s">
        <v>25</v>
      </c>
      <c r="Q895" s="2">
        <v>43852</v>
      </c>
    </row>
    <row r="896" spans="1:17">
      <c r="A896" t="s">
        <v>407</v>
      </c>
      <c r="B896">
        <v>41046110</v>
      </c>
      <c r="C896" t="s">
        <v>19</v>
      </c>
      <c r="D896" s="2">
        <v>43564</v>
      </c>
      <c r="E896" s="2">
        <v>43929</v>
      </c>
      <c r="F896" t="s">
        <v>37</v>
      </c>
      <c r="G896">
        <v>1</v>
      </c>
      <c r="H896" t="s">
        <v>21</v>
      </c>
      <c r="I896" t="s">
        <v>22</v>
      </c>
      <c r="J896" t="s">
        <v>37</v>
      </c>
      <c r="K896" t="s">
        <v>23</v>
      </c>
      <c r="L896">
        <v>74250</v>
      </c>
      <c r="M896" s="2">
        <v>43564</v>
      </c>
      <c r="N896" t="s">
        <v>24</v>
      </c>
      <c r="O896" t="s">
        <v>25</v>
      </c>
      <c r="Q896" s="2">
        <v>43852</v>
      </c>
    </row>
    <row r="897" spans="1:17">
      <c r="A897" t="s">
        <v>407</v>
      </c>
      <c r="B897" t="s">
        <v>462</v>
      </c>
      <c r="C897" t="s">
        <v>19</v>
      </c>
      <c r="D897" s="2">
        <v>43564</v>
      </c>
      <c r="E897" s="2">
        <v>43929</v>
      </c>
      <c r="F897" t="s">
        <v>37</v>
      </c>
      <c r="G897">
        <v>11</v>
      </c>
      <c r="H897" t="s">
        <v>104</v>
      </c>
      <c r="I897" t="s">
        <v>22</v>
      </c>
      <c r="J897" t="s">
        <v>37</v>
      </c>
      <c r="K897" t="s">
        <v>23</v>
      </c>
      <c r="L897">
        <v>68125</v>
      </c>
      <c r="M897" s="2">
        <v>43564</v>
      </c>
      <c r="N897" t="s">
        <v>24</v>
      </c>
      <c r="O897" t="s">
        <v>23</v>
      </c>
      <c r="Q897" s="2">
        <v>43852</v>
      </c>
    </row>
    <row r="898" spans="1:17">
      <c r="A898" t="s">
        <v>407</v>
      </c>
      <c r="B898">
        <v>2.13000361817e+19</v>
      </c>
      <c r="C898" t="s">
        <v>31</v>
      </c>
      <c r="D898" s="2">
        <v>43191</v>
      </c>
      <c r="E898" s="2">
        <v>43555</v>
      </c>
      <c r="F898" t="s">
        <v>37</v>
      </c>
      <c r="G898">
        <v>6</v>
      </c>
      <c r="H898" t="s">
        <v>82</v>
      </c>
      <c r="I898" t="s">
        <v>22</v>
      </c>
      <c r="J898" t="s">
        <v>37</v>
      </c>
      <c r="K898" t="s">
        <v>28</v>
      </c>
      <c r="L898">
        <v>117812.5</v>
      </c>
      <c r="M898" s="2">
        <v>43191</v>
      </c>
      <c r="N898" t="s">
        <v>24</v>
      </c>
      <c r="O898" t="s">
        <v>25</v>
      </c>
      <c r="Q898" s="2">
        <v>43852</v>
      </c>
    </row>
    <row r="899" spans="1:17">
      <c r="A899" t="s">
        <v>407</v>
      </c>
      <c r="B899">
        <v>2.13000361917e+19</v>
      </c>
      <c r="C899" t="s">
        <v>19</v>
      </c>
      <c r="D899" s="2">
        <v>43556</v>
      </c>
      <c r="E899" s="2">
        <v>43921</v>
      </c>
      <c r="F899" t="s">
        <v>37</v>
      </c>
      <c r="G899">
        <v>6</v>
      </c>
      <c r="H899" t="s">
        <v>82</v>
      </c>
      <c r="I899" t="s">
        <v>22</v>
      </c>
      <c r="J899" t="s">
        <v>37</v>
      </c>
      <c r="K899" t="s">
        <v>23</v>
      </c>
      <c r="L899">
        <v>115625</v>
      </c>
      <c r="M899" s="2">
        <v>43556</v>
      </c>
      <c r="N899" t="s">
        <v>24</v>
      </c>
      <c r="O899" t="s">
        <v>23</v>
      </c>
      <c r="Q899" s="2">
        <v>43852</v>
      </c>
    </row>
    <row r="900" spans="1:17">
      <c r="A900" t="s">
        <v>407</v>
      </c>
      <c r="B900" t="s">
        <v>463</v>
      </c>
      <c r="C900" t="s">
        <v>19</v>
      </c>
      <c r="D900" s="2">
        <v>43588</v>
      </c>
      <c r="E900" s="2">
        <v>43953</v>
      </c>
      <c r="F900" t="s">
        <v>32</v>
      </c>
      <c r="G900">
        <v>1</v>
      </c>
      <c r="H900" t="s">
        <v>21</v>
      </c>
      <c r="I900" t="s">
        <v>22</v>
      </c>
      <c r="J900" t="s">
        <v>37</v>
      </c>
      <c r="K900" t="s">
        <v>23</v>
      </c>
      <c r="L900">
        <v>10427</v>
      </c>
      <c r="M900" s="2">
        <v>43588</v>
      </c>
      <c r="N900" t="s">
        <v>24</v>
      </c>
      <c r="O900" t="s">
        <v>25</v>
      </c>
      <c r="Q900" s="2">
        <v>43852</v>
      </c>
    </row>
    <row r="901" spans="1:17">
      <c r="A901" t="s">
        <v>407</v>
      </c>
      <c r="B901">
        <v>43168456</v>
      </c>
      <c r="C901" t="s">
        <v>31</v>
      </c>
      <c r="D901" s="2">
        <v>43254</v>
      </c>
      <c r="E901" s="2">
        <v>43618</v>
      </c>
      <c r="F901" t="s">
        <v>37</v>
      </c>
      <c r="G901">
        <v>13</v>
      </c>
      <c r="H901" t="s">
        <v>142</v>
      </c>
      <c r="I901" t="s">
        <v>22</v>
      </c>
      <c r="J901" t="s">
        <v>37</v>
      </c>
      <c r="K901" t="s">
        <v>23</v>
      </c>
      <c r="L901">
        <v>2930.9</v>
      </c>
      <c r="M901" s="2">
        <v>43254</v>
      </c>
      <c r="N901" t="s">
        <v>24</v>
      </c>
      <c r="O901" t="s">
        <v>25</v>
      </c>
      <c r="Q901" s="2">
        <v>43852</v>
      </c>
    </row>
    <row r="902" spans="1:17">
      <c r="A902" t="s">
        <v>407</v>
      </c>
      <c r="B902">
        <v>43191787</v>
      </c>
      <c r="C902" t="s">
        <v>19</v>
      </c>
      <c r="D902" s="2">
        <v>43649</v>
      </c>
      <c r="E902" s="2">
        <v>44014</v>
      </c>
      <c r="F902" t="s">
        <v>37</v>
      </c>
      <c r="G902">
        <v>13</v>
      </c>
      <c r="H902" t="s">
        <v>142</v>
      </c>
      <c r="I902" t="s">
        <v>22</v>
      </c>
      <c r="J902" t="s">
        <v>37</v>
      </c>
      <c r="K902" t="s">
        <v>23</v>
      </c>
      <c r="L902">
        <v>6213.24</v>
      </c>
      <c r="M902" s="2">
        <v>43649</v>
      </c>
      <c r="N902" t="s">
        <v>24</v>
      </c>
      <c r="O902" t="s">
        <v>23</v>
      </c>
      <c r="Q902" s="2">
        <v>43852</v>
      </c>
    </row>
    <row r="903" spans="1:17">
      <c r="A903" t="s">
        <v>407</v>
      </c>
      <c r="B903">
        <v>431172859</v>
      </c>
      <c r="C903" t="s">
        <v>31</v>
      </c>
      <c r="D903" s="2">
        <v>43365</v>
      </c>
      <c r="E903" s="2">
        <v>43729</v>
      </c>
      <c r="F903" t="s">
        <v>36</v>
      </c>
      <c r="G903">
        <v>3</v>
      </c>
      <c r="H903" t="s">
        <v>62</v>
      </c>
      <c r="I903" t="s">
        <v>22</v>
      </c>
      <c r="J903" t="s">
        <v>63</v>
      </c>
      <c r="K903" t="s">
        <v>23</v>
      </c>
      <c r="L903">
        <v>1772.75</v>
      </c>
      <c r="M903" s="2">
        <v>43730</v>
      </c>
      <c r="N903" t="s">
        <v>24</v>
      </c>
      <c r="O903" t="s">
        <v>25</v>
      </c>
      <c r="Q903" s="2">
        <v>43852</v>
      </c>
    </row>
    <row r="904" spans="1:17">
      <c r="A904" t="s">
        <v>407</v>
      </c>
      <c r="B904">
        <v>43196279</v>
      </c>
      <c r="C904" t="s">
        <v>19</v>
      </c>
      <c r="D904" s="2">
        <v>43730</v>
      </c>
      <c r="E904" s="2">
        <v>44095</v>
      </c>
      <c r="F904" t="s">
        <v>36</v>
      </c>
      <c r="G904">
        <v>3</v>
      </c>
      <c r="H904" t="s">
        <v>62</v>
      </c>
      <c r="I904" t="s">
        <v>22</v>
      </c>
      <c r="J904" t="s">
        <v>63</v>
      </c>
      <c r="K904" t="s">
        <v>23</v>
      </c>
      <c r="L904">
        <v>2970</v>
      </c>
      <c r="M904" s="2">
        <v>43730</v>
      </c>
      <c r="N904" t="s">
        <v>24</v>
      </c>
      <c r="O904" t="s">
        <v>23</v>
      </c>
      <c r="Q904" s="2">
        <v>43852</v>
      </c>
    </row>
    <row r="905" spans="1:17">
      <c r="A905" t="s">
        <v>407</v>
      </c>
      <c r="B905" t="s">
        <v>464</v>
      </c>
      <c r="C905" t="s">
        <v>31</v>
      </c>
      <c r="D905" s="2">
        <v>43364</v>
      </c>
      <c r="E905" s="2">
        <v>43728</v>
      </c>
      <c r="F905" t="s">
        <v>20</v>
      </c>
      <c r="G905">
        <v>3</v>
      </c>
      <c r="H905" t="s">
        <v>62</v>
      </c>
      <c r="I905" t="s">
        <v>22</v>
      </c>
      <c r="J905" t="s">
        <v>63</v>
      </c>
      <c r="K905" t="s">
        <v>23</v>
      </c>
      <c r="L905">
        <v>5610</v>
      </c>
      <c r="M905" s="2">
        <v>43729</v>
      </c>
      <c r="N905" t="s">
        <v>24</v>
      </c>
      <c r="O905" t="s">
        <v>46</v>
      </c>
      <c r="Q905" s="2">
        <v>43852</v>
      </c>
    </row>
    <row r="906" spans="1:17">
      <c r="A906" t="s">
        <v>407</v>
      </c>
      <c r="B906" t="s">
        <v>464</v>
      </c>
      <c r="C906" t="s">
        <v>31</v>
      </c>
      <c r="D906" s="2">
        <v>43364</v>
      </c>
      <c r="E906" s="2">
        <v>43728</v>
      </c>
      <c r="F906" t="s">
        <v>20</v>
      </c>
      <c r="G906">
        <v>3</v>
      </c>
      <c r="H906" t="s">
        <v>62</v>
      </c>
      <c r="I906" t="s">
        <v>22</v>
      </c>
      <c r="J906" t="s">
        <v>63</v>
      </c>
      <c r="K906" t="s">
        <v>23</v>
      </c>
      <c r="L906">
        <v>1980</v>
      </c>
      <c r="M906" s="2">
        <v>43630</v>
      </c>
      <c r="N906" t="s">
        <v>47</v>
      </c>
      <c r="O906" t="s">
        <v>46</v>
      </c>
      <c r="Q906" s="2">
        <v>43852</v>
      </c>
    </row>
    <row r="907" spans="1:17">
      <c r="A907" t="s">
        <v>407</v>
      </c>
      <c r="B907" t="s">
        <v>465</v>
      </c>
      <c r="C907" t="s">
        <v>31</v>
      </c>
      <c r="D907" s="2">
        <v>43364</v>
      </c>
      <c r="E907" s="2">
        <v>43728</v>
      </c>
      <c r="F907" t="s">
        <v>36</v>
      </c>
      <c r="G907">
        <v>3</v>
      </c>
      <c r="H907" t="s">
        <v>62</v>
      </c>
      <c r="I907" t="s">
        <v>22</v>
      </c>
      <c r="J907" t="s">
        <v>63</v>
      </c>
      <c r="K907" t="s">
        <v>23</v>
      </c>
      <c r="L907">
        <v>3861.25</v>
      </c>
      <c r="M907" s="2">
        <v>43364</v>
      </c>
      <c r="N907" t="s">
        <v>24</v>
      </c>
      <c r="O907" t="s">
        <v>25</v>
      </c>
      <c r="Q907" s="2">
        <v>43852</v>
      </c>
    </row>
    <row r="908" spans="1:17">
      <c r="A908" t="s">
        <v>407</v>
      </c>
      <c r="B908" t="s">
        <v>466</v>
      </c>
      <c r="C908" t="s">
        <v>31</v>
      </c>
      <c r="D908" s="2">
        <v>43364</v>
      </c>
      <c r="E908" s="2">
        <v>43728</v>
      </c>
      <c r="F908" t="s">
        <v>36</v>
      </c>
      <c r="G908">
        <v>3</v>
      </c>
      <c r="H908" t="s">
        <v>62</v>
      </c>
      <c r="I908" t="s">
        <v>22</v>
      </c>
      <c r="J908" t="s">
        <v>63</v>
      </c>
      <c r="K908" t="s">
        <v>23</v>
      </c>
      <c r="L908">
        <v>13036.5</v>
      </c>
      <c r="M908" s="2">
        <v>43364</v>
      </c>
      <c r="N908" t="s">
        <v>24</v>
      </c>
      <c r="O908" t="s">
        <v>25</v>
      </c>
      <c r="Q908" s="2">
        <v>43852</v>
      </c>
    </row>
    <row r="909" spans="1:17">
      <c r="A909" t="s">
        <v>407</v>
      </c>
      <c r="B909" t="s">
        <v>467</v>
      </c>
      <c r="C909" t="s">
        <v>31</v>
      </c>
      <c r="D909" s="2">
        <v>43364</v>
      </c>
      <c r="E909" s="2">
        <v>43728</v>
      </c>
      <c r="F909" t="s">
        <v>36</v>
      </c>
      <c r="G909">
        <v>3</v>
      </c>
      <c r="H909" t="s">
        <v>62</v>
      </c>
      <c r="I909" t="s">
        <v>22</v>
      </c>
      <c r="J909" t="s">
        <v>63</v>
      </c>
      <c r="K909" t="s">
        <v>23</v>
      </c>
      <c r="L909">
        <v>8194.25</v>
      </c>
      <c r="M909" s="2">
        <v>43364</v>
      </c>
      <c r="N909" t="s">
        <v>24</v>
      </c>
      <c r="O909" t="s">
        <v>25</v>
      </c>
      <c r="Q909" s="2">
        <v>43852</v>
      </c>
    </row>
    <row r="910" spans="1:17">
      <c r="A910" t="s">
        <v>407</v>
      </c>
      <c r="B910" t="s">
        <v>468</v>
      </c>
      <c r="C910" t="s">
        <v>19</v>
      </c>
      <c r="D910" s="2">
        <v>43729</v>
      </c>
      <c r="E910" s="2">
        <v>44094</v>
      </c>
      <c r="F910" t="s">
        <v>20</v>
      </c>
      <c r="G910">
        <v>3</v>
      </c>
      <c r="H910" t="s">
        <v>62</v>
      </c>
      <c r="I910" t="s">
        <v>22</v>
      </c>
      <c r="J910" t="s">
        <v>63</v>
      </c>
      <c r="K910" t="s">
        <v>23</v>
      </c>
      <c r="L910">
        <v>8580</v>
      </c>
      <c r="M910" s="2">
        <v>43729</v>
      </c>
      <c r="N910" t="s">
        <v>24</v>
      </c>
      <c r="O910" t="s">
        <v>23</v>
      </c>
      <c r="Q910" s="2">
        <v>43852</v>
      </c>
    </row>
    <row r="911" spans="1:17">
      <c r="A911" t="s">
        <v>407</v>
      </c>
      <c r="B911" t="s">
        <v>469</v>
      </c>
      <c r="C911" t="s">
        <v>19</v>
      </c>
      <c r="D911" s="2">
        <v>43729</v>
      </c>
      <c r="E911" s="2">
        <v>44094</v>
      </c>
      <c r="F911" t="s">
        <v>36</v>
      </c>
      <c r="G911">
        <v>3</v>
      </c>
      <c r="H911" t="s">
        <v>62</v>
      </c>
      <c r="I911" t="s">
        <v>22</v>
      </c>
      <c r="J911" t="s">
        <v>63</v>
      </c>
      <c r="K911" t="s">
        <v>23</v>
      </c>
      <c r="L911">
        <v>4579</v>
      </c>
      <c r="M911" s="2">
        <v>43729</v>
      </c>
      <c r="N911" t="s">
        <v>24</v>
      </c>
      <c r="O911" t="s">
        <v>23</v>
      </c>
      <c r="Q911" s="2">
        <v>43852</v>
      </c>
    </row>
    <row r="912" spans="1:17">
      <c r="A912" t="s">
        <v>407</v>
      </c>
      <c r="B912" t="s">
        <v>470</v>
      </c>
      <c r="C912" t="s">
        <v>19</v>
      </c>
      <c r="D912" s="2">
        <v>43729</v>
      </c>
      <c r="E912" s="2">
        <v>44094</v>
      </c>
      <c r="F912" t="s">
        <v>36</v>
      </c>
      <c r="G912">
        <v>3</v>
      </c>
      <c r="H912" t="s">
        <v>62</v>
      </c>
      <c r="I912" t="s">
        <v>22</v>
      </c>
      <c r="J912" t="s">
        <v>63</v>
      </c>
      <c r="K912" t="s">
        <v>23</v>
      </c>
      <c r="L912">
        <v>3330</v>
      </c>
      <c r="M912" s="2">
        <v>43729</v>
      </c>
      <c r="N912" t="s">
        <v>24</v>
      </c>
      <c r="O912" t="s">
        <v>23</v>
      </c>
      <c r="Q912" s="2">
        <v>43852</v>
      </c>
    </row>
    <row r="913" spans="1:17">
      <c r="A913" t="s">
        <v>407</v>
      </c>
      <c r="B913" t="s">
        <v>471</v>
      </c>
      <c r="C913" t="s">
        <v>19</v>
      </c>
      <c r="D913" s="2">
        <v>43729</v>
      </c>
      <c r="E913" s="2">
        <v>44094</v>
      </c>
      <c r="F913" t="s">
        <v>36</v>
      </c>
      <c r="G913">
        <v>3</v>
      </c>
      <c r="H913" t="s">
        <v>62</v>
      </c>
      <c r="I913" t="s">
        <v>22</v>
      </c>
      <c r="J913" t="s">
        <v>63</v>
      </c>
      <c r="K913" t="s">
        <v>23</v>
      </c>
      <c r="L913">
        <v>8625.38</v>
      </c>
      <c r="M913" s="2">
        <v>43729</v>
      </c>
      <c r="N913" t="s">
        <v>24</v>
      </c>
      <c r="O913" t="s">
        <v>23</v>
      </c>
      <c r="Q913" s="2">
        <v>43852</v>
      </c>
    </row>
    <row r="914" spans="1:17">
      <c r="A914" t="s">
        <v>407</v>
      </c>
      <c r="B914" t="s">
        <v>472</v>
      </c>
      <c r="C914" t="s">
        <v>19</v>
      </c>
      <c r="D914" s="2">
        <v>43574</v>
      </c>
      <c r="E914" s="2">
        <v>43939</v>
      </c>
      <c r="F914" t="s">
        <v>20</v>
      </c>
      <c r="G914">
        <v>1</v>
      </c>
      <c r="H914" t="s">
        <v>21</v>
      </c>
      <c r="I914" t="s">
        <v>22</v>
      </c>
      <c r="J914" t="s">
        <v>20</v>
      </c>
      <c r="K914" t="s">
        <v>38</v>
      </c>
      <c r="L914">
        <v>150.65</v>
      </c>
      <c r="M914" s="2">
        <v>43574</v>
      </c>
      <c r="N914" t="s">
        <v>24</v>
      </c>
      <c r="O914" t="s">
        <v>25</v>
      </c>
      <c r="Q914" s="2">
        <v>43852</v>
      </c>
    </row>
    <row r="915" spans="1:17">
      <c r="A915" t="s">
        <v>473</v>
      </c>
      <c r="B915">
        <v>304003070</v>
      </c>
      <c r="C915" t="s">
        <v>19</v>
      </c>
      <c r="D915" s="2">
        <v>43433</v>
      </c>
      <c r="E915" s="2">
        <v>43797</v>
      </c>
      <c r="F915" t="s">
        <v>37</v>
      </c>
      <c r="G915">
        <v>6</v>
      </c>
      <c r="H915" t="s">
        <v>82</v>
      </c>
      <c r="I915" t="s">
        <v>22</v>
      </c>
      <c r="J915" t="s">
        <v>37</v>
      </c>
      <c r="K915" t="s">
        <v>28</v>
      </c>
      <c r="L915">
        <v>115173.38</v>
      </c>
      <c r="M915" s="2">
        <v>43433</v>
      </c>
      <c r="N915" t="s">
        <v>24</v>
      </c>
      <c r="O915" t="s">
        <v>25</v>
      </c>
      <c r="Q915" s="2">
        <v>43852</v>
      </c>
    </row>
    <row r="916" spans="1:17">
      <c r="A916" t="s">
        <v>473</v>
      </c>
      <c r="B916" t="s">
        <v>474</v>
      </c>
      <c r="C916" t="s">
        <v>19</v>
      </c>
      <c r="D916" s="2">
        <v>43471</v>
      </c>
      <c r="E916" s="2">
        <v>43835</v>
      </c>
      <c r="F916" t="s">
        <v>20</v>
      </c>
      <c r="G916">
        <v>11</v>
      </c>
      <c r="H916" t="s">
        <v>104</v>
      </c>
      <c r="I916" t="s">
        <v>22</v>
      </c>
      <c r="J916" t="s">
        <v>20</v>
      </c>
      <c r="K916" t="s">
        <v>38</v>
      </c>
      <c r="L916">
        <v>825</v>
      </c>
      <c r="M916" s="2">
        <v>43471</v>
      </c>
      <c r="N916" t="s">
        <v>24</v>
      </c>
      <c r="O916" t="s">
        <v>25</v>
      </c>
      <c r="Q916" s="2">
        <v>43852</v>
      </c>
    </row>
    <row r="917" spans="1:17">
      <c r="A917" t="s">
        <v>473</v>
      </c>
      <c r="B917" t="s">
        <v>475</v>
      </c>
      <c r="C917" t="s">
        <v>19</v>
      </c>
      <c r="D917" s="2">
        <v>43264</v>
      </c>
      <c r="E917" s="2">
        <v>43628</v>
      </c>
      <c r="F917" t="s">
        <v>20</v>
      </c>
      <c r="G917">
        <v>11</v>
      </c>
      <c r="H917" t="s">
        <v>104</v>
      </c>
      <c r="I917" t="s">
        <v>22</v>
      </c>
      <c r="J917" t="s">
        <v>20</v>
      </c>
      <c r="K917" t="s">
        <v>23</v>
      </c>
      <c r="L917">
        <v>20625</v>
      </c>
      <c r="M917" s="2">
        <v>43264</v>
      </c>
      <c r="N917" t="s">
        <v>24</v>
      </c>
      <c r="O917" t="s">
        <v>25</v>
      </c>
      <c r="Q917" s="2">
        <v>43852</v>
      </c>
    </row>
    <row r="918" spans="1:17">
      <c r="A918" t="s">
        <v>473</v>
      </c>
      <c r="B918" t="s">
        <v>476</v>
      </c>
      <c r="C918" t="s">
        <v>19</v>
      </c>
      <c r="D918" s="2">
        <v>43563</v>
      </c>
      <c r="E918" s="2">
        <v>43928</v>
      </c>
      <c r="F918" t="s">
        <v>20</v>
      </c>
      <c r="G918">
        <v>11</v>
      </c>
      <c r="H918" t="s">
        <v>104</v>
      </c>
      <c r="I918" t="s">
        <v>22</v>
      </c>
      <c r="J918" t="s">
        <v>20</v>
      </c>
      <c r="K918" t="s">
        <v>38</v>
      </c>
      <c r="L918">
        <v>2598.75</v>
      </c>
      <c r="M918" s="2">
        <v>43563</v>
      </c>
      <c r="N918" t="s">
        <v>24</v>
      </c>
      <c r="O918" t="s">
        <v>25</v>
      </c>
      <c r="Q918" s="2">
        <v>43852</v>
      </c>
    </row>
    <row r="919" spans="1:17">
      <c r="A919" t="s">
        <v>473</v>
      </c>
      <c r="B919" t="s">
        <v>477</v>
      </c>
      <c r="C919" t="s">
        <v>19</v>
      </c>
      <c r="D919" s="2">
        <v>43563</v>
      </c>
      <c r="E919" s="2">
        <v>43928</v>
      </c>
      <c r="F919" t="s">
        <v>20</v>
      </c>
      <c r="G919">
        <v>11</v>
      </c>
      <c r="H919" t="s">
        <v>104</v>
      </c>
      <c r="I919" t="s">
        <v>22</v>
      </c>
      <c r="J919" t="s">
        <v>20</v>
      </c>
      <c r="K919" t="s">
        <v>38</v>
      </c>
      <c r="L919">
        <v>693</v>
      </c>
      <c r="M919" s="2">
        <v>43563</v>
      </c>
      <c r="N919" t="s">
        <v>24</v>
      </c>
      <c r="O919" t="s">
        <v>25</v>
      </c>
      <c r="Q919" s="2">
        <v>43852</v>
      </c>
    </row>
    <row r="920" spans="1:17">
      <c r="A920" t="s">
        <v>473</v>
      </c>
      <c r="B920" t="s">
        <v>478</v>
      </c>
      <c r="C920" t="s">
        <v>19</v>
      </c>
      <c r="D920" s="2">
        <v>43577</v>
      </c>
      <c r="E920" s="2">
        <v>43942</v>
      </c>
      <c r="F920" t="s">
        <v>20</v>
      </c>
      <c r="G920">
        <v>11</v>
      </c>
      <c r="H920" t="s">
        <v>104</v>
      </c>
      <c r="I920" t="s">
        <v>22</v>
      </c>
      <c r="J920" t="s">
        <v>20</v>
      </c>
      <c r="K920" t="s">
        <v>38</v>
      </c>
      <c r="L920">
        <v>357.06</v>
      </c>
      <c r="M920" s="2">
        <v>43577</v>
      </c>
      <c r="N920" t="s">
        <v>24</v>
      </c>
      <c r="O920" t="s">
        <v>25</v>
      </c>
      <c r="Q920" s="2">
        <v>43852</v>
      </c>
    </row>
    <row r="921" spans="1:17">
      <c r="A921" t="s">
        <v>473</v>
      </c>
      <c r="B921">
        <v>1.31000501801e+19</v>
      </c>
      <c r="C921" t="s">
        <v>19</v>
      </c>
      <c r="D921" s="2">
        <v>43531</v>
      </c>
      <c r="E921" s="2">
        <v>43896</v>
      </c>
      <c r="F921" t="s">
        <v>36</v>
      </c>
      <c r="G921">
        <v>11</v>
      </c>
      <c r="H921" t="s">
        <v>104</v>
      </c>
      <c r="I921" t="s">
        <v>22</v>
      </c>
      <c r="J921" t="s">
        <v>109</v>
      </c>
      <c r="K921" t="s">
        <v>23</v>
      </c>
      <c r="L921">
        <v>41625</v>
      </c>
      <c r="M921" s="2">
        <v>43652</v>
      </c>
      <c r="N921" t="s">
        <v>24</v>
      </c>
      <c r="O921" t="s">
        <v>25</v>
      </c>
      <c r="Q921" s="2">
        <v>43852</v>
      </c>
    </row>
    <row r="922" spans="1:17">
      <c r="A922" t="s">
        <v>473</v>
      </c>
      <c r="B922">
        <v>1.31000501801e+19</v>
      </c>
      <c r="C922" t="s">
        <v>19</v>
      </c>
      <c r="D922" s="2">
        <v>43531</v>
      </c>
      <c r="E922" s="2">
        <v>43896</v>
      </c>
      <c r="F922" t="s">
        <v>36</v>
      </c>
      <c r="G922">
        <v>11</v>
      </c>
      <c r="H922" t="s">
        <v>104</v>
      </c>
      <c r="I922" t="s">
        <v>22</v>
      </c>
      <c r="J922" t="s">
        <v>109</v>
      </c>
      <c r="K922" t="s">
        <v>23</v>
      </c>
      <c r="L922">
        <v>41625</v>
      </c>
      <c r="M922" s="2">
        <v>43773</v>
      </c>
      <c r="N922" t="s">
        <v>24</v>
      </c>
      <c r="O922" t="s">
        <v>25</v>
      </c>
      <c r="Q922" s="2">
        <v>43852</v>
      </c>
    </row>
    <row r="923" spans="1:17">
      <c r="A923" t="s">
        <v>473</v>
      </c>
      <c r="B923">
        <v>1.31000501801e+19</v>
      </c>
      <c r="C923" t="s">
        <v>19</v>
      </c>
      <c r="D923" s="2">
        <v>43531</v>
      </c>
      <c r="E923" s="2">
        <v>43896</v>
      </c>
      <c r="F923" t="s">
        <v>36</v>
      </c>
      <c r="G923">
        <v>11</v>
      </c>
      <c r="H923" t="s">
        <v>104</v>
      </c>
      <c r="I923" t="s">
        <v>22</v>
      </c>
      <c r="J923" t="s">
        <v>109</v>
      </c>
      <c r="K923" t="s">
        <v>23</v>
      </c>
      <c r="L923">
        <v>124875</v>
      </c>
      <c r="M923" s="2">
        <v>43531</v>
      </c>
      <c r="N923" t="s">
        <v>24</v>
      </c>
      <c r="O923" t="s">
        <v>25</v>
      </c>
      <c r="Q923" s="2">
        <v>43852</v>
      </c>
    </row>
    <row r="924" spans="1:17">
      <c r="A924" t="s">
        <v>473</v>
      </c>
      <c r="B924">
        <v>41048751</v>
      </c>
      <c r="C924" t="s">
        <v>19</v>
      </c>
      <c r="D924" s="2">
        <v>43705</v>
      </c>
      <c r="E924" s="2">
        <v>44070</v>
      </c>
      <c r="F924" t="s">
        <v>37</v>
      </c>
      <c r="G924">
        <v>1</v>
      </c>
      <c r="H924" t="s">
        <v>21</v>
      </c>
      <c r="I924" t="s">
        <v>22</v>
      </c>
      <c r="J924" t="s">
        <v>37</v>
      </c>
      <c r="K924" t="s">
        <v>23</v>
      </c>
      <c r="L924">
        <v>42900</v>
      </c>
      <c r="M924" s="2">
        <v>43340</v>
      </c>
      <c r="N924" t="s">
        <v>24</v>
      </c>
      <c r="O924" t="s">
        <v>25</v>
      </c>
      <c r="Q924" s="2">
        <v>43852</v>
      </c>
    </row>
    <row r="925" spans="1:17">
      <c r="A925" t="s">
        <v>473</v>
      </c>
      <c r="B925">
        <v>41048762</v>
      </c>
      <c r="C925" t="s">
        <v>19</v>
      </c>
      <c r="D925" s="2">
        <v>43705</v>
      </c>
      <c r="E925" s="2">
        <v>44070</v>
      </c>
      <c r="F925" t="s">
        <v>37</v>
      </c>
      <c r="G925">
        <v>1</v>
      </c>
      <c r="H925" t="s">
        <v>21</v>
      </c>
      <c r="I925" t="s">
        <v>22</v>
      </c>
      <c r="J925" t="s">
        <v>37</v>
      </c>
      <c r="K925" t="s">
        <v>23</v>
      </c>
      <c r="L925">
        <v>52800</v>
      </c>
      <c r="M925" s="2">
        <v>43705</v>
      </c>
      <c r="N925" t="s">
        <v>24</v>
      </c>
      <c r="O925" t="s">
        <v>25</v>
      </c>
      <c r="Q925" s="2">
        <v>43852</v>
      </c>
    </row>
    <row r="926" spans="1:17">
      <c r="A926" t="s">
        <v>473</v>
      </c>
      <c r="B926">
        <v>41048763</v>
      </c>
      <c r="C926" t="s">
        <v>19</v>
      </c>
      <c r="D926" s="2">
        <v>43705</v>
      </c>
      <c r="E926" s="2">
        <v>44070</v>
      </c>
      <c r="F926" t="s">
        <v>37</v>
      </c>
      <c r="G926">
        <v>1</v>
      </c>
      <c r="H926" t="s">
        <v>21</v>
      </c>
      <c r="I926" t="s">
        <v>22</v>
      </c>
      <c r="J926" t="s">
        <v>37</v>
      </c>
      <c r="K926" t="s">
        <v>23</v>
      </c>
      <c r="L926">
        <v>44130.41</v>
      </c>
      <c r="M926" s="2">
        <v>43705</v>
      </c>
      <c r="N926" t="s">
        <v>24</v>
      </c>
      <c r="O926" t="s">
        <v>25</v>
      </c>
      <c r="Q926" s="2">
        <v>43852</v>
      </c>
    </row>
    <row r="927" spans="1:17">
      <c r="A927" t="s">
        <v>473</v>
      </c>
      <c r="B927" t="s">
        <v>479</v>
      </c>
      <c r="C927" t="s">
        <v>19</v>
      </c>
      <c r="D927" s="2">
        <v>43469</v>
      </c>
      <c r="E927" s="2">
        <v>43833</v>
      </c>
      <c r="F927" t="s">
        <v>41</v>
      </c>
      <c r="G927">
        <v>10</v>
      </c>
      <c r="H927" t="s">
        <v>42</v>
      </c>
      <c r="I927" t="s">
        <v>22</v>
      </c>
      <c r="J927" t="s">
        <v>43</v>
      </c>
      <c r="K927" t="s">
        <v>23</v>
      </c>
      <c r="L927">
        <v>156000</v>
      </c>
      <c r="M927" s="2">
        <v>43469</v>
      </c>
      <c r="N927" t="s">
        <v>24</v>
      </c>
      <c r="O927" t="s">
        <v>46</v>
      </c>
      <c r="Q927" s="2">
        <v>43852</v>
      </c>
    </row>
    <row r="928" spans="1:17">
      <c r="A928" t="s">
        <v>473</v>
      </c>
      <c r="B928" t="s">
        <v>479</v>
      </c>
      <c r="C928" t="s">
        <v>19</v>
      </c>
      <c r="D928" s="2">
        <v>43469</v>
      </c>
      <c r="E928" s="2">
        <v>43833</v>
      </c>
      <c r="F928" t="s">
        <v>41</v>
      </c>
      <c r="G928">
        <v>10</v>
      </c>
      <c r="H928" t="s">
        <v>42</v>
      </c>
      <c r="I928" t="s">
        <v>22</v>
      </c>
      <c r="J928" t="s">
        <v>43</v>
      </c>
      <c r="K928" t="s">
        <v>23</v>
      </c>
      <c r="L928">
        <v>5253.23</v>
      </c>
      <c r="M928" s="2">
        <v>43514</v>
      </c>
      <c r="N928" t="s">
        <v>47</v>
      </c>
      <c r="O928" t="s">
        <v>46</v>
      </c>
      <c r="Q928" s="2">
        <v>43852</v>
      </c>
    </row>
    <row r="929" spans="1:17">
      <c r="A929" t="s">
        <v>473</v>
      </c>
      <c r="B929" t="s">
        <v>479</v>
      </c>
      <c r="C929" t="s">
        <v>19</v>
      </c>
      <c r="D929" s="2">
        <v>43469</v>
      </c>
      <c r="E929" s="2">
        <v>43833</v>
      </c>
      <c r="F929" t="s">
        <v>41</v>
      </c>
      <c r="G929">
        <v>10</v>
      </c>
      <c r="H929" t="s">
        <v>42</v>
      </c>
      <c r="I929" t="s">
        <v>22</v>
      </c>
      <c r="J929" t="s">
        <v>43</v>
      </c>
      <c r="K929" t="s">
        <v>23</v>
      </c>
      <c r="L929">
        <v>6769.65</v>
      </c>
      <c r="M929" s="2">
        <v>43631</v>
      </c>
      <c r="N929" t="s">
        <v>47</v>
      </c>
      <c r="O929" t="s">
        <v>46</v>
      </c>
      <c r="Q929" s="2">
        <v>43852</v>
      </c>
    </row>
    <row r="930" spans="1:17">
      <c r="A930" t="s">
        <v>473</v>
      </c>
      <c r="B930" t="s">
        <v>479</v>
      </c>
      <c r="C930" t="s">
        <v>19</v>
      </c>
      <c r="D930" s="2">
        <v>43469</v>
      </c>
      <c r="E930" s="2">
        <v>43833</v>
      </c>
      <c r="F930" t="s">
        <v>41</v>
      </c>
      <c r="G930">
        <v>10</v>
      </c>
      <c r="H930" t="s">
        <v>42</v>
      </c>
      <c r="I930" t="s">
        <v>22</v>
      </c>
      <c r="J930" t="s">
        <v>43</v>
      </c>
      <c r="K930" t="s">
        <v>23</v>
      </c>
      <c r="L930">
        <v>8961.98</v>
      </c>
      <c r="M930" s="2">
        <v>43641</v>
      </c>
      <c r="N930" t="s">
        <v>47</v>
      </c>
      <c r="O930" t="s">
        <v>46</v>
      </c>
      <c r="Q930" s="2">
        <v>43852</v>
      </c>
    </row>
    <row r="931" spans="1:17">
      <c r="A931" t="s">
        <v>473</v>
      </c>
      <c r="B931" t="s">
        <v>480</v>
      </c>
      <c r="C931" t="s">
        <v>31</v>
      </c>
      <c r="D931" s="2">
        <v>43102</v>
      </c>
      <c r="E931" s="2">
        <v>43466</v>
      </c>
      <c r="F931" t="s">
        <v>41</v>
      </c>
      <c r="G931">
        <v>10</v>
      </c>
      <c r="H931" t="s">
        <v>42</v>
      </c>
      <c r="I931" t="s">
        <v>22</v>
      </c>
      <c r="J931" t="s">
        <v>43</v>
      </c>
      <c r="K931" t="s">
        <v>23</v>
      </c>
      <c r="L931">
        <v>64155.3</v>
      </c>
      <c r="M931" s="2">
        <v>43102</v>
      </c>
      <c r="N931" t="s">
        <v>24</v>
      </c>
      <c r="O931" t="s">
        <v>182</v>
      </c>
      <c r="P931" t="s">
        <v>183</v>
      </c>
      <c r="Q931" s="2">
        <v>43852</v>
      </c>
    </row>
    <row r="932" spans="1:17">
      <c r="A932" t="s">
        <v>473</v>
      </c>
      <c r="B932" t="s">
        <v>481</v>
      </c>
      <c r="C932" t="s">
        <v>31</v>
      </c>
      <c r="D932" s="2">
        <v>43102</v>
      </c>
      <c r="E932" s="2">
        <v>43466</v>
      </c>
      <c r="F932" t="s">
        <v>41</v>
      </c>
      <c r="G932">
        <v>10</v>
      </c>
      <c r="H932" t="s">
        <v>42</v>
      </c>
      <c r="I932" t="s">
        <v>22</v>
      </c>
      <c r="J932" t="s">
        <v>43</v>
      </c>
      <c r="K932" t="s">
        <v>23</v>
      </c>
      <c r="L932">
        <v>5404.95</v>
      </c>
      <c r="M932" s="2">
        <v>43102</v>
      </c>
      <c r="N932" t="s">
        <v>24</v>
      </c>
      <c r="O932" t="s">
        <v>182</v>
      </c>
      <c r="P932" t="s">
        <v>183</v>
      </c>
      <c r="Q932" s="2">
        <v>43852</v>
      </c>
    </row>
    <row r="933" spans="1:17">
      <c r="A933" t="s">
        <v>473</v>
      </c>
      <c r="B933" t="s">
        <v>482</v>
      </c>
      <c r="C933" t="s">
        <v>19</v>
      </c>
      <c r="D933" s="2">
        <v>43469</v>
      </c>
      <c r="E933" s="2">
        <v>43833</v>
      </c>
      <c r="F933" t="s">
        <v>41</v>
      </c>
      <c r="G933">
        <v>10</v>
      </c>
      <c r="H933" t="s">
        <v>42</v>
      </c>
      <c r="I933" t="s">
        <v>22</v>
      </c>
      <c r="J933" t="s">
        <v>43</v>
      </c>
      <c r="K933" t="s">
        <v>23</v>
      </c>
      <c r="L933">
        <v>5550</v>
      </c>
      <c r="M933" s="2">
        <v>43469</v>
      </c>
      <c r="N933" t="s">
        <v>24</v>
      </c>
      <c r="O933" t="s">
        <v>25</v>
      </c>
      <c r="Q933" s="2">
        <v>43852</v>
      </c>
    </row>
    <row r="934" spans="1:17">
      <c r="A934" t="s">
        <v>473</v>
      </c>
      <c r="B934" t="s">
        <v>483</v>
      </c>
      <c r="C934" t="s">
        <v>19</v>
      </c>
      <c r="D934" s="2">
        <v>43716</v>
      </c>
      <c r="E934" s="2">
        <v>44081</v>
      </c>
      <c r="F934" t="s">
        <v>37</v>
      </c>
      <c r="G934">
        <v>13</v>
      </c>
      <c r="H934" t="s">
        <v>142</v>
      </c>
      <c r="I934" t="s">
        <v>22</v>
      </c>
      <c r="J934" t="s">
        <v>37</v>
      </c>
      <c r="K934" t="s">
        <v>23</v>
      </c>
      <c r="L934">
        <v>18750</v>
      </c>
      <c r="M934" s="2">
        <v>43716</v>
      </c>
      <c r="N934" t="s">
        <v>24</v>
      </c>
      <c r="O934" t="s">
        <v>25</v>
      </c>
      <c r="Q934" s="2">
        <v>43852</v>
      </c>
    </row>
    <row r="935" spans="1:17">
      <c r="A935" t="s">
        <v>473</v>
      </c>
      <c r="B935">
        <v>41045707</v>
      </c>
      <c r="C935" t="s">
        <v>19</v>
      </c>
      <c r="D935" s="2">
        <v>43556</v>
      </c>
      <c r="E935" s="2">
        <v>43921</v>
      </c>
      <c r="F935" t="s">
        <v>37</v>
      </c>
      <c r="G935">
        <v>13</v>
      </c>
      <c r="H935" t="s">
        <v>142</v>
      </c>
      <c r="I935" t="s">
        <v>22</v>
      </c>
      <c r="J935" t="s">
        <v>37</v>
      </c>
      <c r="K935" t="s">
        <v>38</v>
      </c>
      <c r="L935">
        <v>74250</v>
      </c>
      <c r="M935" s="2">
        <v>43556</v>
      </c>
      <c r="N935" t="s">
        <v>24</v>
      </c>
      <c r="O935" t="s">
        <v>25</v>
      </c>
      <c r="Q935" s="2">
        <v>43852</v>
      </c>
    </row>
    <row r="936" spans="1:17">
      <c r="A936" t="s">
        <v>473</v>
      </c>
      <c r="B936">
        <v>3000001017</v>
      </c>
      <c r="C936" t="s">
        <v>19</v>
      </c>
      <c r="D936" s="2">
        <v>43191</v>
      </c>
      <c r="E936" s="2">
        <v>43555</v>
      </c>
      <c r="F936" t="s">
        <v>37</v>
      </c>
      <c r="G936">
        <v>12</v>
      </c>
      <c r="H936" t="s">
        <v>71</v>
      </c>
      <c r="I936" t="s">
        <v>22</v>
      </c>
      <c r="J936" t="s">
        <v>63</v>
      </c>
      <c r="K936" t="s">
        <v>23</v>
      </c>
      <c r="L936">
        <v>48652.25</v>
      </c>
      <c r="M936" s="2">
        <v>43191</v>
      </c>
      <c r="N936" t="s">
        <v>24</v>
      </c>
      <c r="O936" t="s">
        <v>25</v>
      </c>
      <c r="Q936" s="2">
        <v>43852</v>
      </c>
    </row>
    <row r="937" spans="1:17">
      <c r="A937" t="s">
        <v>473</v>
      </c>
      <c r="B937">
        <v>3.1142029652485e+18</v>
      </c>
      <c r="C937" t="s">
        <v>19</v>
      </c>
      <c r="D937" s="2">
        <v>43703</v>
      </c>
      <c r="E937" s="2">
        <v>44068</v>
      </c>
      <c r="F937" t="s">
        <v>36</v>
      </c>
      <c r="G937">
        <v>3</v>
      </c>
      <c r="H937" t="s">
        <v>62</v>
      </c>
      <c r="I937" t="s">
        <v>22</v>
      </c>
      <c r="J937" t="s">
        <v>63</v>
      </c>
      <c r="K937" t="s">
        <v>38</v>
      </c>
      <c r="L937">
        <v>1501.88</v>
      </c>
      <c r="M937" s="2">
        <v>43703</v>
      </c>
      <c r="N937" t="s">
        <v>24</v>
      </c>
      <c r="O937" t="s">
        <v>25</v>
      </c>
      <c r="Q937" s="2">
        <v>43852</v>
      </c>
    </row>
    <row r="938" spans="1:17">
      <c r="A938" t="s">
        <v>473</v>
      </c>
      <c r="B938" t="s">
        <v>484</v>
      </c>
      <c r="C938" t="s">
        <v>19</v>
      </c>
      <c r="D938" s="2">
        <v>43466</v>
      </c>
      <c r="E938" s="2">
        <v>43830</v>
      </c>
      <c r="F938" t="s">
        <v>20</v>
      </c>
      <c r="G938">
        <v>3</v>
      </c>
      <c r="H938" t="s">
        <v>62</v>
      </c>
      <c r="I938" t="s">
        <v>22</v>
      </c>
      <c r="J938" t="s">
        <v>63</v>
      </c>
      <c r="K938" t="s">
        <v>38</v>
      </c>
      <c r="L938">
        <v>21157.34</v>
      </c>
      <c r="M938" s="2">
        <v>43466</v>
      </c>
      <c r="N938" t="s">
        <v>24</v>
      </c>
      <c r="O938" t="s">
        <v>25</v>
      </c>
      <c r="Q938" s="2">
        <v>43852</v>
      </c>
    </row>
    <row r="939" spans="1:17">
      <c r="A939" t="s">
        <v>473</v>
      </c>
      <c r="B939" t="s">
        <v>485</v>
      </c>
      <c r="C939" t="s">
        <v>19</v>
      </c>
      <c r="D939" s="2">
        <v>43466</v>
      </c>
      <c r="E939" s="2">
        <v>43830</v>
      </c>
      <c r="F939" t="s">
        <v>37</v>
      </c>
      <c r="G939">
        <v>3</v>
      </c>
      <c r="H939" t="s">
        <v>62</v>
      </c>
      <c r="I939" t="s">
        <v>22</v>
      </c>
      <c r="J939" t="s">
        <v>63</v>
      </c>
      <c r="K939" t="s">
        <v>38</v>
      </c>
      <c r="L939">
        <v>12019.2</v>
      </c>
      <c r="M939" s="2">
        <v>43466</v>
      </c>
      <c r="N939" t="s">
        <v>24</v>
      </c>
      <c r="O939" t="s">
        <v>25</v>
      </c>
      <c r="Q939" s="2">
        <v>43852</v>
      </c>
    </row>
    <row r="940" spans="1:17">
      <c r="A940" t="s">
        <v>473</v>
      </c>
      <c r="B940" t="s">
        <v>486</v>
      </c>
      <c r="C940" t="s">
        <v>19</v>
      </c>
      <c r="D940" s="2">
        <v>43334</v>
      </c>
      <c r="E940" s="2">
        <v>43698</v>
      </c>
      <c r="F940" t="s">
        <v>32</v>
      </c>
      <c r="G940">
        <v>3</v>
      </c>
      <c r="H940" t="s">
        <v>62</v>
      </c>
      <c r="I940" t="s">
        <v>22</v>
      </c>
      <c r="J940" t="s">
        <v>63</v>
      </c>
      <c r="K940" t="s">
        <v>23</v>
      </c>
      <c r="L940">
        <v>7324.12</v>
      </c>
      <c r="M940" s="2">
        <v>43334</v>
      </c>
      <c r="N940" t="s">
        <v>24</v>
      </c>
      <c r="O940" t="s">
        <v>25</v>
      </c>
      <c r="Q940" s="2">
        <v>43852</v>
      </c>
    </row>
    <row r="941" spans="1:17">
      <c r="A941" t="s">
        <v>473</v>
      </c>
      <c r="B941" t="s">
        <v>487</v>
      </c>
      <c r="C941" t="s">
        <v>19</v>
      </c>
      <c r="D941" s="2">
        <v>43334</v>
      </c>
      <c r="E941" s="2">
        <v>43698</v>
      </c>
      <c r="F941" t="s">
        <v>32</v>
      </c>
      <c r="G941">
        <v>3</v>
      </c>
      <c r="H941" t="s">
        <v>62</v>
      </c>
      <c r="I941" t="s">
        <v>22</v>
      </c>
      <c r="J941" t="s">
        <v>63</v>
      </c>
      <c r="K941" t="s">
        <v>23</v>
      </c>
      <c r="L941">
        <v>19316.67</v>
      </c>
      <c r="M941" s="2">
        <v>43334</v>
      </c>
      <c r="N941" t="s">
        <v>24</v>
      </c>
      <c r="O941" t="s">
        <v>25</v>
      </c>
      <c r="Q941" s="2">
        <v>43852</v>
      </c>
    </row>
    <row r="942" spans="1:17">
      <c r="A942" t="s">
        <v>473</v>
      </c>
      <c r="B942">
        <v>505373</v>
      </c>
      <c r="C942" t="s">
        <v>31</v>
      </c>
      <c r="D942" s="2">
        <v>43157</v>
      </c>
      <c r="E942" s="2">
        <v>43521</v>
      </c>
      <c r="F942" t="s">
        <v>41</v>
      </c>
      <c r="G942">
        <v>10</v>
      </c>
      <c r="H942" t="s">
        <v>42</v>
      </c>
      <c r="I942" t="s">
        <v>22</v>
      </c>
      <c r="J942" t="s">
        <v>43</v>
      </c>
      <c r="K942" t="s">
        <v>23</v>
      </c>
      <c r="L942">
        <v>23115.2</v>
      </c>
      <c r="M942" s="2">
        <v>43157</v>
      </c>
      <c r="N942" t="s">
        <v>24</v>
      </c>
      <c r="O942" t="s">
        <v>25</v>
      </c>
      <c r="Q942" s="2">
        <v>43852</v>
      </c>
    </row>
    <row r="943" spans="1:17">
      <c r="A943" t="s">
        <v>473</v>
      </c>
      <c r="B943" t="s">
        <v>488</v>
      </c>
      <c r="C943" t="s">
        <v>19</v>
      </c>
      <c r="D943" s="2">
        <v>43522</v>
      </c>
      <c r="E943" s="2">
        <v>43886</v>
      </c>
      <c r="F943" t="s">
        <v>41</v>
      </c>
      <c r="G943">
        <v>10</v>
      </c>
      <c r="H943" t="s">
        <v>42</v>
      </c>
      <c r="I943" t="s">
        <v>22</v>
      </c>
      <c r="J943" t="s">
        <v>43</v>
      </c>
      <c r="K943" t="s">
        <v>23</v>
      </c>
      <c r="L943">
        <v>25336.44</v>
      </c>
      <c r="M943" s="2">
        <v>43522</v>
      </c>
      <c r="N943" t="s">
        <v>24</v>
      </c>
      <c r="O943" t="s">
        <v>23</v>
      </c>
      <c r="Q943" s="2">
        <v>43852</v>
      </c>
    </row>
    <row r="944" spans="1:17">
      <c r="A944" t="s">
        <v>473</v>
      </c>
      <c r="B944">
        <v>51995029</v>
      </c>
      <c r="C944" t="s">
        <v>31</v>
      </c>
      <c r="D944" s="2">
        <v>43159</v>
      </c>
      <c r="E944" s="2">
        <v>43523</v>
      </c>
      <c r="F944" t="s">
        <v>41</v>
      </c>
      <c r="G944">
        <v>10</v>
      </c>
      <c r="H944" t="s">
        <v>42</v>
      </c>
      <c r="I944" t="s">
        <v>22</v>
      </c>
      <c r="J944" t="s">
        <v>43</v>
      </c>
      <c r="K944" t="s">
        <v>23</v>
      </c>
      <c r="L944">
        <v>12699.7</v>
      </c>
      <c r="M944" s="2">
        <v>43159</v>
      </c>
      <c r="N944" t="s">
        <v>24</v>
      </c>
      <c r="O944" t="s">
        <v>46</v>
      </c>
      <c r="Q944" s="2">
        <v>43852</v>
      </c>
    </row>
    <row r="945" spans="1:17">
      <c r="A945" t="s">
        <v>473</v>
      </c>
      <c r="B945">
        <v>51995029</v>
      </c>
      <c r="C945" t="s">
        <v>31</v>
      </c>
      <c r="D945" s="2">
        <v>43159</v>
      </c>
      <c r="E945" s="2">
        <v>43523</v>
      </c>
      <c r="F945" t="s">
        <v>41</v>
      </c>
      <c r="G945">
        <v>10</v>
      </c>
      <c r="H945" t="s">
        <v>42</v>
      </c>
      <c r="I945" t="s">
        <v>22</v>
      </c>
      <c r="J945" t="s">
        <v>43</v>
      </c>
      <c r="K945" t="s">
        <v>23</v>
      </c>
      <c r="M945" s="2">
        <v>43206</v>
      </c>
      <c r="N945" t="s">
        <v>47</v>
      </c>
      <c r="O945" t="s">
        <v>46</v>
      </c>
      <c r="Q945" s="2">
        <v>43852</v>
      </c>
    </row>
    <row r="946" spans="1:17">
      <c r="A946" t="s">
        <v>473</v>
      </c>
      <c r="B946">
        <v>52916488</v>
      </c>
      <c r="C946" t="s">
        <v>31</v>
      </c>
      <c r="D946" s="2">
        <v>43159</v>
      </c>
      <c r="E946" s="2">
        <v>43523</v>
      </c>
      <c r="F946" t="s">
        <v>41</v>
      </c>
      <c r="G946">
        <v>10</v>
      </c>
      <c r="H946" t="s">
        <v>42</v>
      </c>
      <c r="I946" t="s">
        <v>22</v>
      </c>
      <c r="J946" t="s">
        <v>43</v>
      </c>
      <c r="K946" t="s">
        <v>23</v>
      </c>
      <c r="L946">
        <v>177405.38</v>
      </c>
      <c r="M946" s="2">
        <v>43159</v>
      </c>
      <c r="N946" t="s">
        <v>24</v>
      </c>
      <c r="O946" t="s">
        <v>46</v>
      </c>
      <c r="Q946" s="2">
        <v>43852</v>
      </c>
    </row>
    <row r="947" spans="1:17">
      <c r="A947" t="s">
        <v>473</v>
      </c>
      <c r="B947">
        <v>52916488</v>
      </c>
      <c r="C947" t="s">
        <v>31</v>
      </c>
      <c r="D947" s="2">
        <v>43159</v>
      </c>
      <c r="E947" s="2">
        <v>43523</v>
      </c>
      <c r="F947" t="s">
        <v>41</v>
      </c>
      <c r="G947">
        <v>10</v>
      </c>
      <c r="H947" t="s">
        <v>42</v>
      </c>
      <c r="I947" t="s">
        <v>22</v>
      </c>
      <c r="J947" t="s">
        <v>43</v>
      </c>
      <c r="K947" t="s">
        <v>23</v>
      </c>
      <c r="M947" s="2">
        <v>43299</v>
      </c>
      <c r="N947" t="s">
        <v>47</v>
      </c>
      <c r="O947" t="s">
        <v>46</v>
      </c>
      <c r="Q947" s="2">
        <v>43852</v>
      </c>
    </row>
    <row r="948" spans="1:17">
      <c r="A948" t="s">
        <v>473</v>
      </c>
      <c r="B948">
        <v>52916488</v>
      </c>
      <c r="C948" t="s">
        <v>31</v>
      </c>
      <c r="D948" s="2">
        <v>43159</v>
      </c>
      <c r="E948" s="2">
        <v>43523</v>
      </c>
      <c r="F948" t="s">
        <v>41</v>
      </c>
      <c r="G948">
        <v>10</v>
      </c>
      <c r="H948" t="s">
        <v>42</v>
      </c>
      <c r="I948" t="s">
        <v>22</v>
      </c>
      <c r="J948" t="s">
        <v>43</v>
      </c>
      <c r="K948" t="s">
        <v>23</v>
      </c>
      <c r="M948" s="2">
        <v>43348</v>
      </c>
      <c r="N948" t="s">
        <v>47</v>
      </c>
      <c r="O948" t="s">
        <v>46</v>
      </c>
      <c r="Q948" s="2">
        <v>43852</v>
      </c>
    </row>
    <row r="949" spans="1:17">
      <c r="A949" t="s">
        <v>473</v>
      </c>
      <c r="B949">
        <v>52916488</v>
      </c>
      <c r="C949" t="s">
        <v>31</v>
      </c>
      <c r="D949" s="2">
        <v>43159</v>
      </c>
      <c r="E949" s="2">
        <v>43523</v>
      </c>
      <c r="F949" t="s">
        <v>41</v>
      </c>
      <c r="G949">
        <v>10</v>
      </c>
      <c r="H949" t="s">
        <v>42</v>
      </c>
      <c r="I949" t="s">
        <v>22</v>
      </c>
      <c r="J949" t="s">
        <v>43</v>
      </c>
      <c r="K949" t="s">
        <v>23</v>
      </c>
      <c r="M949" s="2">
        <v>43200</v>
      </c>
      <c r="N949" t="s">
        <v>47</v>
      </c>
      <c r="O949" t="s">
        <v>46</v>
      </c>
      <c r="Q949" s="2">
        <v>43852</v>
      </c>
    </row>
    <row r="950" spans="1:17">
      <c r="A950" t="s">
        <v>473</v>
      </c>
      <c r="B950">
        <v>52971603</v>
      </c>
      <c r="C950" t="s">
        <v>31</v>
      </c>
      <c r="D950" s="2">
        <v>43263</v>
      </c>
      <c r="E950" s="2">
        <v>43627</v>
      </c>
      <c r="F950" t="s">
        <v>41</v>
      </c>
      <c r="G950">
        <v>10</v>
      </c>
      <c r="H950" t="s">
        <v>42</v>
      </c>
      <c r="I950" t="s">
        <v>22</v>
      </c>
      <c r="J950" t="s">
        <v>43</v>
      </c>
      <c r="K950" t="s">
        <v>38</v>
      </c>
      <c r="L950">
        <v>63872.4</v>
      </c>
      <c r="M950" s="2">
        <v>43263</v>
      </c>
      <c r="N950" t="s">
        <v>24</v>
      </c>
      <c r="O950" t="s">
        <v>182</v>
      </c>
      <c r="P950" t="s">
        <v>183</v>
      </c>
      <c r="Q950" s="2">
        <v>43852</v>
      </c>
    </row>
    <row r="951" spans="1:17">
      <c r="A951" t="s">
        <v>473</v>
      </c>
      <c r="B951">
        <v>52971603</v>
      </c>
      <c r="C951" t="s">
        <v>31</v>
      </c>
      <c r="D951" s="2">
        <v>43263</v>
      </c>
      <c r="E951" s="2">
        <v>43627</v>
      </c>
      <c r="F951" t="s">
        <v>41</v>
      </c>
      <c r="G951">
        <v>10</v>
      </c>
      <c r="H951" t="s">
        <v>42</v>
      </c>
      <c r="I951" t="s">
        <v>22</v>
      </c>
      <c r="J951" t="s">
        <v>43</v>
      </c>
      <c r="K951" t="s">
        <v>38</v>
      </c>
      <c r="M951" s="2">
        <v>43318</v>
      </c>
      <c r="N951" t="s">
        <v>47</v>
      </c>
      <c r="O951" t="s">
        <v>182</v>
      </c>
      <c r="Q951" s="2">
        <v>43852</v>
      </c>
    </row>
    <row r="952" spans="1:17">
      <c r="A952" t="s">
        <v>473</v>
      </c>
      <c r="B952">
        <v>54445288</v>
      </c>
      <c r="C952" t="s">
        <v>19</v>
      </c>
      <c r="D952" s="2">
        <v>43524</v>
      </c>
      <c r="E952" s="2">
        <v>43888</v>
      </c>
      <c r="F952" t="s">
        <v>41</v>
      </c>
      <c r="G952">
        <v>10</v>
      </c>
      <c r="H952" t="s">
        <v>42</v>
      </c>
      <c r="I952" t="s">
        <v>22</v>
      </c>
      <c r="J952" t="s">
        <v>43</v>
      </c>
      <c r="K952" t="s">
        <v>23</v>
      </c>
      <c r="L952">
        <v>11111.4</v>
      </c>
      <c r="M952" s="2">
        <v>43524</v>
      </c>
      <c r="N952" t="s">
        <v>24</v>
      </c>
      <c r="O952" t="s">
        <v>23</v>
      </c>
      <c r="Q952" s="2">
        <v>43852</v>
      </c>
    </row>
    <row r="953" spans="1:17">
      <c r="A953" t="s">
        <v>473</v>
      </c>
      <c r="B953" t="s">
        <v>489</v>
      </c>
      <c r="C953" t="s">
        <v>19</v>
      </c>
      <c r="D953" s="2">
        <v>43524</v>
      </c>
      <c r="E953" s="2">
        <v>43888</v>
      </c>
      <c r="F953" t="s">
        <v>41</v>
      </c>
      <c r="G953">
        <v>10</v>
      </c>
      <c r="H953" t="s">
        <v>42</v>
      </c>
      <c r="I953" t="s">
        <v>22</v>
      </c>
      <c r="J953" t="s">
        <v>43</v>
      </c>
      <c r="K953" t="s">
        <v>23</v>
      </c>
      <c r="L953">
        <v>329250</v>
      </c>
      <c r="M953" s="2">
        <v>43524</v>
      </c>
      <c r="N953" t="s">
        <v>24</v>
      </c>
      <c r="O953" t="s">
        <v>46</v>
      </c>
      <c r="Q953" s="2">
        <v>43852</v>
      </c>
    </row>
    <row r="954" spans="1:17">
      <c r="A954" t="s">
        <v>473</v>
      </c>
      <c r="B954" t="s">
        <v>489</v>
      </c>
      <c r="C954" t="s">
        <v>19</v>
      </c>
      <c r="D954" s="2">
        <v>43524</v>
      </c>
      <c r="E954" s="2">
        <v>43888</v>
      </c>
      <c r="F954" t="s">
        <v>41</v>
      </c>
      <c r="G954">
        <v>10</v>
      </c>
      <c r="H954" t="s">
        <v>42</v>
      </c>
      <c r="I954" t="s">
        <v>22</v>
      </c>
      <c r="J954" t="s">
        <v>43</v>
      </c>
      <c r="K954" t="s">
        <v>23</v>
      </c>
      <c r="L954">
        <v>10772.33</v>
      </c>
      <c r="M954" s="2">
        <v>43538</v>
      </c>
      <c r="N954" t="s">
        <v>47</v>
      </c>
      <c r="O954" t="s">
        <v>46</v>
      </c>
      <c r="Q954" s="2">
        <v>43852</v>
      </c>
    </row>
    <row r="955" spans="1:17">
      <c r="A955" t="s">
        <v>473</v>
      </c>
      <c r="B955" t="s">
        <v>489</v>
      </c>
      <c r="C955" t="s">
        <v>19</v>
      </c>
      <c r="D955" s="2">
        <v>43524</v>
      </c>
      <c r="E955" s="2">
        <v>43888</v>
      </c>
      <c r="F955" t="s">
        <v>41</v>
      </c>
      <c r="G955">
        <v>10</v>
      </c>
      <c r="H955" t="s">
        <v>42</v>
      </c>
      <c r="I955" t="s">
        <v>22</v>
      </c>
      <c r="J955" t="s">
        <v>43</v>
      </c>
      <c r="K955" t="s">
        <v>23</v>
      </c>
      <c r="L955">
        <v>9283.05</v>
      </c>
      <c r="M955" s="2">
        <v>43573</v>
      </c>
      <c r="N955" t="s">
        <v>47</v>
      </c>
      <c r="O955" t="s">
        <v>46</v>
      </c>
      <c r="Q955" s="2">
        <v>43852</v>
      </c>
    </row>
    <row r="956" spans="1:17">
      <c r="A956" t="s">
        <v>473</v>
      </c>
      <c r="B956" t="s">
        <v>489</v>
      </c>
      <c r="C956" t="s">
        <v>19</v>
      </c>
      <c r="D956" s="2">
        <v>43524</v>
      </c>
      <c r="E956" s="2">
        <v>43888</v>
      </c>
      <c r="F956" t="s">
        <v>41</v>
      </c>
      <c r="G956">
        <v>10</v>
      </c>
      <c r="H956" t="s">
        <v>42</v>
      </c>
      <c r="I956" t="s">
        <v>22</v>
      </c>
      <c r="J956" t="s">
        <v>43</v>
      </c>
      <c r="K956" t="s">
        <v>23</v>
      </c>
      <c r="L956">
        <v>6903.45</v>
      </c>
      <c r="M956" s="2">
        <v>43615</v>
      </c>
      <c r="N956" t="s">
        <v>47</v>
      </c>
      <c r="O956" t="s">
        <v>46</v>
      </c>
      <c r="Q956" s="2">
        <v>43852</v>
      </c>
    </row>
    <row r="957" spans="1:17">
      <c r="A957" t="s">
        <v>473</v>
      </c>
      <c r="B957" t="s">
        <v>489</v>
      </c>
      <c r="C957" t="s">
        <v>19</v>
      </c>
      <c r="D957" s="2">
        <v>43524</v>
      </c>
      <c r="E957" s="2">
        <v>43888</v>
      </c>
      <c r="F957" t="s">
        <v>41</v>
      </c>
      <c r="G957">
        <v>10</v>
      </c>
      <c r="H957" t="s">
        <v>42</v>
      </c>
      <c r="I957" t="s">
        <v>22</v>
      </c>
      <c r="J957" t="s">
        <v>43</v>
      </c>
      <c r="K957" t="s">
        <v>23</v>
      </c>
      <c r="L957">
        <v>399.23</v>
      </c>
      <c r="M957" s="2">
        <v>43637</v>
      </c>
      <c r="N957" t="s">
        <v>47</v>
      </c>
      <c r="O957" t="s">
        <v>46</v>
      </c>
      <c r="Q957" s="2">
        <v>43852</v>
      </c>
    </row>
    <row r="958" spans="1:17">
      <c r="A958" t="s">
        <v>473</v>
      </c>
      <c r="B958" t="s">
        <v>489</v>
      </c>
      <c r="C958" t="s">
        <v>19</v>
      </c>
      <c r="D958" s="2">
        <v>43524</v>
      </c>
      <c r="E958" s="2">
        <v>43888</v>
      </c>
      <c r="F958" t="s">
        <v>41</v>
      </c>
      <c r="G958">
        <v>10</v>
      </c>
      <c r="H958" t="s">
        <v>42</v>
      </c>
      <c r="I958" t="s">
        <v>22</v>
      </c>
      <c r="J958" t="s">
        <v>43</v>
      </c>
      <c r="K958" t="s">
        <v>23</v>
      </c>
      <c r="L958">
        <v>6259.35</v>
      </c>
      <c r="M958" s="2">
        <v>43637</v>
      </c>
      <c r="N958" t="s">
        <v>47</v>
      </c>
      <c r="O958" t="s">
        <v>46</v>
      </c>
      <c r="Q958" s="2">
        <v>43852</v>
      </c>
    </row>
    <row r="959" spans="1:17">
      <c r="A959" t="s">
        <v>473</v>
      </c>
      <c r="B959" t="s">
        <v>489</v>
      </c>
      <c r="C959" t="s">
        <v>19</v>
      </c>
      <c r="D959" s="2">
        <v>43524</v>
      </c>
      <c r="E959" s="2">
        <v>43888</v>
      </c>
      <c r="F959" t="s">
        <v>41</v>
      </c>
      <c r="G959">
        <v>10</v>
      </c>
      <c r="H959" t="s">
        <v>42</v>
      </c>
      <c r="I959" t="s">
        <v>22</v>
      </c>
      <c r="J959" t="s">
        <v>43</v>
      </c>
      <c r="K959" t="s">
        <v>23</v>
      </c>
      <c r="L959">
        <v>7110.45</v>
      </c>
      <c r="M959" s="2">
        <v>43675</v>
      </c>
      <c r="N959" t="s">
        <v>47</v>
      </c>
      <c r="O959" t="s">
        <v>46</v>
      </c>
      <c r="Q959" s="2">
        <v>43852</v>
      </c>
    </row>
    <row r="960" spans="1:17">
      <c r="A960" t="s">
        <v>473</v>
      </c>
      <c r="B960" t="s">
        <v>489</v>
      </c>
      <c r="C960" t="s">
        <v>19</v>
      </c>
      <c r="D960" s="2">
        <v>43524</v>
      </c>
      <c r="E960" s="2">
        <v>43888</v>
      </c>
      <c r="F960" t="s">
        <v>41</v>
      </c>
      <c r="G960">
        <v>10</v>
      </c>
      <c r="H960" t="s">
        <v>42</v>
      </c>
      <c r="I960" t="s">
        <v>22</v>
      </c>
      <c r="J960" t="s">
        <v>43</v>
      </c>
      <c r="K960" t="s">
        <v>23</v>
      </c>
      <c r="L960">
        <v>5501.03</v>
      </c>
      <c r="M960" s="2">
        <v>43759</v>
      </c>
      <c r="N960" t="s">
        <v>47</v>
      </c>
      <c r="O960" t="s">
        <v>46</v>
      </c>
      <c r="Q960" s="2">
        <v>43852</v>
      </c>
    </row>
    <row r="961" spans="1:17">
      <c r="A961" t="s">
        <v>473</v>
      </c>
      <c r="B961" t="s">
        <v>490</v>
      </c>
      <c r="C961" t="s">
        <v>19</v>
      </c>
      <c r="D961" s="2">
        <v>43777</v>
      </c>
      <c r="E961" s="2">
        <v>44142</v>
      </c>
      <c r="F961" t="s">
        <v>41</v>
      </c>
      <c r="G961">
        <v>10</v>
      </c>
      <c r="H961" t="s">
        <v>42</v>
      </c>
      <c r="I961" t="s">
        <v>22</v>
      </c>
      <c r="J961" t="s">
        <v>43</v>
      </c>
      <c r="K961" t="s">
        <v>23</v>
      </c>
      <c r="L961">
        <v>24311.1</v>
      </c>
      <c r="M961" s="2">
        <v>43777</v>
      </c>
      <c r="N961" t="s">
        <v>24</v>
      </c>
      <c r="O961" t="s">
        <v>25</v>
      </c>
      <c r="Q961" s="2">
        <v>43852</v>
      </c>
    </row>
    <row r="962" spans="1:17">
      <c r="A962" t="s">
        <v>473</v>
      </c>
      <c r="B962">
        <v>3.1242012736917e+18</v>
      </c>
      <c r="C962" t="s">
        <v>19</v>
      </c>
      <c r="D962" s="2">
        <v>43312</v>
      </c>
      <c r="E962" s="2">
        <v>43647</v>
      </c>
      <c r="F962" t="s">
        <v>37</v>
      </c>
      <c r="G962">
        <v>3</v>
      </c>
      <c r="H962" t="s">
        <v>62</v>
      </c>
      <c r="I962" t="s">
        <v>22</v>
      </c>
      <c r="J962" t="s">
        <v>63</v>
      </c>
      <c r="K962" t="s">
        <v>23</v>
      </c>
      <c r="L962">
        <v>42416.75</v>
      </c>
      <c r="M962" s="2">
        <v>43647</v>
      </c>
      <c r="N962" t="s">
        <v>24</v>
      </c>
      <c r="O962" t="s">
        <v>25</v>
      </c>
      <c r="Q962" s="2">
        <v>43852</v>
      </c>
    </row>
  </sheetData>
  <pageMargins left="0.7" right="0.7" top="0.75" bottom="0.75" header="0.3" footer="0.3"/>
  <pageSetup paperSize="1" orientation="portrait"/>
  <headerFooter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workbookViewId="0">
      <selection activeCell="A1" sqref="A1:I1"/>
    </sheetView>
  </sheetViews>
  <sheetFormatPr defaultColWidth="9" defaultRowHeight="14.4"/>
  <cols>
    <col min="1" max="1" width="13.7222222222222" customWidth="1"/>
    <col min="2" max="2" width="14.8148148148148" customWidth="1"/>
    <col min="3" max="3" width="27.9074074074074" customWidth="1"/>
    <col min="4" max="4" width="15.1759259259259" customWidth="1"/>
    <col min="5" max="5" width="18" customWidth="1"/>
    <col min="6" max="6" width="13.8148148148148" customWidth="1"/>
    <col min="7" max="7" width="9.62962962962963" customWidth="1"/>
    <col min="8" max="8" width="20.7222222222222" customWidth="1"/>
    <col min="9" max="9" width="24.9074074074074" customWidth="1"/>
  </cols>
  <sheetData>
    <row r="1" spans="1:9">
      <c r="A1" s="1" t="s">
        <v>0</v>
      </c>
      <c r="B1" s="1" t="s">
        <v>8</v>
      </c>
      <c r="C1" s="1" t="s">
        <v>9</v>
      </c>
      <c r="D1" s="1" t="s">
        <v>491</v>
      </c>
      <c r="E1" s="1" t="s">
        <v>492</v>
      </c>
      <c r="F1" s="1" t="s">
        <v>10</v>
      </c>
      <c r="G1" s="1" t="s">
        <v>11</v>
      </c>
      <c r="H1" s="1" t="s">
        <v>12</v>
      </c>
      <c r="I1" s="1" t="s">
        <v>13</v>
      </c>
    </row>
    <row r="2" spans="1:9">
      <c r="A2" t="s">
        <v>17</v>
      </c>
      <c r="B2" t="s">
        <v>22</v>
      </c>
      <c r="C2" t="s">
        <v>33</v>
      </c>
      <c r="D2">
        <v>3</v>
      </c>
      <c r="E2" t="s">
        <v>493</v>
      </c>
      <c r="F2" t="s">
        <v>38</v>
      </c>
      <c r="G2">
        <v>139240</v>
      </c>
      <c r="H2" s="2">
        <v>43663</v>
      </c>
      <c r="I2" t="s">
        <v>494</v>
      </c>
    </row>
    <row r="3" spans="1:9">
      <c r="A3" t="s">
        <v>17</v>
      </c>
      <c r="B3" t="s">
        <v>22</v>
      </c>
      <c r="C3" t="s">
        <v>33</v>
      </c>
      <c r="D3">
        <v>3</v>
      </c>
      <c r="E3" t="s">
        <v>493</v>
      </c>
      <c r="F3" t="s">
        <v>38</v>
      </c>
      <c r="G3">
        <v>139240</v>
      </c>
      <c r="H3" s="2">
        <v>43486</v>
      </c>
      <c r="I3" t="s">
        <v>494</v>
      </c>
    </row>
    <row r="4" spans="1:9">
      <c r="A4" t="s">
        <v>29</v>
      </c>
      <c r="B4" t="s">
        <v>22</v>
      </c>
      <c r="C4" t="s">
        <v>495</v>
      </c>
      <c r="D4">
        <v>1</v>
      </c>
      <c r="E4" t="s">
        <v>21</v>
      </c>
      <c r="F4" t="s">
        <v>23</v>
      </c>
      <c r="G4">
        <v>2200</v>
      </c>
      <c r="H4" s="2">
        <v>43819</v>
      </c>
      <c r="I4" t="s">
        <v>494</v>
      </c>
    </row>
    <row r="5" spans="1:9">
      <c r="A5" t="s">
        <v>39</v>
      </c>
      <c r="B5" t="s">
        <v>22</v>
      </c>
      <c r="C5" t="s">
        <v>495</v>
      </c>
      <c r="D5">
        <v>1</v>
      </c>
      <c r="E5" t="s">
        <v>21</v>
      </c>
      <c r="F5" t="s">
        <v>23</v>
      </c>
      <c r="G5">
        <v>4500</v>
      </c>
      <c r="H5" s="2">
        <v>43490</v>
      </c>
      <c r="I5" t="s">
        <v>494</v>
      </c>
    </row>
    <row r="6" spans="1:9">
      <c r="A6" t="s">
        <v>44</v>
      </c>
      <c r="B6" t="s">
        <v>22</v>
      </c>
      <c r="C6" t="s">
        <v>33</v>
      </c>
      <c r="D6">
        <v>3</v>
      </c>
      <c r="E6" t="s">
        <v>493</v>
      </c>
      <c r="F6" t="s">
        <v>38</v>
      </c>
      <c r="G6">
        <v>118000</v>
      </c>
      <c r="H6" s="2">
        <v>43539</v>
      </c>
      <c r="I6" t="s">
        <v>494</v>
      </c>
    </row>
    <row r="7" spans="1:9">
      <c r="A7" t="s">
        <v>49</v>
      </c>
      <c r="B7" t="s">
        <v>22</v>
      </c>
      <c r="C7" t="s">
        <v>495</v>
      </c>
      <c r="D7">
        <v>1</v>
      </c>
      <c r="E7" t="s">
        <v>21</v>
      </c>
      <c r="F7" t="s">
        <v>23</v>
      </c>
      <c r="G7">
        <v>2800</v>
      </c>
      <c r="H7" s="2">
        <v>43613</v>
      </c>
      <c r="I7" t="s">
        <v>494</v>
      </c>
    </row>
    <row r="8" spans="1:9">
      <c r="A8" t="s">
        <v>55</v>
      </c>
      <c r="B8" t="s">
        <v>22</v>
      </c>
      <c r="C8" t="s">
        <v>495</v>
      </c>
      <c r="D8">
        <v>1</v>
      </c>
      <c r="E8" t="s">
        <v>21</v>
      </c>
      <c r="F8" t="s">
        <v>23</v>
      </c>
      <c r="G8">
        <v>3241</v>
      </c>
      <c r="H8" s="2">
        <v>43490</v>
      </c>
      <c r="I8" t="s">
        <v>494</v>
      </c>
    </row>
    <row r="9" spans="1:9">
      <c r="A9" t="s">
        <v>57</v>
      </c>
      <c r="B9" t="s">
        <v>22</v>
      </c>
      <c r="C9" t="s">
        <v>37</v>
      </c>
      <c r="D9">
        <v>2</v>
      </c>
      <c r="E9" t="s">
        <v>27</v>
      </c>
      <c r="F9" t="s">
        <v>28</v>
      </c>
      <c r="G9">
        <v>100000</v>
      </c>
      <c r="H9" s="2">
        <v>43565</v>
      </c>
      <c r="I9" t="s">
        <v>494</v>
      </c>
    </row>
    <row r="10" spans="1:9">
      <c r="A10" t="s">
        <v>61</v>
      </c>
      <c r="B10" t="s">
        <v>22</v>
      </c>
      <c r="C10" t="s">
        <v>495</v>
      </c>
      <c r="D10">
        <v>1</v>
      </c>
      <c r="E10" t="s">
        <v>21</v>
      </c>
      <c r="F10" t="s">
        <v>23</v>
      </c>
      <c r="G10">
        <v>5310</v>
      </c>
      <c r="H10" s="2">
        <v>43805</v>
      </c>
      <c r="I10" t="s">
        <v>494</v>
      </c>
    </row>
  </sheetData>
  <pageMargins left="0.7" right="0.7" top="0.75" bottom="0.75" header="0.3" footer="0.3"/>
  <headerFooter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 B r o k e r a g e _ 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 B r o k e r a g e _ 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 C o l u m n s \ p o l i c y _ n u m b e r 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 C o l u m n s \ p o l i c y _ s t a t u s 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 C o l u m n s \ p o l i c y _ s t a r t _ d a t e 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 C o l u m n s \ p o l i c y _ e n d _ d a t e 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 E x e 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 C o l u m n s \ s o l u t i o n _ g r o u p 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 C o l u m n s \ i n c o m e _ d u e _ d a t e 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 C o l u m n s \ r e v e n u e _ t r a n s a c t i o n _ t y p e 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 C o l u m n s \ r e n e w a l _ s t a t u s 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 C o l u m n s \ l a p s e _ r e a s o n 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 C o l u m n s \ l a s t _ u p d a t e d _ d a t e 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 O p p o r t u n i t _ S h e e t 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 O p p o r t u n i t _ S h e e t 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 C o l u m n s \ o p p o r t u n i t y _ n a m e 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 C o l u m n s \ o p p o r t u n i t y _ i d 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 E x e 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 C o l u m n s \ p r e m i u m _ a m o u n t 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 C o l u m n s \ c l o s i n g _ d a t e 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 C o l u m n s \ s p e c i a l t y 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 C o l u m n s \ p r o d u c t _ s u b _ g r o u p 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 C o l u m n s \ r i s k _ d e t a i l s 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 I n v o i c e _ s h e e t 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 I n v o i c e _ s h e e t 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 C o l u m n s \ i n v o i c e _ n u m b e r 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 C o l u m n s \ r e v e n u e _ t r a n s a c t i o n _ t y p e 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 C o l u m n s \ s o l u t i o n _ g r o u p 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 E x e 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 C o l u m n s \ p o l i c y _ n u m b e r 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 C o l u m n s \ i n c o m e _ d u e _ d a t e 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 I n d i v i d u a l _ B u d g e t 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 I n d i v i d u a l _ B u d g e t 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 p e r s o n 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 C o l u m n s \ N e w   R o l e 2 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 C o l u m n s \ N e w  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 C o l u m n s \ C r o s s   s e l l   b u g d e t 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 C o l u m n s \ R e n e w a l  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 F e e s _ S h e e t 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 F e e s _ S h e e t 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 C o l u m n s \ s o l u t i o n _ g r o u p 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 C o l u m n s \ S a l e s p e r s o n 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 C o l u m n s \ i n c o m e _ d u e _ d a t e 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 C o l u m n s \ r e v e n u e _ t r a n s a c t i o n _ t y p e 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 T a b l e 1 _ 1 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 T a b l e 1 _ 1 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 C o l u m n s \ p o l i c y _ n u m b e r 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 C o l u m n s \ p o l i c y _ s t a t u s 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 C o l u m n s \ p o l i c y _ s t a r t _ d a t e 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 C o l u m n s \ p o l i c y _ e n d _ d a t e 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 E x e 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 C o l u m n s \ s o l u t i o n _ g r o u p 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 C o l u m n s \ i n c o m e _ d u e _ d a t e 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 C o l u m n s \ r e v e n u e _ t r a n s a c t i o n _ t y p e 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 C o l u m n s \ r e n e w a l _ s t a t u s 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 C o l u m n s \ l a p s e _ r e a s o n 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 C o l u m n s \ l a s t _ u p d a t e d _ d a t e 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 T a b l e 1 5 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 T a b l e 1 5 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 M e e t i n g _ d a t e 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 M e e t i n g _ d a t e 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 E x e 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 C o l u m n s \ g l o b a l _ a t t e n d e e s 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 C o l u m n s \ m e e t i n g _ d a t e 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F e e s _ S h e e t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 c l i e n t _ n a m e < / s t r i n g > < / k e y > < v a l u e > < i n t > 1 6 1 < / i n t > < / v a l u e > < / i t e m > < i t e m > < k e y > < s t r i n g > b r a n c h _ n a m e < / s t r i n g > < / k e y > < v a l u e > < i n t > 1 7 6 < / i n t > < / v a l u e > < / i t e m > < i t e m > < k e y > < s t r i n g > s o l u t i o n _ g r o u p < / s t r i n g > < / k e y > < v a l u e > < i n t > 1 8 8 < / i n t > < / v a l u e > < / i t e m > < i t e m > < k e y > < s t r i n g > S a l e s p e r s o n   I D < / s t r i n g > < / k e y > < v a l u e > < i n t > 1 8 4 < / i n t > < / v a l u e > < / i t e m > < i t e m > < k e y > < s t r i n g > A c c o u n t   E x e c u t i v e < / s t r i n g > < / k e y > < v a l u e > < i n t > 2 1 3 < / i n t > < / v a l u e > < / i t e m > < i t e m > < k e y > < s t r i n g > i n c o m e _ c l a s s < / s t r i n g > < / k e y > < v a l u e > < i n t > 1 7 0 < / i n t > < / v a l u e > < / i t e m > < i t e m > < k e y > < s t r i n g > A m o u n t < / s t r i n g > < / k e y > < v a l u e > < i n t > 1 2 3 < / i n t > < / v a l u e > < / i t e m > < i t e m > < k e y > < s t r i n g > i n c o m e _ d u e _ d a t e < / s t r i n g > < / k e y > < v a l u e > < i n t > 2 1 4 < / i n t > < / v a l u e > < / i t e m > < i t e m > < k e y > < s t r i n g > r e v e n u e _ t r a n s a c t i o n _ t y p e < / s t r i n g > < / k e y > < v a l u e > < i n t > 2 8 9 < / i n t > < / v a l u e > < / i t e m > < / C o l u m n W i d t h s > < C o l u m n D i s p l a y I n d e x > < i t e m > < k e y > < s t r i n g > c l i e n t _ n a m e < / s t r i n g > < / k e y > < v a l u e > < i n t > 0 < / i n t > < / v a l u e > < / i t e m > < i t e m > < k e y > < s t r i n g > b r a n c h _ n a m e < / s t r i n g > < / k e y > < v a l u e > < i n t > 1 < / i n t > < / v a l u e > < / i t e m > < i t e m > < k e y > < s t r i n g > s o l u t i o n _ g r o u p < / s t r i n g > < / k e y > < v a l u e > < i n t > 2 < / i n t > < / v a l u e > < / i t e m > < i t e m > < k e y > < s t r i n g > S a l e s p e r s o n   I D < / s t r i n g > < / k e y > < v a l u e > < i n t > 3 < / i n t > < / v a l u e > < / i t e m > < i t e m > < k e y > < s t r i n g > A c c o u n t   E x e c u t i v e < / s t r i n g > < / k e y > < v a l u e > < i n t > 4 < / i n t > < / v a l u e > < / i t e m > < i t e m > < k e y > < s t r i n g > i n c o m e _ c l a s s < / s t r i n g > < / k e y > < v a l u e > < i n t > 5 < / i n t > < / v a l u e > < / i t e m > < i t e m > < k e y > < s t r i n g > A m o u n t < / s t r i n g > < / k e y > < v a l u e > < i n t > 6 < / i n t > < / v a l u e > < / i t e m > < i t e m > < k e y > < s t r i n g > i n c o m e _ d u e _ d a t e < / s t r i n g > < / k e y > < v a l u e > < i n t > 7 < / i n t > < / v a l u e > < / i t e m > < i t e m > < k e y > < s t r i n g > r e v e n u e _ t r a n s a c t i o n _ t y p e 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D a t a M a s h u p   s q m i d = " b e b d 6 9 b 7 - 0 e e 1 - 4 4 f b - 9 b e c - 7 7 6 b 7 6 e 6 a b 2 f "   x m l n s = " h t t p : / / s c h e m a s . m i c r o s o f t . c o m / D a t a M a s h u p " > A A A A A F Q G A A B Q S w M E F A A C A A g A K Y p a W Z M / D Q + m A A A A 9 g A A A B I A H A B D b 2 5 m a W c v U G F j a 2 F n Z S 5 4 b W w g o h g A K K A U A A A A A A A A A A A A A A A A A A A A A A A A A A A A h Y 9 B C s I w F E S v U r J v k k a E U n 7 T h S v B i i C I 2 x B j G 2 x / p U 1 N 7 + b C I 3 k F K 1 p 1 5 3 J m 3 s D M / X q D b K i r 4 G L a z j a Y k o h y E h j U z c F i k Z L e H c O Y Z B I 2 S p 9 U Y Y I R x i 4 Z O p u S 0 r l z w p j 3 n v o Z b d q C C c 4 j t s 9 X W 1 2 a W o U W O 6 d Q G / J p H f 6 3 i I T d a 4 w U N B I x F X N B O b D J h N z i F x D j 3 m f 6 Y 8 K i r 1 z f G m k w X K 6 B T R L Y + 4 N 8 A F B L A w Q U A A I A C A A p i l p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Y p a W R z 7 V B t M A w A A T Q 8 A A B M A H A B G b 3 J t d W x h c y 9 T Z W N 0 a W 9 u M S 5 t I K I Y A C i g F A A A A A A A A A A A A A A A A A A A A A A A A A A A A L 1 X 2 2 r b Q B B 9 D / g f F v X F A W H q 9 E Z p U 0 j s F P L Q F O L Q U o w R 6 9 X U X r z a F X t x Y o z / v S P L d i R L q 6 a 2 a V 4 c Z k Z z Z u e c 2 Z E M M M u V J I P 8 t / u p d d Y 6 M 1 O q I S b X W s 1 A 0 w l E 5 J I I s K 0 z g n 8 D 5 T Q D t N w 8 M R C d n t M a p P 2 p 9 G y s 1 K x 9 v h z e 0 Q Q u g w c 6 F t A N R q t h T 0 m L I a M w T / A q 6 E 2 p n C D A w y K F A D O t Q z s P m k r z W + m k p 4 R L Z O Y 0 7 R w t X C 4 D J j g m i S Q m D 0 J i 0 U s s P N l V S J Z B q g R n i 0 i 6 Z A x 6 6 6 V y U X Q a S 6 0 z v k f R q 2 0 U U 7 t L n v 1 v e Q L F K J B x Q 4 x W s W M 2 m m j l 0 g r O F W P K S U t u Y 3 T d S v v + b S c 7 Y c l 3 8 w T k t l 9 5 d I y N Y d P 6 k x v s V U a c B 5 V L p h K I m K C m e v S r J E P d m v P m F Z + K H f h P q 2 E O E g N s x h p d i y f K o i o o q A 5 4 p M L X f 0 F T A 5 E G a p S s c R o b u T Q D 9 j R + d b 5 T 1 V c u L G S 6 v V e P 5 l l W A x C o 7 c z W 3 l N e S I C y K R k W m z Q i n 7 9 g K 4 R A + c Q 1 r i A 4 b 5 1 x W Y 9 Z H J 6 v A C Y a T A H s w c P z 5 v 8 M z x H y G l A B J g W N 3 O X C 9 Q u b Y Z 5 5 F e B l A t 1 L e z J 9 r k p k l j p b 5 P J W x n z O Y 4 c q v n b x 5 A h K 3 5 2 O 0 u s 1 b f W U k A Z O b p J U q A U A u a s j / A 4 e U c s C L m o 9 + e m r O X t a G U M M 4 N i M 3 S S u C 7 n P r 4 H a F C + m Y a 4 4 g 8 g c N V U f T k c B 3 x S 0 2 z s V n e b + 4 y / R I 2 a 0 s l x O O 6 M H r + V D h 7 t w 4 9 9 D K i h D 1 n 5 Q 4 Q q 0 b e x r a + X S z y 7 3 8 H W 4 i d G l 4 L D S L i 9 a 1 w u 3 V 1 U O G N z R w I t Z a v A / b r T 9 q j Z L z W o H v t I v v K W X A f / W q j K 9 5 S H e R y z O 8 T c c X y 4 n a 3 o P H u O P p x v j 4 y e k a T w n Q o 1 x c V C L l c b 4 U l A J S A r t a F Z 7 o u Z 4 t r 5 L s e 8 Y U J B E n x v M w e y + 2 p + f v o p j N P a c s S p 5 f g 6 t e U / a t f l D E v w C q r e i 6 q O x k x m G x Z p H 1 R L z n K a o s 8 y x M b f 3 q k E p r V F W 9 d V 2 m 8 v d Y v l q b e 8 V W 5 J p G a c o 0 u 9 p q r R 1 k t s j 3 + K 6 J / w G U r u i F v V i K w b w u H k X N H + I e J S e a k i 4 S y L q u b 2 3 G 8 3 n Z 0 I Z r 9 j X 2 8 z i B 6 d n w K q r L w X G q b C L m j q b P s a 2 X u P G n g j N z S z C F x n K R X l i m 9 5 V / g B Q S w E C L Q A U A A I A C A A p i l p Z k z 8 N D 6 Y A A A D 2 A A A A E g A A A A A A A A A A A A A A A A A A A A A A Q 2 9 u Z m l n L 1 B h Y 2 t h Z 2 U u e G 1 s U E s B A i 0 A F A A C A A g A K Y p a W Q / K 6 a u k A A A A 6 Q A A A B M A A A A A A A A A A A A A A A A A 8 g A A A F t D b 2 5 0 Z W 5 0 X 1 R 5 c G V z X S 5 4 b W x Q S w E C L Q A U A A I A C A A p i l p Z H P t U G 0 w D A A B N D w A A E w A A A A A A A A A A A A A A A A D j A Q A A R m 9 y b X V s Y X M v U 2 V j d G l v b j E u b V B L B Q Y A A A A A A w A D A M I A A A B 8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b V Q A A A A A A A P l U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G Z W V z X 1 N o Z W V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m N h O G Y 5 M 2 U t Z T A 2 Z i 0 0 O G U 1 L W E z Y j Y t M j F m O G M w M W U x N 2 Z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G Z W V z X 1 N o Z W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Z U M D Q 6 M D g 6 M j U u N D M 4 N j Q 3 M F o i I C 8 + P E V u d H J 5 I F R 5 c G U 9 I k Z p b G x D b 2 x 1 b W 5 U e X B l c y I g V m F s d W U 9 I n N C Z 1 l H Q X d Z R 0 F 3 Y 0 c i I C 8 + P E V u d H J 5 I F R 5 c G U 9 I k Z p b G x D b 2 x 1 b W 5 O Y W 1 l c y I g V m F s d W U 9 I n N b J n F 1 b 3 Q 7 Y 2 x p Z W 5 0 X 2 5 h b W U m c X V v d D s s J n F 1 b 3 Q 7 Y n J h b m N o X 2 5 h b W U m c X V v d D s s J n F 1 b 3 Q 7 c 2 9 s d X R p b 2 5 f Z 3 J v d X A m c X V v d D s s J n F 1 b 3 Q 7 U 2 F s Z X N w Z X J z b 2 4 g S U Q m c X V v d D s s J n F 1 b 3 Q 7 Q W N j b 3 V u d C B F e G V j d X R p d m U m c X V v d D s s J n F 1 b 3 Q 7 a W 5 j b 2 1 l X 2 N s Y X N z J n F 1 b 3 Q 7 L C Z x d W 9 0 O 0 F t b 3 V u d C Z x d W 9 0 O y w m c X V v d D t p b m N v b W V f Z H V l X 2 R h d G U m c X V v d D s s J n F 1 b 3 Q 7 c m V 2 Z W 5 1 Z V 9 0 c m F u c 2 F j d G l v b l 9 0 e X B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V l c 1 9 T a G V l d C 9 D a G F u Z 2 V k I F R 5 c G U u e 2 N s a W V u d F 9 u Y W 1 l L D B 9 J n F 1 b 3 Q 7 L C Z x d W 9 0 O 1 N l Y 3 R p b 2 4 x L 0 Z l Z X N f U 2 h l Z X Q v Q 2 h h b m d l Z C B U e X B l L n t i c m F u Y 2 h f b m F t Z S w x f S Z x d W 9 0 O y w m c X V v d D t T Z W N 0 a W 9 u M S 9 G Z W V z X 1 N o Z W V 0 L 0 N o Y W 5 n Z W Q g V H l w Z S 5 7 c 2 9 s d X R p b 2 5 f Z 3 J v d X A s M n 0 m c X V v d D s s J n F 1 b 3 Q 7 U 2 V j d G l v b j E v R m V l c 1 9 T a G V l d C 9 D a G F u Z 2 V k I F R 5 c G U u e 1 N h b G V z c G V y c 2 9 u I E l E L D N 9 J n F 1 b 3 Q 7 L C Z x d W 9 0 O 1 N l Y 3 R p b 2 4 x L 0 Z l Z X N f U 2 h l Z X Q v Q 2 h h b m d l Z C B U e X B l L n t B Y 2 N v d W 5 0 I E V 4 Z W N 1 d G l 2 Z S w 0 f S Z x d W 9 0 O y w m c X V v d D t T Z W N 0 a W 9 u M S 9 G Z W V z X 1 N o Z W V 0 L 0 N o Y W 5 n Z W Q g V H l w Z S 5 7 a W 5 j b 2 1 l X 2 N s Y X N z L D V 9 J n F 1 b 3 Q 7 L C Z x d W 9 0 O 1 N l Y 3 R p b 2 4 x L 0 Z l Z X N f U 2 h l Z X Q v Q 2 h h b m d l Z C B U e X B l L n t B b W 9 1 b n Q s N n 0 m c X V v d D s s J n F 1 b 3 Q 7 U 2 V j d G l v b j E v R m V l c 1 9 T a G V l d C 9 D a G F u Z 2 V k I F R 5 c G U u e 2 l u Y 2 9 t Z V 9 k d W V f Z G F 0 Z S w 3 f S Z x d W 9 0 O y w m c X V v d D t T Z W N 0 a W 9 u M S 9 G Z W V z X 1 N o Z W V 0 L 0 N o Y W 5 n Z W Q g V H l w Z S 5 7 c m V 2 Z W 5 1 Z V 9 0 c m F u c 2 F j d G l v b l 9 0 e X B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Z l Z X N f U 2 h l Z X Q v Q 2 h h b m d l Z C B U e X B l L n t j b G l l b n R f b m F t Z S w w f S Z x d W 9 0 O y w m c X V v d D t T Z W N 0 a W 9 u M S 9 G Z W V z X 1 N o Z W V 0 L 0 N o Y W 5 n Z W Q g V H l w Z S 5 7 Y n J h b m N o X 2 5 h b W U s M X 0 m c X V v d D s s J n F 1 b 3 Q 7 U 2 V j d G l v b j E v R m V l c 1 9 T a G V l d C 9 D a G F u Z 2 V k I F R 5 c G U u e 3 N v b H V 0 a W 9 u X 2 d y b 3 V w L D J 9 J n F 1 b 3 Q 7 L C Z x d W 9 0 O 1 N l Y 3 R p b 2 4 x L 0 Z l Z X N f U 2 h l Z X Q v Q 2 h h b m d l Z C B U e X B l L n t T Y W x l c 3 B l c n N v b i B J R C w z f S Z x d W 9 0 O y w m c X V v d D t T Z W N 0 a W 9 u M S 9 G Z W V z X 1 N o Z W V 0 L 0 N o Y W 5 n Z W Q g V H l w Z S 5 7 Q W N j b 3 V u d C B F e G V j d X R p d m U s N H 0 m c X V v d D s s J n F 1 b 3 Q 7 U 2 V j d G l v b j E v R m V l c 1 9 T a G V l d C 9 D a G F u Z 2 V k I F R 5 c G U u e 2 l u Y 2 9 t Z V 9 j b G F z c y w 1 f S Z x d W 9 0 O y w m c X V v d D t T Z W N 0 a W 9 u M S 9 G Z W V z X 1 N o Z W V 0 L 0 N o Y W 5 n Z W Q g V H l w Z S 5 7 Q W 1 v d W 5 0 L D Z 9 J n F 1 b 3 Q 7 L C Z x d W 9 0 O 1 N l Y 3 R p b 2 4 x L 0 Z l Z X N f U 2 h l Z X Q v Q 2 h h b m d l Z C B U e X B l L n t p b m N v b W V f Z H V l X 2 R h d G U s N 3 0 m c X V v d D s s J n F 1 b 3 Q 7 U 2 V j d G l v b j E v R m V l c 1 9 T a G V l d C 9 D a G F u Z 2 V k I F R 5 c G U u e 3 J l d m V u d W V f d H J h b n N h Y 3 R p b 2 5 f d H l w Z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V l c 1 9 T a G V l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Z W V z X 1 N o Z W V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v a 2 V y Y W d l X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M w N j R j Y j A w L T l l Z m Q t N G R m N S 0 4 M 2 I z L T g 4 N 2 N k Z m N k N D Y 2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n J v a 2 V y Y W d l X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Z U M D k 6 M T U 6 M j k u N j Y w N D E 4 M 1 o i I C 8 + P E V u d H J 5 I F R 5 c G U 9 I k Z p b G x D b 2 x 1 b W 5 U e X B l c y I g V m F s d W U 9 I n N C Z 0 F H Q n d j R 0 F 3 W U d C Z 1 l G Q n d Z R 0 J n Y z 0 i I C 8 + P E V u d H J 5 I F R 5 c G U 9 I k Z p b G x D b 2 x 1 b W 5 O Y W 1 l c y I g V m F s d W U 9 I n N b J n F 1 b 3 Q 7 Y 2 x p Z W 5 0 X 2 5 h b W U m c X V v d D s s J n F 1 b 3 Q 7 c G 9 s a W N 5 X 2 5 1 b W J l c i Z x d W 9 0 O y w m c X V v d D t w b 2 x p Y 3 l f c 3 R h d H V z J n F 1 b 3 Q 7 L C Z x d W 9 0 O 3 B v b G l j e V 9 z d G F y d F 9 k Y X R l J n F 1 b 3 Q 7 L C Z x d W 9 0 O 3 B v b G l j e V 9 l b m R f Z G F 0 Z S Z x d W 9 0 O y w m c X V v d D t w c m 9 k d W N 0 X 2 d y b 3 V w J n F 1 b 3 Q 7 L C Z x d W 9 0 O 0 F j Y 2 9 1 b n Q g S W Q m c X V v d D s s J n F 1 b 3 Q 7 Q W N j b 3 V u d C B F e G U g S U Q m c X V v d D s s J n F 1 b 3 Q 7 Y n J h b m N o X 2 5 h b W U m c X V v d D s s J n F 1 b 3 Q 7 c 2 9 s d X R p b 2 5 f Z 3 J v d X A m c X V v d D s s J n F 1 b 3 Q 7 a W 5 j b 2 1 l X 2 N s Y X N z J n F 1 b 3 Q 7 L C Z x d W 9 0 O 0 F t b 3 V u d C Z x d W 9 0 O y w m c X V v d D t p b m N v b W V f Z H V l X 2 R h d G U m c X V v d D s s J n F 1 b 3 Q 7 c m V 2 Z W 5 1 Z V 9 0 c m F u c 2 F j d G l v b l 9 0 e X B l J n F 1 b 3 Q 7 L C Z x d W 9 0 O 3 J l b m V 3 Y W x f c 3 R h d H V z J n F 1 b 3 Q 7 L C Z x d W 9 0 O 2 x h c H N l X 3 J l Y X N v b i Z x d W 9 0 O y w m c X V v d D t s Y X N 0 X 3 V w Z G F 0 Z W R f Z G F 0 Z S Z x d W 9 0 O 1 0 i I C 8 + P E V u d H J 5 I F R 5 c G U 9 I k Z p b G x T d G F 0 d X M i I F Z h b H V l P S J z Q 2 9 t c G x l d G U i I C 8 + P E V u d H J 5 I F R 5 c G U 9 I k Z p b G x U Y X J n Z X R O Y W 1 l Q 3 V z d G 9 t a X p l Z C I g V m F s d W U 9 I m w x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n J v a 2 V y Y W d l X y 9 D a G F u Z 2 V k I F R 5 c G U u e 2 N s a W V u d F 9 u Y W 1 l L D B 9 J n F 1 b 3 Q 7 L C Z x d W 9 0 O 1 N l Y 3 R p b 2 4 x L 0 J y b 2 t l c m F n Z V 8 v Q 2 h h b m d l Z C B U e X B l L n t w b 2 x p Y 3 l f b n V t Y m V y L D F 9 J n F 1 b 3 Q 7 L C Z x d W 9 0 O 1 N l Y 3 R p b 2 4 x L 0 J y b 2 t l c m F n Z V 8 v Q 2 h h b m d l Z C B U e X B l L n t w b 2 x p Y 3 l f c 3 R h d H V z L D J 9 J n F 1 b 3 Q 7 L C Z x d W 9 0 O 1 N l Y 3 R p b 2 4 x L 0 J y b 2 t l c m F n Z V 8 v Q 2 h h b m d l Z C B U e X B l L n t w b 2 x p Y 3 l f c 3 R h c n R f Z G F 0 Z S w z f S Z x d W 9 0 O y w m c X V v d D t T Z W N 0 a W 9 u M S 9 C c m 9 r Z X J h Z 2 V f L 0 N o Y W 5 n Z W Q g V H l w Z S 5 7 c G 9 s a W N 5 X 2 V u Z F 9 k Y X R l L D R 9 J n F 1 b 3 Q 7 L C Z x d W 9 0 O 1 N l Y 3 R p b 2 4 x L 0 J y b 2 t l c m F n Z V 8 v Q 2 h h b m d l Z C B U e X B l L n t w c m 9 k d W N 0 X 2 d y b 3 V w L D V 9 J n F 1 b 3 Q 7 L C Z x d W 9 0 O 1 N l Y 3 R p b 2 4 x L 0 J y b 2 t l c m F n Z V 8 v Q 2 h h b m d l Z C B U e X B l L n t B Y 2 N v d W 5 0 I E l k L D Z 9 J n F 1 b 3 Q 7 L C Z x d W 9 0 O 1 N l Y 3 R p b 2 4 x L 0 J y b 2 t l c m F n Z V 8 v Q 2 h h b m d l Z C B U e X B l L n t B Y 2 N v d W 5 0 I E V 4 Z S B J R C w 3 f S Z x d W 9 0 O y w m c X V v d D t T Z W N 0 a W 9 u M S 9 C c m 9 r Z X J h Z 2 V f L 0 N o Y W 5 n Z W Q g V H l w Z S 5 7 Y n J h b m N o X 2 5 h b W U s O H 0 m c X V v d D s s J n F 1 b 3 Q 7 U 2 V j d G l v b j E v Q n J v a 2 V y Y W d l X y 9 D a G F u Z 2 V k I F R 5 c G U u e 3 N v b H V 0 a W 9 u X 2 d y b 3 V w L D l 9 J n F 1 b 3 Q 7 L C Z x d W 9 0 O 1 N l Y 3 R p b 2 4 x L 0 J y b 2 t l c m F n Z V 8 v Q 2 h h b m d l Z C B U e X B l L n t p b m N v b W V f Y 2 x h c 3 M s M T B 9 J n F 1 b 3 Q 7 L C Z x d W 9 0 O 1 N l Y 3 R p b 2 4 x L 0 J y b 2 t l c m F n Z V 8 v Q 2 h h b m d l Z C B U e X B l L n t B b W 9 1 b n Q s M T F 9 J n F 1 b 3 Q 7 L C Z x d W 9 0 O 1 N l Y 3 R p b 2 4 x L 0 J y b 2 t l c m F n Z V 8 v Q 2 h h b m d l Z C B U e X B l L n t p b m N v b W V f Z H V l X 2 R h d G U s M T J 9 J n F 1 b 3 Q 7 L C Z x d W 9 0 O 1 N l Y 3 R p b 2 4 x L 0 J y b 2 t l c m F n Z V 8 v Q 2 h h b m d l Z C B U e X B l L n t y Z X Z l b n V l X 3 R y Y W 5 z Y W N 0 a W 9 u X 3 R 5 c G U s M T N 9 J n F 1 b 3 Q 7 L C Z x d W 9 0 O 1 N l Y 3 R p b 2 4 x L 0 J y b 2 t l c m F n Z V 8 v Q 2 h h b m d l Z C B U e X B l L n t y Z W 5 l d 2 F s X 3 N 0 Y X R 1 c y w x N H 0 m c X V v d D s s J n F 1 b 3 Q 7 U 2 V j d G l v b j E v Q n J v a 2 V y Y W d l X y 9 D a G F u Z 2 V k I F R 5 c G U u e 2 x h c H N l X 3 J l Y X N v b i w x N X 0 m c X V v d D s s J n F 1 b 3 Q 7 U 2 V j d G l v b j E v Q n J v a 2 V y Y W d l X y 9 D a G F u Z 2 V k I F R 5 c G U u e 2 x h c 3 R f d X B k Y X R l Z F 9 k Y X R l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Q n J v a 2 V y Y W d l X y 9 D a G F u Z 2 V k I F R 5 c G U u e 2 N s a W V u d F 9 u Y W 1 l L D B 9 J n F 1 b 3 Q 7 L C Z x d W 9 0 O 1 N l Y 3 R p b 2 4 x L 0 J y b 2 t l c m F n Z V 8 v Q 2 h h b m d l Z C B U e X B l L n t w b 2 x p Y 3 l f b n V t Y m V y L D F 9 J n F 1 b 3 Q 7 L C Z x d W 9 0 O 1 N l Y 3 R p b 2 4 x L 0 J y b 2 t l c m F n Z V 8 v Q 2 h h b m d l Z C B U e X B l L n t w b 2 x p Y 3 l f c 3 R h d H V z L D J 9 J n F 1 b 3 Q 7 L C Z x d W 9 0 O 1 N l Y 3 R p b 2 4 x L 0 J y b 2 t l c m F n Z V 8 v Q 2 h h b m d l Z C B U e X B l L n t w b 2 x p Y 3 l f c 3 R h c n R f Z G F 0 Z S w z f S Z x d W 9 0 O y w m c X V v d D t T Z W N 0 a W 9 u M S 9 C c m 9 r Z X J h Z 2 V f L 0 N o Y W 5 n Z W Q g V H l w Z S 5 7 c G 9 s a W N 5 X 2 V u Z F 9 k Y X R l L D R 9 J n F 1 b 3 Q 7 L C Z x d W 9 0 O 1 N l Y 3 R p b 2 4 x L 0 J y b 2 t l c m F n Z V 8 v Q 2 h h b m d l Z C B U e X B l L n t w c m 9 k d W N 0 X 2 d y b 3 V w L D V 9 J n F 1 b 3 Q 7 L C Z x d W 9 0 O 1 N l Y 3 R p b 2 4 x L 0 J y b 2 t l c m F n Z V 8 v Q 2 h h b m d l Z C B U e X B l L n t B Y 2 N v d W 5 0 I E l k L D Z 9 J n F 1 b 3 Q 7 L C Z x d W 9 0 O 1 N l Y 3 R p b 2 4 x L 0 J y b 2 t l c m F n Z V 8 v Q 2 h h b m d l Z C B U e X B l L n t B Y 2 N v d W 5 0 I E V 4 Z S B J R C w 3 f S Z x d W 9 0 O y w m c X V v d D t T Z W N 0 a W 9 u M S 9 C c m 9 r Z X J h Z 2 V f L 0 N o Y W 5 n Z W Q g V H l w Z S 5 7 Y n J h b m N o X 2 5 h b W U s O H 0 m c X V v d D s s J n F 1 b 3 Q 7 U 2 V j d G l v b j E v Q n J v a 2 V y Y W d l X y 9 D a G F u Z 2 V k I F R 5 c G U u e 3 N v b H V 0 a W 9 u X 2 d y b 3 V w L D l 9 J n F 1 b 3 Q 7 L C Z x d W 9 0 O 1 N l Y 3 R p b 2 4 x L 0 J y b 2 t l c m F n Z V 8 v Q 2 h h b m d l Z C B U e X B l L n t p b m N v b W V f Y 2 x h c 3 M s M T B 9 J n F 1 b 3 Q 7 L C Z x d W 9 0 O 1 N l Y 3 R p b 2 4 x L 0 J y b 2 t l c m F n Z V 8 v Q 2 h h b m d l Z C B U e X B l L n t B b W 9 1 b n Q s M T F 9 J n F 1 b 3 Q 7 L C Z x d W 9 0 O 1 N l Y 3 R p b 2 4 x L 0 J y b 2 t l c m F n Z V 8 v Q 2 h h b m d l Z C B U e X B l L n t p b m N v b W V f Z H V l X 2 R h d G U s M T J 9 J n F 1 b 3 Q 7 L C Z x d W 9 0 O 1 N l Y 3 R p b 2 4 x L 0 J y b 2 t l c m F n Z V 8 v Q 2 h h b m d l Z C B U e X B l L n t y Z X Z l b n V l X 3 R y Y W 5 z Y W N 0 a W 9 u X 3 R 5 c G U s M T N 9 J n F 1 b 3 Q 7 L C Z x d W 9 0 O 1 N l Y 3 R p b 2 4 x L 0 J y b 2 t l c m F n Z V 8 v Q 2 h h b m d l Z C B U e X B l L n t y Z W 5 l d 2 F s X 3 N 0 Y X R 1 c y w x N H 0 m c X V v d D s s J n F 1 b 3 Q 7 U 2 V j d G l v b j E v Q n J v a 2 V y Y W d l X y 9 D a G F u Z 2 V k I F R 5 c G U u e 2 x h c H N l X 3 J l Y X N v b i w x N X 0 m c X V v d D s s J n F 1 b 3 Q 7 U 2 V j d G l v b j E v Q n J v a 2 V y Y W d l X y 9 D a G F u Z 2 V k I F R 5 c G U u e 2 x h c 3 R f d X B k Y X R l Z F 9 k Y X R l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n J v a 2 V y Y W d l X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9 r Z X J h Z 2 V f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a X Z p Z H V h b F 9 C d W R n Z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M z Q x Y j Z i N S 0 x M G E 0 L T R j M D A t Y m I 3 N C 0 x M W J m Y W R k M z k z N D M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l u Z G l 2 a W R 1 Y W x f Q n V k Z 2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2 V D A 0 O j A 5 O j U 2 L j k 0 M z g w N z l a I i A v P j x F b n R y e S B U e X B l P S J G a W x s Q 2 9 s d W 1 u V H l w Z X M i I F Z h b H V l P S J z Q m d N R 0 J n T U R B d z 0 9 I i A v P j x F b n R y e S B U e X B l P S J G a W x s Q 2 9 s d W 1 u T m F t Z X M i I F Z h b H V l P S J z W y Z x d W 9 0 O 0 J y Y W 5 j a C Z x d W 9 0 O y w m c X V v d D t T Y W x l c y B w Z X J z b 2 4 g S U Q m c X V v d D s s J n F 1 b 3 Q 7 R W 1 w b G 9 5 Z W U g T m F t Z S Z x d W 9 0 O y w m c X V v d D t O Z X c g U m 9 s Z T I m c X V v d D s s J n F 1 b 3 Q 7 T m V 3 I E J 1 Z G d l d C Z x d W 9 0 O y w m c X V v d D t D c m 9 z c y B z Z W x s I G J 1 Z 2 R l d C Z x d W 9 0 O y w m c X V v d D t S Z W 5 l d 2 F s I E J 1 Z G d l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D a G F u Z 2 V k I F R 5 c G U u e 0 J y Y W 5 j a C w w f S Z x d W 9 0 O y w m c X V v d D t T Z W N 0 a W 9 u M S 9 U Y W J s Z T U v Q 2 h h b m d l Z C B U e X B l L n t T Y W x l c y B w Z X J z b 2 4 g S U Q s M X 0 m c X V v d D s s J n F 1 b 3 Q 7 U 2 V j d G l v b j E v V G F i b G U 1 L 0 N o Y W 5 n Z W Q g V H l w Z S 5 7 R W 1 w b G 9 5 Z W U g T m F t Z S w y f S Z x d W 9 0 O y w m c X V v d D t T Z W N 0 a W 9 u M S 9 U Y W J s Z T U v Q 2 h h b m d l Z C B U e X B l L n t O Z X c g U m 9 s Z T I s M 3 0 m c X V v d D s s J n F 1 b 3 Q 7 U 2 V j d G l v b j E v V G F i b G U 1 L 0 N o Y W 5 n Z W Q g V H l w Z S 5 7 T m V 3 I E J 1 Z G d l d C w 0 f S Z x d W 9 0 O y w m c X V v d D t T Z W N 0 a W 9 u M S 9 U Y W J s Z T U v Q 2 h h b m d l Z C B U e X B l L n t D c m 9 z c y B z Z W x s I G J 1 Z 2 R l d C w 1 f S Z x d W 9 0 O y w m c X V v d D t T Z W N 0 a W 9 u M S 9 U Y W J s Z T U v Q 2 h h b m d l Z C B U e X B l L n t S Z W 5 l d 2 F s I E J 1 Z G d l d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U v Q 2 h h b m d l Z C B U e X B l L n t C c m F u Y 2 g s M H 0 m c X V v d D s s J n F 1 b 3 Q 7 U 2 V j d G l v b j E v V G F i b G U 1 L 0 N o Y W 5 n Z W Q g V H l w Z S 5 7 U 2 F s Z X M g c G V y c 2 9 u I E l E L D F 9 J n F 1 b 3 Q 7 L C Z x d W 9 0 O 1 N l Y 3 R p b 2 4 x L 1 R h Y m x l N S 9 D a G F u Z 2 V k I F R 5 c G U u e 0 V t c G x v e W V l I E 5 h b W U s M n 0 m c X V v d D s s J n F 1 b 3 Q 7 U 2 V j d G l v b j E v V G F i b G U 1 L 0 N o Y W 5 n Z W Q g V H l w Z S 5 7 T m V 3 I F J v b G U y L D N 9 J n F 1 b 3 Q 7 L C Z x d W 9 0 O 1 N l Y 3 R p b 2 4 x L 1 R h Y m x l N S 9 D a G F u Z 2 V k I F R 5 c G U u e 0 5 l d y B C d W R n Z X Q s N H 0 m c X V v d D s s J n F 1 b 3 Q 7 U 2 V j d G l v b j E v V G F i b G U 1 L 0 N o Y W 5 n Z W Q g V H l w Z S 5 7 Q 3 J v c 3 M g c 2 V s b C B i d W d k Z X Q s N X 0 m c X V v d D s s J n F 1 b 3 Q 7 U 2 V j d G l v b j E v V G F i b G U 1 L 0 N o Y W 5 n Z W Q g V H l w Z S 5 7 U m V u Z X d h b C B C d W R n Z X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u Z G l 2 a W R 1 Y W x f Q n V k Z 2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l 2 a W R 1 Y W x f Q n V k Z 2 V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b 2 l j Z V 9 z a G V l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y M T M y Z T A 4 L T Y 2 Y j U t N D d i Z C 0 4 O T F i L W N m Z G J h O D U 3 M 2 M 1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S W 5 2 b 2 l j Z V 9 z a G V l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Z U M D Q 6 M T c 6 M z E u N j k z O D U x N V o i I C 8 + P E V u d H J 5 I F R 5 c G U 9 I k Z p b G x D b 2 x 1 b W 5 U e X B l c y I g V m F s d W U 9 I n N B d 2 N H Q m d Z R k J n W U d B Q U 1 I I i A v P j x F b n R y e S B U e X B l P S J G a W x s Q 2 9 s d W 1 u T m F t Z X M i I F Z h b H V l P S J z W y Z x d W 9 0 O 2 l u d m 9 p Y 2 V f b n V t Y m V y J n F 1 b 3 Q 7 L C Z x d W 9 0 O 2 l u d m 9 p Y 2 V f Z G F 0 Z S Z x d W 9 0 O y w m c X V v d D t y Z X Z l b n V l X 3 R y Y W 5 z Y W N 0 a W 9 u X 3 R 5 c G U m c X V v d D s s J n F 1 b 3 Q 7 Y n J h b m N o X 2 5 h b W U m c X V v d D s s J n F 1 b 3 Q 7 c 2 9 s d X R p b 2 5 f Z 3 J v d X A m c X V v d D s s J n F 1 b 3 Q 7 Q W N j b 3 V u d C B F e G U g S U Q m c X V v d D s s J n F 1 b 3 Q 7 Q W N j b 3 V u d C B F e G V j d X R p d m U m c X V v d D s s J n F 1 b 3 Q 7 a W 5 j b 2 1 l X 2 N s Y X N z J n F 1 b 3 Q 7 L C Z x d W 9 0 O 2 N s a W V u d F 9 u Y W 1 l J n F 1 b 3 Q 7 L C Z x d W 9 0 O 3 B v b G l j e V 9 u d W 1 i Z X I m c X V v d D s s J n F 1 b 3 Q 7 Q W 1 v d W 5 0 J n F 1 b 3 Q 7 L C Z x d W 9 0 O 2 l u Y 2 9 t Z V 9 k d W V f Z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n Z v a W N l X 3 N o Z W V 0 L 0 N o Y W 5 n Z W Q g V H l w Z S 5 7 a W 5 2 b 2 l j Z V 9 u d W 1 i Z X I s M H 0 m c X V v d D s s J n F 1 b 3 Q 7 U 2 V j d G l v b j E v S W 5 2 b 2 l j Z V 9 z a G V l d C 9 D a G F u Z 2 V k I F R 5 c G U u e 2 l u d m 9 p Y 2 V f Z G F 0 Z S w x f S Z x d W 9 0 O y w m c X V v d D t T Z W N 0 a W 9 u M S 9 J b n Z v a W N l X 3 N o Z W V 0 L 0 N o Y W 5 n Z W Q g V H l w Z S 5 7 c m V 2 Z W 5 1 Z V 9 0 c m F u c 2 F j d G l v b l 9 0 e X B l L D J 9 J n F 1 b 3 Q 7 L C Z x d W 9 0 O 1 N l Y 3 R p b 2 4 x L 0 l u d m 9 p Y 2 V f c 2 h l Z X Q v Q 2 h h b m d l Z C B U e X B l L n t i c m F u Y 2 h f b m F t Z S w z f S Z x d W 9 0 O y w m c X V v d D t T Z W N 0 a W 9 u M S 9 J b n Z v a W N l X 3 N o Z W V 0 L 0 N o Y W 5 n Z W Q g V H l w Z S 5 7 c 2 9 s d X R p b 2 5 f Z 3 J v d X A s N H 0 m c X V v d D s s J n F 1 b 3 Q 7 U 2 V j d G l v b j E v S W 5 2 b 2 l j Z V 9 z a G V l d C 9 S Z X B s Y W N l Z C B W Y W x 1 Z S 5 7 Q W N j b 3 V u d C B F e G U g S U Q s N X 0 m c X V v d D s s J n F 1 b 3 Q 7 U 2 V j d G l v b j E v S W 5 2 b 2 l j Z V 9 z a G V l d C 9 D a G F u Z 2 V k I F R 5 c G U u e 0 F j Y 2 9 1 b n Q g R X h l Y 3 V 0 a X Z l L D Z 9 J n F 1 b 3 Q 7 L C Z x d W 9 0 O 1 N l Y 3 R p b 2 4 x L 0 l u d m 9 p Y 2 V f c 2 h l Z X Q v U m V w b G F j Z W Q g V m F s d W U x L n t p b m N v b W V f Y 2 x h c 3 M s N 3 0 m c X V v d D s s J n F 1 b 3 Q 7 U 2 V j d G l v b j E v S W 5 2 b 2 l j Z V 9 z a G V l d C 9 D a G F u Z 2 V k I F R 5 c G U u e 2 N s a W V u d F 9 u Y W 1 l L D h 9 J n F 1 b 3 Q 7 L C Z x d W 9 0 O 1 N l Y 3 R p b 2 4 x L 0 l u d m 9 p Y 2 V f c 2 h l Z X Q v U m V w b G F j Z W Q g V m F s d W U y L n t w b 2 x p Y 3 l f b n V t Y m V y L D l 9 J n F 1 b 3 Q 7 L C Z x d W 9 0 O 1 N l Y 3 R p b 2 4 x L 0 l u d m 9 p Y 2 V f c 2 h l Z X Q v Q 2 h h b m d l Z C B U e X B l L n t B b W 9 1 b n Q s M T B 9 J n F 1 b 3 Q 7 L C Z x d W 9 0 O 1 N l Y 3 R p b 2 4 x L 0 l u d m 9 p Y 2 V f c 2 h l Z X Q v Q 2 h h b m d l Z C B U e X B l L n t p b m N v b W V f Z H V l X 2 R h d G U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J b n Z v a W N l X 3 N o Z W V 0 L 0 N o Y W 5 n Z W Q g V H l w Z S 5 7 a W 5 2 b 2 l j Z V 9 u d W 1 i Z X I s M H 0 m c X V v d D s s J n F 1 b 3 Q 7 U 2 V j d G l v b j E v S W 5 2 b 2 l j Z V 9 z a G V l d C 9 D a G F u Z 2 V k I F R 5 c G U u e 2 l u d m 9 p Y 2 V f Z G F 0 Z S w x f S Z x d W 9 0 O y w m c X V v d D t T Z W N 0 a W 9 u M S 9 J b n Z v a W N l X 3 N o Z W V 0 L 0 N o Y W 5 n Z W Q g V H l w Z S 5 7 c m V 2 Z W 5 1 Z V 9 0 c m F u c 2 F j d G l v b l 9 0 e X B l L D J 9 J n F 1 b 3 Q 7 L C Z x d W 9 0 O 1 N l Y 3 R p b 2 4 x L 0 l u d m 9 p Y 2 V f c 2 h l Z X Q v Q 2 h h b m d l Z C B U e X B l L n t i c m F u Y 2 h f b m F t Z S w z f S Z x d W 9 0 O y w m c X V v d D t T Z W N 0 a W 9 u M S 9 J b n Z v a W N l X 3 N o Z W V 0 L 0 N o Y W 5 n Z W Q g V H l w Z S 5 7 c 2 9 s d X R p b 2 5 f Z 3 J v d X A s N H 0 m c X V v d D s s J n F 1 b 3 Q 7 U 2 V j d G l v b j E v S W 5 2 b 2 l j Z V 9 z a G V l d C 9 S Z X B s Y W N l Z C B W Y W x 1 Z S 5 7 Q W N j b 3 V u d C B F e G U g S U Q s N X 0 m c X V v d D s s J n F 1 b 3 Q 7 U 2 V j d G l v b j E v S W 5 2 b 2 l j Z V 9 z a G V l d C 9 D a G F u Z 2 V k I F R 5 c G U u e 0 F j Y 2 9 1 b n Q g R X h l Y 3 V 0 a X Z l L D Z 9 J n F 1 b 3 Q 7 L C Z x d W 9 0 O 1 N l Y 3 R p b 2 4 x L 0 l u d m 9 p Y 2 V f c 2 h l Z X Q v U m V w b G F j Z W Q g V m F s d W U x L n t p b m N v b W V f Y 2 x h c 3 M s N 3 0 m c X V v d D s s J n F 1 b 3 Q 7 U 2 V j d G l v b j E v S W 5 2 b 2 l j Z V 9 z a G V l d C 9 D a G F u Z 2 V k I F R 5 c G U u e 2 N s a W V u d F 9 u Y W 1 l L D h 9 J n F 1 b 3 Q 7 L C Z x d W 9 0 O 1 N l Y 3 R p b 2 4 x L 0 l u d m 9 p Y 2 V f c 2 h l Z X Q v U m V w b G F j Z W Q g V m F s d W U y L n t w b 2 x p Y 3 l f b n V t Y m V y L D l 9 J n F 1 b 3 Q 7 L C Z x d W 9 0 O 1 N l Y 3 R p b 2 4 x L 0 l u d m 9 p Y 2 V f c 2 h l Z X Q v Q 2 h h b m d l Z C B U e X B l L n t B b W 9 1 b n Q s M T B 9 J n F 1 b 3 Q 7 L C Z x d W 9 0 O 1 N l Y 3 R p b 2 4 x L 0 l u d m 9 p Y 2 V f c 2 h l Z X Q v Q 2 h h b m d l Z C B U e X B l L n t p b m N v b W V f Z H V l X 2 R h d G U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n Z v a W N l X 3 N o Z W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9 p Y 2 V f c 2 h l Z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v a W N l X 3 N o Z W V 0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v a W N l X 3 N o Z W V 0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b 2 l j Z V 9 z a G V l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v a W N l X 3 N o Z W V 0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l d G l u Z 1 9 k Y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R i Y z k 5 O W I t Y j F m Z S 0 0 M z N m L W I w M m Y t O T g 1 M j Z k O G Q 3 Y z F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N Z W V 0 a W 5 n X 2 R h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Z U M T E 6 N D c 6 M T k u M D k 0 N j Q z M F o i I C 8 + P E V u d H J 5 I F R 5 c G U 9 I k Z p b G x D b 2 x 1 b W 5 U e X B l c y I g V m F s d W U 9 I n N B d 1 l H Q m d j Q S I g L z 4 8 R W 5 0 c n k g V H l w Z T 0 i R m l s b E N v b H V t b k 5 h b W V z I i B W Y W x 1 Z T 0 i c 1 s m c X V v d D t B Y 2 N v d W 5 0 I E V 4 Z S B J R C Z x d W 9 0 O y w m c X V v d D t B Y 2 N v d W 5 0 I E V 4 Z W N 1 d G l 2 Z S Z x d W 9 0 O y w m c X V v d D t i c m F u Y 2 h f b m F t Z S Z x d W 9 0 O y w m c X V v d D t n b G 9 i Y W x f Y X R 0 Z W 5 k Z W V z J n F 1 b 3 Q 7 L C Z x d W 9 0 O 2 1 l Z X R p b m d f Z G F 0 Z S Z x d W 9 0 O y w m c X V v d D t Z Z W F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J n F 1 b 3 Q 7 Q W N j b 3 V u d C B F e G U g S U Q m c X V v d D s s J n F 1 b 3 Q 7 Q W N j b 3 V u d C B F e G V j d X R p d m U m c X V v d D s s J n F 1 b 3 Q 7 Y n J h b m N o X 2 5 h b W U m c X V v d D s s J n F 1 b 3 Q 7 Z 2 x v Y m F s X 2 F 0 d G V u Z G V l c y Z x d W 9 0 O y w m c X V v d D t t Z W V 0 a W 5 n X 2 R h d G U m c X V v d D t d L C Z x d W 9 0 O 3 F 1 Z X J 5 U m V s Y X R p b 2 5 z a G l w c y Z x d W 9 0 O z p b X S w m c X V v d D t j b 2 x 1 b W 5 J Z G V u d G l 0 a W V z J n F 1 b 3 Q 7 O l s m c X V v d D t T Z W N 0 a W 9 u M S 9 N Z W V 0 a W 5 n X 2 R h d G U v Q 2 h h b m d l Z C B U e X B l L n t B Y 2 N v d W 5 0 I E V 4 Z S B J R C w w f S Z x d W 9 0 O y w m c X V v d D t T Z W N 0 a W 9 u M S 9 N Z W V 0 a W 5 n X 2 R h d G U v Q 2 h h b m d l Z C B U e X B l L n t B Y 2 N v d W 5 0 I E V 4 Z W N 1 d G l 2 Z S w x f S Z x d W 9 0 O y w m c X V v d D t T Z W N 0 a W 9 u M S 9 N Z W V 0 a W 5 n X 2 R h d G U v Q 2 h h b m d l Z C B U e X B l L n t i c m F u Y 2 h f b m F t Z S w y f S Z x d W 9 0 O y w m c X V v d D t T Z W N 0 a W 9 u M S 9 N Z W V 0 a W 5 n X 2 R h d G U v Q 2 h h b m d l Z C B U e X B l L n t n b G 9 i Y W x f Y X R 0 Z W 5 k Z W V z L D N 9 J n F 1 b 3 Q 7 L C Z x d W 9 0 O 1 N l Y 3 R p b 2 4 x L 0 1 l Z X R p b m d f Z G F 0 Z S 9 D a G F u Z 2 V k I F R 5 c G U u e 2 1 l Z X R p b m d f Z G F 0 Z S w 0 f S Z x d W 9 0 O y w m c X V v d D t T Z W N 0 a W 9 u M S 9 N Z W V 0 a W 5 n X 2 R h d G U v Q W R k Z W Q g Q 3 V z d G 9 t M S 5 7 W W V h c i w 1 f S Z x d W 9 0 O 1 0 s J n F 1 b 3 Q 7 Q 2 9 s d W 1 u Q 2 9 1 b n Q m c X V v d D s 6 N i w m c X V v d D t L Z X l D b 2 x 1 b W 5 O Y W 1 l c y Z x d W 9 0 O z p b J n F 1 b 3 Q 7 Q W N j b 3 V u d C B F e G U g S U Q m c X V v d D s s J n F 1 b 3 Q 7 Q W N j b 3 V u d C B F e G V j d X R p d m U m c X V v d D s s J n F 1 b 3 Q 7 Y n J h b m N o X 2 5 h b W U m c X V v d D s s J n F 1 b 3 Q 7 Z 2 x v Y m F s X 2 F 0 d G V u Z G V l c y Z x d W 9 0 O y w m c X V v d D t t Z W V 0 a W 5 n X 2 R h d G U m c X V v d D t d L C Z x d W 9 0 O 0 N v b H V t b k l k Z W 5 0 a X R p Z X M m c X V v d D s 6 W y Z x d W 9 0 O 1 N l Y 3 R p b 2 4 x L 0 1 l Z X R p b m d f Z G F 0 Z S 9 D a G F u Z 2 V k I F R 5 c G U u e 0 F j Y 2 9 1 b n Q g R X h l I E l E L D B 9 J n F 1 b 3 Q 7 L C Z x d W 9 0 O 1 N l Y 3 R p b 2 4 x L 0 1 l Z X R p b m d f Z G F 0 Z S 9 D a G F u Z 2 V k I F R 5 c G U u e 0 F j Y 2 9 1 b n Q g R X h l Y 3 V 0 a X Z l L D F 9 J n F 1 b 3 Q 7 L C Z x d W 9 0 O 1 N l Y 3 R p b 2 4 x L 0 1 l Z X R p b m d f Z G F 0 Z S 9 D a G F u Z 2 V k I F R 5 c G U u e 2 J y Y W 5 j a F 9 u Y W 1 l L D J 9 J n F 1 b 3 Q 7 L C Z x d W 9 0 O 1 N l Y 3 R p b 2 4 x L 0 1 l Z X R p b m d f Z G F 0 Z S 9 D a G F u Z 2 V k I F R 5 c G U u e 2 d s b 2 J h b F 9 h d H R l b m R l Z X M s M 3 0 m c X V v d D s s J n F 1 b 3 Q 7 U 2 V j d G l v b j E v T W V l d G l u Z 1 9 k Y X R l L 0 N o Y W 5 n Z W Q g V H l w Z S 5 7 b W V l d G l u Z 1 9 k Y X R l L D R 9 J n F 1 b 3 Q 7 L C Z x d W 9 0 O 1 N l Y 3 R p b 2 4 x L 0 1 l Z X R p b m d f Z G F 0 Z S 9 B Z G R l Z C B D d X N 0 b 2 0 x L n t Z Z W F y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W V 0 a W 5 n X 2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l d G l u Z 1 9 k Y X R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l d G l u Z 1 9 k Y X R l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B w b 3 J 0 d W 5 p d F 9 T a G V l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h N 2 E 3 Z D E 2 L W Q 4 Y z k t N D R k N C 0 5 O G Q 0 L T M z M m Q y Z j g 1 N z c y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3 B w b 3 J 0 d W 5 p d F 9 T a G V l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N l Q w N D o y N D o 0 M y 4 z N z A w M j Q 1 W i I g L z 4 8 R W 5 0 c n k g V H l w Z T 0 i R m l s b E N v b H V t b l R 5 c G V z I i B W Y W x 1 Z T 0 i c 0 J n W U R C Z 0 1 E Q n d Z R 0 J n W U d C Z z 0 9 I i A v P j x F b n R y e S B U e X B l P S J G a W x s Q 2 9 s d W 1 u T m F t Z X M i I F Z h b H V l P S J z W y Z x d W 9 0 O 2 9 w c G 9 y d H V u a X R 5 X 2 5 h b W U m c X V v d D s s J n F 1 b 3 Q 7 b 3 B w b 3 J 0 d W 5 p d H l f a W Q m c X V v d D s s J n F 1 b 3 Q 7 Q W N j b 3 V u d C B F e G U g S W Q m c X V v d D s s J n F 1 b 3 Q 7 Q W N j b 3 V u d C B F e G V j d X R p d m U m c X V v d D s s J n F 1 b 3 Q 7 c H J l b W l 1 b V 9 h b W 9 1 b n Q m c X V v d D s s J n F 1 b 3 Q 7 c m V 2 Z W 5 1 Z V 9 h b W 9 1 b n Q m c X V v d D s s J n F 1 b 3 Q 7 Y 2 x v c 2 l u Z 1 9 k Y X R l J n F 1 b 3 Q 7 L C Z x d W 9 0 O 3 N 0 Y W d l J n F 1 b 3 Q 7 L C Z x d W 9 0 O 2 J y Y W 5 j a C Z x d W 9 0 O y w m c X V v d D t z c G V j a W F s d H k m c X V v d D s s J n F 1 b 3 Q 7 c H J v Z H V j d F 9 n c m 9 1 c C Z x d W 9 0 O y w m c X V v d D t w c m 9 k d W N 0 X 3 N 1 Y l 9 n c m 9 1 c C Z x d W 9 0 O y w m c X V v d D t y a X N r X 2 R l d G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B w b 3 J 0 d W 5 p d H k v Q 2 h h b m d l Z C B U e X B l L n t v c H B v c n R 1 b m l 0 e V 9 u Y W 1 l L D B 9 J n F 1 b 3 Q 7 L C Z x d W 9 0 O 1 N l Y 3 R p b 2 4 x L 0 9 w c G 9 y d H V u a X R 5 L 0 N o Y W 5 n Z W Q g V H l w Z S 5 7 b 3 B w b 3 J 0 d W 5 p d H l f a W Q s M X 0 m c X V v d D s s J n F 1 b 3 Q 7 U 2 V j d G l v b j E v T 3 B w b 3 J 0 d W 5 p d H k v Q 2 h h b m d l Z C B U e X B l L n t B Y 2 N v d W 5 0 I E V 4 Z S B J Z C w y f S Z x d W 9 0 O y w m c X V v d D t T Z W N 0 a W 9 u M S 9 P c H B v c n R 1 b m l 0 e S 9 D a G F u Z 2 V k I F R 5 c G U u e 0 F j Y 2 9 1 b n Q g R X h l Y 3 V 0 a X Z l L D N 9 J n F 1 b 3 Q 7 L C Z x d W 9 0 O 1 N l Y 3 R p b 2 4 x L 0 9 w c G 9 y d H V u a X R 5 L 0 N o Y W 5 n Z W Q g V H l w Z S 5 7 c H J l b W l 1 b V 9 h b W 9 1 b n Q s N H 0 m c X V v d D s s J n F 1 b 3 Q 7 U 2 V j d G l v b j E v T 3 B w b 3 J 0 d W 5 p d H k v Q 2 h h b m d l Z C B U e X B l L n t y Z X Z l b n V l X 2 F t b 3 V u d C w 1 f S Z x d W 9 0 O y w m c X V v d D t T Z W N 0 a W 9 u M S 9 P c H B v c n R 1 b m l 0 e S 9 D a G F u Z 2 V k I F R 5 c G U u e 2 N s b 3 N p b m d f Z G F 0 Z S w 2 f S Z x d W 9 0 O y w m c X V v d D t T Z W N 0 a W 9 u M S 9 P c H B v c n R 1 b m l 0 e S 9 D a G F u Z 2 V k I F R 5 c G U u e 3 N 0 Y W d l L D d 9 J n F 1 b 3 Q 7 L C Z x d W 9 0 O 1 N l Y 3 R p b 2 4 x L 0 9 w c G 9 y d H V u a X R 5 L 0 N o Y W 5 n Z W Q g V H l w Z S 5 7 Y n J h b m N o L D h 9 J n F 1 b 3 Q 7 L C Z x d W 9 0 O 1 N l Y 3 R p b 2 4 x L 0 9 w c G 9 y d H V u a X R 5 L 0 N o Y W 5 n Z W Q g V H l w Z S 5 7 c 3 B l Y 2 l h b H R 5 L D l 9 J n F 1 b 3 Q 7 L C Z x d W 9 0 O 1 N l Y 3 R p b 2 4 x L 0 9 w c G 9 y d H V u a X R 5 L 0 N o Y W 5 n Z W Q g V H l w Z S 5 7 c H J v Z H V j d F 9 n c m 9 1 c C w x M H 0 m c X V v d D s s J n F 1 b 3 Q 7 U 2 V j d G l v b j E v T 3 B w b 3 J 0 d W 5 p d H k v Q 2 h h b m d l Z C B U e X B l L n t w c m 9 k d W N 0 X 3 N 1 Y l 9 n c m 9 1 c C w x M X 0 m c X V v d D s s J n F 1 b 3 Q 7 U 2 V j d G l v b j E v T 3 B w b 3 J 0 d W 5 p d H k v Q 2 h h b m d l Z C B U e X B l L n t y a X N r X 2 R l d G F p b H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P c H B v c n R 1 b m l 0 e S 9 D a G F u Z 2 V k I F R 5 c G U u e 2 9 w c G 9 y d H V u a X R 5 X 2 5 h b W U s M H 0 m c X V v d D s s J n F 1 b 3 Q 7 U 2 V j d G l v b j E v T 3 B w b 3 J 0 d W 5 p d H k v Q 2 h h b m d l Z C B U e X B l L n t v c H B v c n R 1 b m l 0 e V 9 p Z C w x f S Z x d W 9 0 O y w m c X V v d D t T Z W N 0 a W 9 u M S 9 P c H B v c n R 1 b m l 0 e S 9 D a G F u Z 2 V k I F R 5 c G U u e 0 F j Y 2 9 1 b n Q g R X h l I E l k L D J 9 J n F 1 b 3 Q 7 L C Z x d W 9 0 O 1 N l Y 3 R p b 2 4 x L 0 9 w c G 9 y d H V u a X R 5 L 0 N o Y W 5 n Z W Q g V H l w Z S 5 7 Q W N j b 3 V u d C B F e G V j d X R p d m U s M 3 0 m c X V v d D s s J n F 1 b 3 Q 7 U 2 V j d G l v b j E v T 3 B w b 3 J 0 d W 5 p d H k v Q 2 h h b m d l Z C B U e X B l L n t w c m V t a X V t X 2 F t b 3 V u d C w 0 f S Z x d W 9 0 O y w m c X V v d D t T Z W N 0 a W 9 u M S 9 P c H B v c n R 1 b m l 0 e S 9 D a G F u Z 2 V k I F R 5 c G U u e 3 J l d m V u d W V f Y W 1 v d W 5 0 L D V 9 J n F 1 b 3 Q 7 L C Z x d W 9 0 O 1 N l Y 3 R p b 2 4 x L 0 9 w c G 9 y d H V u a X R 5 L 0 N o Y W 5 n Z W Q g V H l w Z S 5 7 Y 2 x v c 2 l u Z 1 9 k Y X R l L D Z 9 J n F 1 b 3 Q 7 L C Z x d W 9 0 O 1 N l Y 3 R p b 2 4 x L 0 9 w c G 9 y d H V u a X R 5 L 0 N o Y W 5 n Z W Q g V H l w Z S 5 7 c 3 R h Z 2 U s N 3 0 m c X V v d D s s J n F 1 b 3 Q 7 U 2 V j d G l v b j E v T 3 B w b 3 J 0 d W 5 p d H k v Q 2 h h b m d l Z C B U e X B l L n t i c m F u Y 2 g s O H 0 m c X V v d D s s J n F 1 b 3 Q 7 U 2 V j d G l v b j E v T 3 B w b 3 J 0 d W 5 p d H k v Q 2 h h b m d l Z C B U e X B l L n t z c G V j a W F s d H k s O X 0 m c X V v d D s s J n F 1 b 3 Q 7 U 2 V j d G l v b j E v T 3 B w b 3 J 0 d W 5 p d H k v Q 2 h h b m d l Z C B U e X B l L n t w c m 9 k d W N 0 X 2 d y b 3 V w L D E w f S Z x d W 9 0 O y w m c X V v d D t T Z W N 0 a W 9 u M S 9 P c H B v c n R 1 b m l 0 e S 9 D a G F u Z 2 V k I F R 5 c G U u e 3 B y b 2 R 1 Y 3 R f c 3 V i X 2 d y b 3 V w L D E x f S Z x d W 9 0 O y w m c X V v d D t T Z W N 0 a W 9 u M S 9 P c H B v c n R 1 b m l 0 e S 9 D a G F u Z 2 V k I F R 5 c G U u e 3 J p c 2 t f Z G V 0 Y W l s c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w c G 9 y d H V u a X R f U 2 h l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B w b 3 J 0 d W 5 p d F 9 T a G V l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b 2 t l c m F n Z V 8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l d G l u Z 1 9 k Y X R l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l d G l u Z 1 9 k Y X R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l d G l u Z 1 9 k Y X R l L 0 F k Z G V k J T I w Q 3 V z d G 9 t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e W r 0 p A B m 9 Q 5 A O Z j F q s U r w A A A A A A I A A A A A A B B m A A A A A Q A A I A A A A P 7 j T p 1 c l A A F I U 0 K + R 3 Q j K S / F I J l e w A r Y l o R U n S Y h y h 2 A A A A A A 6 A A A A A A g A A I A A A A E S 5 d I j u 7 7 X 0 O H R 6 e u c s D c j p h Q U + / m m / u Z z Z L U w C X L u V U A A A A D d J E 5 u E A H 4 x h K q h g 6 s B e A u p 6 k B E D K W J 8 w 9 M j R G K 8 V x u R v v + 8 P k P + R L 1 T a v K W y 1 A F G a w O 4 z q D W I D z w u e N m R D x A d e u Z U l A P K f R G 3 P p N c Q 7 U W O Q A A A A O H L u N u L z X h S q x O g Z a B e x R i R l v a N y 8 O j 8 j R h H i E S 8 Z d k 9 P 4 n e K O f E o + J 1 E 1 j D r W W L o W n Y H A M t W U S k y D z j A B y U L M = < / D a t a M a s h u p > 
</file>

<file path=customXml/item15.xml>��< ? x m l   v e r s i o n = " 1 . 0 "   e n c o d i n g = " U T F - 1 6 " ? > < G e m i n i   x m l n s = " h t t p : / / g e m i n i / p i v o t c u s t o m i z a t i o n / T a b l e X M L _ O p p o r t u n i t _ S h e e t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 o p p o r t u n i t y _ n a m e < / s t r i n g > < / k e y > < v a l u e > < i n t > 2 2 1 < / i n t > < / v a l u e > < / i t e m > < i t e m > < k e y > < s t r i n g > o p p o r t u n i t y _ i d < / s t r i n g > < / k e y > < v a l u e > < i n t > 1 8 6 < / i n t > < / v a l u e > < / i t e m > < i t e m > < k e y > < s t r i n g > A c c o u n t   E x e   I d < / s t r i n g > < / k e y > < v a l u e > < i n t > 1 8 2 < / i n t > < / v a l u e > < / i t e m > < i t e m > < k e y > < s t r i n g > A c c o u n t   E x e c u t i v e < / s t r i n g > < / k e y > < v a l u e > < i n t > 2 1 3 < / i n t > < / v a l u e > < / i t e m > < i t e m > < k e y > < s t r i n g > p r e m i u m _ a m o u n t < / s t r i n g > < / k e y > < v a l u e > < i n t > 2 1 6 < / i n t > < / v a l u e > < / i t e m > < i t e m > < k e y > < s t r i n g > r e v e n u e _ a m o u n t < / s t r i n g > < / k e y > < v a l u e > < i n t > 2 0 7 < / i n t > < / v a l u e > < / i t e m > < i t e m > < k e y > < s t r i n g > c l o s i n g _ d a t e < / s t r i n g > < / k e y > < v a l u e > < i n t > 1 6 3 < / i n t > < / v a l u e > < / i t e m > < i t e m > < k e y > < s t r i n g > s t a g e < / s t r i n g > < / k e y > < v a l u e > < i n t > 9 7 < / i n t > < / v a l u e > < / i t e m > < i t e m > < k e y > < s t r i n g > b r a n c h < / s t r i n g > < / k e y > < v a l u e > < i n t > 1 1 3 < / i n t > < / v a l u e > < / i t e m > < i t e m > < k e y > < s t r i n g > s p e c i a l t y < / s t r i n g > < / k e y > < v a l u e > < i n t > 1 2 8 < / i n t > < / v a l u e > < / i t e m > < i t e m > < k e y > < s t r i n g > p r o d u c t _ g r o u p < / s t r i n g > < / k e y > < v a l u e > < i n t > 1 8 6 < / i n t > < / v a l u e > < / i t e m > < i t e m > < k e y > < s t r i n g > p r o d u c t _ s u b _ g r o u p < / s t r i n g > < / k e y > < v a l u e > < i n t > 2 3 0 < / i n t > < / v a l u e > < / i t e m > < i t e m > < k e y > < s t r i n g > r i s k _ d e t a i l s < / s t r i n g > < / k e y > < v a l u e > < i n t > 1 5 2 < / i n t > < / v a l u e > < / i t e m > < / C o l u m n W i d t h s > < C o l u m n D i s p l a y I n d e x > < i t e m > < k e y > < s t r i n g > o p p o r t u n i t y _ n a m e < / s t r i n g > < / k e y > < v a l u e > < i n t > 0 < / i n t > < / v a l u e > < / i t e m > < i t e m > < k e y > < s t r i n g > o p p o r t u n i t y _ i d < / s t r i n g > < / k e y > < v a l u e > < i n t > 1 < / i n t > < / v a l u e > < / i t e m > < i t e m > < k e y > < s t r i n g > A c c o u n t   E x e   I d < / s t r i n g > < / k e y > < v a l u e > < i n t > 2 < / i n t > < / v a l u e > < / i t e m > < i t e m > < k e y > < s t r i n g > A c c o u n t   E x e c u t i v e < / s t r i n g > < / k e y > < v a l u e > < i n t > 3 < / i n t > < / v a l u e > < / i t e m > < i t e m > < k e y > < s t r i n g > p r e m i u m _ a m o u n t < / s t r i n g > < / k e y > < v a l u e > < i n t > 4 < / i n t > < / v a l u e > < / i t e m > < i t e m > < k e y > < s t r i n g > r e v e n u e _ a m o u n t < / s t r i n g > < / k e y > < v a l u e > < i n t > 5 < / i n t > < / v a l u e > < / i t e m > < i t e m > < k e y > < s t r i n g > c l o s i n g _ d a t e < / s t r i n g > < / k e y > < v a l u e > < i n t > 6 < / i n t > < / v a l u e > < / i t e m > < i t e m > < k e y > < s t r i n g > s t a g e < / s t r i n g > < / k e y > < v a l u e > < i n t > 7 < / i n t > < / v a l u e > < / i t e m > < i t e m > < k e y > < s t r i n g > b r a n c h < / s t r i n g > < / k e y > < v a l u e > < i n t > 8 < / i n t > < / v a l u e > < / i t e m > < i t e m > < k e y > < s t r i n g > s p e c i a l t y < / s t r i n g > < / k e y > < v a l u e > < i n t > 9 < / i n t > < / v a l u e > < / i t e m > < i t e m > < k e y > < s t r i n g > p r o d u c t _ g r o u p < / s t r i n g > < / k e y > < v a l u e > < i n t > 1 0 < / i n t > < / v a l u e > < / i t e m > < i t e m > < k e y > < s t r i n g > p r o d u c t _ s u b _ g r o u p < / s t r i n g > < / k e y > < v a l u e > < i n t > 1 1 < / i n t > < / v a l u e > < / i t e m > < i t e m > < k e y > < s t r i n g > r i s k _ d e t a i l s 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B r o k e r a g e _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 c l i e n t _ n a m e < / s t r i n g > < / k e y > < v a l u e > < i n t > 1 6 1 < / i n t > < / v a l u e > < / i t e m > < i t e m > < k e y > < s t r i n g > p o l i c y _ n u m b e r < / s t r i n g > < / k e y > < v a l u e > < i n t > 1 8 6 < / i n t > < / v a l u e > < / i t e m > < i t e m > < k e y > < s t r i n g > p o l i c y _ s t a t u s < / s t r i n g > < / k e y > < v a l u e > < i n t > 1 6 8 < / i n t > < / v a l u e > < / i t e m > < i t e m > < k e y > < s t r i n g > p o l i c y _ s t a r t _ d a t e < / s t r i n g > < / k e y > < v a l u e > < i n t > 2 0 7 < / i n t > < / v a l u e > < / i t e m > < i t e m > < k e y > < s t r i n g > p o l i c y _ e n d _ d a t e < / s t r i n g > < / k e y > < v a l u e > < i n t > 2 0 0 < / i n t > < / v a l u e > < / i t e m > < i t e m > < k e y > < s t r i n g > p r o d u c t _ g r o u p < / s t r i n g > < / k e y > < v a l u e > < i n t > 1 8 6 < / i n t > < / v a l u e > < / i t e m > < i t e m > < k e y > < s t r i n g > A c c o u n t   I d < / s t r i n g > < / k e y > < v a l u e > < i n t > 1 4 6 < / i n t > < / v a l u e > < / i t e m > < i t e m > < k e y > < s t r i n g > A c c o u n t   E x e   I D < / s t r i n g > < / k e y > < v a l u e > < i n t > 1 8 4 < / i n t > < / v a l u e > < / i t e m > < i t e m > < k e y > < s t r i n g > b r a n c h _ n a m e < / s t r i n g > < / k e y > < v a l u e > < i n t > 1 7 6 < / i n t > < / v a l u e > < / i t e m > < i t e m > < k e y > < s t r i n g > s o l u t i o n _ g r o u p < / s t r i n g > < / k e y > < v a l u e > < i n t > 1 8 8 < / i n t > < / v a l u e > < / i t e m > < i t e m > < k e y > < s t r i n g > i n c o m e _ c l a s s < / s t r i n g > < / k e y > < v a l u e > < i n t > 1 7 0 < / i n t > < / v a l u e > < / i t e m > < i t e m > < k e y > < s t r i n g > A m o u n t < / s t r i n g > < / k e y > < v a l u e > < i n t > 1 2 3 < / i n t > < / v a l u e > < / i t e m > < i t e m > < k e y > < s t r i n g > i n c o m e _ d u e _ d a t e < / s t r i n g > < / k e y > < v a l u e > < i n t > 2 1 4 < / i n t > < / v a l u e > < / i t e m > < i t e m > < k e y > < s t r i n g > r e v e n u e _ t r a n s a c t i o n _ t y p e < / s t r i n g > < / k e y > < v a l u e > < i n t > 2 8 9 < / i n t > < / v a l u e > < / i t e m > < i t e m > < k e y > < s t r i n g > r e n e w a l _ s t a t u s < / s t r i n g > < / k e y > < v a l u e > < i n t > 1 8 9 < / i n t > < / v a l u e > < / i t e m > < i t e m > < k e y > < s t r i n g > l a p s e _ r e a s o n < / s t r i n g > < / k e y > < v a l u e > < i n t > 1 7 1 < / i n t > < / v a l u e > < / i t e m > < i t e m > < k e y > < s t r i n g > l a s t _ u p d a t e d _ d a t e < / s t r i n g > < / k e y > < v a l u e > < i n t > 2 2 1 < / i n t > < / v a l u e > < / i t e m > < / C o l u m n W i d t h s > < C o l u m n D i s p l a y I n d e x > < i t e m > < k e y > < s t r i n g > c l i e n t _ n a m e < / s t r i n g > < / k e y > < v a l u e > < i n t > 0 < / i n t > < / v a l u e > < / i t e m > < i t e m > < k e y > < s t r i n g > p o l i c y _ n u m b e r < / s t r i n g > < / k e y > < v a l u e > < i n t > 1 < / i n t > < / v a l u e > < / i t e m > < i t e m > < k e y > < s t r i n g > p o l i c y _ s t a t u s < / s t r i n g > < / k e y > < v a l u e > < i n t > 2 < / i n t > < / v a l u e > < / i t e m > < i t e m > < k e y > < s t r i n g > p o l i c y _ s t a r t _ d a t e < / s t r i n g > < / k e y > < v a l u e > < i n t > 3 < / i n t > < / v a l u e > < / i t e m > < i t e m > < k e y > < s t r i n g > p o l i c y _ e n d _ d a t e < / s t r i n g > < / k e y > < v a l u e > < i n t > 4 < / i n t > < / v a l u e > < / i t e m > < i t e m > < k e y > < s t r i n g > p r o d u c t _ g r o u p < / s t r i n g > < / k e y > < v a l u e > < i n t > 5 < / i n t > < / v a l u e > < / i t e m > < i t e m > < k e y > < s t r i n g > A c c o u n t   I d < / s t r i n g > < / k e y > < v a l u e > < i n t > 6 < / i n t > < / v a l u e > < / i t e m > < i t e m > < k e y > < s t r i n g > A c c o u n t   E x e   I D < / s t r i n g > < / k e y > < v a l u e > < i n t > 7 < / i n t > < / v a l u e > < / i t e m > < i t e m > < k e y > < s t r i n g > b r a n c h _ n a m e < / s t r i n g > < / k e y > < v a l u e > < i n t > 8 < / i n t > < / v a l u e > < / i t e m > < i t e m > < k e y > < s t r i n g > s o l u t i o n _ g r o u p < / s t r i n g > < / k e y > < v a l u e > < i n t > 9 < / i n t > < / v a l u e > < / i t e m > < i t e m > < k e y > < s t r i n g > i n c o m e _ c l a s s < / s t r i n g > < / k e y > < v a l u e > < i n t > 1 0 < / i n t > < / v a l u e > < / i t e m > < i t e m > < k e y > < s t r i n g > A m o u n t < / s t r i n g > < / k e y > < v a l u e > < i n t > 1 1 < / i n t > < / v a l u e > < / i t e m > < i t e m > < k e y > < s t r i n g > i n c o m e _ d u e _ d a t e < / s t r i n g > < / k e y > < v a l u e > < i n t > 1 2 < / i n t > < / v a l u e > < / i t e m > < i t e m > < k e y > < s t r i n g > r e v e n u e _ t r a n s a c t i o n _ t y p e < / s t r i n g > < / k e y > < v a l u e > < i n t > 1 3 < / i n t > < / v a l u e > < / i t e m > < i t e m > < k e y > < s t r i n g > r e n e w a l _ s t a t u s < / s t r i n g > < / k e y > < v a l u e > < i n t > 1 4 < / i n t > < / v a l u e > < / i t e m > < i t e m > < k e y > < s t r i n g > l a p s e _ r e a s o n < / s t r i n g > < / k e y > < v a l u e > < i n t > 1 5 < / i n t > < / v a l u e > < / i t e m > < i t e m > < k e y > < s t r i n g > l a s t _ u p d a t e d _ d a t e < / s t r i n g > < / k e y > < v a l u e > < i n t > 1 6 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 2 0 2 4 - 1 0 - 2 7 T 1 0 : 3 0 : 1 9 . 1 0 7 3 4 6 7 + 0 5 : 3 0 < / L a s t P r o c e s s e d T i m e > < / D a t a M o d e l i n g S a n d b o x . S e r i a l i z e d S a n d b o x E r r o r C a c h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 B r o k e r a g e _ 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 F e e s _ S h e e t 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 I n d i v i d u a l _ B u d g e t 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 I n v o i c e _ s h e e t 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 O p p o r t u n i t _ S h e e t 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 M e e t i n g _ d a t e 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I n v o i c e _ s h e e t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 i n v o i c e _ n u m b e r < / s t r i n g > < / k e y > < v a l u e > < i n t > 1 9 7 < / i n t > < / v a l u e > < / i t e m > < i t e m > < k e y > < s t r i n g > i n v o i c e _ d a t e < / s t r i n g > < / k e y > < v a l u e > < i n t > 1 6 5 < / i n t > < / v a l u e > < / i t e m > < i t e m > < k e y > < s t r i n g > r e v e n u e _ t r a n s a c t i o n _ t y p e < / s t r i n g > < / k e y > < v a l u e > < i n t > 2 8 9 < / i n t > < / v a l u e > < / i t e m > < i t e m > < k e y > < s t r i n g > b r a n c h _ n a m e < / s t r i n g > < / k e y > < v a l u e > < i n t > 1 7 6 < / i n t > < / v a l u e > < / i t e m > < i t e m > < k e y > < s t r i n g > s o l u t i o n _ g r o u p < / s t r i n g > < / k e y > < v a l u e > < i n t > 1 8 8 < / i n t > < / v a l u e > < / i t e m > < i t e m > < k e y > < s t r i n g > A c c o u n t   E x e   I D < / s t r i n g > < / k e y > < v a l u e > < i n t > 1 8 4 < / i n t > < / v a l u e > < / i t e m > < i t e m > < k e y > < s t r i n g > A c c o u n t   E x e c u t i v e < / s t r i n g > < / k e y > < v a l u e > < i n t > 2 1 3 < / i n t > < / v a l u e > < / i t e m > < i t e m > < k e y > < s t r i n g > i n c o m e _ c l a s s < / s t r i n g > < / k e y > < v a l u e > < i n t > 1 7 0 < / i n t > < / v a l u e > < / i t e m > < i t e m > < k e y > < s t r i n g > c l i e n t _ n a m e < / s t r i n g > < / k e y > < v a l u e > < i n t > 1 6 1 < / i n t > < / v a l u e > < / i t e m > < i t e m > < k e y > < s t r i n g > p o l i c y _ n u m b e r < / s t r i n g > < / k e y > < v a l u e > < i n t > 1 8 6 < / i n t > < / v a l u e > < / i t e m > < i t e m > < k e y > < s t r i n g > A m o u n t < / s t r i n g > < / k e y > < v a l u e > < i n t > 1 2 3 < / i n t > < / v a l u e > < / i t e m > < i t e m > < k e y > < s t r i n g > i n c o m e _ d u e _ d a t e < / s t r i n g > < / k e y > < v a l u e > < i n t > 2 1 4 < / i n t > < / v a l u e > < / i t e m > < / C o l u m n W i d t h s > < C o l u m n D i s p l a y I n d e x > < i t e m > < k e y > < s t r i n g > i n v o i c e _ n u m b e r < / s t r i n g > < / k e y > < v a l u e > < i n t > 0 < / i n t > < / v a l u e > < / i t e m > < i t e m > < k e y > < s t r i n g > i n v o i c e _ d a t e < / s t r i n g > < / k e y > < v a l u e > < i n t > 1 < / i n t > < / v a l u e > < / i t e m > < i t e m > < k e y > < s t r i n g > r e v e n u e _ t r a n s a c t i o n _ t y p e < / s t r i n g > < / k e y > < v a l u e > < i n t > 2 < / i n t > < / v a l u e > < / i t e m > < i t e m > < k e y > < s t r i n g > b r a n c h _ n a m e < / s t r i n g > < / k e y > < v a l u e > < i n t > 3 < / i n t > < / v a l u e > < / i t e m > < i t e m > < k e y > < s t r i n g > s o l u t i o n _ g r o u p < / s t r i n g > < / k e y > < v a l u e > < i n t > 4 < / i n t > < / v a l u e > < / i t e m > < i t e m > < k e y > < s t r i n g > A c c o u n t   E x e   I D < / s t r i n g > < / k e y > < v a l u e > < i n t > 5 < / i n t > < / v a l u e > < / i t e m > < i t e m > < k e y > < s t r i n g > A c c o u n t   E x e c u t i v e < / s t r i n g > < / k e y > < v a l u e > < i n t > 6 < / i n t > < / v a l u e > < / i t e m > < i t e m > < k e y > < s t r i n g > i n c o m e _ c l a s s < / s t r i n g > < / k e y > < v a l u e > < i n t > 7 < / i n t > < / v a l u e > < / i t e m > < i t e m > < k e y > < s t r i n g > c l i e n t _ n a m e < / s t r i n g > < / k e y > < v a l u e > < i n t > 8 < / i n t > < / v a l u e > < / i t e m > < i t e m > < k e y > < s t r i n g > p o l i c y _ n u m b e r < / s t r i n g > < / k e y > < v a l u e > < i n t > 9 < / i n t > < / v a l u e > < / i t e m > < i t e m > < k e y > < s t r i n g > A m o u n t < / s t r i n g > < / k e y > < v a l u e > < i n t > 1 0 < / i n t > < / v a l u e > < / i t e m > < i t e m > < k e y > < s t r i n g > i n c o m e _ d u e _ d a t e 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I n d i v i d u a l _ B u d g e t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 B r a n c h < / s t r i n g > < / k e y > < v a l u e > < i n t > 1 1 3 < / i n t > < / v a l u e > < / i t e m > < i t e m > < k e y > < s t r i n g > S a l e s   p e r s o n   I D < / s t r i n g > < / k e y > < v a l u e > < i n t > 1 8 9 < / i n t > < / v a l u e > < / i t e m > < i t e m > < k e y > < s t r i n g > E m p l o y e e   N a m e < / s t r i n g > < / k e y > < v a l u e > < i n t > 1 9 8 < / i n t > < / v a l u e > < / i t e m > < i t e m > < k e y > < s t r i n g > N e w   R o l e 2 < / s t r i n g > < / k e y > < v a l u e > < i n t > 1 4 6 < / i n t > < / v a l u e > < / i t e m > < i t e m > < k e y > < s t r i n g > N e w   B u d g e t < / s t r i n g > < / k e y > < v a l u e > < i n t > 1 5 9 < / i n t > < / v a l u e > < / i t e m > < i t e m > < k e y > < s t r i n g > C r o s s   s e l l   b u g d e t < / s t r i n g > < / k e y > < v a l u e > < i n t > 2 0 3 < / i n t > < / v a l u e > < / i t e m > < i t e m > < k e y > < s t r i n g > R e n e w a l   B u d g e t < / s t r i n g > < / k e y > < v a l u e > < i n t > 1 9 6 < / i n t > < / v a l u e > < / i t e m > < / C o l u m n W i d t h s > < C o l u m n D i s p l a y I n d e x > < i t e m > < k e y > < s t r i n g > B r a n c h < / s t r i n g > < / k e y > < v a l u e > < i n t > 0 < / i n t > < / v a l u e > < / i t e m > < i t e m > < k e y > < s t r i n g > S a l e s   p e r s o n   I D < / s t r i n g > < / k e y > < v a l u e > < i n t > 1 < / i n t > < / v a l u e > < / i t e m > < i t e m > < k e y > < s t r i n g > E m p l o y e e   N a m e < / s t r i n g > < / k e y > < v a l u e > < i n t > 2 < / i n t > < / v a l u e > < / i t e m > < i t e m > < k e y > < s t r i n g > N e w   R o l e 2 < / s t r i n g > < / k e y > < v a l u e > < i n t > 3 < / i n t > < / v a l u e > < / i t e m > < i t e m > < k e y > < s t r i n g > N e w   B u d g e t < / s t r i n g > < / k e y > < v a l u e > < i n t > 4 < / i n t > < / v a l u e > < / i t e m > < i t e m > < k e y > < s t r i n g > C r o s s   s e l l   b u g d e t < / s t r i n g > < / k e y > < v a l u e > < i n t > 5 < / i n t > < / v a l u e > < / i t e m > < i t e m > < k e y > < s t r i n g > R e n e w a l   B u d g e t 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C l i e n t W i n d o w X M L " > < C u s t o m C o n t e n t > < ! [ C D A T A [ M e e t i n g _ d a t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M e e t i n g _ d a t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 A c c o u n t   E x e   I D < / s t r i n g > < / k e y > < v a l u e > < i n t > 1 8 4 < / i n t > < / v a l u e > < / i t e m > < i t e m > < k e y > < s t r i n g > A c c o u n t   E x e c u t i v e < / s t r i n g > < / k e y > < v a l u e > < i n t > 2 1 3 < / i n t > < / v a l u e > < / i t e m > < i t e m > < k e y > < s t r i n g > b r a n c h _ n a m e < / s t r i n g > < / k e y > < v a l u e > < i n t > 1 7 6 < / i n t > < / v a l u e > < / i t e m > < i t e m > < k e y > < s t r i n g > g l o b a l _ a t t e n d e e s < / s t r i n g > < / k e y > < v a l u e > < i n t > 2 0 6 < / i n t > < / v a l u e > < / i t e m > < i t e m > < k e y > < s t r i n g > m e e t i n g _ d a t e < / s t r i n g > < / k e y > < v a l u e > < i n t > 1 7 5 < / i n t > < / v a l u e > < / i t e m > < i t e m > < k e y > < s t r i n g > Y e a r < / s t r i n g > < / k e y > < v a l u e > < i n t > 8 8 < / i n t > < / v a l u e > < / i t e m > < / C o l u m n W i d t h s > < C o l u m n D i s p l a y I n d e x > < i t e m > < k e y > < s t r i n g > A c c o u n t   E x e   I D < / s t r i n g > < / k e y > < v a l u e > < i n t > 0 < / i n t > < / v a l u e > < / i t e m > < i t e m > < k e y > < s t r i n g > A c c o u n t   E x e c u t i v e < / s t r i n g > < / k e y > < v a l u e > < i n t > 1 < / i n t > < / v a l u e > < / i t e m > < i t e m > < k e y > < s t r i n g > b r a n c h _ n a m e < / s t r i n g > < / k e y > < v a l u e > < i n t > 2 < / i n t > < / v a l u e > < / i t e m > < i t e m > < k e y > < s t r i n g > g l o b a l _ a t t e n d e e s < / s t r i n g > < / k e y > < v a l u e > < i n t > 3 < / i n t > < / v a l u e > < / i t e m > < i t e m > < k e y > < s t r i n g > m e e t i n g _ d a t e < / s t r i n g > < / k e y > < v a l u e > < i n t > 4 < / i n t > < / v a l u e > < / i t e m > < i t e m > < k e y > < s t r i n g > Y e a r 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 T a b l e 1 _ 1 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 T a b l e 1 _ 1 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 C o l u m n s \ c l i e n t _ n a m e < / K e y > < / D i a g r a m O b j e c t K e y > < D i a g r a m O b j e c t K e y > < K e y > C o l u m n s \ p o l i c y _ n u m b e r < / K e y > < / D i a g r a m O b j e c t K e y > < D i a g r a m O b j e c t K e y > < K e y > C o l u m n s \ p o l i c y _ s t a t u s < / K e y > < / D i a g r a m O b j e c t K e y > < D i a g r a m O b j e c t K e y > < K e y > C o l u m n s \ p o l i c y _ s t a r t _ d a t e < / K e y > < / D i a g r a m O b j e c t K e y > < D i a g r a m O b j e c t K e y > < K e y > C o l u m n s \ p o l i c y _ e n d _ d a t e < / K e y > < / D i a g r a m O b j e c t K e y > < D i a g r a m O b j e c t K e y > < K e y > C o l u m n s \ p r o d u c t _ g r o u p < / K e y > < / D i a g r a m O b j e c t K e y > < D i a g r a m O b j e c t K e y > < K e y > C o l u m n s \ A c c o u n t   I d < / K e y > < / D i a g r a m O b j e c t K e y > < D i a g r a m O b j e c t K e y > < K e y > C o l u m n s \ A c c o u n t   E x e   I D < / K e y > < / D i a g r a m O b j e c t K e y > < D i a g r a m O b j e c t K e y > < K e y > C o l u m n s \ b r a n c h _ n a m e < / K e y > < / D i a g r a m O b j e c t K e y > < D i a g r a m O b j e c t K e y > < K e y > C o l u m n s \ s o l u t i o n _ g r o u p < / K e y > < / D i a g r a m O b j e c t K e y > < D i a g r a m O b j e c t K e y > < K e y > C o l u m n s \ i n c o m e _ c l a s s < / K e y > < / D i a g r a m O b j e c t K e y > < D i a g r a m O b j e c t K e y > < K e y > C o l u m n s \ A m o u n t < / K e y > < / D i a g r a m O b j e c t K e y > < D i a g r a m O b j e c t K e y > < K e y > C o l u m n s \ i n c o m e _ d u e _ d a t e < / K e y > < / D i a g r a m O b j e c t K e y > < D i a g r a m O b j e c t K e y > < K e y > C o l u m n s \ r e v e n u e _ t r a n s a c t i o n _ t y p e < / K e y > < / D i a g r a m O b j e c t K e y > < D i a g r a m O b j e c t K e y > < K e y > C o l u m n s \ r e n e w a l _ s t a t u s < / K e y > < / D i a g r a m O b j e c t K e y > < D i a g r a m O b j e c t K e y > < K e y > C o l u m n s \ l a p s e _ r e a s o n < / K e y > < / D i a g r a m O b j e c t K e y > < D i a g r a m O b j e c t K e y > < K e y > C o l u m n s \ l a s t _ u p d a t e d _ d a t e 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 C o l u m n s \ c l i e n t _ n a m e 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 C o l u m n s \ p o l i c y _ n u m b e r 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 C o l u m n s \ p o l i c y _ s t a t u s 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 C o l u m n s \ p o l i c y _ s t a r t _ d a t e 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 C o l u m n s \ p o l i c y _ e n d _ d a t e 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 C o l u m n s \ p r o d u c t _ g r o u p 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 E x e   I D 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 C o l u m n s \ s o l u t i o n _ g r o u p 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 C o l u m n s \ i n c o m e _ c l a s s 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 C o l u m n s \ i n c o m e _ d u e _ d a t e 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 C o l u m n s \ r e v e n u e _ t r a n s a c t i o n _ t y p e 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 C o l u m n s \ r e n e w a l _ s t a t u s 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 C o l u m n s \ l a p s e _ r e a s o n 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 C o l u m n s \ l a s t _ u p d a t e d _ d a t e 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 F e e s _ S h e e t 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 F e e s _ S h e e t 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 C o l u m n s \ c l i e n t _ n a m e < / K e y > < / D i a g r a m O b j e c t K e y > < D i a g r a m O b j e c t K e y > < K e y > C o l u m n s \ b r a n c h _ n a m e < / K e y > < / D i a g r a m O b j e c t K e y > < D i a g r a m O b j e c t K e y > < K e y > C o l u m n s \ s o l u t i o n _ g r o u p < / K e y > < / D i a g r a m O b j e c t K e y > < D i a g r a m O b j e c t K e y > < K e y > C o l u m n s \ S a l e s p e r s o n   I D < / K e y > < / D i a g r a m O b j e c t K e y > < D i a g r a m O b j e c t K e y > < K e y > C o l u m n s \ A c c o u n t   E x e c u t i v e < / K e y > < / D i a g r a m O b j e c t K e y > < D i a g r a m O b j e c t K e y > < K e y > C o l u m n s \ i n c o m e _ c l a s s < / K e y > < / D i a g r a m O b j e c t K e y > < D i a g r a m O b j e c t K e y > < K e y > C o l u m n s \ A m o u n t < / K e y > < / D i a g r a m O b j e c t K e y > < D i a g r a m O b j e c t K e y > < K e y > C o l u m n s \ i n c o m e _ d u e _ d a t e < / K e y > < / D i a g r a m O b j e c t K e y > < D i a g r a m O b j e c t K e y > < K e y > C o l u m n s \ r e v e n u e _ t r a n s a c t i o n _ t y p e 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 C o l u m n s \ c l i e n t _ n a m e 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 C o l u m n s \ s o l u t i o n _ g r o u p 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 C o l u m n s \ S a l e s p e r s o n  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 C o l u m n s \ i n c o m e _ c l a s s 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 C o l u m n s \ i n c o m e _ d u e _ d a t e 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 C o l u m n s \ r e v e n u e _ t r a n s a c t i o n _ t y p e 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 I n d i v i d u a l _ B u d g e t 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 I n d i v i d u a l _ B u d g e t 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 C o l u m n s \ B r a n c h < / K e y > < / D i a g r a m O b j e c t K e y > < D i a g r a m O b j e c t K e y > < K e y > C o l u m n s \ S a l e s   p e r s o n   I D < / K e y > < / D i a g r a m O b j e c t K e y > < D i a g r a m O b j e c t K e y > < K e y > C o l u m n s \ E m p l o y e e   N a m e < / K e y > < / D i a g r a m O b j e c t K e y > < D i a g r a m O b j e c t K e y > < K e y > C o l u m n s \ N e w   R o l e 2 < / K e y > < / D i a g r a m O b j e c t K e y > < D i a g r a m O b j e c t K e y > < K e y > C o l u m n s \ N e w   B u d g e t < / K e y > < / D i a g r a m O b j e c t K e y > < D i a g r a m O b j e c t K e y > < K e y > C o l u m n s \ C r o s s   s e l l   b u g d e t < / K e y > < / D i a g r a m O b j e c t K e y > < D i a g r a m O b j e c t K e y > < K e y > C o l u m n s \ R e n e w a l   B u d g e t 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 C o l u m n s \ B r a n c h 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 p e r s o n 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 C o l u m n s \ E m p l o y e e 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 C o l u m n s \ N e w   R o l e 2 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 C o l u m n s \ N e w   B u d g e t 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 C o l u m n s \ C r o s s   s e l l   b u g d e t 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 C o l u m n s \ R e n e w a l   B u d g e t 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 I n v o i c e _ s h e e t 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 I n v o i c e _ s h e e t 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 C o l u m n s \ i n v o i c e _ n u m b e r < / K e y > < / D i a g r a m O b j e c t K e y > < D i a g r a m O b j e c t K e y > < K e y > C o l u m n s \ i n v o i c e _ d a t e < / K e y > < / D i a g r a m O b j e c t K e y > < D i a g r a m O b j e c t K e y > < K e y > C o l u m n s \ r e v e n u e _ t r a n s a c t i o n _ t y p e < / K e y > < / D i a g r a m O b j e c t K e y > < D i a g r a m O b j e c t K e y > < K e y > C o l u m n s \ b r a n c h _ n a m e < / K e y > < / D i a g r a m O b j e c t K e y > < D i a g r a m O b j e c t K e y > < K e y > C o l u m n s \ s o l u t i o n _ g r o u p < / K e y > < / D i a g r a m O b j e c t K e y > < D i a g r a m O b j e c t K e y > < K e y > C o l u m n s \ A c c o u n t   E x e   I D < / K e y > < / D i a g r a m O b j e c t K e y > < D i a g r a m O b j e c t K e y > < K e y > C o l u m n s \ A c c o u n t   E x e c u t i v e < / K e y > < / D i a g r a m O b j e c t K e y > < D i a g r a m O b j e c t K e y > < K e y > C o l u m n s \ i n c o m e _ c l a s s < / K e y > < / D i a g r a m O b j e c t K e y > < D i a g r a m O b j e c t K e y > < K e y > C o l u m n s \ c l i e n t _ n a m e < / K e y > < / D i a g r a m O b j e c t K e y > < D i a g r a m O b j e c t K e y > < K e y > C o l u m n s \ p o l i c y _ n u m b e r < / K e y > < / D i a g r a m O b j e c t K e y > < D i a g r a m O b j e c t K e y > < K e y > C o l u m n s \ A m o u n t < / K e y > < / D i a g r a m O b j e c t K e y > < D i a g r a m O b j e c t K e y > < K e y > C o l u m n s \ i n c o m e _ d u e _ d a t e 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 C o l u m n s \ i n v o i c e _ n u m b e r 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 C o l u m n s \ i n v o i c e _ d a t e 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 C o l u m n s \ r e v e n u e _ t r a n s a c t i o n _ t y p e 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 C o l u m n s \ s o l u t i o n _ g r o u p 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 E x e  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 C o l u m n s \ i n c o m e _ c l a s s 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 C o l u m n s \ c l i e n t _ n a m e 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 C o l u m n s \ p o l i c y _ n u m b e r 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 C o l u m n s \ i n c o m e _ d u e _ d a t e 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 T a b l e 1 5 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 T a b l e 1 5 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 C o l u m n s \ C o l u m n 1 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 O p p o r t u n i t _ S h e e t 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 O p p o r t u n i t _ S h e e t 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 C o l u m n s \ o p p o r t u n i t y _ n a m e < / K e y > < / D i a g r a m O b j e c t K e y > < D i a g r a m O b j e c t K e y > < K e y > C o l u m n s \ o p p o r t u n i t y _ i d < / K e y > < / D i a g r a m O b j e c t K e y > < D i a g r a m O b j e c t K e y > < K e y > C o l u m n s \ A c c o u n t   E x e   I d < / K e y > < / D i a g r a m O b j e c t K e y > < D i a g r a m O b j e c t K e y > < K e y > C o l u m n s \ A c c o u n t   E x e c u t i v e < / K e y > < / D i a g r a m O b j e c t K e y > < D i a g r a m O b j e c t K e y > < K e y > C o l u m n s \ p r e m i u m _ a m o u n t < / K e y > < / D i a g r a m O b j e c t K e y > < D i a g r a m O b j e c t K e y > < K e y > C o l u m n s \ r e v e n u e _ a m o u n t < / K e y > < / D i a g r a m O b j e c t K e y > < D i a g r a m O b j e c t K e y > < K e y > C o l u m n s \ c l o s i n g _ d a t e < / K e y > < / D i a g r a m O b j e c t K e y > < D i a g r a m O b j e c t K e y > < K e y > C o l u m n s \ s t a g e < / K e y > < / D i a g r a m O b j e c t K e y > < D i a g r a m O b j e c t K e y > < K e y > C o l u m n s \ b r a n c h < / K e y > < / D i a g r a m O b j e c t K e y > < D i a g r a m O b j e c t K e y > < K e y > C o l u m n s \ s p e c i a l t y < / K e y > < / D i a g r a m O b j e c t K e y > < D i a g r a m O b j e c t K e y > < K e y > C o l u m n s \ p r o d u c t _ g r o u p < / K e y > < / D i a g r a m O b j e c t K e y > < D i a g r a m O b j e c t K e y > < K e y > C o l u m n s \ p r o d u c t _ s u b _ g r o u p < / K e y > < / D i a g r a m O b j e c t K e y > < D i a g r a m O b j e c t K e y > < K e y > C o l u m n s \ r i s k _ d e t a i l s 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 C o l u m n s \ o p p o r t u n i t y _ n a m e 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 C o l u m n s \ o p p o r t u n i t y _ i d 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 E x e  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 C o l u m n s \ p r e m i u m _ a m o u n t 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 C o l u m n s \ r e v e n u e _ a m o u n t 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 C o l u m n s \ c l o s i n g _ d a t e 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 C o l u m n s \ s t a g e 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 C o l u m n s \ b r a n c h 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 C o l u m n s \ s p e c i a l t y 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 C o l u m n s \ p r o d u c t _ g r o u p 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 C o l u m n s \ p r o d u c t _ s u b _ g r o u p 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 C o l u m n s \ r i s k _ d e t a i l s 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 B r o k e r a g e _ 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 B r o k e r a g e _ 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 A m o u n t < / K e y > < / D i a g r a m O b j e c t K e y > < D i a g r a m O b j e c t K e y > < K e y > M e a s u r e s \ S u m   o f   A m o u n t \ T a g I n f o \ F o r m u l a < / K e y > < / D i a g r a m O b j e c t K e y > < D i a g r a m O b j e c t K e y > < K e y > M e a s u r e s \ S u m   o f   A m o u n t \ T a g I n f o \ V a l u e < / K e y > < / D i a g r a m O b j e c t K e y > < D i a g r a m O b j e c t K e y > < K e y > M e a s u r e s \ C o u n t   o f   A m o u n t < / K e y > < / D i a g r a m O b j e c t K e y > < D i a g r a m O b j e c t K e y > < K e y > M e a s u r e s \ C o u n t   o f   A m o u n t \ T a g I n f o \ F o r m u l a < / K e y > < / D i a g r a m O b j e c t K e y > < D i a g r a m O b j e c t K e y > < K e y > M e a s u r e s \ C o u n t   o f   A m o u n t \ T a g I n f o \ V a l u e < / K e y > < / D i a g r a m O b j e c t K e y > < D i a g r a m O b j e c t K e y > < K e y > C o l u m n s \ c l i e n t _ n a m e < / K e y > < / D i a g r a m O b j e c t K e y > < D i a g r a m O b j e c t K e y > < K e y > C o l u m n s \ p o l i c y _ n u m b e r < / K e y > < / D i a g r a m O b j e c t K e y > < D i a g r a m O b j e c t K e y > < K e y > C o l u m n s \ p o l i c y _ s t a t u s < / K e y > < / D i a g r a m O b j e c t K e y > < D i a g r a m O b j e c t K e y > < K e y > C o l u m n s \ p o l i c y _ s t a r t _ d a t e < / K e y > < / D i a g r a m O b j e c t K e y > < D i a g r a m O b j e c t K e y > < K e y > C o l u m n s \ p o l i c y _ e n d _ d a t e < / K e y > < / D i a g r a m O b j e c t K e y > < D i a g r a m O b j e c t K e y > < K e y > C o l u m n s \ p r o d u c t _ g r o u p < / K e y > < / D i a g r a m O b j e c t K e y > < D i a g r a m O b j e c t K e y > < K e y > C o l u m n s \ A c c o u n t   I d < / K e y > < / D i a g r a m O b j e c t K e y > < D i a g r a m O b j e c t K e y > < K e y > C o l u m n s \ A c c o u n t   E x e   I D < / K e y > < / D i a g r a m O b j e c t K e y > < D i a g r a m O b j e c t K e y > < K e y > C o l u m n s \ b r a n c h _ n a m e < / K e y > < / D i a g r a m O b j e c t K e y > < D i a g r a m O b j e c t K e y > < K e y > C o l u m n s \ s o l u t i o n _ g r o u p < / K e y > < / D i a g r a m O b j e c t K e y > < D i a g r a m O b j e c t K e y > < K e y > C o l u m n s \ i n c o m e _ c l a s s < / K e y > < / D i a g r a m O b j e c t K e y > < D i a g r a m O b j e c t K e y > < K e y > C o l u m n s \ A m o u n t < / K e y > < / D i a g r a m O b j e c t K e y > < D i a g r a m O b j e c t K e y > < K e y > C o l u m n s \ i n c o m e _ d u e _ d a t e < / K e y > < / D i a g r a m O b j e c t K e y > < D i a g r a m O b j e c t K e y > < K e y > C o l u m n s \ r e v e n u e _ t r a n s a c t i o n _ t y p e < / K e y > < / D i a g r a m O b j e c t K e y > < D i a g r a m O b j e c t K e y > < K e y > C o l u m n s \ r e n e w a l _ s t a t u s < / K e y > < / D i a g r a m O b j e c t K e y > < D i a g r a m O b j e c t K e y > < K e y > C o l u m n s \ l a p s e _ r e a s o n < / K e y > < / D i a g r a m O b j e c t K e y > < D i a g r a m O b j e c t K e y > < K e y > C o l u m n s \ l a s t _ u p d a t e d _ d a t e < / K e y > < / D i a g r a m O b j e c t K e y > < D i a g r a m O b j e c t K e y > < K e y > L i n k s \ & l t ; C o l u m n s \ S u m   o f   A m o u n t & g t ; - & l t ; M e a s u r e s \ A m o u n t & g t ; < / K e y > < / D i a g r a m O b j e c t K e y > < D i a g r a m O b j e c t K e y > < K e y > L i n k s \ & l t ; C o l u m n s \ S u m   o f   A m o u n t & g t ; - & l t ; M e a s u r e s \ A m o u n t & g t ; \ C O L U M N < / K e y > < / D i a g r a m O b j e c t K e y > < D i a g r a m O b j e c t K e y > < K e y > L i n k s \ & l t ; C o l u m n s \ S u m   o f   A m o u n t & g t ; - & l t ; M e a s u r e s \ A m o u n t & g t ; \ M E A S U R E < / K e y > < / D i a g r a m O b j e c t K e y > < D i a g r a m O b j e c t K e y > < K e y > L i n k s \ & l t ; C o l u m n s \ C o u n t   o f   A m o u n t & g t ; - & l t ; M e a s u r e s \ A m o u n t & g t ; < / K e y > < / D i a g r a m O b j e c t K e y > < D i a g r a m O b j e c t K e y > < K e y > L i n k s \ & l t ; C o l u m n s \ C o u n t   o f   A m o u n t & g t ; - & l t ; M e a s u r e s \ A m o u n t & g t ; \ C O L U M N < / K e y > < / D i a g r a m O b j e c t K e y > < D i a g r a m O b j e c t K e y > < K e y > L i n k s \ & l t ; C o l u m n s \ C o u n t   o f   A m o u n t & g t ; - & l t ; M e a s u r e s \ A m o u n t & g t ; \ M E A S U R E 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 A m o u n t 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 A m o u n t < / K e y > < / a : K e y > < a : V a l u e   i : t y p e = " M e a s u r e G r i d N o d e V i e w S t a t e " > < C o l u m n > 1 1 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 C o l u m n s \ c l i e n t _ n a m e 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 C o l u m n s \ p o l i c y _ n u m b e r 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 C o l u m n s \ p o l i c y _ s t a t u s 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 C o l u m n s \ p o l i c y _ s t a r t _ d a t e 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 C o l u m n s \ p o l i c y _ e n d _ d a t e 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 C o l u m n s \ p r o d u c t _ g r o u p 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 E x e   I D 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 C o l u m n s \ s o l u t i o n _ g r o u p 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 C o l u m n s \ i n c o m e _ c l a s s 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 C o l u m n s \ i n c o m e _ d u e _ d a t e 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 C o l u m n s \ r e v e n u e _ t r a n s a c t i o n _ t y p e 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 C o l u m n s \ r e n e w a l _ s t a t u s 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 C o l u m n s \ l a p s e _ r e a s o n 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 C o l u m n s \ l a s t _ u p d a t e d _ d a t e 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 A m o u n t & g t ; - & l t ; M e a s u r e s \ A m o u n t & g t ; 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 A m o u n t & g t ; - & l t ; M e a s u r e s \ A m o u n t & g t ; \ C O L U M N 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 A m o u n t & g t ; - & l t ; M e a s u r e s \ A m o u n t & g t ; \ M E A S U R E 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 A m o u n t & g t ; - & l t ; M e a s u r e s \ A m o u n t & g t ; 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 A m o u n t & g t ; - & l t ; M e a s u r e s \ A m o u n t & g t ; \ C O L U M N 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 A m o u n t & g t ; - & l t ; M e a s u r e s \ A m o u n t & g t ; \ M E A S U R E 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 M e e t i n g _ d a t e 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 M e e t i n g _ d a t e 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 C o l u m n s \ A c c o u n t   E x e   I D < / K e y > < / D i a g r a m O b j e c t K e y > < D i a g r a m O b j e c t K e y > < K e y > C o l u m n s \ A c c o u n t   E x e c u t i v e < / K e y > < / D i a g r a m O b j e c t K e y > < D i a g r a m O b j e c t K e y > < K e y > C o l u m n s \ b r a n c h _ n a m e < / K e y > < / D i a g r a m O b j e c t K e y > < D i a g r a m O b j e c t K e y > < K e y > C o l u m n s \ g l o b a l _ a t t e n d e e s < / K e y > < / D i a g r a m O b j e c t K e y > < D i a g r a m O b j e c t K e y > < K e y > C o l u m n s \ m e e t i n g _ d a t e < / K e y > < / D i a g r a m O b j e c t K e y > < D i a g r a m O b j e c t K e y > < K e y > C o l u m n s \ Y e a r 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 C o l u m n s \ A c c o u n t   E x e 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 C o l u m n s \ g l o b a l _ a t t e n d e e s 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 C o l u m n s \ m e e t i n g _ d a t e 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B r o k e r a g e _ , F e e s _ S h e e t , I n d i v i d u a l _ B u d g e t , I n v o i c e _ s h e e t , O p p o r t u n i t _ S h e e t , M e e t i n g _ d a t e ] ] > < / C u s t o m C o n t e n t > < / G e m i n i > 
</file>

<file path=customXml/itemProps1.xml><?xml version="1.0" encoding="utf-8"?>
<ds:datastoreItem xmlns:ds="http://schemas.openxmlformats.org/officeDocument/2006/customXml" ds:itemID="{3207FED8-49CE-4C80-ABCD-DCD2B4553455}">
  <ds:schemaRefs/>
</ds:datastoreItem>
</file>

<file path=customXml/itemProps10.xml><?xml version="1.0" encoding="utf-8"?>
<ds:datastoreItem xmlns:ds="http://schemas.openxmlformats.org/officeDocument/2006/customXml" ds:itemID="{89431FA9-9B0A-4E24-96B5-AEEC07258530}">
  <ds:schemaRefs/>
</ds:datastoreItem>
</file>

<file path=customXml/itemProps11.xml><?xml version="1.0" encoding="utf-8"?>
<ds:datastoreItem xmlns:ds="http://schemas.openxmlformats.org/officeDocument/2006/customXml" ds:itemID="{21C66FAE-CE14-466E-B8B2-95D8CCA466F4}">
  <ds:schemaRefs/>
</ds:datastoreItem>
</file>

<file path=customXml/itemProps12.xml><?xml version="1.0" encoding="utf-8"?>
<ds:datastoreItem xmlns:ds="http://schemas.openxmlformats.org/officeDocument/2006/customXml" ds:itemID="{2CAD5A07-90F6-4C99-9EA6-80B2260B7503}">
  <ds:schemaRefs/>
</ds:datastoreItem>
</file>

<file path=customXml/itemProps13.xml><?xml version="1.0" encoding="utf-8"?>
<ds:datastoreItem xmlns:ds="http://schemas.openxmlformats.org/officeDocument/2006/customXml" ds:itemID="{9E99CD75-10B4-4A3A-B000-C2ACA0900BA9}">
  <ds:schemaRefs/>
</ds:datastoreItem>
</file>

<file path=customXml/itemProps14.xml><?xml version="1.0" encoding="utf-8"?>
<ds:datastoreItem xmlns:ds="http://schemas.openxmlformats.org/officeDocument/2006/customXml" ds:itemID="{1DE75F35-2758-4512-A3BB-4D0A24C2BF9C}">
  <ds:schemaRefs/>
</ds:datastoreItem>
</file>

<file path=customXml/itemProps15.xml><?xml version="1.0" encoding="utf-8"?>
<ds:datastoreItem xmlns:ds="http://schemas.openxmlformats.org/officeDocument/2006/customXml" ds:itemID="{8DE261FB-B12F-4C95-AFB0-DE7B0D5D6D44}">
  <ds:schemaRefs/>
</ds:datastoreItem>
</file>

<file path=customXml/itemProps16.xml><?xml version="1.0" encoding="utf-8"?>
<ds:datastoreItem xmlns:ds="http://schemas.openxmlformats.org/officeDocument/2006/customXml" ds:itemID="{4423A0B9-B4D3-404D-A1F6-9702D5D837E0}">
  <ds:schemaRefs/>
</ds:datastoreItem>
</file>

<file path=customXml/itemProps17.xml><?xml version="1.0" encoding="utf-8"?>
<ds:datastoreItem xmlns:ds="http://schemas.openxmlformats.org/officeDocument/2006/customXml" ds:itemID="{4DF978BB-B00B-4E13-8EDD-359C8FFC5486}">
  <ds:schemaRefs/>
</ds:datastoreItem>
</file>

<file path=customXml/itemProps18.xml><?xml version="1.0" encoding="utf-8"?>
<ds:datastoreItem xmlns:ds="http://schemas.openxmlformats.org/officeDocument/2006/customXml" ds:itemID="{EE618CCE-0B8C-4188-A2E0-ADFF12055ABB}">
  <ds:schemaRefs/>
</ds:datastoreItem>
</file>

<file path=customXml/itemProps19.xml><?xml version="1.0" encoding="utf-8"?>
<ds:datastoreItem xmlns:ds="http://schemas.openxmlformats.org/officeDocument/2006/customXml" ds:itemID="{CB232A6E-5557-47D2-91AB-CF319E24B33B}">
  <ds:schemaRefs/>
</ds:datastoreItem>
</file>

<file path=customXml/itemProps2.xml><?xml version="1.0" encoding="utf-8"?>
<ds:datastoreItem xmlns:ds="http://schemas.openxmlformats.org/officeDocument/2006/customXml" ds:itemID="{CA42F0A1-CD30-4900-A6BC-544A4419AFD1}">
  <ds:schemaRefs/>
</ds:datastoreItem>
</file>

<file path=customXml/itemProps20.xml><?xml version="1.0" encoding="utf-8"?>
<ds:datastoreItem xmlns:ds="http://schemas.openxmlformats.org/officeDocument/2006/customXml" ds:itemID="{72D3ADDB-BC71-4EE1-8A1F-062D526E43ED}">
  <ds:schemaRefs/>
</ds:datastoreItem>
</file>

<file path=customXml/itemProps21.xml><?xml version="1.0" encoding="utf-8"?>
<ds:datastoreItem xmlns:ds="http://schemas.openxmlformats.org/officeDocument/2006/customXml" ds:itemID="{05716A3D-64BC-4E02-B6F2-63E119E97B1D}">
  <ds:schemaRefs/>
</ds:datastoreItem>
</file>

<file path=customXml/itemProps22.xml><?xml version="1.0" encoding="utf-8"?>
<ds:datastoreItem xmlns:ds="http://schemas.openxmlformats.org/officeDocument/2006/customXml" ds:itemID="{CA11337C-B1C0-4098-ACC2-1E81FC875B4B}">
  <ds:schemaRefs/>
</ds:datastoreItem>
</file>

<file path=customXml/itemProps3.xml><?xml version="1.0" encoding="utf-8"?>
<ds:datastoreItem xmlns:ds="http://schemas.openxmlformats.org/officeDocument/2006/customXml" ds:itemID="{16683E2C-C72D-4677-8271-86D5B3CA76E1}">
  <ds:schemaRefs/>
</ds:datastoreItem>
</file>

<file path=customXml/itemProps4.xml><?xml version="1.0" encoding="utf-8"?>
<ds:datastoreItem xmlns:ds="http://schemas.openxmlformats.org/officeDocument/2006/customXml" ds:itemID="{10DAEE85-E278-468F-BE33-30D54F902FCF}">
  <ds:schemaRefs/>
</ds:datastoreItem>
</file>

<file path=customXml/itemProps5.xml><?xml version="1.0" encoding="utf-8"?>
<ds:datastoreItem xmlns:ds="http://schemas.openxmlformats.org/officeDocument/2006/customXml" ds:itemID="{76A2EA44-B2E7-4B50-BE53-D8458FCD4F9E}">
  <ds:schemaRefs/>
</ds:datastoreItem>
</file>

<file path=customXml/itemProps6.xml><?xml version="1.0" encoding="utf-8"?>
<ds:datastoreItem xmlns:ds="http://schemas.openxmlformats.org/officeDocument/2006/customXml" ds:itemID="{5AE2F1EE-A53A-4D6D-BD0B-482D068E0651}">
  <ds:schemaRefs/>
</ds:datastoreItem>
</file>

<file path=customXml/itemProps7.xml><?xml version="1.0" encoding="utf-8"?>
<ds:datastoreItem xmlns:ds="http://schemas.openxmlformats.org/officeDocument/2006/customXml" ds:itemID="{9CBD1BE4-AB20-4F3B-83F6-E741658A45D0}">
  <ds:schemaRefs/>
</ds:datastoreItem>
</file>

<file path=customXml/itemProps8.xml><?xml version="1.0" encoding="utf-8"?>
<ds:datastoreItem xmlns:ds="http://schemas.openxmlformats.org/officeDocument/2006/customXml" ds:itemID="{4765E5F4-8D21-4274-836E-34EB212D4520}">
  <ds:schemaRefs/>
</ds:datastoreItem>
</file>

<file path=customXml/itemProps9.xml><?xml version="1.0" encoding="utf-8"?>
<ds:datastoreItem xmlns:ds="http://schemas.openxmlformats.org/officeDocument/2006/customXml" ds:itemID="{58CD42EB-F8E2-4DF4-BE0F-2FAA2D3A2D0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Dashboard</vt:lpstr>
      <vt:lpstr>Brokerage_</vt:lpstr>
      <vt:lpstr>Fees_Sheet</vt:lpstr>
      <vt:lpstr>Individual_Budget</vt:lpstr>
      <vt:lpstr>Invoice_sheet</vt:lpstr>
      <vt:lpstr>Meeting_Date</vt:lpstr>
      <vt:lpstr>Opportunity_Sheet</vt:lpstr>
      <vt:lpstr>brokerage</vt:lpstr>
      <vt:lpstr>Fees</vt:lpstr>
      <vt:lpstr>Individual Budgets</vt:lpstr>
      <vt:lpstr>Invoice</vt:lpstr>
      <vt:lpstr>meeting</vt:lpstr>
      <vt:lpstr>Opportunity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Cheulkar</dc:creator>
  <cp:lastModifiedBy>ACER</cp:lastModifiedBy>
  <dcterms:created xsi:type="dcterms:W3CDTF">2020-02-11T13:11:00Z</dcterms:created>
  <dcterms:modified xsi:type="dcterms:W3CDTF">2024-11-22T15:59:11Z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2023-12-18T06:35:30Z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c621ef38-2e0b-4c02-9596-5d255e25cc47</vt:lpwstr>
  </property>
  <property fmtid="{D5CDD505-2E9C-101B-9397-08002B2CF9AE}" pid="7" name="MSIP_Label_defa4170-0d19-0005-0004-bc88714345d2_ActionId">
    <vt:lpwstr>76f530a3-47bb-48f9-a860-8d8dbf3ee2cc</vt:lpwstr>
  </property>
  <property fmtid="{D5CDD505-2E9C-101B-9397-08002B2CF9AE}" pid="8" name="MSIP_Label_defa4170-0d19-0005-0004-bc88714345d2_ContentBits">
    <vt:lpwstr>0</vt:lpwstr>
  </property>
  <property fmtid="{D5CDD505-2E9C-101B-9397-08002B2CF9AE}" pid="9" name="ICV">
    <vt:lpwstr>A703EDC74D8244319B970330AE52BC20_13</vt:lpwstr>
  </property>
  <property fmtid="{D5CDD505-2E9C-101B-9397-08002B2CF9AE}" pid="10" name="KSOProductBuildVer">
    <vt:lpwstr>1033-12.2.0.18911</vt:lpwstr>
  </property>
</Properties>
</file>