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c33e2cbb12b222b/Documents/"/>
    </mc:Choice>
  </mc:AlternateContent>
  <xr:revisionPtr revIDLastSave="0" documentId="8_{3AFAEC3B-D66A-4699-B9E4-A5CDE288395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Vlookup!$K$5:$K$42</definedName>
    <definedName name="Birthdate" localSheetId="2">'Master Emp sheet'!$F$7:$F$44</definedName>
    <definedName name="Birthdate">Vlookup!$F$5:$F$42</definedName>
    <definedName name="C_Code" localSheetId="2">'Master Emp sheet'!$C$7:$C$44</definedName>
    <definedName name="C_Code">Vlookup!$C$5:$C$42</definedName>
    <definedName name="Col_index">Vlookup!$C$4:$K$4</definedName>
    <definedName name="Data">'Master Emp sheet'!$C$6:$K$44</definedName>
    <definedName name="Department" localSheetId="2">'Master Emp sheet'!$J$7:$J$44</definedName>
    <definedName name="Department">Vlookup!$I$5:$I$42</definedName>
    <definedName name="FirstName" localSheetId="2">'Master Emp sheet'!$D$7:$D$44</definedName>
    <definedName name="FirstName">Vlookup!$D$5:$D$42</definedName>
    <definedName name="Gender" localSheetId="2">'Master Emp sheet'!$G$7:$G$44</definedName>
    <definedName name="Gender">Vlookup!$G$5:$G$42</definedName>
    <definedName name="LastName" localSheetId="2">'Master Emp sheet'!$E$7:$E$44</definedName>
    <definedName name="LastName">Vlookup!$E$5:$E$42</definedName>
    <definedName name="M_Status" localSheetId="2">'Master Emp sheet'!$H$7:$H$44</definedName>
    <definedName name="M_Status">Vlookup!$H$5:$H$42</definedName>
    <definedName name="Region" localSheetId="2">'Master Emp sheet'!$I$7:$I$44</definedName>
    <definedName name="Region">Vlookup!$J$5:$J$42</definedName>
    <definedName name="Salary">'Master Emp sheet'!$K$7:$K$44</definedName>
    <definedName name="table_array">Vlookup!$C$4:$K$42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P10" i="2" l="1"/>
  <c r="M15" i="2"/>
  <c r="O10" i="2"/>
  <c r="O11" i="2"/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7" i="3"/>
  <c r="P11" i="2"/>
  <c r="N10" i="2"/>
  <c r="N11" i="2" l="1"/>
</calcChain>
</file>

<file path=xl/sharedStrings.xml><?xml version="1.0" encoding="utf-8"?>
<sst xmlns="http://schemas.openxmlformats.org/spreadsheetml/2006/main" count="794" uniqueCount="109">
  <si>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</si>
  <si>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</si>
  <si>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</si>
  <si>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</si>
  <si>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</si>
  <si>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</si>
  <si>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</si>
  <si>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</si>
  <si>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</si>
  <si>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</si>
  <si>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</si>
  <si>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</si>
  <si>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</si>
  <si>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</si>
  <si>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</si>
  <si>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</si>
  <si>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</si>
  <si>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</si>
  <si>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</si>
  <si>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</si>
  <si>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</si>
  <si>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</si>
  <si>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</si>
  <si>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</si>
  <si>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</si>
  <si>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</si>
  <si>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</si>
  <si>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</si>
  <si>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</si>
  <si>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</si>
  <si>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</si>
  <si>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</si>
  <si>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</si>
  <si>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</si>
  <si>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</si>
  <si>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</si>
  <si>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</si>
  <si>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</si>
  <si>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</si>
  <si>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</si>
  <si>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</si>
  <si>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</si>
  <si>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</si>
  <si>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</si>
  <si>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</si>
  <si>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</si>
  <si>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</si>
  <si>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</si>
  <si>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</si>
  <si>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</si>
  <si>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</si>
  <si>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</si>
  <si>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</si>
  <si>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</si>
  <si>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</si>
  <si>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</si>
  <si>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</si>
  <si>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</si>
  <si>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</si>
  <si>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</si>
  <si>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</si>
  <si>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</si>
  <si>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</si>
  <si>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</si>
  <si>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</si>
  <si>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</si>
  <si>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</si>
  <si>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</si>
  <si>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</si>
  <si>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</si>
  <si>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</si>
  <si>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</si>
  <si>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</si>
  <si>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</si>
  <si>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</si>
  <si>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</si>
  <si>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</si>
  <si>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</si>
  <si>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</si>
  <si>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</si>
  <si>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</si>
  <si>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</si>
  <si>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</si>
  <si>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</si>
  <si>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</si>
  <si>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</si>
  <si>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</si>
  <si>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</si>
  <si>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</si>
  <si>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</si>
  <si>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</si>
  <si>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</si>
  <si>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</si>
  <si>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</si>
  <si>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</si>
  <si>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</si>
  <si>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</si>
  <si>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</si>
  <si>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</si>
  <si>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</si>
  <si>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</si>
  <si>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</si>
  <si>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</si>
  <si>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</si>
  <si>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Using Index Function</t>
  </si>
  <si>
    <t>Vlookup Function</t>
  </si>
  <si>
    <t>-</t>
  </si>
  <si>
    <t>This is using the Table below</t>
  </si>
  <si>
    <t>This is using Table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</si>
</sst>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4" fillId="0" borderId="0" xfId="0" applyFont="1"/>
    <xf numFmtId="14" fontId="0" fillId="0" borderId="0" xfId="0" applyNumberFormat="1"/>
    <xf numFmtId="14" fontId="2" fillId="2" borderId="1" xfId="0" applyNumberFormat="1" applyFont="1" applyFill="1" applyBorder="1"/>
    <xf numFmtId="1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/>
    <xf numFmtId="164" fontId="3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0" fillId="0" borderId="5" xfId="0" applyBorder="1"/>
    <xf numFmtId="0" fontId="1" fillId="0" borderId="5" xfId="0" applyFont="1" applyBorder="1"/>
    <xf numFmtId="0" fontId="4" fillId="2" borderId="3" xfId="0" applyFont="1" applyFill="1" applyBorder="1" applyAlignment="1">
      <alignment horizontal="left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C6" sqref="C6"/>
    </sheetView>
  </sheetViews>
  <sheetFormatPr defaultColWidth="14.453125" defaultRowHeight="15" customHeight="1" x14ac:dyDescent="0.35"/>
  <sheetData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tabSelected="1" topLeftCell="I1" workbookViewId="0">
      <selection activeCell="M4" sqref="M4"/>
    </sheetView>
  </sheetViews>
  <sheetFormatPr defaultColWidth="14.453125" defaultRowHeight="15" customHeight="1" x14ac:dyDescent="0.35"/>
  <cols>
    <col min="1" max="2" width="8.7265625" customWidth="1"/>
    <col min="3" max="3" width="12.453125" customWidth="1"/>
    <col min="4" max="5" width="8.7265625" customWidth="1"/>
    <col min="6" max="6" width="14.26953125" style="10" customWidth="1"/>
    <col min="7" max="7" width="11.6328125" customWidth="1"/>
    <col min="8" max="8" width="8.7265625" customWidth="1"/>
    <col min="9" max="9" width="22.36328125" customWidth="1"/>
    <col min="10" max="10" width="11.7265625" customWidth="1"/>
    <col min="11" max="11" width="10.7265625" style="13" customWidth="1"/>
    <col min="12" max="12" width="8.7265625" customWidth="1"/>
    <col min="13" max="13" width="38" customWidth="1"/>
    <col min="14" max="14" width="13" customWidth="1"/>
    <col min="15" max="15" width="26.6328125" customWidth="1"/>
    <col min="16" max="16" width="21.453125" customWidth="1"/>
    <col min="17" max="26" width="8.7265625" customWidth="1"/>
  </cols>
  <sheetData>
    <row r="1" spans="3:16" ht="14.25" customHeight="1" x14ac:dyDescent="0.35"/>
    <row r="2" spans="3:16" ht="14.25" customHeight="1" x14ac:dyDescent="0.35"/>
    <row r="3" spans="3:16" ht="14.25" customHeight="1" x14ac:dyDescent="0.35"/>
    <row r="4" spans="3:16" ht="14.25" customHeight="1" x14ac:dyDescent="0.35">
      <c r="C4" s="1" t="s">
        <v>0</v>
      </c>
      <c r="D4" s="1" t="s">
        <v>1</v>
      </c>
      <c r="E4" s="1" t="s">
        <v>2</v>
      </c>
      <c r="F4" s="1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4" t="s">
        <v>8</v>
      </c>
    </row>
    <row r="5" spans="3:16" ht="14.25" customHeight="1" x14ac:dyDescent="0.35">
      <c r="C5" s="2">
        <v>150834</v>
      </c>
      <c r="D5" s="3" t="s">
        <v>9</v>
      </c>
      <c r="E5" s="3" t="s">
        <v>10</v>
      </c>
      <c r="F5" s="12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15">
        <v>48000</v>
      </c>
    </row>
    <row r="6" spans="3:16" ht="14.25" customHeight="1" x14ac:dyDescent="0.35">
      <c r="C6" s="2">
        <v>150784</v>
      </c>
      <c r="D6" s="3" t="s">
        <v>15</v>
      </c>
      <c r="E6" s="3" t="s">
        <v>16</v>
      </c>
      <c r="F6" s="12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15">
        <v>35000</v>
      </c>
    </row>
    <row r="7" spans="3:16" ht="14.25" customHeight="1" x14ac:dyDescent="0.35">
      <c r="C7" s="2">
        <v>150791</v>
      </c>
      <c r="D7" s="3" t="s">
        <v>19</v>
      </c>
      <c r="E7" s="3" t="s">
        <v>20</v>
      </c>
      <c r="F7" s="12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15">
        <v>67000</v>
      </c>
      <c r="M7" s="7" t="s">
        <v>21</v>
      </c>
      <c r="O7" t="s">
        <v>107</v>
      </c>
      <c r="P7" t="s">
        <v>108</v>
      </c>
    </row>
    <row r="8" spans="3:16" ht="14.25" customHeight="1" x14ac:dyDescent="0.35">
      <c r="C8" s="2">
        <v>150940</v>
      </c>
      <c r="D8" s="3" t="s">
        <v>22</v>
      </c>
      <c r="E8" s="3" t="s">
        <v>23</v>
      </c>
      <c r="F8" s="12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15">
        <v>87000</v>
      </c>
    </row>
    <row r="9" spans="3:16" ht="14.25" customHeight="1" x14ac:dyDescent="0.35">
      <c r="C9" s="2">
        <v>150777</v>
      </c>
      <c r="D9" s="3" t="s">
        <v>27</v>
      </c>
      <c r="E9" s="3" t="s">
        <v>28</v>
      </c>
      <c r="F9" s="12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15">
        <v>22000</v>
      </c>
      <c r="M9" s="20" t="s">
        <v>30</v>
      </c>
      <c r="N9" s="21"/>
      <c r="O9" s="16" t="s">
        <v>1</v>
      </c>
      <c r="P9" s="19" t="s">
        <v>104</v>
      </c>
    </row>
    <row r="10" spans="3:16" ht="14.25" customHeight="1" x14ac:dyDescent="0.35">
      <c r="C10" s="2">
        <v>150805</v>
      </c>
      <c r="D10" s="3" t="s">
        <v>19</v>
      </c>
      <c r="E10" s="3" t="s">
        <v>31</v>
      </c>
      <c r="F10" s="12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15">
        <v>91000</v>
      </c>
      <c r="M10" s="8" t="s">
        <v>33</v>
      </c>
      <c r="N10" s="15">
        <f>MAX(Basic_Salary)</f>
        <v>92000</v>
      </c>
      <c r="O10" s="17" t="str">
        <f>VLOOKUP(N10,$C$45:$K$83,MATCH($O$9,$C$45:$K$45,0),FALSE)</f>
        <v>Dinesh</v>
      </c>
      <c r="P10" s="18" t="str">
        <f>INDEX(table_array,MATCH(N10,$K$4:$K$42,0),MATCH($D$4,Col_index,0))</f>
        <v>Dinesh</v>
      </c>
    </row>
    <row r="11" spans="3:16" ht="14.25" customHeight="1" x14ac:dyDescent="0.35">
      <c r="C11" s="2">
        <v>150990</v>
      </c>
      <c r="D11" s="3" t="s">
        <v>34</v>
      </c>
      <c r="E11" s="3" t="s">
        <v>35</v>
      </c>
      <c r="F11" s="12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15">
        <v>77000</v>
      </c>
      <c r="M11" s="8" t="s">
        <v>38</v>
      </c>
      <c r="N11" s="15">
        <f>MIN(Basic_Salary)</f>
        <v>15000</v>
      </c>
      <c r="O11" s="17" t="str">
        <f>VLOOKUP(N11,$C$45:$K$83,MATCH($O$9,$C$45:$K$45,0),FALSE)</f>
        <v>Satish</v>
      </c>
      <c r="P11" s="18" t="str">
        <f>INDEX(table_array,MATCH(N11,$K$4:$K$42,0),MATCH($D$4,Col_index,0))</f>
        <v>Satish</v>
      </c>
    </row>
    <row r="12" spans="3:16" ht="14.25" customHeight="1" x14ac:dyDescent="0.35">
      <c r="C12" s="2">
        <v>150989</v>
      </c>
      <c r="D12" s="3" t="s">
        <v>39</v>
      </c>
      <c r="E12" s="3" t="s">
        <v>35</v>
      </c>
      <c r="F12" s="12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15">
        <v>45000</v>
      </c>
    </row>
    <row r="13" spans="3:16" ht="14.25" customHeight="1" x14ac:dyDescent="0.35">
      <c r="C13" s="2">
        <v>150881</v>
      </c>
      <c r="D13" s="3" t="s">
        <v>40</v>
      </c>
      <c r="E13" s="3" t="s">
        <v>41</v>
      </c>
      <c r="F13" s="12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15">
        <v>92000</v>
      </c>
    </row>
    <row r="14" spans="3:16" ht="14.25" customHeight="1" x14ac:dyDescent="0.35">
      <c r="C14" s="2">
        <v>150814</v>
      </c>
      <c r="D14" s="3" t="s">
        <v>43</v>
      </c>
      <c r="E14" s="3" t="s">
        <v>44</v>
      </c>
      <c r="F14" s="12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15">
        <v>50000</v>
      </c>
    </row>
    <row r="15" spans="3:16" ht="14.25" customHeight="1" x14ac:dyDescent="0.35">
      <c r="C15" s="2">
        <v>150937</v>
      </c>
      <c r="D15" s="3" t="s">
        <v>45</v>
      </c>
      <c r="E15" s="3" t="s">
        <v>46</v>
      </c>
      <c r="F15" s="12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15">
        <v>37000</v>
      </c>
      <c r="M15">
        <f>MATCH(N10,Basic_Salary,0)</f>
        <v>9</v>
      </c>
    </row>
    <row r="16" spans="3:16" ht="14.25" customHeight="1" x14ac:dyDescent="0.35">
      <c r="C16" s="2">
        <v>150888</v>
      </c>
      <c r="D16" s="3" t="s">
        <v>47</v>
      </c>
      <c r="E16" s="3" t="s">
        <v>48</v>
      </c>
      <c r="F16" s="12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15">
        <v>43000</v>
      </c>
    </row>
    <row r="17" spans="3:11" ht="14.25" customHeight="1" x14ac:dyDescent="0.35">
      <c r="C17" s="2">
        <v>150865</v>
      </c>
      <c r="D17" s="3" t="s">
        <v>49</v>
      </c>
      <c r="E17" s="3" t="s">
        <v>48</v>
      </c>
      <c r="F17" s="12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15">
        <v>90000</v>
      </c>
    </row>
    <row r="18" spans="3:11" ht="14.25" customHeight="1" x14ac:dyDescent="0.35">
      <c r="C18" s="2">
        <v>150858</v>
      </c>
      <c r="D18" s="3" t="s">
        <v>51</v>
      </c>
      <c r="E18" s="3" t="s">
        <v>52</v>
      </c>
      <c r="F18" s="12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15">
        <v>34000</v>
      </c>
    </row>
    <row r="19" spans="3:11" ht="14.25" customHeight="1" x14ac:dyDescent="0.35">
      <c r="C19" s="2">
        <v>150930</v>
      </c>
      <c r="D19" s="3" t="s">
        <v>54</v>
      </c>
      <c r="E19" s="3" t="s">
        <v>55</v>
      </c>
      <c r="F19" s="12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15">
        <v>82000</v>
      </c>
    </row>
    <row r="20" spans="3:11" ht="14.25" customHeight="1" x14ac:dyDescent="0.35">
      <c r="C20" s="2">
        <v>150894</v>
      </c>
      <c r="D20" s="3" t="s">
        <v>56</v>
      </c>
      <c r="E20" s="3" t="s">
        <v>57</v>
      </c>
      <c r="F20" s="12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15">
        <v>67000</v>
      </c>
    </row>
    <row r="21" spans="3:11" ht="14.25" customHeight="1" x14ac:dyDescent="0.35">
      <c r="C21" s="2">
        <v>150947</v>
      </c>
      <c r="D21" s="3" t="s">
        <v>58</v>
      </c>
      <c r="E21" s="3" t="s">
        <v>59</v>
      </c>
      <c r="F21" s="12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15">
        <v>85000</v>
      </c>
    </row>
    <row r="22" spans="3:11" ht="14.25" customHeight="1" x14ac:dyDescent="0.35">
      <c r="C22" s="2">
        <v>150905</v>
      </c>
      <c r="D22" s="3" t="s">
        <v>60</v>
      </c>
      <c r="E22" s="3" t="s">
        <v>61</v>
      </c>
      <c r="F22" s="12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15">
        <v>62000</v>
      </c>
    </row>
    <row r="23" spans="3:11" ht="14.25" customHeight="1" x14ac:dyDescent="0.35">
      <c r="C23" s="2">
        <v>150995</v>
      </c>
      <c r="D23" s="3" t="s">
        <v>62</v>
      </c>
      <c r="E23" s="3" t="s">
        <v>63</v>
      </c>
      <c r="F23" s="12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15">
        <v>15000</v>
      </c>
    </row>
    <row r="24" spans="3:11" ht="14.25" customHeight="1" x14ac:dyDescent="0.35">
      <c r="C24" s="2">
        <v>150912</v>
      </c>
      <c r="D24" s="3" t="s">
        <v>64</v>
      </c>
      <c r="E24" s="3" t="s">
        <v>65</v>
      </c>
      <c r="F24" s="12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15">
        <v>81000</v>
      </c>
    </row>
    <row r="25" spans="3:11" ht="14.25" customHeight="1" x14ac:dyDescent="0.35">
      <c r="C25" s="2">
        <v>150921</v>
      </c>
      <c r="D25" s="3" t="s">
        <v>67</v>
      </c>
      <c r="E25" s="3" t="s">
        <v>68</v>
      </c>
      <c r="F25" s="12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15">
        <v>19000</v>
      </c>
    </row>
    <row r="26" spans="3:11" ht="14.25" customHeight="1" x14ac:dyDescent="0.35">
      <c r="C26" s="2">
        <v>150851</v>
      </c>
      <c r="D26" s="3" t="s">
        <v>70</v>
      </c>
      <c r="E26" s="3" t="s">
        <v>71</v>
      </c>
      <c r="F26" s="12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15">
        <v>75000</v>
      </c>
    </row>
    <row r="27" spans="3:11" ht="14.25" customHeight="1" x14ac:dyDescent="0.35">
      <c r="C27" s="2">
        <v>150867</v>
      </c>
      <c r="D27" s="3" t="s">
        <v>72</v>
      </c>
      <c r="E27" s="3" t="s">
        <v>73</v>
      </c>
      <c r="F27" s="12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15">
        <v>49000</v>
      </c>
    </row>
    <row r="28" spans="3:11" ht="14.25" customHeight="1" x14ac:dyDescent="0.35">
      <c r="C28" s="2">
        <v>150899</v>
      </c>
      <c r="D28" s="3" t="s">
        <v>74</v>
      </c>
      <c r="E28" s="3" t="s">
        <v>75</v>
      </c>
      <c r="F28" s="12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15">
        <v>50000</v>
      </c>
    </row>
    <row r="29" spans="3:11" ht="14.25" customHeight="1" x14ac:dyDescent="0.35">
      <c r="C29" s="2">
        <v>150975</v>
      </c>
      <c r="D29" s="3" t="s">
        <v>76</v>
      </c>
      <c r="E29" s="3" t="s">
        <v>77</v>
      </c>
      <c r="F29" s="12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15">
        <v>83000</v>
      </c>
    </row>
    <row r="30" spans="3:11" ht="14.25" customHeight="1" x14ac:dyDescent="0.35">
      <c r="C30" s="2">
        <v>150901</v>
      </c>
      <c r="D30" s="3" t="s">
        <v>78</v>
      </c>
      <c r="E30" s="3" t="s">
        <v>79</v>
      </c>
      <c r="F30" s="12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15">
        <v>53000</v>
      </c>
    </row>
    <row r="31" spans="3:11" ht="14.25" customHeight="1" x14ac:dyDescent="0.35">
      <c r="C31" s="2">
        <v>150968</v>
      </c>
      <c r="D31" s="3" t="s">
        <v>81</v>
      </c>
      <c r="E31" s="3" t="s">
        <v>82</v>
      </c>
      <c r="F31" s="12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15">
        <v>65000</v>
      </c>
    </row>
    <row r="32" spans="3:11" ht="14.25" customHeight="1" x14ac:dyDescent="0.35">
      <c r="C32" s="2">
        <v>150773</v>
      </c>
      <c r="D32" s="3" t="s">
        <v>83</v>
      </c>
      <c r="E32" s="3" t="s">
        <v>84</v>
      </c>
      <c r="F32" s="12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15">
        <v>85000</v>
      </c>
    </row>
    <row r="33" spans="3:11" ht="14.25" customHeight="1" x14ac:dyDescent="0.35">
      <c r="C33" s="2">
        <v>150840</v>
      </c>
      <c r="D33" s="3" t="s">
        <v>54</v>
      </c>
      <c r="E33" s="3" t="s">
        <v>85</v>
      </c>
      <c r="F33" s="12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15">
        <v>20000</v>
      </c>
    </row>
    <row r="34" spans="3:11" ht="14.25" customHeight="1" x14ac:dyDescent="0.35">
      <c r="C34" s="2">
        <v>150850</v>
      </c>
      <c r="D34" s="3" t="s">
        <v>45</v>
      </c>
      <c r="E34" s="3" t="s">
        <v>86</v>
      </c>
      <c r="F34" s="12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15">
        <v>47000</v>
      </c>
    </row>
    <row r="35" spans="3:11" ht="14.25" customHeight="1" x14ac:dyDescent="0.35">
      <c r="C35" s="2">
        <v>150962</v>
      </c>
      <c r="D35" s="3" t="s">
        <v>87</v>
      </c>
      <c r="E35" s="3" t="s">
        <v>88</v>
      </c>
      <c r="F35" s="12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15">
        <v>87000</v>
      </c>
    </row>
    <row r="36" spans="3:11" ht="14.25" customHeight="1" x14ac:dyDescent="0.35">
      <c r="C36" s="2">
        <v>150954</v>
      </c>
      <c r="D36" s="3" t="s">
        <v>89</v>
      </c>
      <c r="E36" s="3" t="s">
        <v>88</v>
      </c>
      <c r="F36" s="12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15">
        <v>57000</v>
      </c>
    </row>
    <row r="37" spans="3:11" ht="14.25" customHeight="1" x14ac:dyDescent="0.35">
      <c r="C37" s="2">
        <v>150874</v>
      </c>
      <c r="D37" s="3" t="s">
        <v>90</v>
      </c>
      <c r="E37" s="3" t="s">
        <v>88</v>
      </c>
      <c r="F37" s="12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15">
        <v>27000</v>
      </c>
    </row>
    <row r="38" spans="3:11" ht="14.25" customHeight="1" x14ac:dyDescent="0.35">
      <c r="C38" s="2">
        <v>150798</v>
      </c>
      <c r="D38" s="3" t="s">
        <v>91</v>
      </c>
      <c r="E38" s="3" t="s">
        <v>88</v>
      </c>
      <c r="F38" s="12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15">
        <v>81000</v>
      </c>
    </row>
    <row r="39" spans="3:11" ht="14.25" customHeight="1" x14ac:dyDescent="0.35">
      <c r="C39" s="2">
        <v>150830</v>
      </c>
      <c r="D39" s="3" t="s">
        <v>92</v>
      </c>
      <c r="E39" s="3" t="s">
        <v>93</v>
      </c>
      <c r="F39" s="12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15">
        <v>52000</v>
      </c>
    </row>
    <row r="40" spans="3:11" ht="14.25" customHeight="1" x14ac:dyDescent="0.35">
      <c r="C40" s="2">
        <v>150929</v>
      </c>
      <c r="D40" s="3" t="s">
        <v>94</v>
      </c>
      <c r="E40" s="3" t="s">
        <v>95</v>
      </c>
      <c r="F40" s="12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15">
        <v>58000</v>
      </c>
    </row>
    <row r="41" spans="3:11" ht="14.25" customHeight="1" x14ac:dyDescent="0.35">
      <c r="C41" s="2">
        <v>150982</v>
      </c>
      <c r="D41" s="3" t="s">
        <v>96</v>
      </c>
      <c r="E41" s="3" t="s">
        <v>97</v>
      </c>
      <c r="F41" s="12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15">
        <v>47000</v>
      </c>
    </row>
    <row r="42" spans="3:11" ht="14.25" customHeight="1" x14ac:dyDescent="0.35">
      <c r="C42" s="2">
        <v>150821</v>
      </c>
      <c r="D42" s="3" t="s">
        <v>98</v>
      </c>
      <c r="E42" s="3" t="s">
        <v>99</v>
      </c>
      <c r="F42" s="12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15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>
      <c r="C45" s="14" t="s">
        <v>8</v>
      </c>
      <c r="D45" s="1" t="s">
        <v>0</v>
      </c>
      <c r="E45" s="1" t="s">
        <v>1</v>
      </c>
      <c r="F45" s="1" t="s">
        <v>2</v>
      </c>
      <c r="G45" s="11" t="s">
        <v>3</v>
      </c>
      <c r="H45" s="1" t="s">
        <v>4</v>
      </c>
      <c r="I45" s="1" t="s">
        <v>5</v>
      </c>
      <c r="J45" s="1" t="s">
        <v>6</v>
      </c>
      <c r="K45" s="1" t="s">
        <v>7</v>
      </c>
    </row>
    <row r="46" spans="3:11" ht="14.25" customHeight="1" x14ac:dyDescent="0.35">
      <c r="C46" s="15">
        <v>48000</v>
      </c>
      <c r="D46" s="2">
        <v>150834</v>
      </c>
      <c r="E46" s="3" t="s">
        <v>9</v>
      </c>
      <c r="F46" s="3" t="s">
        <v>10</v>
      </c>
      <c r="G46" s="12">
        <v>31199</v>
      </c>
      <c r="H46" s="5" t="s">
        <v>11</v>
      </c>
      <c r="I46" s="3" t="s">
        <v>12</v>
      </c>
      <c r="J46" s="3" t="s">
        <v>13</v>
      </c>
      <c r="K46" s="3" t="s">
        <v>14</v>
      </c>
    </row>
    <row r="47" spans="3:11" ht="14.25" customHeight="1" x14ac:dyDescent="0.35">
      <c r="C47" s="15">
        <v>35000</v>
      </c>
      <c r="D47" s="2">
        <v>150784</v>
      </c>
      <c r="E47" s="3" t="s">
        <v>15</v>
      </c>
      <c r="F47" s="3" t="s">
        <v>16</v>
      </c>
      <c r="G47" s="12">
        <v>28365</v>
      </c>
      <c r="H47" s="5" t="s">
        <v>11</v>
      </c>
      <c r="I47" s="3" t="s">
        <v>17</v>
      </c>
      <c r="J47" s="3" t="s">
        <v>18</v>
      </c>
      <c r="K47" s="3" t="s">
        <v>14</v>
      </c>
    </row>
    <row r="48" spans="3:11" ht="14.25" customHeight="1" x14ac:dyDescent="0.35">
      <c r="C48" s="15">
        <v>67000</v>
      </c>
      <c r="D48" s="2">
        <v>150791</v>
      </c>
      <c r="E48" s="3" t="s">
        <v>19</v>
      </c>
      <c r="F48" s="3" t="s">
        <v>20</v>
      </c>
      <c r="G48" s="12">
        <v>23346</v>
      </c>
      <c r="H48" s="5" t="s">
        <v>11</v>
      </c>
      <c r="I48" s="3" t="s">
        <v>12</v>
      </c>
      <c r="J48" s="3" t="s">
        <v>18</v>
      </c>
      <c r="K48" s="3" t="s">
        <v>14</v>
      </c>
    </row>
    <row r="49" spans="3:11" ht="14.25" customHeight="1" x14ac:dyDescent="0.35">
      <c r="C49" s="15">
        <v>87000</v>
      </c>
      <c r="D49" s="2">
        <v>150940</v>
      </c>
      <c r="E49" s="3" t="s">
        <v>22</v>
      </c>
      <c r="F49" s="3" t="s">
        <v>23</v>
      </c>
      <c r="G49" s="12">
        <v>26906</v>
      </c>
      <c r="H49" s="5" t="s">
        <v>24</v>
      </c>
      <c r="I49" s="3" t="s">
        <v>17</v>
      </c>
      <c r="J49" s="3" t="s">
        <v>25</v>
      </c>
      <c r="K49" s="3" t="s">
        <v>26</v>
      </c>
    </row>
    <row r="50" spans="3:11" ht="14.25" customHeight="1" x14ac:dyDescent="0.35">
      <c r="C50" s="15">
        <v>22000</v>
      </c>
      <c r="D50" s="2">
        <v>150777</v>
      </c>
      <c r="E50" s="3" t="s">
        <v>27</v>
      </c>
      <c r="F50" s="3" t="s">
        <v>28</v>
      </c>
      <c r="G50" s="12">
        <v>21123</v>
      </c>
      <c r="H50" s="5" t="s">
        <v>24</v>
      </c>
      <c r="I50" s="3" t="s">
        <v>12</v>
      </c>
      <c r="J50" s="3" t="s">
        <v>29</v>
      </c>
      <c r="K50" s="3" t="s">
        <v>14</v>
      </c>
    </row>
    <row r="51" spans="3:11" ht="14.25" customHeight="1" x14ac:dyDescent="0.35">
      <c r="C51" s="15">
        <v>91000</v>
      </c>
      <c r="D51" s="2">
        <v>150805</v>
      </c>
      <c r="E51" s="3" t="s">
        <v>19</v>
      </c>
      <c r="F51" s="3" t="s">
        <v>31</v>
      </c>
      <c r="G51" s="12">
        <v>26172</v>
      </c>
      <c r="H51" s="5" t="s">
        <v>24</v>
      </c>
      <c r="I51" s="3" t="s">
        <v>12</v>
      </c>
      <c r="J51" s="3" t="s">
        <v>32</v>
      </c>
      <c r="K51" s="3" t="s">
        <v>14</v>
      </c>
    </row>
    <row r="52" spans="3:11" ht="14.25" customHeight="1" x14ac:dyDescent="0.35">
      <c r="C52" s="15">
        <v>77000</v>
      </c>
      <c r="D52" s="2">
        <v>150990</v>
      </c>
      <c r="E52" s="3" t="s">
        <v>34</v>
      </c>
      <c r="F52" s="3" t="s">
        <v>35</v>
      </c>
      <c r="G52" s="12">
        <v>36400</v>
      </c>
      <c r="H52" s="5" t="s">
        <v>24</v>
      </c>
      <c r="I52" s="3" t="s">
        <v>12</v>
      </c>
      <c r="J52" s="3" t="s">
        <v>36</v>
      </c>
      <c r="K52" s="3" t="s">
        <v>37</v>
      </c>
    </row>
    <row r="53" spans="3:11" ht="14.25" customHeight="1" x14ac:dyDescent="0.35">
      <c r="C53" s="15">
        <v>45000</v>
      </c>
      <c r="D53" s="2">
        <v>150989</v>
      </c>
      <c r="E53" s="3" t="s">
        <v>39</v>
      </c>
      <c r="F53" s="3" t="s">
        <v>35</v>
      </c>
      <c r="G53" s="12">
        <v>33113</v>
      </c>
      <c r="H53" s="5" t="s">
        <v>24</v>
      </c>
      <c r="I53" s="3" t="s">
        <v>12</v>
      </c>
      <c r="J53" s="3" t="s">
        <v>18</v>
      </c>
      <c r="K53" s="3" t="s">
        <v>37</v>
      </c>
    </row>
    <row r="54" spans="3:11" ht="14.25" customHeight="1" x14ac:dyDescent="0.35">
      <c r="C54" s="15">
        <v>92000</v>
      </c>
      <c r="D54" s="2">
        <v>150881</v>
      </c>
      <c r="E54" s="3" t="s">
        <v>40</v>
      </c>
      <c r="F54" s="3" t="s">
        <v>41</v>
      </c>
      <c r="G54" s="12">
        <v>30337</v>
      </c>
      <c r="H54" s="5" t="s">
        <v>24</v>
      </c>
      <c r="I54" s="3" t="s">
        <v>17</v>
      </c>
      <c r="J54" s="3" t="s">
        <v>18</v>
      </c>
      <c r="K54" s="3" t="s">
        <v>42</v>
      </c>
    </row>
    <row r="55" spans="3:11" ht="14.25" customHeight="1" x14ac:dyDescent="0.35">
      <c r="C55" s="15">
        <v>50000</v>
      </c>
      <c r="D55" s="2">
        <v>150814</v>
      </c>
      <c r="E55" s="3" t="s">
        <v>43</v>
      </c>
      <c r="F55" s="3" t="s">
        <v>44</v>
      </c>
      <c r="G55" s="12">
        <v>26246</v>
      </c>
      <c r="H55" s="5" t="s">
        <v>24</v>
      </c>
      <c r="I55" s="3" t="s">
        <v>12</v>
      </c>
      <c r="J55" s="3" t="s">
        <v>25</v>
      </c>
      <c r="K55" s="3" t="s">
        <v>14</v>
      </c>
    </row>
    <row r="56" spans="3:11" ht="14.25" customHeight="1" x14ac:dyDescent="0.35">
      <c r="C56" s="15">
        <v>37000</v>
      </c>
      <c r="D56" s="2">
        <v>150937</v>
      </c>
      <c r="E56" s="3" t="s">
        <v>45</v>
      </c>
      <c r="F56" s="3" t="s">
        <v>46</v>
      </c>
      <c r="G56" s="12">
        <v>24700</v>
      </c>
      <c r="H56" s="5" t="s">
        <v>24</v>
      </c>
      <c r="I56" s="3" t="s">
        <v>12</v>
      </c>
      <c r="J56" s="3" t="s">
        <v>36</v>
      </c>
      <c r="K56" s="3" t="s">
        <v>26</v>
      </c>
    </row>
    <row r="57" spans="3:11" ht="14.25" customHeight="1" x14ac:dyDescent="0.35">
      <c r="C57" s="15">
        <v>43000</v>
      </c>
      <c r="D57" s="2">
        <v>150888</v>
      </c>
      <c r="E57" s="3" t="s">
        <v>47</v>
      </c>
      <c r="F57" s="3" t="s">
        <v>48</v>
      </c>
      <c r="G57" s="12">
        <v>29221</v>
      </c>
      <c r="H57" s="5" t="s">
        <v>24</v>
      </c>
      <c r="I57" s="3" t="s">
        <v>12</v>
      </c>
      <c r="J57" s="3" t="s">
        <v>36</v>
      </c>
      <c r="K57" s="3" t="s">
        <v>42</v>
      </c>
    </row>
    <row r="58" spans="3:11" ht="14.25" customHeight="1" x14ac:dyDescent="0.35">
      <c r="C58" s="15">
        <v>90000</v>
      </c>
      <c r="D58" s="2">
        <v>150865</v>
      </c>
      <c r="E58" s="3" t="s">
        <v>49</v>
      </c>
      <c r="F58" s="3" t="s">
        <v>48</v>
      </c>
      <c r="G58" s="12">
        <v>31279</v>
      </c>
      <c r="H58" s="5" t="s">
        <v>11</v>
      </c>
      <c r="I58" s="3" t="s">
        <v>12</v>
      </c>
      <c r="J58" s="3" t="s">
        <v>50</v>
      </c>
      <c r="K58" s="3" t="s">
        <v>42</v>
      </c>
    </row>
    <row r="59" spans="3:11" ht="14.25" customHeight="1" x14ac:dyDescent="0.35">
      <c r="C59" s="15">
        <v>34000</v>
      </c>
      <c r="D59" s="2">
        <v>150858</v>
      </c>
      <c r="E59" s="3" t="s">
        <v>51</v>
      </c>
      <c r="F59" s="3" t="s">
        <v>52</v>
      </c>
      <c r="G59" s="12">
        <v>34846</v>
      </c>
      <c r="H59" s="5" t="s">
        <v>24</v>
      </c>
      <c r="I59" s="3" t="s">
        <v>12</v>
      </c>
      <c r="J59" s="3" t="s">
        <v>53</v>
      </c>
      <c r="K59" s="3" t="s">
        <v>42</v>
      </c>
    </row>
    <row r="60" spans="3:11" ht="14.25" customHeight="1" x14ac:dyDescent="0.35">
      <c r="C60" s="15">
        <v>82000</v>
      </c>
      <c r="D60" s="2">
        <v>150930</v>
      </c>
      <c r="E60" s="3" t="s">
        <v>54</v>
      </c>
      <c r="F60" s="3" t="s">
        <v>55</v>
      </c>
      <c r="G60" s="12">
        <v>37027</v>
      </c>
      <c r="H60" s="5" t="s">
        <v>24</v>
      </c>
      <c r="I60" s="3" t="s">
        <v>12</v>
      </c>
      <c r="J60" s="3" t="s">
        <v>18</v>
      </c>
      <c r="K60" s="3" t="s">
        <v>26</v>
      </c>
    </row>
    <row r="61" spans="3:11" ht="14.25" customHeight="1" x14ac:dyDescent="0.35">
      <c r="C61" s="15">
        <v>67000</v>
      </c>
      <c r="D61" s="2">
        <v>150894</v>
      </c>
      <c r="E61" s="3" t="s">
        <v>56</v>
      </c>
      <c r="F61" s="3" t="s">
        <v>57</v>
      </c>
      <c r="G61" s="12">
        <v>37124</v>
      </c>
      <c r="H61" s="5" t="s">
        <v>24</v>
      </c>
      <c r="I61" s="3" t="s">
        <v>12</v>
      </c>
      <c r="J61" s="3" t="s">
        <v>25</v>
      </c>
      <c r="K61" s="3" t="s">
        <v>26</v>
      </c>
    </row>
    <row r="62" spans="3:11" ht="14.25" customHeight="1" x14ac:dyDescent="0.35">
      <c r="C62" s="15">
        <v>85000</v>
      </c>
      <c r="D62" s="2">
        <v>150947</v>
      </c>
      <c r="E62" s="3" t="s">
        <v>58</v>
      </c>
      <c r="F62" s="3" t="s">
        <v>59</v>
      </c>
      <c r="G62" s="12">
        <v>33449</v>
      </c>
      <c r="H62" s="5" t="s">
        <v>11</v>
      </c>
      <c r="I62" s="3" t="s">
        <v>12</v>
      </c>
      <c r="J62" s="3" t="s">
        <v>53</v>
      </c>
      <c r="K62" s="3" t="s">
        <v>26</v>
      </c>
    </row>
    <row r="63" spans="3:11" ht="14.25" customHeight="1" x14ac:dyDescent="0.35">
      <c r="C63" s="15">
        <v>62000</v>
      </c>
      <c r="D63" s="2">
        <v>150905</v>
      </c>
      <c r="E63" s="3" t="s">
        <v>60</v>
      </c>
      <c r="F63" s="3" t="s">
        <v>61</v>
      </c>
      <c r="G63" s="12">
        <v>30819</v>
      </c>
      <c r="H63" s="5" t="s">
        <v>11</v>
      </c>
      <c r="I63" s="3" t="s">
        <v>17</v>
      </c>
      <c r="J63" s="3" t="s">
        <v>13</v>
      </c>
      <c r="K63" s="3" t="s">
        <v>26</v>
      </c>
    </row>
    <row r="64" spans="3:11" ht="14.25" customHeight="1" x14ac:dyDescent="0.35">
      <c r="C64" s="15">
        <v>15000</v>
      </c>
      <c r="D64" s="2">
        <v>150995</v>
      </c>
      <c r="E64" s="3" t="s">
        <v>62</v>
      </c>
      <c r="F64" s="3" t="s">
        <v>63</v>
      </c>
      <c r="G64" s="12">
        <v>35330</v>
      </c>
      <c r="H64" s="5" t="s">
        <v>24</v>
      </c>
      <c r="I64" s="3" t="s">
        <v>12</v>
      </c>
      <c r="J64" s="3" t="s">
        <v>25</v>
      </c>
      <c r="K64" s="3" t="s">
        <v>37</v>
      </c>
    </row>
    <row r="65" spans="3:11" ht="14.25" customHeight="1" x14ac:dyDescent="0.35">
      <c r="C65" s="15">
        <v>81000</v>
      </c>
      <c r="D65" s="2">
        <v>150912</v>
      </c>
      <c r="E65" s="3" t="s">
        <v>64</v>
      </c>
      <c r="F65" s="3" t="s">
        <v>65</v>
      </c>
      <c r="G65" s="12">
        <v>37629</v>
      </c>
      <c r="H65" s="5" t="s">
        <v>11</v>
      </c>
      <c r="I65" s="3" t="s">
        <v>12</v>
      </c>
      <c r="J65" s="3" t="s">
        <v>66</v>
      </c>
      <c r="K65" s="3" t="s">
        <v>26</v>
      </c>
    </row>
    <row r="66" spans="3:11" ht="14.25" customHeight="1" x14ac:dyDescent="0.35">
      <c r="C66" s="15">
        <v>19000</v>
      </c>
      <c r="D66" s="2">
        <v>150921</v>
      </c>
      <c r="E66" s="3" t="s">
        <v>67</v>
      </c>
      <c r="F66" s="3" t="s">
        <v>68</v>
      </c>
      <c r="G66" s="12">
        <v>38092</v>
      </c>
      <c r="H66" s="5" t="s">
        <v>24</v>
      </c>
      <c r="I66" s="3" t="s">
        <v>12</v>
      </c>
      <c r="J66" s="3" t="s">
        <v>69</v>
      </c>
      <c r="K66" s="3" t="s">
        <v>26</v>
      </c>
    </row>
    <row r="67" spans="3:11" ht="14.25" customHeight="1" x14ac:dyDescent="0.35">
      <c r="C67" s="15">
        <v>75000</v>
      </c>
      <c r="D67" s="2">
        <v>150851</v>
      </c>
      <c r="E67" s="3" t="s">
        <v>70</v>
      </c>
      <c r="F67" s="3" t="s">
        <v>71</v>
      </c>
      <c r="G67" s="12">
        <v>29368</v>
      </c>
      <c r="H67" s="5" t="s">
        <v>24</v>
      </c>
      <c r="I67" s="3" t="s">
        <v>17</v>
      </c>
      <c r="J67" s="3" t="s">
        <v>25</v>
      </c>
      <c r="K67" s="3" t="s">
        <v>42</v>
      </c>
    </row>
    <row r="68" spans="3:11" ht="14.25" customHeight="1" x14ac:dyDescent="0.35">
      <c r="C68" s="15">
        <v>49000</v>
      </c>
      <c r="D68" s="2">
        <v>150867</v>
      </c>
      <c r="E68" s="3" t="s">
        <v>72</v>
      </c>
      <c r="F68" s="3" t="s">
        <v>73</v>
      </c>
      <c r="G68" s="12">
        <v>29028</v>
      </c>
      <c r="H68" s="5" t="s">
        <v>11</v>
      </c>
      <c r="I68" s="3" t="s">
        <v>17</v>
      </c>
      <c r="J68" s="3" t="s">
        <v>69</v>
      </c>
      <c r="K68" s="3" t="s">
        <v>42</v>
      </c>
    </row>
    <row r="69" spans="3:11" ht="14.25" customHeight="1" x14ac:dyDescent="0.35">
      <c r="C69" s="15">
        <v>50000</v>
      </c>
      <c r="D69" s="2">
        <v>150899</v>
      </c>
      <c r="E69" s="3" t="s">
        <v>74</v>
      </c>
      <c r="F69" s="3" t="s">
        <v>75</v>
      </c>
      <c r="G69" s="12">
        <v>37400</v>
      </c>
      <c r="H69" s="5" t="s">
        <v>24</v>
      </c>
      <c r="I69" s="3" t="s">
        <v>12</v>
      </c>
      <c r="J69" s="3" t="s">
        <v>53</v>
      </c>
      <c r="K69" s="3" t="s">
        <v>26</v>
      </c>
    </row>
    <row r="70" spans="3:11" ht="14.25" customHeight="1" x14ac:dyDescent="0.35">
      <c r="C70" s="15">
        <v>83000</v>
      </c>
      <c r="D70" s="2">
        <v>150975</v>
      </c>
      <c r="E70" s="3" t="s">
        <v>76</v>
      </c>
      <c r="F70" s="3" t="s">
        <v>77</v>
      </c>
      <c r="G70" s="12">
        <v>31478</v>
      </c>
      <c r="H70" s="5" t="s">
        <v>24</v>
      </c>
      <c r="I70" s="3" t="s">
        <v>12</v>
      </c>
      <c r="J70" s="3" t="s">
        <v>69</v>
      </c>
      <c r="K70" s="3" t="s">
        <v>37</v>
      </c>
    </row>
    <row r="71" spans="3:11" ht="14.25" customHeight="1" x14ac:dyDescent="0.35">
      <c r="C71" s="15">
        <v>53000</v>
      </c>
      <c r="D71" s="2">
        <v>150901</v>
      </c>
      <c r="E71" s="3" t="s">
        <v>78</v>
      </c>
      <c r="F71" s="3" t="s">
        <v>79</v>
      </c>
      <c r="G71" s="12">
        <v>32946</v>
      </c>
      <c r="H71" s="5" t="s">
        <v>11</v>
      </c>
      <c r="I71" s="3" t="s">
        <v>12</v>
      </c>
      <c r="J71" s="3" t="s">
        <v>80</v>
      </c>
      <c r="K71" s="3" t="s">
        <v>26</v>
      </c>
    </row>
    <row r="72" spans="3:11" ht="14.25" customHeight="1" x14ac:dyDescent="0.35">
      <c r="C72" s="15">
        <v>65000</v>
      </c>
      <c r="D72" s="2">
        <v>150968</v>
      </c>
      <c r="E72" s="3" t="s">
        <v>81</v>
      </c>
      <c r="F72" s="3" t="s">
        <v>82</v>
      </c>
      <c r="G72" s="12">
        <v>37208</v>
      </c>
      <c r="H72" s="5" t="s">
        <v>24</v>
      </c>
      <c r="I72" s="3" t="s">
        <v>12</v>
      </c>
      <c r="J72" s="3" t="s">
        <v>66</v>
      </c>
      <c r="K72" s="3" t="s">
        <v>26</v>
      </c>
    </row>
    <row r="73" spans="3:11" ht="14.25" customHeight="1" x14ac:dyDescent="0.35">
      <c r="C73" s="15">
        <v>85000</v>
      </c>
      <c r="D73" s="2">
        <v>150773</v>
      </c>
      <c r="E73" s="3" t="s">
        <v>83</v>
      </c>
      <c r="F73" s="3" t="s">
        <v>84</v>
      </c>
      <c r="G73" s="12">
        <v>26860</v>
      </c>
      <c r="H73" s="5" t="s">
        <v>24</v>
      </c>
      <c r="I73" s="3" t="s">
        <v>12</v>
      </c>
      <c r="J73" s="3" t="s">
        <v>69</v>
      </c>
      <c r="K73" s="3" t="s">
        <v>14</v>
      </c>
    </row>
    <row r="74" spans="3:11" ht="14.25" customHeight="1" x14ac:dyDescent="0.35">
      <c r="C74" s="15">
        <v>20000</v>
      </c>
      <c r="D74" s="2">
        <v>150840</v>
      </c>
      <c r="E74" s="3" t="s">
        <v>54</v>
      </c>
      <c r="F74" s="3" t="s">
        <v>85</v>
      </c>
      <c r="G74" s="12">
        <v>23136</v>
      </c>
      <c r="H74" s="5" t="s">
        <v>11</v>
      </c>
      <c r="I74" s="3" t="s">
        <v>12</v>
      </c>
      <c r="J74" s="3" t="s">
        <v>25</v>
      </c>
      <c r="K74" s="3" t="s">
        <v>42</v>
      </c>
    </row>
    <row r="75" spans="3:11" ht="14.25" customHeight="1" x14ac:dyDescent="0.35">
      <c r="C75" s="15">
        <v>47000</v>
      </c>
      <c r="D75" s="2">
        <v>150850</v>
      </c>
      <c r="E75" s="3" t="s">
        <v>45</v>
      </c>
      <c r="F75" s="3" t="s">
        <v>86</v>
      </c>
      <c r="G75" s="12">
        <v>32027</v>
      </c>
      <c r="H75" s="5" t="s">
        <v>24</v>
      </c>
      <c r="I75" s="3" t="s">
        <v>12</v>
      </c>
      <c r="J75" s="3" t="s">
        <v>53</v>
      </c>
      <c r="K75" s="3" t="s">
        <v>42</v>
      </c>
    </row>
    <row r="76" spans="3:11" ht="14.25" customHeight="1" x14ac:dyDescent="0.35">
      <c r="C76" s="15">
        <v>87000</v>
      </c>
      <c r="D76" s="2">
        <v>150962</v>
      </c>
      <c r="E76" s="3" t="s">
        <v>87</v>
      </c>
      <c r="F76" s="3" t="s">
        <v>88</v>
      </c>
      <c r="G76" s="12">
        <v>37773</v>
      </c>
      <c r="H76" s="5" t="s">
        <v>11</v>
      </c>
      <c r="I76" s="3" t="s">
        <v>12</v>
      </c>
      <c r="J76" s="3" t="s">
        <v>32</v>
      </c>
      <c r="K76" s="3" t="s">
        <v>26</v>
      </c>
    </row>
    <row r="77" spans="3:11" ht="14.25" customHeight="1" x14ac:dyDescent="0.35">
      <c r="C77" s="15">
        <v>57000</v>
      </c>
      <c r="D77" s="2">
        <v>150954</v>
      </c>
      <c r="E77" s="3" t="s">
        <v>89</v>
      </c>
      <c r="F77" s="3" t="s">
        <v>88</v>
      </c>
      <c r="G77" s="12">
        <v>35495</v>
      </c>
      <c r="H77" s="5" t="s">
        <v>11</v>
      </c>
      <c r="I77" s="3" t="s">
        <v>12</v>
      </c>
      <c r="J77" s="3" t="s">
        <v>80</v>
      </c>
      <c r="K77" s="3" t="s">
        <v>26</v>
      </c>
    </row>
    <row r="78" spans="3:11" ht="14.25" customHeight="1" x14ac:dyDescent="0.35">
      <c r="C78" s="15">
        <v>27000</v>
      </c>
      <c r="D78" s="2">
        <v>150874</v>
      </c>
      <c r="E78" s="3" t="s">
        <v>90</v>
      </c>
      <c r="F78" s="3" t="s">
        <v>88</v>
      </c>
      <c r="G78" s="12">
        <v>37890</v>
      </c>
      <c r="H78" s="5" t="s">
        <v>11</v>
      </c>
      <c r="I78" s="3" t="s">
        <v>12</v>
      </c>
      <c r="J78" s="3" t="s">
        <v>29</v>
      </c>
      <c r="K78" s="3" t="s">
        <v>42</v>
      </c>
    </row>
    <row r="79" spans="3:11" ht="14.25" customHeight="1" x14ac:dyDescent="0.35">
      <c r="C79" s="15">
        <v>81000</v>
      </c>
      <c r="D79" s="2">
        <v>150798</v>
      </c>
      <c r="E79" s="3" t="s">
        <v>91</v>
      </c>
      <c r="F79" s="3" t="s">
        <v>88</v>
      </c>
      <c r="G79" s="12">
        <v>28276</v>
      </c>
      <c r="H79" s="5" t="s">
        <v>11</v>
      </c>
      <c r="I79" s="3" t="s">
        <v>12</v>
      </c>
      <c r="J79" s="3" t="s">
        <v>18</v>
      </c>
      <c r="K79" s="3" t="s">
        <v>14</v>
      </c>
    </row>
    <row r="80" spans="3:11" ht="14.25" customHeight="1" x14ac:dyDescent="0.35">
      <c r="C80" s="15">
        <v>52000</v>
      </c>
      <c r="D80" s="2">
        <v>150830</v>
      </c>
      <c r="E80" s="3" t="s">
        <v>92</v>
      </c>
      <c r="F80" s="3" t="s">
        <v>93</v>
      </c>
      <c r="G80" s="12">
        <v>29037</v>
      </c>
      <c r="H80" s="5" t="s">
        <v>11</v>
      </c>
      <c r="I80" s="3" t="s">
        <v>12</v>
      </c>
      <c r="J80" s="3" t="s">
        <v>80</v>
      </c>
      <c r="K80" s="3" t="s">
        <v>14</v>
      </c>
    </row>
    <row r="81" spans="3:11" ht="14.25" customHeight="1" x14ac:dyDescent="0.35">
      <c r="C81" s="15">
        <v>58000</v>
      </c>
      <c r="D81" s="2">
        <v>150929</v>
      </c>
      <c r="E81" s="3" t="s">
        <v>94</v>
      </c>
      <c r="F81" s="3" t="s">
        <v>95</v>
      </c>
      <c r="G81" s="12">
        <v>26739</v>
      </c>
      <c r="H81" s="5" t="s">
        <v>24</v>
      </c>
      <c r="I81" s="3" t="s">
        <v>12</v>
      </c>
      <c r="J81" s="3" t="s">
        <v>29</v>
      </c>
      <c r="K81" s="3" t="s">
        <v>26</v>
      </c>
    </row>
    <row r="82" spans="3:11" ht="14.25" customHeight="1" x14ac:dyDescent="0.35">
      <c r="C82" s="15">
        <v>47000</v>
      </c>
      <c r="D82" s="2">
        <v>150982</v>
      </c>
      <c r="E82" s="3" t="s">
        <v>96</v>
      </c>
      <c r="F82" s="3" t="s">
        <v>97</v>
      </c>
      <c r="G82" s="12">
        <v>35574</v>
      </c>
      <c r="H82" s="5" t="s">
        <v>24</v>
      </c>
      <c r="I82" s="3" t="s">
        <v>12</v>
      </c>
      <c r="J82" s="3" t="s">
        <v>29</v>
      </c>
      <c r="K82" s="3" t="s">
        <v>37</v>
      </c>
    </row>
    <row r="83" spans="3:11" ht="14.25" customHeight="1" x14ac:dyDescent="0.35">
      <c r="C83" s="15">
        <v>26000</v>
      </c>
      <c r="D83" s="2">
        <v>150821</v>
      </c>
      <c r="E83" s="3" t="s">
        <v>98</v>
      </c>
      <c r="F83" s="3" t="s">
        <v>99</v>
      </c>
      <c r="G83" s="12">
        <v>29966</v>
      </c>
      <c r="H83" s="5" t="s">
        <v>24</v>
      </c>
      <c r="I83" s="3" t="s">
        <v>17</v>
      </c>
      <c r="J83" s="3" t="s">
        <v>53</v>
      </c>
      <c r="K83" s="3" t="s">
        <v>14</v>
      </c>
    </row>
    <row r="84" spans="3:11" ht="14.25" customHeight="1" x14ac:dyDescent="0.35"/>
    <row r="85" spans="3:11" ht="14.25" customHeight="1" x14ac:dyDescent="0.35"/>
    <row r="86" spans="3:11" ht="14.25" customHeight="1" x14ac:dyDescent="0.35"/>
    <row r="87" spans="3:11" ht="14.25" customHeight="1" x14ac:dyDescent="0.35"/>
    <row r="88" spans="3:11" ht="14.25" customHeight="1" x14ac:dyDescent="0.35"/>
    <row r="89" spans="3:11" ht="14.25" customHeight="1" x14ac:dyDescent="0.35"/>
    <row r="90" spans="3:11" ht="14.25" customHeight="1" x14ac:dyDescent="0.35"/>
    <row r="91" spans="3:11" ht="14.25" customHeight="1" x14ac:dyDescent="0.35"/>
    <row r="92" spans="3:11" ht="14.25" customHeight="1" x14ac:dyDescent="0.35"/>
    <row r="93" spans="3:11" ht="14.25" customHeight="1" x14ac:dyDescent="0.35"/>
    <row r="94" spans="3:11" ht="14.25" customHeight="1" x14ac:dyDescent="0.35"/>
    <row r="95" spans="3:11" ht="14.25" customHeight="1" x14ac:dyDescent="0.35"/>
    <row r="96" spans="3:11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topLeftCell="A2" workbookViewId="0">
      <selection activeCell="L7" sqref="L7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8" width="8.7265625" customWidth="1"/>
    <col min="9" max="9" width="21.453125" customWidth="1"/>
    <col min="10" max="10" width="21.26953125" customWidth="1"/>
    <col min="11" max="11" width="16.36328125" customWidth="1"/>
    <col min="12" max="12" width="18.26953125" customWidth="1"/>
    <col min="13" max="26" width="8.7265625" customWidth="1"/>
  </cols>
  <sheetData>
    <row r="1" spans="3:12" ht="14.25" customHeight="1" x14ac:dyDescent="0.35"/>
    <row r="2" spans="3:12" ht="14.25" customHeight="1" x14ac:dyDescent="0.35">
      <c r="D2" s="9" t="s">
        <v>100</v>
      </c>
    </row>
    <row r="3" spans="3:12" ht="14.25" customHeight="1" x14ac:dyDescent="0.35">
      <c r="D3" s="9" t="s">
        <v>101</v>
      </c>
    </row>
    <row r="4" spans="3:12" ht="14.25" customHeight="1" x14ac:dyDescent="0.35">
      <c r="D4" s="9" t="s">
        <v>102</v>
      </c>
    </row>
    <row r="5" spans="3:12" ht="14.25" customHeight="1" x14ac:dyDescent="0.35"/>
    <row r="6" spans="3:12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103</v>
      </c>
      <c r="L6" s="1" t="s">
        <v>105</v>
      </c>
    </row>
    <row r="7" spans="3:12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3" t="s">
        <v>13</v>
      </c>
      <c r="J7" s="3" t="s">
        <v>14</v>
      </c>
      <c r="K7" s="6">
        <v>48000</v>
      </c>
      <c r="L7" s="6">
        <f t="shared" ref="L7:L44" si="0">IF(VLOOKUP(C7,Data,7,FALSE)="-","Retired",0)</f>
        <v>0</v>
      </c>
    </row>
    <row r="8" spans="3:12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3" t="s">
        <v>18</v>
      </c>
      <c r="J8" s="3" t="s">
        <v>14</v>
      </c>
      <c r="K8" s="6">
        <v>35000</v>
      </c>
      <c r="L8" s="6">
        <f t="shared" si="0"/>
        <v>0</v>
      </c>
    </row>
    <row r="9" spans="3:12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3" t="s">
        <v>18</v>
      </c>
      <c r="J9" s="3" t="s">
        <v>14</v>
      </c>
      <c r="K9" s="6">
        <v>67000</v>
      </c>
      <c r="L9" s="6">
        <f t="shared" si="0"/>
        <v>0</v>
      </c>
    </row>
    <row r="10" spans="3:12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3" t="s">
        <v>25</v>
      </c>
      <c r="J10" s="3" t="s">
        <v>26</v>
      </c>
      <c r="K10" s="6">
        <v>87000</v>
      </c>
      <c r="L10" s="6">
        <f t="shared" si="0"/>
        <v>0</v>
      </c>
    </row>
    <row r="11" spans="3:12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3" t="s">
        <v>29</v>
      </c>
      <c r="J11" s="3" t="s">
        <v>14</v>
      </c>
      <c r="K11" s="6">
        <v>22000</v>
      </c>
      <c r="L11" s="6">
        <f t="shared" si="0"/>
        <v>0</v>
      </c>
    </row>
    <row r="12" spans="3:12" ht="14.25" customHeight="1" x14ac:dyDescent="0.35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3" t="s">
        <v>32</v>
      </c>
      <c r="J12" s="3" t="s">
        <v>14</v>
      </c>
      <c r="K12" s="6">
        <v>91000</v>
      </c>
      <c r="L12" s="6">
        <f t="shared" si="0"/>
        <v>0</v>
      </c>
    </row>
    <row r="13" spans="3:12" ht="14.25" customHeight="1" x14ac:dyDescent="0.35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3" t="s">
        <v>36</v>
      </c>
      <c r="J13" s="3" t="s">
        <v>37</v>
      </c>
      <c r="K13" s="6">
        <v>77000</v>
      </c>
      <c r="L13" s="6">
        <f t="shared" si="0"/>
        <v>0</v>
      </c>
    </row>
    <row r="14" spans="3:12" ht="14.25" customHeight="1" x14ac:dyDescent="0.35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3" t="s">
        <v>18</v>
      </c>
      <c r="J14" s="3" t="s">
        <v>37</v>
      </c>
      <c r="K14" s="6">
        <v>45000</v>
      </c>
      <c r="L14" s="6">
        <f t="shared" si="0"/>
        <v>0</v>
      </c>
    </row>
    <row r="15" spans="3:12" ht="14.25" customHeight="1" x14ac:dyDescent="0.35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3" t="s">
        <v>18</v>
      </c>
      <c r="J15" s="3" t="s">
        <v>42</v>
      </c>
      <c r="K15" s="6">
        <v>92000</v>
      </c>
      <c r="L15" s="6">
        <f t="shared" si="0"/>
        <v>0</v>
      </c>
    </row>
    <row r="16" spans="3:12" ht="14.25" customHeight="1" x14ac:dyDescent="0.35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3" t="s">
        <v>25</v>
      </c>
      <c r="J16" s="3" t="s">
        <v>14</v>
      </c>
      <c r="K16" s="6">
        <v>50000</v>
      </c>
      <c r="L16" s="6">
        <f t="shared" si="0"/>
        <v>0</v>
      </c>
    </row>
    <row r="17" spans="3:12" ht="14.25" customHeight="1" x14ac:dyDescent="0.35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3" t="s">
        <v>36</v>
      </c>
      <c r="J17" s="3" t="s">
        <v>26</v>
      </c>
      <c r="K17" s="6">
        <v>37000</v>
      </c>
      <c r="L17" s="6">
        <f t="shared" si="0"/>
        <v>0</v>
      </c>
    </row>
    <row r="18" spans="3:12" ht="14.25" customHeight="1" x14ac:dyDescent="0.35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3" t="s">
        <v>36</v>
      </c>
      <c r="J18" s="3" t="s">
        <v>42</v>
      </c>
      <c r="K18" s="6">
        <v>43000</v>
      </c>
      <c r="L18" s="6">
        <f t="shared" si="0"/>
        <v>0</v>
      </c>
    </row>
    <row r="19" spans="3:12" ht="14.25" customHeight="1" x14ac:dyDescent="0.35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3" t="s">
        <v>50</v>
      </c>
      <c r="J19" s="3" t="s">
        <v>42</v>
      </c>
      <c r="K19" s="6">
        <v>90000</v>
      </c>
      <c r="L19" s="6">
        <f t="shared" si="0"/>
        <v>0</v>
      </c>
    </row>
    <row r="20" spans="3:12" ht="14.25" customHeight="1" x14ac:dyDescent="0.35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3" t="s">
        <v>106</v>
      </c>
      <c r="J20" s="3"/>
      <c r="K20" s="6"/>
      <c r="L20" s="6" t="str">
        <f t="shared" si="0"/>
        <v>Retired</v>
      </c>
    </row>
    <row r="21" spans="3:12" ht="14.25" customHeight="1" x14ac:dyDescent="0.35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3" t="s">
        <v>18</v>
      </c>
      <c r="J21" s="3" t="s">
        <v>26</v>
      </c>
      <c r="K21" s="6">
        <v>82000</v>
      </c>
      <c r="L21" s="6">
        <f t="shared" si="0"/>
        <v>0</v>
      </c>
    </row>
    <row r="22" spans="3:12" ht="14.25" customHeight="1" x14ac:dyDescent="0.35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3" t="s">
        <v>25</v>
      </c>
      <c r="J22" s="3" t="s">
        <v>26</v>
      </c>
      <c r="K22" s="6">
        <v>67000</v>
      </c>
      <c r="L22" s="6">
        <f t="shared" si="0"/>
        <v>0</v>
      </c>
    </row>
    <row r="23" spans="3:12" ht="14.25" customHeight="1" x14ac:dyDescent="0.35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3" t="s">
        <v>53</v>
      </c>
      <c r="J23" s="3" t="s">
        <v>26</v>
      </c>
      <c r="K23" s="6">
        <v>85000</v>
      </c>
      <c r="L23" s="6">
        <f t="shared" si="0"/>
        <v>0</v>
      </c>
    </row>
    <row r="24" spans="3:12" ht="14.25" customHeight="1" x14ac:dyDescent="0.35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3" t="s">
        <v>13</v>
      </c>
      <c r="J24" s="3" t="s">
        <v>26</v>
      </c>
      <c r="K24" s="6">
        <v>62000</v>
      </c>
      <c r="L24" s="6">
        <f t="shared" si="0"/>
        <v>0</v>
      </c>
    </row>
    <row r="25" spans="3:12" ht="14.25" customHeight="1" x14ac:dyDescent="0.35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3" t="s">
        <v>25</v>
      </c>
      <c r="J25" s="3" t="s">
        <v>37</v>
      </c>
      <c r="K25" s="6">
        <v>15000</v>
      </c>
      <c r="L25" s="6">
        <f t="shared" si="0"/>
        <v>0</v>
      </c>
    </row>
    <row r="26" spans="3:12" ht="14.25" customHeight="1" x14ac:dyDescent="0.35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3" t="s">
        <v>66</v>
      </c>
      <c r="J26" s="3" t="s">
        <v>26</v>
      </c>
      <c r="K26" s="6">
        <v>81000</v>
      </c>
      <c r="L26" s="6">
        <f t="shared" si="0"/>
        <v>0</v>
      </c>
    </row>
    <row r="27" spans="3:12" ht="14.25" customHeight="1" x14ac:dyDescent="0.35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3" t="s">
        <v>69</v>
      </c>
      <c r="J27" s="3" t="s">
        <v>26</v>
      </c>
      <c r="K27" s="6">
        <v>19000</v>
      </c>
      <c r="L27" s="6">
        <f t="shared" si="0"/>
        <v>0</v>
      </c>
    </row>
    <row r="28" spans="3:12" ht="14.25" customHeight="1" x14ac:dyDescent="0.35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3" t="s">
        <v>25</v>
      </c>
      <c r="J28" s="3" t="s">
        <v>42</v>
      </c>
      <c r="K28" s="6">
        <v>75000</v>
      </c>
      <c r="L28" s="6">
        <f t="shared" si="0"/>
        <v>0</v>
      </c>
    </row>
    <row r="29" spans="3:12" ht="14.25" customHeight="1" x14ac:dyDescent="0.35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3" t="s">
        <v>69</v>
      </c>
      <c r="J29" s="3" t="s">
        <v>42</v>
      </c>
      <c r="K29" s="6">
        <v>49000</v>
      </c>
      <c r="L29" s="6">
        <f t="shared" si="0"/>
        <v>0</v>
      </c>
    </row>
    <row r="30" spans="3:12" ht="14.25" customHeight="1" x14ac:dyDescent="0.35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3" t="s">
        <v>106</v>
      </c>
      <c r="J30" s="3"/>
      <c r="K30" s="6"/>
      <c r="L30" s="6" t="str">
        <f t="shared" si="0"/>
        <v>Retired</v>
      </c>
    </row>
    <row r="31" spans="3:12" ht="14.25" customHeight="1" x14ac:dyDescent="0.35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3" t="s">
        <v>69</v>
      </c>
      <c r="J31" s="3" t="s">
        <v>37</v>
      </c>
      <c r="K31" s="6">
        <v>83000</v>
      </c>
      <c r="L31" s="6">
        <f t="shared" si="0"/>
        <v>0</v>
      </c>
    </row>
    <row r="32" spans="3:12" ht="14.25" customHeight="1" x14ac:dyDescent="0.35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3" t="s">
        <v>80</v>
      </c>
      <c r="J32" s="3" t="s">
        <v>26</v>
      </c>
      <c r="K32" s="6">
        <v>53000</v>
      </c>
      <c r="L32" s="6">
        <f t="shared" si="0"/>
        <v>0</v>
      </c>
    </row>
    <row r="33" spans="3:12" ht="14.25" customHeight="1" x14ac:dyDescent="0.35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3" t="s">
        <v>66</v>
      </c>
      <c r="J33" s="3" t="s">
        <v>26</v>
      </c>
      <c r="K33" s="6">
        <v>65000</v>
      </c>
      <c r="L33" s="6">
        <f t="shared" si="0"/>
        <v>0</v>
      </c>
    </row>
    <row r="34" spans="3:12" ht="14.25" customHeight="1" x14ac:dyDescent="0.35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3" t="s">
        <v>69</v>
      </c>
      <c r="J34" s="3" t="s">
        <v>14</v>
      </c>
      <c r="K34" s="6">
        <v>85000</v>
      </c>
      <c r="L34" s="6">
        <f t="shared" si="0"/>
        <v>0</v>
      </c>
    </row>
    <row r="35" spans="3:12" ht="14.25" customHeight="1" x14ac:dyDescent="0.35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3" t="s">
        <v>25</v>
      </c>
      <c r="J35" s="3" t="s">
        <v>42</v>
      </c>
      <c r="K35" s="6">
        <v>20000</v>
      </c>
      <c r="L35" s="6">
        <f t="shared" si="0"/>
        <v>0</v>
      </c>
    </row>
    <row r="36" spans="3:12" ht="14.25" customHeight="1" x14ac:dyDescent="0.35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3" t="s">
        <v>53</v>
      </c>
      <c r="J36" s="3" t="s">
        <v>42</v>
      </c>
      <c r="K36" s="6">
        <v>47000</v>
      </c>
      <c r="L36" s="6">
        <f t="shared" si="0"/>
        <v>0</v>
      </c>
    </row>
    <row r="37" spans="3:12" ht="14.25" customHeight="1" x14ac:dyDescent="0.35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3" t="s">
        <v>32</v>
      </c>
      <c r="J37" s="3" t="s">
        <v>26</v>
      </c>
      <c r="K37" s="6">
        <v>87000</v>
      </c>
      <c r="L37" s="6">
        <f t="shared" si="0"/>
        <v>0</v>
      </c>
    </row>
    <row r="38" spans="3:12" ht="14.25" customHeight="1" x14ac:dyDescent="0.35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3" t="s">
        <v>106</v>
      </c>
      <c r="J38" s="3"/>
      <c r="K38" s="6"/>
      <c r="L38" s="6" t="str">
        <f t="shared" si="0"/>
        <v>Retired</v>
      </c>
    </row>
    <row r="39" spans="3:12" ht="14.25" customHeight="1" x14ac:dyDescent="0.35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3" t="s">
        <v>29</v>
      </c>
      <c r="J39" s="3" t="s">
        <v>42</v>
      </c>
      <c r="K39" s="6">
        <v>27000</v>
      </c>
      <c r="L39" s="6">
        <f t="shared" si="0"/>
        <v>0</v>
      </c>
    </row>
    <row r="40" spans="3:12" ht="14.25" customHeight="1" x14ac:dyDescent="0.35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3" t="s">
        <v>18</v>
      </c>
      <c r="J40" s="3" t="s">
        <v>14</v>
      </c>
      <c r="K40" s="6">
        <v>81000</v>
      </c>
      <c r="L40" s="6">
        <f t="shared" si="0"/>
        <v>0</v>
      </c>
    </row>
    <row r="41" spans="3:12" ht="14.25" customHeight="1" x14ac:dyDescent="0.35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3" t="s">
        <v>80</v>
      </c>
      <c r="J41" s="3" t="s">
        <v>14</v>
      </c>
      <c r="K41" s="6">
        <v>52000</v>
      </c>
      <c r="L41" s="6">
        <f t="shared" si="0"/>
        <v>0</v>
      </c>
    </row>
    <row r="42" spans="3:12" ht="14.25" customHeight="1" x14ac:dyDescent="0.35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3" t="s">
        <v>29</v>
      </c>
      <c r="J42" s="3" t="s">
        <v>26</v>
      </c>
      <c r="K42" s="6">
        <v>58000</v>
      </c>
      <c r="L42" s="6">
        <f t="shared" si="0"/>
        <v>0</v>
      </c>
    </row>
    <row r="43" spans="3:12" ht="14.25" customHeight="1" x14ac:dyDescent="0.35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3" t="s">
        <v>29</v>
      </c>
      <c r="J43" s="3" t="s">
        <v>37</v>
      </c>
      <c r="K43" s="6">
        <v>47000</v>
      </c>
      <c r="L43" s="6">
        <f t="shared" si="0"/>
        <v>0</v>
      </c>
    </row>
    <row r="44" spans="3:12" ht="14.25" customHeight="1" x14ac:dyDescent="0.35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3" t="s">
        <v>53</v>
      </c>
      <c r="J44" s="3" t="s">
        <v>14</v>
      </c>
      <c r="K44" s="6">
        <v>26000</v>
      </c>
      <c r="L44" s="6">
        <f t="shared" si="0"/>
        <v>0</v>
      </c>
    </row>
    <row r="45" spans="3:12" ht="14.25" customHeight="1" x14ac:dyDescent="0.35"/>
    <row r="46" spans="3:12" ht="14.25" customHeight="1" x14ac:dyDescent="0.35"/>
    <row r="47" spans="3:12" ht="14.25" customHeight="1" x14ac:dyDescent="0.35"/>
    <row r="48" spans="3:1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5" workbookViewId="0">
      <selection activeCell="D5" sqref="D5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 x14ac:dyDescent="0.35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 x14ac:dyDescent="0.35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 x14ac:dyDescent="0.35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 x14ac:dyDescent="0.35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 x14ac:dyDescent="0.35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Assignment description</vt:lpstr>
      <vt:lpstr>Vlookup</vt:lpstr>
      <vt:lpstr>Master Emp sheet</vt:lpstr>
      <vt:lpstr>Source</vt:lpstr>
      <vt:lpstr>Basic_Salary</vt:lpstr>
      <vt:lpstr>'Master Emp sheet'!Birthdate</vt:lpstr>
      <vt:lpstr>Birthdate</vt:lpstr>
      <vt:lpstr>'Master Emp sheet'!C_Code</vt:lpstr>
      <vt:lpstr>C_Code</vt:lpstr>
      <vt:lpstr>Col_index</vt:lpstr>
      <vt:lpstr>Data</vt:lpstr>
      <vt:lpstr>'Master Emp sheet'!Department</vt:lpstr>
      <vt:lpstr>Department</vt:lpstr>
      <vt:lpstr>'Master Emp sheet'!FirstName</vt:lpstr>
      <vt:lpstr>FirstName</vt:lpstr>
      <vt:lpstr>'Master Emp sheet'!Gender</vt:lpstr>
      <vt:lpstr>Gender</vt:lpstr>
      <vt:lpstr>'Master Emp sheet'!LastName</vt:lpstr>
      <vt:lpstr>LastName</vt:lpstr>
      <vt:lpstr>'Master Emp sheet'!M_Status</vt:lpstr>
      <vt:lpstr>M_Status</vt:lpstr>
      <vt:lpstr>'Master Emp sheet'!Region</vt:lpstr>
      <vt:lpstr>Region</vt:lpstr>
      <vt:lpstr>Salary</vt:lpstr>
      <vt:lpstr>table_array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Priyadarshan K</cp:lastModifiedBy>
  <cp:revision/>
  <dcterms:created xsi:type="dcterms:W3CDTF">2022-07-27T06:45:44Z</dcterms:created>
  <dcterms:modified xsi:type="dcterms:W3CDTF">2024-01-18T12:14:15Z</dcterms:modified>
  <cp:category/>
  <cp:contentStatus/>
</cp:coreProperties>
</file>