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amini\Desktop\"/>
    </mc:Choice>
  </mc:AlternateContent>
  <bookViews>
    <workbookView xWindow="0" yWindow="0" windowWidth="20490" windowHeight="9045" tabRatio="334" firstSheet="1" activeTab="1"/>
  </bookViews>
  <sheets>
    <sheet name="pivot table and chart" sheetId="6" r:id="rId1"/>
    <sheet name="employee salary &amp; data analysis" sheetId="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</calcChain>
</file>

<file path=xl/sharedStrings.xml><?xml version="1.0" encoding="utf-8"?>
<sst xmlns="http://schemas.openxmlformats.org/spreadsheetml/2006/main" count="2144" uniqueCount="733">
  <si>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</si>
  <si>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</si>
  <si>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</si>
  <si>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</si>
  <si>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</si>
  <si>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</si>
  <si>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</si>
  <si>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</si>
  <si>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</si>
  <si>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</si>
  <si>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</si>
  <si>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</si>
  <si>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</si>
  <si>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</si>
  <si>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</si>
  <si>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</si>
  <si>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</si>
  <si>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</si>
  <si>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</si>
  <si>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</si>
  <si>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</si>
  <si>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</si>
  <si>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</si>
  <si>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</si>
  <si>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</si>
  <si>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</si>
  <si>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</si>
  <si>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</si>
  <si>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</si>
  <si>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</si>
  <si>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</si>
  <si>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</si>
  <si>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</si>
  <si>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</si>
  <si>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</si>
  <si>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</si>
  <si>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</si>
  <si>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</si>
  <si>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</si>
  <si>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</si>
  <si>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</si>
  <si>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</si>
  <si>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</si>
  <si>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</si>
  <si>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</si>
  <si>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</si>
  <si>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</si>
  <si>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</si>
  <si>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</si>
  <si>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</si>
  <si>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</si>
  <si>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</si>
  <si>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</si>
  <si>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</si>
  <si>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</si>
  <si>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</si>
  <si>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</si>
  <si>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</si>
  <si>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</si>
  <si>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</si>
  <si>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</si>
  <si>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</si>
  <si>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</si>
  <si>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</si>
  <si>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</si>
  <si>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</si>
  <si>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</si>
  <si>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</si>
  <si>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</si>
  <si>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</si>
  <si>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</si>
  <si>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</si>
  <si>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</si>
  <si>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</si>
  <si>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</si>
  <si>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</si>
  <si>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</si>
  <si>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</si>
  <si>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</si>
  <si>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</si>
  <si>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</si>
  <si>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</si>
  <si>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</si>
  <si>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</si>
  <si>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</si>
  <si>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</si>
  <si>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</si>
  <si>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</si>
  <si>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</si>
  <si>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</si>
  <si>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</si>
  <si>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</si>
  <si>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</si>
  <si>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</si>
  <si>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</si>
  <si>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</si>
  <si>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</si>
  <si>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</si>
  <si>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</si>
  <si>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</si>
  <si>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</si>
  <si>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</si>
  <si>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</si>
  <si>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</si>
  <si>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</si>
  <si>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</si>
  <si>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</si>
  <si>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</si>
  <si>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</si>
  <si>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</si>
  <si>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</si>
  <si>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</si>
  <si>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</si>
  <si>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</si>
  <si>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</si>
  <si>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</si>
  <si>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</si>
  <si>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</si>
  <si>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</si>
  <si>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</si>
  <si>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</si>
  <si>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</si>
  <si>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</si>
  <si>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</si>
  <si>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</si>
  <si>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</si>
  <si>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</si>
  <si>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</si>
  <si>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</si>
  <si>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</si>
  <si>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</si>
  <si>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</si>
  <si>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</si>
  <si>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</si>
  <si>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</si>
  <si>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</si>
  <si>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</si>
  <si>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</si>
  <si>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</si>
  <si>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</si>
  <si>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</si>
  <si>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</si>
  <si>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</si>
  <si>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</si>
  <si>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</si>
  <si>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</si>
  <si>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</si>
  <si>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</si>
  <si>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</si>
  <si>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</si>
  <si>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</si>
  <si>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</si>
  <si>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</si>
  <si>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</si>
  <si>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</si>
  <si>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</si>
  <si>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</si>
  <si>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</si>
  <si>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</si>
  <si>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</si>
  <si>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</si>
  <si>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</si>
  <si>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</si>
  <si>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</si>
  <si>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</si>
  <si>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</si>
  <si>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</si>
  <si>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</si>
  <si>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</si>
  <si>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</si>
  <si>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</si>
  <si>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</si>
  <si>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</si>
  <si>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</si>
  <si>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</si>
  <si>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</si>
  <si>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</si>
  <si>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</si>
  <si>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</si>
  <si>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</si>
  <si>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</si>
  <si>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</si>
  <si>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</si>
  <si>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</si>
  <si>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</si>
  <si>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</si>
  <si>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</si>
  <si>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</si>
  <si>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</si>
  <si>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</si>
  <si>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</si>
  <si>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</si>
  <si>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</si>
  <si>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</si>
  <si>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</si>
  <si>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</si>
  <si>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</si>
  <si>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</si>
  <si>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</si>
  <si>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</si>
  <si>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</si>
  <si>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</si>
  <si>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</si>
  <si>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</si>
  <si>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</si>
  <si>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</si>
  <si>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</si>
  <si>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</si>
  <si>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</si>
  <si>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</si>
  <si>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</si>
  <si>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</si>
  <si>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</si>
  <si>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</si>
  <si>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</si>
  <si>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</si>
  <si>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</si>
  <si>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</si>
  <si>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</si>
  <si>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</si>
  <si>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</si>
  <si>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</si>
  <si>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</si>
  <si>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</si>
  <si>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</si>
  <si>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</si>
  <si>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</si>
  <si>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</si>
  <si>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</si>
  <si>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</si>
  <si>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</si>
  <si>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</si>
  <si>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</si>
  <si>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</si>
  <si>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</si>
  <si>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</si>
  <si>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</si>
  <si>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</si>
  <si>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</si>
  <si>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</si>
  <si>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</si>
  <si>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</si>
  <si>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</si>
  <si>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</si>
  <si>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</si>
  <si>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</si>
  <si>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</si>
  <si>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</si>
  <si>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</si>
  <si>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</si>
  <si>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</si>
  <si>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</si>
  <si>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</si>
  <si>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</si>
  <si>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</si>
  <si>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</si>
  <si>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</si>
  <si>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</si>
  <si>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</si>
  <si>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</si>
  <si>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</si>
  <si>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</si>
  <si>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</si>
  <si>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</si>
  <si>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</si>
  <si>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</si>
  <si>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</si>
  <si>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</si>
  <si>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</si>
  <si>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</si>
  <si>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</si>
  <si>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</si>
  <si>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</si>
  <si>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</si>
  <si>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</si>
  <si>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</si>
  <si>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</si>
  <si>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</si>
  <si>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</si>
  <si>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</si>
  <si>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</si>
  <si>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</si>
  <si>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</si>
  <si>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</si>
  <si>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</si>
  <si>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</si>
  <si>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</si>
  <si>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</si>
  <si>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</si>
  <si>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</si>
  <si>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</si>
  <si>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</si>
  <si>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</si>
  <si>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</si>
  <si>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</si>
  <si>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</si>
  <si>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</si>
  <si>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</si>
  <si>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</si>
  <si>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</si>
  <si>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</si>
  <si>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</si>
  <si>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</si>
  <si>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</si>
  <si>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</si>
  <si>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</si>
  <si>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</si>
  <si>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</si>
  <si>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</si>
  <si>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</si>
  <si>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</si>
  <si>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</si>
  <si>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</si>
  <si>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</si>
  <si>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</si>
  <si>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</si>
  <si>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</si>
  <si>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</si>
  <si>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</si>
  <si>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</si>
  <si>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</si>
  <si>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</si>
  <si>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</si>
  <si>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</si>
  <si>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</si>
  <si>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</si>
  <si>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</si>
  <si>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</si>
  <si>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</si>
  <si>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</si>
  <si>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</si>
  <si>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</si>
  <si>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</si>
  <si>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</si>
  <si>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</si>
  <si>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</si>
  <si>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</si>
  <si>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</si>
  <si>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</si>
  <si>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</si>
  <si>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</si>
  <si>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</si>
  <si>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</si>
  <si>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</si>
  <si>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</si>
  <si>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</si>
  <si>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</si>
  <si>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</si>
  <si>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</si>
  <si>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</si>
  <si>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</si>
  <si>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</si>
  <si>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</si>
  <si>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</si>
  <si>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</si>
  <si>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</si>
  <si>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</si>
  <si>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</si>
  <si>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</si>
  <si>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</si>
  <si>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</si>
  <si>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</si>
  <si>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</si>
  <si>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</si>
  <si>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</si>
  <si>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</si>
  <si>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</si>
  <si>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</si>
  <si>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</si>
  <si>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</si>
  <si>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</si>
  <si>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</si>
  <si>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</si>
  <si>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</si>
  <si>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</si>
  <si>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</si>
  <si>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</si>
  <si>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</si>
  <si>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</si>
  <si>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</si>
  <si>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</si>
  <si>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</si>
  <si>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</si>
  <si>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</si>
  <si>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</si>
  <si>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</si>
  <si>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</si>
  <si>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</si>
  <si>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</si>
  <si>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</si>
  <si>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</si>
  <si>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</si>
  <si>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</si>
  <si>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</si>
  <si>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</si>
  <si>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</si>
  <si>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</si>
  <si>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</si>
  <si>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</si>
  <si>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</si>
  <si>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</si>
  <si>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</si>
  <si>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</si>
  <si>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</si>
  <si>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</si>
  <si>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</si>
  <si>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</si>
  <si>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</si>
  <si>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</si>
  <si>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</si>
  <si>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</si>
  <si>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</si>
  <si>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</si>
  <si>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</si>
  <si>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</si>
  <si>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</si>
  <si>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</si>
  <si>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</si>
  <si>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</si>
  <si>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</si>
  <si>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</si>
  <si>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</si>
  <si>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</si>
  <si>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</si>
  <si>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</si>
  <si>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</si>
  <si>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</si>
  <si>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</si>
  <si>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</si>
  <si>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</si>
  <si>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</si>
  <si>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</si>
  <si>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</si>
  <si>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</si>
  <si>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</si>
  <si>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</si>
  <si>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</si>
  <si>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</si>
  <si>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</si>
  <si>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</si>
  <si>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</si>
  <si>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</si>
  <si>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</si>
  <si>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</si>
  <si>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</si>
  <si>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</si>
  <si>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</si>
  <si>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</si>
  <si>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</si>
  <si>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</si>
  <si>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</si>
  <si>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</si>
  <si>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</si>
  <si>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</si>
  <si>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</si>
  <si>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</si>
  <si>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</si>
  <si>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</si>
  <si>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</si>
  <si>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</si>
  <si>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</si>
  <si>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</si>
  <si>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</si>
  <si>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</si>
  <si>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</si>
  <si>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</si>
  <si>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</si>
  <si>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</si>
  <si>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</si>
  <si>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</si>
  <si>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</si>
  <si>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</si>
  <si>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</si>
  <si>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</si>
  <si>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</si>
  <si>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</si>
  <si>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</si>
  <si>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</si>
  <si>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</si>
  <si>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</si>
  <si>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</si>
  <si>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</si>
  <si>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</si>
  <si>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</si>
  <si>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</si>
  <si>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</si>
  <si>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</si>
  <si>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</si>
  <si>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</si>
  <si>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</si>
  <si>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</si>
  <si>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</si>
  <si>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</si>
  <si>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</si>
  <si>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</si>
  <si>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</si>
  <si>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</si>
  <si>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</si>
  <si>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</si>
  <si>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</si>
  <si>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</si>
  <si>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</si>
  <si>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</si>
  <si>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</si>
  <si>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</si>
  <si>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</si>
  <si>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</si>
  <si>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</si>
  <si>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</si>
  <si>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</si>
  <si>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</si>
  <si>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</si>
  <si>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</si>
  <si>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</si>
  <si>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</si>
  <si>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</si>
  <si>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</si>
  <si>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</si>
  <si>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</si>
  <si>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</si>
  <si>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</si>
  <si>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</si>
  <si>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</si>
  <si>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</si>
  <si>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</si>
  <si>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</si>
  <si>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</si>
  <si>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</si>
  <si>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</si>
  <si>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</si>
  <si>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</si>
  <si>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</si>
  <si>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</si>
  <si>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</si>
  <si>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</si>
  <si>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</si>
  <si>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</si>
  <si>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</si>
  <si>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</si>
  <si>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</si>
  <si>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</si>
  <si>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</si>
  <si>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</si>
  <si>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</si>
  <si>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</si>
  <si>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</si>
  <si>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</si>
  <si>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</si>
  <si>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</si>
  <si>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</si>
  <si>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</si>
  <si>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</si>
  <si>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</si>
  <si>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</si>
  <si>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</si>
  <si>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</si>
  <si>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</si>
  <si>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</si>
  <si>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</si>
  <si>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</si>
  <si>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</si>
  <si>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</si>
  <si>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</si>
  <si>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</si>
  <si>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</si>
  <si>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</si>
  <si>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</si>
  <si>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</si>
  <si>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</si>
  <si>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</si>
  <si>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</si>
  <si>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</si>
  <si>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</si>
  <si>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</si>
  <si>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</si>
  <si>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</si>
  <si>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</si>
  <si>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</si>
  <si>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</si>
  <si>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</si>
  <si>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</si>
  <si>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</si>
  <si>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</si>
  <si>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</si>
  <si>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</si>
  <si>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</si>
  <si>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</si>
  <si>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</si>
  <si>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</si>
  <si>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</si>
  <si>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</si>
  <si>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</si>
  <si>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</si>
  <si>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</si>
  <si>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</si>
  <si>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</si>
  <si>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</si>
  <si>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</si>
  <si>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</si>
  <si>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</si>
  <si>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Salary</t>
  </si>
  <si>
    <t>Riya</t>
  </si>
  <si>
    <t>6/22/202</t>
  </si>
  <si>
    <t>riya .francis@bilearner.com</t>
  </si>
  <si>
    <t>Bonus</t>
  </si>
  <si>
    <t>Grand Total</t>
  </si>
  <si>
    <t>Concatenate</t>
  </si>
  <si>
    <t>Aidan Harding</t>
  </si>
  <si>
    <t>Albert Gonzalez</t>
  </si>
  <si>
    <t>Alexus Estes</t>
  </si>
  <si>
    <t>Aliana Nolan</t>
  </si>
  <si>
    <t>Alisa James</t>
  </si>
  <si>
    <t>Amaya Hicks</t>
  </si>
  <si>
    <t>Angela Molina</t>
  </si>
  <si>
    <t>Arely Patton</t>
  </si>
  <si>
    <t>Aspen Bentley</t>
  </si>
  <si>
    <t>Axel Howe</t>
  </si>
  <si>
    <t>Bartholemew Khemmich</t>
  </si>
  <si>
    <t>Bobby Rodgers</t>
  </si>
  <si>
    <t>Brendon Mcconnell</t>
  </si>
  <si>
    <t>Bridger Carter</t>
  </si>
  <si>
    <t>Caiden Munoz</t>
  </si>
  <si>
    <t>Carlee French</t>
  </si>
  <si>
    <t>Celia Curtis</t>
  </si>
  <si>
    <t>Chaim Mata</t>
  </si>
  <si>
    <t>Charity Miranda</t>
  </si>
  <si>
    <t>Charlie Koch</t>
  </si>
  <si>
    <t>Clayton Mccormick</t>
  </si>
  <si>
    <t>Clayton Walker</t>
  </si>
  <si>
    <t>Cohen Raymond</t>
  </si>
  <si>
    <t>Cory Robinson</t>
  </si>
  <si>
    <t>Cristal Bolton</t>
  </si>
  <si>
    <t>Cruz Boyer</t>
  </si>
  <si>
    <t>Damaris Cisneros</t>
  </si>
  <si>
    <t>Deborah Love</t>
  </si>
  <si>
    <t>Devyn Powers</t>
  </si>
  <si>
    <t>Dheepa Nguyen</t>
  </si>
  <si>
    <t>Edward Buck</t>
  </si>
  <si>
    <t>Elaine Ewing</t>
  </si>
  <si>
    <t>Emmanuel Franklin</t>
  </si>
  <si>
    <t>Esteban Gilbert</t>
  </si>
  <si>
    <t>Eugene Marks</t>
  </si>
  <si>
    <t>Garrett Zimmerman</t>
  </si>
  <si>
    <t>Geovanni Pugh</t>
  </si>
  <si>
    <t>Gerald Preston</t>
  </si>
  <si>
    <t>Graham Rodriguez</t>
  </si>
  <si>
    <t>Hector Dalton</t>
  </si>
  <si>
    <t>Hugo Clay</t>
  </si>
  <si>
    <t>Ivan Huff</t>
  </si>
  <si>
    <t>Jac McKinzie</t>
  </si>
  <si>
    <t>Jaiden Johnson</t>
  </si>
  <si>
    <t>James Duke</t>
  </si>
  <si>
    <t>Jaslene Harding</t>
  </si>
  <si>
    <t>Jasmine Onque</t>
  </si>
  <si>
    <t>Javon Kelley</t>
  </si>
  <si>
    <t>Jaydon Blackburn</t>
  </si>
  <si>
    <t>Jerimiah Harmon</t>
  </si>
  <si>
    <t>Jocelyn Bradford</t>
  </si>
  <si>
    <t>Joel Mcmillan</t>
  </si>
  <si>
    <t>Jonathan Adkins</t>
  </si>
  <si>
    <t>Joseph Martins</t>
  </si>
  <si>
    <t>Karli Barker</t>
  </si>
  <si>
    <t>Kayden Dodson</t>
  </si>
  <si>
    <t>Kaylah Moon</t>
  </si>
  <si>
    <t>Kimora Parsons</t>
  </si>
  <si>
    <t>Kinsley Flowers</t>
  </si>
  <si>
    <t>Kristen Tate</t>
  </si>
  <si>
    <t>Laila Woodard</t>
  </si>
  <si>
    <t>Latia Costa</t>
  </si>
  <si>
    <t>Leland Allen</t>
  </si>
  <si>
    <t>Lennon Buchanan</t>
  </si>
  <si>
    <t>Leon Beard</t>
  </si>
  <si>
    <t>Lincoln Compton</t>
  </si>
  <si>
    <t>Maci Frost</t>
  </si>
  <si>
    <t>Mariela Schultz</t>
  </si>
  <si>
    <t>Marques Armstrong</t>
  </si>
  <si>
    <t>Maruk Fraval</t>
  </si>
  <si>
    <t>Michael Riordan</t>
  </si>
  <si>
    <t>Milagros Francis</t>
  </si>
  <si>
    <t>Milton Wall</t>
  </si>
  <si>
    <t>Myriam Givens</t>
  </si>
  <si>
    <t>Nevaeh Lucas</t>
  </si>
  <si>
    <t>Nevaeh Soto</t>
  </si>
  <si>
    <t>Paula Small</t>
  </si>
  <si>
    <t>Prater Jeremy</t>
  </si>
  <si>
    <t>Raven Koch</t>
  </si>
  <si>
    <t>Reid Park</t>
  </si>
  <si>
    <t>Reilly Moyer</t>
  </si>
  <si>
    <t>Riya Love</t>
  </si>
  <si>
    <t>Roberto Michael</t>
  </si>
  <si>
    <t>Rohan Chapman</t>
  </si>
  <si>
    <t>Ryland Shepherd</t>
  </si>
  <si>
    <t>Saniya Yu</t>
  </si>
  <si>
    <t>Sarai Stone</t>
  </si>
  <si>
    <t>Sharlene Terry</t>
  </si>
  <si>
    <t>Sonny Horne</t>
  </si>
  <si>
    <t>Thomas Chandler</t>
  </si>
  <si>
    <t>Tia Ellis</t>
  </si>
  <si>
    <t>Tyrone Sosa</t>
  </si>
  <si>
    <t>Uriah Bridges</t>
  </si>
  <si>
    <t>Valentin Reilly</t>
  </si>
  <si>
    <t>Vance Trujillo</t>
  </si>
  <si>
    <t>Vicente Merritt</t>
  </si>
  <si>
    <t>Weston Preston</t>
  </si>
  <si>
    <t>Willie Patterson</t>
  </si>
  <si>
    <t>Willow Stuart</t>
  </si>
  <si>
    <t>Xana Potts</t>
  </si>
  <si>
    <t>Gross  salary</t>
  </si>
  <si>
    <t>Sum of Gross  salary</t>
  </si>
  <si>
    <t>Employee's Name</t>
  </si>
  <si>
    <t>Emp ID</t>
  </si>
  <si>
    <t>Start Date</t>
  </si>
  <si>
    <t>First Name</t>
  </si>
  <si>
    <t>Last Name</t>
  </si>
  <si>
    <t>Exit Date</t>
  </si>
  <si>
    <t>Business Unit</t>
  </si>
  <si>
    <t>Employee  Status</t>
  </si>
  <si>
    <t>Employee Type</t>
  </si>
  <si>
    <t>Pay Zone</t>
  </si>
  <si>
    <t>Employee Classification Type</t>
  </si>
  <si>
    <t>Employee Classification Type2</t>
  </si>
  <si>
    <t>Termination Description</t>
  </si>
  <si>
    <t>Department Type</t>
  </si>
  <si>
    <t>JobFunction Description</t>
  </si>
  <si>
    <t>Gender  Code</t>
  </si>
  <si>
    <t>Location Code</t>
  </si>
  <si>
    <t>Race Desc</t>
  </si>
  <si>
    <t>Marital Desc</t>
  </si>
  <si>
    <t xml:space="preserve">                                EMPLOYEE'S  SALARY  ANALYSIS  USING  EXCEL</t>
  </si>
  <si>
    <t xml:space="preserve">                                                                                           </t>
  </si>
  <si>
    <t>Email ID</t>
  </si>
  <si>
    <t xml:space="preserve">                                                     PIVOT  TABLE  AND  CHART </t>
  </si>
  <si>
    <t>EMPLOYEE  SALARY AND DATA  ANALYSIS  USING 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</si>
</sst>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3" tint="0.39997558519241921"/>
      <name val="Times New Roman"/>
      <family val="1"/>
    </font>
    <font>
      <sz val="18"/>
      <color theme="3"/>
      <name val="Times New Roman"/>
      <family val="1"/>
    </font>
    <font>
      <b/>
      <sz val="18"/>
      <color theme="3" tint="0.39997558519241921"/>
      <name val="Times New Roman"/>
      <family val="1"/>
    </font>
    <font>
      <sz val="1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5" fontId="0" fillId="0" borderId="12" xfId="0" applyNumberFormat="1" applyBorder="1"/>
    <xf numFmtId="15" fontId="0" fillId="0" borderId="18" xfId="0" applyNumberFormat="1" applyBorder="1"/>
    <xf numFmtId="15" fontId="0" fillId="0" borderId="19" xfId="0" applyNumberFormat="1" applyBorder="1"/>
    <xf numFmtId="14" fontId="0" fillId="0" borderId="19" xfId="0" applyNumberFormat="1" applyBorder="1"/>
    <xf numFmtId="0" fontId="0" fillId="0" borderId="20" xfId="0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1" xfId="0" applyBorder="1"/>
    <xf numFmtId="0" fontId="0" fillId="0" borderId="0" xfId="0" applyAlignment="1">
      <alignment horizontal="center"/>
    </xf>
    <xf numFmtId="0" fontId="18" fillId="0" borderId="0" xfId="0" applyFont="1" applyAlignment="1"/>
    <xf numFmtId="0" fontId="19" fillId="0" borderId="21" xfId="0" applyFont="1" applyBorder="1"/>
    <xf numFmtId="0" fontId="19" fillId="0" borderId="22" xfId="0" applyFont="1" applyBorder="1"/>
    <xf numFmtId="0" fontId="0" fillId="0" borderId="0" xfId="0" applyAlignment="1"/>
    <xf numFmtId="0" fontId="19" fillId="0" borderId="0" xfId="0" applyFont="1" applyAlignment="1"/>
    <xf numFmtId="0" fontId="21" fillId="0" borderId="0" xfId="0" applyFont="1"/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100"/>
              <c:pt idx="0">
                <c:v>Aidan Harding</c:v>
              </c:pt>
              <c:pt idx="1">
                <c:v>Albert Gonzalez</c:v>
              </c:pt>
              <c:pt idx="2">
                <c:v>Alexus Estes</c:v>
              </c:pt>
              <c:pt idx="3">
                <c:v>Aliana Nolan</c:v>
              </c:pt>
              <c:pt idx="4">
                <c:v>Alisa James</c:v>
              </c:pt>
              <c:pt idx="5">
                <c:v>Amaya Hicks</c:v>
              </c:pt>
              <c:pt idx="6">
                <c:v>Angela Molina</c:v>
              </c:pt>
              <c:pt idx="7">
                <c:v>Arely Patton</c:v>
              </c:pt>
              <c:pt idx="8">
                <c:v>Aspen Bentley</c:v>
              </c:pt>
              <c:pt idx="9">
                <c:v>Axel Howe</c:v>
              </c:pt>
              <c:pt idx="10">
                <c:v>Bartholemew Khemmich</c:v>
              </c:pt>
              <c:pt idx="11">
                <c:v>Bobby Rodgers</c:v>
              </c:pt>
              <c:pt idx="12">
                <c:v>Brendon Mcconnell</c:v>
              </c:pt>
              <c:pt idx="13">
                <c:v>Bridger Carter</c:v>
              </c:pt>
              <c:pt idx="14">
                <c:v>Caiden Munoz</c:v>
              </c:pt>
              <c:pt idx="15">
                <c:v>Carlee French</c:v>
              </c:pt>
              <c:pt idx="16">
                <c:v>Celia Curtis</c:v>
              </c:pt>
              <c:pt idx="17">
                <c:v>Chaim Mata</c:v>
              </c:pt>
              <c:pt idx="18">
                <c:v>Charity Miranda</c:v>
              </c:pt>
              <c:pt idx="19">
                <c:v>Charlie Koch</c:v>
              </c:pt>
              <c:pt idx="20">
                <c:v>Clayton Mccormick</c:v>
              </c:pt>
              <c:pt idx="21">
                <c:v>Clayton Walker</c:v>
              </c:pt>
              <c:pt idx="22">
                <c:v>Cohen Raymond</c:v>
              </c:pt>
              <c:pt idx="23">
                <c:v>Cory Robinson</c:v>
              </c:pt>
              <c:pt idx="24">
                <c:v>Cristal Bolton</c:v>
              </c:pt>
              <c:pt idx="25">
                <c:v>Cruz Boyer</c:v>
              </c:pt>
              <c:pt idx="26">
                <c:v>Damaris Cisneros</c:v>
              </c:pt>
              <c:pt idx="27">
                <c:v>Deborah Love</c:v>
              </c:pt>
              <c:pt idx="28">
                <c:v>Devyn Powers</c:v>
              </c:pt>
              <c:pt idx="29">
                <c:v>Dheepa Nguyen</c:v>
              </c:pt>
              <c:pt idx="30">
                <c:v>Edward Buck</c:v>
              </c:pt>
              <c:pt idx="31">
                <c:v>Elaine Ewing</c:v>
              </c:pt>
              <c:pt idx="32">
                <c:v>Emmanuel Franklin</c:v>
              </c:pt>
              <c:pt idx="33">
                <c:v>Esteban Gilbert</c:v>
              </c:pt>
              <c:pt idx="34">
                <c:v>Eugene Marks</c:v>
              </c:pt>
              <c:pt idx="35">
                <c:v>Garrett Zimmerman</c:v>
              </c:pt>
              <c:pt idx="36">
                <c:v>Geovanni Pugh</c:v>
              </c:pt>
              <c:pt idx="37">
                <c:v>Gerald Preston</c:v>
              </c:pt>
              <c:pt idx="38">
                <c:v>Graham Rodriguez</c:v>
              </c:pt>
              <c:pt idx="39">
                <c:v>Hector Dalton</c:v>
              </c:pt>
              <c:pt idx="40">
                <c:v>Hugo Clay</c:v>
              </c:pt>
              <c:pt idx="41">
                <c:v>Ivan Huff</c:v>
              </c:pt>
              <c:pt idx="42">
                <c:v>Jac McKinzie</c:v>
              </c:pt>
              <c:pt idx="43">
                <c:v>Jaiden Johnson</c:v>
              </c:pt>
              <c:pt idx="44">
                <c:v>James Duke</c:v>
              </c:pt>
              <c:pt idx="45">
                <c:v>Jaslene Harding</c:v>
              </c:pt>
              <c:pt idx="46">
                <c:v>Jasmine Onque</c:v>
              </c:pt>
              <c:pt idx="47">
                <c:v>Javon Kelley</c:v>
              </c:pt>
              <c:pt idx="48">
                <c:v>Jaydon Blackburn</c:v>
              </c:pt>
              <c:pt idx="49">
                <c:v>Jerimiah Harmon</c:v>
              </c:pt>
              <c:pt idx="50">
                <c:v>Jocelyn Bradford</c:v>
              </c:pt>
              <c:pt idx="51">
                <c:v>Joel Mcmillan</c:v>
              </c:pt>
              <c:pt idx="52">
                <c:v>Jonathan Adkins</c:v>
              </c:pt>
              <c:pt idx="53">
                <c:v>Joseph Martins</c:v>
              </c:pt>
              <c:pt idx="54">
                <c:v>Karli Barker</c:v>
              </c:pt>
              <c:pt idx="55">
                <c:v>Kayden Dodson</c:v>
              </c:pt>
              <c:pt idx="56">
                <c:v>Kaylah Moon</c:v>
              </c:pt>
              <c:pt idx="57">
                <c:v>Kimora Parsons</c:v>
              </c:pt>
              <c:pt idx="58">
                <c:v>Kinsley Flowers</c:v>
              </c:pt>
              <c:pt idx="59">
                <c:v>Kristen Tate</c:v>
              </c:pt>
              <c:pt idx="60">
                <c:v>Laila Woodard</c:v>
              </c:pt>
              <c:pt idx="61">
                <c:v>Latia Costa</c:v>
              </c:pt>
              <c:pt idx="62">
                <c:v>Leland Allen</c:v>
              </c:pt>
              <c:pt idx="63">
                <c:v>Lennon Buchanan</c:v>
              </c:pt>
              <c:pt idx="64">
                <c:v>Leon Beard</c:v>
              </c:pt>
              <c:pt idx="65">
                <c:v>Lincoln Compton</c:v>
              </c:pt>
              <c:pt idx="66">
                <c:v>Maci Frost</c:v>
              </c:pt>
              <c:pt idx="67">
                <c:v>Mariela Schultz</c:v>
              </c:pt>
              <c:pt idx="68">
                <c:v>Marques Armstrong</c:v>
              </c:pt>
              <c:pt idx="69">
                <c:v>Maruk Fraval</c:v>
              </c:pt>
              <c:pt idx="70">
                <c:v>Michael Riordan</c:v>
              </c:pt>
              <c:pt idx="71">
                <c:v>Milagros Francis</c:v>
              </c:pt>
              <c:pt idx="72">
                <c:v>Milton Wall</c:v>
              </c:pt>
              <c:pt idx="73">
                <c:v>Myriam Givens</c:v>
              </c:pt>
              <c:pt idx="74">
                <c:v>Nevaeh Lucas</c:v>
              </c:pt>
              <c:pt idx="75">
                <c:v>Nevaeh Soto</c:v>
              </c:pt>
              <c:pt idx="76">
                <c:v>Paula Small</c:v>
              </c:pt>
              <c:pt idx="77">
                <c:v>Prater Jeremy</c:v>
              </c:pt>
              <c:pt idx="78">
                <c:v>Raven Koch</c:v>
              </c:pt>
              <c:pt idx="79">
                <c:v>Reid Park</c:v>
              </c:pt>
              <c:pt idx="80">
                <c:v>Reilly Moyer</c:v>
              </c:pt>
              <c:pt idx="81">
                <c:v>Riya Love</c:v>
              </c:pt>
              <c:pt idx="82">
                <c:v>Roberto Michael</c:v>
              </c:pt>
              <c:pt idx="83">
                <c:v>Rohan Chapman</c:v>
              </c:pt>
              <c:pt idx="84">
                <c:v>Ryland Shepherd</c:v>
              </c:pt>
              <c:pt idx="85">
                <c:v>Saniya Yu</c:v>
              </c:pt>
              <c:pt idx="86">
                <c:v>Sarai Stone</c:v>
              </c:pt>
              <c:pt idx="87">
                <c:v>Sharlene Terry</c:v>
              </c:pt>
              <c:pt idx="88">
                <c:v>Sonny Horne</c:v>
              </c:pt>
              <c:pt idx="89">
                <c:v>Thomas Chandler</c:v>
              </c:pt>
              <c:pt idx="90">
                <c:v>Tia Ellis</c:v>
              </c:pt>
              <c:pt idx="91">
                <c:v>Tyrone Sosa</c:v>
              </c:pt>
              <c:pt idx="92">
                <c:v>Uriah Bridges</c:v>
              </c:pt>
              <c:pt idx="93">
                <c:v>Valentin Reilly</c:v>
              </c:pt>
              <c:pt idx="94">
                <c:v>Vance Trujillo</c:v>
              </c:pt>
              <c:pt idx="95">
                <c:v>Vicente Merritt</c:v>
              </c:pt>
              <c:pt idx="96">
                <c:v>Weston Preston</c:v>
              </c:pt>
              <c:pt idx="97">
                <c:v>Willie Patterson</c:v>
              </c:pt>
              <c:pt idx="98">
                <c:v>Willow Stuart</c:v>
              </c:pt>
              <c:pt idx="99">
                <c:v>Xana Potts</c:v>
              </c:pt>
            </c:strLit>
          </c:cat>
          <c:val>
            <c:numLit>
              <c:formatCode>General</c:formatCode>
              <c:ptCount val="100"/>
              <c:pt idx="0">
                <c:v>35722.43</c:v>
              </c:pt>
              <c:pt idx="1">
                <c:v>646201.67000000004</c:v>
              </c:pt>
              <c:pt idx="2">
                <c:v>36326.879000000001</c:v>
              </c:pt>
              <c:pt idx="3">
                <c:v>46253.09</c:v>
              </c:pt>
              <c:pt idx="4">
                <c:v>58654.7</c:v>
              </c:pt>
              <c:pt idx="5">
                <c:v>25385.78</c:v>
              </c:pt>
              <c:pt idx="6">
                <c:v>68353.070000000007</c:v>
              </c:pt>
              <c:pt idx="7">
                <c:v>57066.09</c:v>
              </c:pt>
              <c:pt idx="8">
                <c:v>46265.65</c:v>
              </c:pt>
              <c:pt idx="9">
                <c:v>87954.69</c:v>
              </c:pt>
              <c:pt idx="10">
                <c:v>46375.9</c:v>
              </c:pt>
              <c:pt idx="11">
                <c:v>57256.09</c:v>
              </c:pt>
              <c:pt idx="12">
                <c:v>77286.09</c:v>
              </c:pt>
              <c:pt idx="13">
                <c:v>77295.089000000007</c:v>
              </c:pt>
              <c:pt idx="14">
                <c:v>69510.09</c:v>
              </c:pt>
              <c:pt idx="15">
                <c:v>47323.78</c:v>
              </c:pt>
              <c:pt idx="16">
                <c:v>54844.1</c:v>
              </c:pt>
              <c:pt idx="17">
                <c:v>58677.09</c:v>
              </c:pt>
              <c:pt idx="18">
                <c:v>79141.09</c:v>
              </c:pt>
              <c:pt idx="19">
                <c:v>46106.85</c:v>
              </c:pt>
              <c:pt idx="20">
                <c:v>58055</c:v>
              </c:pt>
              <c:pt idx="21">
                <c:v>65851.399999999994</c:v>
              </c:pt>
              <c:pt idx="22">
                <c:v>47363.78</c:v>
              </c:pt>
              <c:pt idx="23">
                <c:v>68187.5</c:v>
              </c:pt>
              <c:pt idx="24">
                <c:v>56120.45</c:v>
              </c:pt>
              <c:pt idx="25">
                <c:v>45928.89</c:v>
              </c:pt>
              <c:pt idx="26">
                <c:v>57941.9</c:v>
              </c:pt>
              <c:pt idx="27">
                <c:v>47129.9</c:v>
              </c:pt>
              <c:pt idx="28">
                <c:v>46045.777999999998</c:v>
              </c:pt>
              <c:pt idx="29">
                <c:v>36106.980000000003</c:v>
              </c:pt>
              <c:pt idx="30">
                <c:v>21650.400000000001</c:v>
              </c:pt>
              <c:pt idx="31">
                <c:v>46360.9</c:v>
              </c:pt>
              <c:pt idx="32">
                <c:v>34924.904000000002</c:v>
              </c:pt>
              <c:pt idx="33">
                <c:v>65212.9</c:v>
              </c:pt>
              <c:pt idx="34">
                <c:v>86918.9</c:v>
              </c:pt>
              <c:pt idx="35">
                <c:v>44112</c:v>
              </c:pt>
              <c:pt idx="36">
                <c:v>55107.89</c:v>
              </c:pt>
              <c:pt idx="37">
                <c:v>55562.09</c:v>
              </c:pt>
              <c:pt idx="38">
                <c:v>45772</c:v>
              </c:pt>
              <c:pt idx="39">
                <c:v>7190.8</c:v>
              </c:pt>
              <c:pt idx="40">
                <c:v>47287.09</c:v>
              </c:pt>
              <c:pt idx="41">
                <c:v>44252.89</c:v>
              </c:pt>
              <c:pt idx="42">
                <c:v>39013.767</c:v>
              </c:pt>
              <c:pt idx="43">
                <c:v>5435.78</c:v>
              </c:pt>
              <c:pt idx="44">
                <c:v>47487.45</c:v>
              </c:pt>
              <c:pt idx="45">
                <c:v>45812.68</c:v>
              </c:pt>
              <c:pt idx="46">
                <c:v>31319.08</c:v>
              </c:pt>
              <c:pt idx="47">
                <c:v>34975.89</c:v>
              </c:pt>
              <c:pt idx="48">
                <c:v>79659.09</c:v>
              </c:pt>
              <c:pt idx="49">
                <c:v>57156.877999999997</c:v>
              </c:pt>
              <c:pt idx="50">
                <c:v>77857.45</c:v>
              </c:pt>
              <c:pt idx="51">
                <c:v>35084</c:v>
              </c:pt>
              <c:pt idx="52">
                <c:v>656958.64500000002</c:v>
              </c:pt>
              <c:pt idx="53">
                <c:v>65139.45</c:v>
              </c:pt>
              <c:pt idx="54">
                <c:v>43424.89</c:v>
              </c:pt>
              <c:pt idx="55">
                <c:v>68222.899999999994</c:v>
              </c:pt>
              <c:pt idx="56">
                <c:v>75845.09</c:v>
              </c:pt>
              <c:pt idx="57">
                <c:v>46157.89</c:v>
              </c:pt>
              <c:pt idx="58">
                <c:v>37163.9</c:v>
              </c:pt>
              <c:pt idx="59">
                <c:v>46244.9</c:v>
              </c:pt>
              <c:pt idx="60">
                <c:v>23899.43</c:v>
              </c:pt>
              <c:pt idx="61">
                <c:v>39583.345000000001</c:v>
              </c:pt>
              <c:pt idx="62">
                <c:v>56575.76</c:v>
              </c:pt>
              <c:pt idx="63">
                <c:v>47117.89</c:v>
              </c:pt>
              <c:pt idx="64">
                <c:v>57074.09</c:v>
              </c:pt>
              <c:pt idx="65">
                <c:v>87532.98</c:v>
              </c:pt>
              <c:pt idx="66">
                <c:v>453832.89</c:v>
              </c:pt>
              <c:pt idx="67">
                <c:v>69046.09</c:v>
              </c:pt>
              <c:pt idx="68">
                <c:v>58401.78</c:v>
              </c:pt>
              <c:pt idx="69">
                <c:v>389671.7</c:v>
              </c:pt>
              <c:pt idx="70">
                <c:v>30829.09</c:v>
              </c:pt>
              <c:pt idx="71">
                <c:v>47336.9</c:v>
              </c:pt>
              <c:pt idx="72">
                <c:v>679076.8</c:v>
              </c:pt>
              <c:pt idx="73">
                <c:v>46134.09</c:v>
              </c:pt>
              <c:pt idx="74">
                <c:v>53622.678</c:v>
              </c:pt>
              <c:pt idx="75">
                <c:v>55354.78</c:v>
              </c:pt>
              <c:pt idx="76">
                <c:v>31854.07</c:v>
              </c:pt>
              <c:pt idx="77">
                <c:v>34825.67</c:v>
              </c:pt>
              <c:pt idx="78">
                <c:v>36310.78</c:v>
              </c:pt>
              <c:pt idx="79">
                <c:v>34664.080000000002</c:v>
              </c:pt>
              <c:pt idx="80">
                <c:v>68353.09</c:v>
              </c:pt>
              <c:pt idx="81">
                <c:v>12844</c:v>
              </c:pt>
              <c:pt idx="82">
                <c:v>46156.9</c:v>
              </c:pt>
              <c:pt idx="83">
                <c:v>77545.356</c:v>
              </c:pt>
              <c:pt idx="84">
                <c:v>64035.3</c:v>
              </c:pt>
              <c:pt idx="85">
                <c:v>68089.09</c:v>
              </c:pt>
              <c:pt idx="86">
                <c:v>53951.67</c:v>
              </c:pt>
              <c:pt idx="87">
                <c:v>37078.080000000002</c:v>
              </c:pt>
              <c:pt idx="88">
                <c:v>66289.78</c:v>
              </c:pt>
              <c:pt idx="89">
                <c:v>35763.89</c:v>
              </c:pt>
              <c:pt idx="90">
                <c:v>45765.56</c:v>
              </c:pt>
              <c:pt idx="91">
                <c:v>47336.9</c:v>
              </c:pt>
              <c:pt idx="92">
                <c:v>110329.07</c:v>
              </c:pt>
              <c:pt idx="93">
                <c:v>66044.759999999995</c:v>
              </c:pt>
              <c:pt idx="94">
                <c:v>86928.6</c:v>
              </c:pt>
              <c:pt idx="95">
                <c:v>47744.54</c:v>
              </c:pt>
              <c:pt idx="96">
                <c:v>46857.89</c:v>
              </c:pt>
              <c:pt idx="97">
                <c:v>654212.34</c:v>
              </c:pt>
              <c:pt idx="98">
                <c:v>47595.8</c:v>
              </c:pt>
              <c:pt idx="99">
                <c:v>47515.7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05208"/>
        <c:axId val="247605600"/>
      </c:areaChart>
      <c:catAx>
        <c:axId val="24760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5600"/>
        <c:crosses val="autoZero"/>
        <c:auto val="1"/>
        <c:lblAlgn val="ctr"/>
        <c:lblOffset val="100"/>
        <c:noMultiLvlLbl val="0"/>
      </c:catAx>
      <c:valAx>
        <c:axId val="2476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171450</xdr:rowOff>
    </xdr:from>
    <xdr:to>
      <xdr:col>10</xdr:col>
      <xdr:colOff>47625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mini" refreshedDate="45533.916661689815" createdVersion="5" refreshedVersion="5" minRefreshableVersion="3" recordCount="100">
  <cacheSource type="worksheet">
    <worksheetSource ref="A3:AD103" sheet="employee salary &amp; data analysis"/>
  </cacheSource>
  <cacheFields count="30">
    <cacheField name="EmpID" numFmtId="0">
      <sharedItems containsSemiMixedTypes="0" containsString="0" containsNumber="1" containsInteger="1" minValue="3427" maxValue="3526"/>
    </cacheField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10T00:00:00" maxDate="2023-08-05T00:00:00"/>
    </cacheField>
    <cacheField name="ExitDate" numFmtId="0">
      <sharedItems containsDate="1" containsBlank="1" containsMixedTypes="1" minDate="2019-01-09T00:00:00" maxDate="2023-07-23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/>
    </cacheField>
    <cacheField name="Salary" numFmtId="0">
      <sharedItems containsSemiMixedTypes="0" containsString="0" containsNumber="1" minValue="4545.78" maxValue="678578.8"/>
    </cacheField>
    <cacheField name="Bonus" numFmtId="0">
      <sharedItems containsSemiMixedTypes="0" containsString="0" containsNumber="1" containsInteger="1" minValue="100" maxValue="1000"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EmployeeClassificationType2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2-01-07T00:00:00" maxDate="1999-11-12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 containsBlank="1"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Concatenate" numFmtId="0">
      <sharedItems count="100">
        <s v="Uriah Bridges"/>
        <s v="Paula Small"/>
        <s v="Edward Buck"/>
        <s v="Michael Riordan"/>
        <s v="Jasmine Onque"/>
        <s v="Maruk Fraval"/>
        <s v="Latia Costa"/>
        <s v="Sharlene Terry"/>
        <s v="Jac McKinzie"/>
        <s v="Joseph Martins"/>
        <s v="Myriam Givens"/>
        <s v="Dheepa Nguyen"/>
        <s v="Bartholemew Khemmich"/>
        <s v="Xana Potts"/>
        <s v="Prater Jeremy"/>
        <s v="Kaylah Moon"/>
        <s v="Kristen Tate"/>
        <s v="Bobby Rodgers"/>
        <s v="Reid Park"/>
        <s v="Hector Dalton"/>
        <s v="Mariela Schultz"/>
        <s v="Angela Molina"/>
        <s v="Gerald Preston"/>
        <s v="Reilly Moyer"/>
        <s v="Carlee French"/>
        <s v="Jaydon Blackburn"/>
        <s v="Bridger Carter"/>
        <s v="Leon Beard"/>
        <s v="Charity Miranda"/>
        <s v="Axel Howe"/>
        <s v="Milton Wall"/>
        <s v="Cory Robinson"/>
        <s v="Saniya Yu"/>
        <s v="Alisa James"/>
        <s v="Lincoln Compton"/>
        <s v="Aliana Nolan"/>
        <s v="Kayden Dodson"/>
        <s v="James Duke"/>
        <s v="Willow Stuart"/>
        <s v="Clayton Walker"/>
        <s v="Celia Curtis"/>
        <s v="Valentin Reilly"/>
        <s v="Ryland Shepherd"/>
        <s v="Esteban Gilbert"/>
        <s v="Jonathan Adkins"/>
        <s v="Nevaeh Soto"/>
        <s v="Chaim Mata"/>
        <s v="Arely Patton"/>
        <s v="Vance Trujillo"/>
        <s v="Charlie Koch"/>
        <s v="Sonny Horne"/>
        <s v="Thomas Chandler"/>
        <s v="Sarai Stone"/>
        <s v="Jerimiah Harmon"/>
        <s v="Leland Allen"/>
        <s v="Cristal Bolton"/>
        <s v="Jaslene Harding"/>
        <s v="Albert Gonzalez"/>
        <s v="Jaiden Johnson"/>
        <s v="Brendon Mcconnell"/>
        <s v="Kimora Parsons"/>
        <s v="Willie Patterson"/>
        <s v="Devyn Powers"/>
        <s v="Weston Preston"/>
        <s v="Lennon Buchanan"/>
        <s v="Vicente Merritt"/>
        <s v="Hugo Clay"/>
        <s v="Cohen Raymond"/>
        <s v="Tia Ellis"/>
        <s v="Aspen Bentley"/>
        <s v="Graham Rodriguez"/>
        <s v="Joel Mcmillan"/>
        <s v="Maci Frost"/>
        <s v="Nevaeh Lucas"/>
        <s v="Garrett Zimmerman"/>
        <s v="Eugene Marks"/>
        <s v="Geovanni Pugh"/>
        <s v="Javon Kelley"/>
        <s v="Amaya Hicks"/>
        <s v="Laila Woodard"/>
        <s v="Ivan Huff"/>
        <s v="Aidan Harding"/>
        <s v="Cruz Boyer"/>
        <s v="Raven Koch"/>
        <s v="Karli Barker"/>
        <s v="Tyrone Sosa"/>
        <s v="Damaris Cisneros"/>
        <s v="Alexus Estes"/>
        <s v="Kinsley Flowers"/>
        <s v="Deborah Love"/>
        <s v="Milagros Francis"/>
        <s v="Roberto Michael"/>
        <s v="Elaine Ewing"/>
        <s v="Caiden Munoz"/>
        <s v="Jocelyn Bradford"/>
        <s v="Marques Armstrong"/>
        <s v="Rohan Chapman"/>
        <s v="Emmanuel Franklin"/>
        <s v="Clayton Mccormick"/>
        <s v="Riya Love"/>
      </sharedItems>
    </cacheField>
    <cacheField name="Gross  salary" numFmtId="0">
      <sharedItems containsSemiMixedTypes="0" containsString="0" containsNumber="1" minValue="5435.78" maxValue="679076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3427"/>
    <s v="Uriah"/>
    <s v="Bridges"/>
    <d v="2019-09-20T00:00:00"/>
    <m/>
    <s v="Production Technician I"/>
    <s v="Peter Oneill"/>
    <s v="uriah.bridges@bilearner.com"/>
    <s v="CCDR"/>
    <s v="Active"/>
    <n v="109879.07"/>
    <n v="450"/>
    <s v="Contract"/>
    <s v="Zone C"/>
    <s v="Temporary"/>
    <s v="Unk"/>
    <m/>
    <s v="Production       "/>
    <s v="Finance &amp; Accounting"/>
    <d v="1969-07-10T00:00:00"/>
    <s v="MA"/>
    <s v="Accounting"/>
    <s v="Female"/>
    <n v="34904"/>
    <s v="White"/>
    <s v="Widowed"/>
    <s v="Fully Meets"/>
    <n v="4"/>
    <x v="0"/>
    <n v="110329.07"/>
  </r>
  <r>
    <n v="3428"/>
    <s v="Paula"/>
    <s v="Small"/>
    <d v="2023-02-11T00:00:00"/>
    <m/>
    <s v="Production Technician I"/>
    <s v="Renee Mccormick"/>
    <s v="paula.small@bilearner.com"/>
    <s v="EW"/>
    <s v="Active"/>
    <n v="30874.07"/>
    <n v="980"/>
    <s v="Contract"/>
    <s v="Zone A"/>
    <s v="Part-Time"/>
    <s v="Unk"/>
    <m/>
    <s v="Production       "/>
    <s v="Aerial"/>
    <s v="30-08-1965"/>
    <s v="MA"/>
    <s v="Labor"/>
    <s v="Male"/>
    <n v="6593"/>
    <s v="Hispanic"/>
    <s v="Widowed"/>
    <s v="Fully Meets"/>
    <n v="3"/>
    <x v="1"/>
    <n v="31854.07"/>
  </r>
  <r>
    <n v="3429"/>
    <s v="Edward"/>
    <s v="Buck"/>
    <d v="2018-12-10T00:00:00"/>
    <m/>
    <s v="Area Sales Manager"/>
    <s v="Crystal Walker"/>
    <s v="edward.buck@bilearner.com"/>
    <s v="PL"/>
    <s v="Active"/>
    <n v="20972.400000000001"/>
    <n v="678"/>
    <s v="Full-Time"/>
    <s v="Zone B"/>
    <s v="Part-Time"/>
    <s v="Unk"/>
    <m/>
    <s v="Sales"/>
    <s v="General - Sga"/>
    <d v="1991-06-10T00:00:00"/>
    <s v="MA"/>
    <s v="Assistant"/>
    <s v="Male"/>
    <n v="2330"/>
    <s v="Hispanic"/>
    <s v="Widowed"/>
    <s v="Fully Meets"/>
    <n v="4"/>
    <x v="2"/>
    <n v="21650.400000000001"/>
  </r>
  <r>
    <n v="3430"/>
    <s v="Michael"/>
    <s v="Riordan"/>
    <d v="2021-06-21T00:00:00"/>
    <m/>
    <s v="Area Sales Manager"/>
    <s v="Rebekah Wright"/>
    <s v="michael.riordan@bilearner.com"/>
    <s v="CCDR"/>
    <s v="Active"/>
    <n v="30185.09"/>
    <n v="644"/>
    <s v="Contract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n v="2"/>
    <x v="3"/>
    <n v="30829.09"/>
  </r>
  <r>
    <n v="3431"/>
    <s v="Jasmine"/>
    <s v="Onque"/>
    <d v="2019-06-29T00:00:00"/>
    <m/>
    <s v="Area Sales Manager"/>
    <s v="Jason Kim"/>
    <s v="jasmine.onque@bilearner.com"/>
    <s v="TNS"/>
    <s v="Active"/>
    <n v="30865.08"/>
    <n v="454"/>
    <s v="Contract"/>
    <s v="Zone A"/>
    <s v="Temporary"/>
    <s v="Unk"/>
    <m/>
    <s v="Sales"/>
    <s v="General - Con"/>
    <s v="29-08-1969"/>
    <s v="FL"/>
    <s v="Laborer"/>
    <s v="Female"/>
    <n v="33174"/>
    <s v="Other"/>
    <s v="Married"/>
    <s v="Fully Meets"/>
    <n v="3"/>
    <x v="4"/>
    <n v="31319.08"/>
  </r>
  <r>
    <n v="3432"/>
    <s v="Maruk"/>
    <s v="Fraval"/>
    <d v="2020-01-17T00:00:00"/>
    <m/>
    <s v="Area Sales Manager"/>
    <s v="Sheri Campos"/>
    <s v="maruk.fraval@bilearner.com"/>
    <s v="BPC"/>
    <s v="Active"/>
    <n v="389021.7"/>
    <n v="650"/>
    <s v="Contract"/>
    <s v="Zone B"/>
    <s v="Full-Time"/>
    <s v="Unk"/>
    <m/>
    <s v="Sales"/>
    <s v="Field Operations"/>
    <d v="1949-03-04T00:00:00"/>
    <s v="CT"/>
    <s v="Driver"/>
    <s v="Male"/>
    <n v="6050"/>
    <s v="Black"/>
    <s v="Married"/>
    <s v="Fully Meets"/>
    <n v="3"/>
    <x v="5"/>
    <n v="389671.7"/>
  </r>
  <r>
    <n v="3433"/>
    <s v="Latia"/>
    <s v="Costa"/>
    <d v="2022-04-06T00:00:00"/>
    <d v="2023-07-03T00:00:00"/>
    <s v="Area Sales Manager"/>
    <s v="Jacob Braun"/>
    <s v="latia.costa@bilearner.com"/>
    <s v="WBL"/>
    <s v="Active"/>
    <n v="39105.345000000001"/>
    <n v="478"/>
    <s v="Full-Time"/>
    <s v="Zone B"/>
    <s v="Temporary"/>
    <s v="Involuntary"/>
    <s v="Me see picture nature degree benefit."/>
    <s v="Sales"/>
    <s v="General - Eng"/>
    <d v="1942-01-07T00:00:00"/>
    <s v="CA"/>
    <s v="Technician"/>
    <s v="Female"/>
    <n v="90007"/>
    <s v="Hispanic"/>
    <s v="Divorced"/>
    <s v="Exceeds"/>
    <n v="4"/>
    <x v="6"/>
    <n v="39583.345000000001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n v="36289.08"/>
    <n v="789"/>
    <s v="Contract"/>
    <s v="Zone C"/>
    <s v="Full-Time"/>
    <s v="Involuntary"/>
    <s v="Blue community type skill story."/>
    <s v="Sales"/>
    <s v="Engineers"/>
    <d v="1957-07-03T00:00:00"/>
    <s v="OR"/>
    <s v="Engineer"/>
    <s v="Female"/>
    <n v="97756"/>
    <s v="White"/>
    <s v="Divorced"/>
    <s v="Fully Meets"/>
    <n v="2"/>
    <x v="7"/>
    <n v="37078.080000000002"/>
  </r>
  <r>
    <n v="3435"/>
    <s v="Jac"/>
    <s v="McKinzie"/>
    <d v="2018-08-18T00:00:00"/>
    <m/>
    <s v="Area Sales Manager"/>
    <s v="Sharon Becker"/>
    <s v="jac.mckinzie@bilearner.com"/>
    <s v="NEL"/>
    <s v="Active"/>
    <n v="38563.767"/>
    <n v="450"/>
    <s v="Contract"/>
    <s v="Zone B"/>
    <s v="Part-Time"/>
    <s v="Unk"/>
    <m/>
    <s v="Sales"/>
    <s v="Executive"/>
    <s v="15-05-1974"/>
    <s v="TX"/>
    <s v="Executive Assistant"/>
    <s v="Male"/>
    <n v="78789"/>
    <s v="Black"/>
    <s v="Widowed"/>
    <s v="Exceeds"/>
    <n v="3"/>
    <x v="8"/>
    <n v="39013.767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n v="64789.45"/>
    <n v="350"/>
    <s v="Part-Time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n v="5"/>
    <x v="9"/>
    <n v="65139.45"/>
  </r>
  <r>
    <n v="3437"/>
    <s v="Myriam"/>
    <s v="Givens"/>
    <d v="2023-08-04T00:00:00"/>
    <m/>
    <s v="Area Sales Manager"/>
    <s v="Troy White"/>
    <s v="myriam.givens@bilearner.com"/>
    <s v="SVG"/>
    <s v="Active"/>
    <n v="45678.09"/>
    <n v="456"/>
    <s v="Contract"/>
    <s v="Zone B"/>
    <s v="Temporary"/>
    <s v="Unk"/>
    <m/>
    <s v="Sales"/>
    <s v="Field Operations"/>
    <s v="26-01-1964"/>
    <s v="IN"/>
    <s v="Technician"/>
    <s v="Female"/>
    <n v="46204"/>
    <s v="Other"/>
    <s v="Single"/>
    <s v="Fully Meets"/>
    <n v="5"/>
    <x v="10"/>
    <n v="46134.09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n v="35756.980000000003"/>
    <n v="350"/>
    <s v="Full-Time"/>
    <s v="Zone C"/>
    <s v="Temporary"/>
    <s v="Retirement"/>
    <s v="Alone once than. More condition pay far."/>
    <s v="Sales"/>
    <s v="General - Con"/>
    <d v="1948-06-04T00:00:00"/>
    <s v="GA"/>
    <s v="Technician"/>
    <s v="Female"/>
    <n v="30428"/>
    <s v="Asian"/>
    <s v="Married"/>
    <s v="Fully Meets"/>
    <n v="3"/>
    <x v="11"/>
    <n v="36106.98000000000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n v="45675.9"/>
    <n v="700"/>
    <s v="Full-Time"/>
    <s v="Zone A"/>
    <s v="Temporary"/>
    <s v="Involuntary"/>
    <s v="Foot in theory minute recognize test."/>
    <s v="Sales"/>
    <s v="Splicing"/>
    <s v="24-11-1981"/>
    <s v="CO"/>
    <s v="Splicer"/>
    <s v="Male"/>
    <n v="80820"/>
    <s v="Other"/>
    <s v="Single"/>
    <s v="Fully Meets"/>
    <n v="3"/>
    <x v="12"/>
    <n v="46375.9"/>
  </r>
  <r>
    <n v="3440"/>
    <s v="Xana"/>
    <s v="Potts"/>
    <d v="2019-12-05T00:00:00"/>
    <d v="2023-02-17T00:00:00"/>
    <s v="Area Sales Manager"/>
    <s v="Gregory Walker"/>
    <s v="xana.potts@bilearner.com"/>
    <s v="CCDR"/>
    <s v="Active"/>
    <n v="46565.7"/>
    <n v="950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n v="40220"/>
    <s v="White"/>
    <s v="Divorced"/>
    <s v="Fully Meets"/>
    <n v="3"/>
    <x v="13"/>
    <n v="47515.7"/>
  </r>
  <r>
    <n v="3441"/>
    <s v="Prater"/>
    <s v="Jeremy"/>
    <d v="2019-04-28T00:00:00"/>
    <m/>
    <s v="Area Sales Manager"/>
    <s v="Tyler Lewis"/>
    <s v="prater.jeremy@bilearner.com"/>
    <s v="BPC"/>
    <s v="Active"/>
    <n v="34575.67"/>
    <n v="250"/>
    <s v="Part-Time"/>
    <s v="Zone A"/>
    <s v="Part-Time"/>
    <s v="Unk"/>
    <m/>
    <s v="Sales"/>
    <s v="General - Con"/>
    <s v="21-11-1989"/>
    <s v="NV"/>
    <s v="Lineman"/>
    <s v="Male"/>
    <n v="89139"/>
    <s v="Asian"/>
    <s v="Widowed"/>
    <s v="Exceeds"/>
    <n v="4"/>
    <x v="14"/>
    <n v="34825.67"/>
  </r>
  <r>
    <n v="3442"/>
    <s v="Kaylah"/>
    <s v="Moon"/>
    <d v="2019-07-09T00:00:00"/>
    <d v="2022-06-16T00:00:00"/>
    <s v="Area Sales Manager"/>
    <s v="Ashley Scott"/>
    <s v="kaylah.moon@bilearner.com"/>
    <s v="PYZ"/>
    <s v="Active"/>
    <n v="75345.09"/>
    <n v="500"/>
    <s v="Full-Time"/>
    <s v="Zone A"/>
    <s v="Full-Time"/>
    <s v="Retirement"/>
    <s v="Fear particular method stage."/>
    <s v="IT/IS"/>
    <s v="Field Operations"/>
    <s v="24-11-1952"/>
    <s v="MA"/>
    <s v="Laborer"/>
    <s v="Male"/>
    <n v="2810"/>
    <s v="Black"/>
    <s v="Single"/>
    <s v="Exceeds"/>
    <n v="2"/>
    <x v="15"/>
    <n v="75845.09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n v="45644.9"/>
    <n v="600"/>
    <s v="Full-Time"/>
    <s v="Zone C"/>
    <s v="Part-Time"/>
    <s v="Voluntary"/>
    <s v="Wall body wonder successful."/>
    <s v="IT/IS"/>
    <s v="Project Management - Con"/>
    <d v="1994-08-04T00:00:00"/>
    <s v="KY"/>
    <s v="Coordinator"/>
    <s v="Male"/>
    <n v="2621"/>
    <s v="Asian"/>
    <s v="Widowed"/>
    <s v="Fully Meets"/>
    <n v="3"/>
    <x v="16"/>
    <n v="46244.9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n v="56756.09"/>
    <n v="500"/>
    <s v="Contract"/>
    <s v="Zone A"/>
    <s v="Part-Time"/>
    <s v="Voluntary"/>
    <s v="Visit foot nearly radio treatment."/>
    <s v="Sales"/>
    <s v="Engineers"/>
    <s v="15-11-1983"/>
    <s v="KY"/>
    <s v="Director"/>
    <s v="Male"/>
    <n v="44553"/>
    <s v="Other"/>
    <s v="Widowed"/>
    <s v="Fully Meets"/>
    <n v="3"/>
    <x v="17"/>
    <n v="57256.09"/>
  </r>
  <r>
    <n v="3445"/>
    <s v="Reid"/>
    <s v="Park"/>
    <d v="2021-01-16T00:00:00"/>
    <m/>
    <s v="Area Sales Manager"/>
    <s v="Michelle Mitchell"/>
    <s v="reid.park@bilearner.com"/>
    <s v="PL"/>
    <s v="Active"/>
    <n v="34564.080000000002"/>
    <n v="100"/>
    <s v="Contract"/>
    <s v="Zone C"/>
    <s v="Full-Time"/>
    <s v="Unk"/>
    <m/>
    <s v="Sales"/>
    <s v="Project Management - Con"/>
    <d v="1985-07-12T00:00:00"/>
    <s v="KY"/>
    <s v="Supervisor"/>
    <s v="Female"/>
    <n v="5360"/>
    <s v="Other"/>
    <s v="Married"/>
    <s v="Exceeds"/>
    <n v="4"/>
    <x v="18"/>
    <n v="34664.080000000002"/>
  </r>
  <r>
    <n v="3446"/>
    <s v="Hector"/>
    <s v="Dalton"/>
    <d v="2021-08-24T00:00:00"/>
    <m/>
    <s v="Area Sales Manager"/>
    <s v="Sydney French"/>
    <s v="hector.dalton@bilearner.com"/>
    <s v="BPC"/>
    <s v="Active"/>
    <n v="6890.8"/>
    <n v="300"/>
    <s v="Part-Time"/>
    <s v="Zone A"/>
    <s v="Part-Time"/>
    <s v="Unk"/>
    <m/>
    <s v="Sales"/>
    <s v="Field Operations"/>
    <d v="1996-01-05T00:00:00"/>
    <s v="TX"/>
    <s v="Driller"/>
    <s v="Female"/>
    <n v="16325"/>
    <s v="White"/>
    <s v="Divorced"/>
    <s v="Exceeds"/>
    <n v="2"/>
    <x v="19"/>
    <n v="7190.8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n v="68546.09"/>
    <n v="500"/>
    <s v="Part-Time"/>
    <s v="Zone C"/>
    <s v="Part-Time"/>
    <s v="Involuntary"/>
    <s v="Unit pass office southern break one."/>
    <s v="Sales"/>
    <s v="General - Con"/>
    <s v="17-02-1964"/>
    <s v="TX"/>
    <s v="Technician"/>
    <s v="Female"/>
    <n v="43481"/>
    <s v="Asian"/>
    <s v="Widowed"/>
    <s v="Fully Meets"/>
    <n v="3"/>
    <x v="20"/>
    <n v="69046.09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n v="67897.070000000007"/>
    <n v="456"/>
    <s v="Full-Time"/>
    <s v="Zone A"/>
    <s v="Temporary"/>
    <s v="Retirement"/>
    <s v="List class mind."/>
    <s v="Sales"/>
    <s v="Engineers"/>
    <d v="1958-12-05T00:00:00"/>
    <s v="TX"/>
    <s v="Specialist"/>
    <s v="Male"/>
    <n v="50705"/>
    <s v="Asian"/>
    <s v="Widowed"/>
    <s v="Fully Meets"/>
    <n v="3"/>
    <x v="21"/>
    <n v="68353.070000000007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n v="54686.09"/>
    <n v="876"/>
    <s v="Contract"/>
    <s v="Zone B"/>
    <s v="Temporary"/>
    <s v="Involuntary"/>
    <s v="Price third parent evening."/>
    <s v="Sales"/>
    <s v="General - Eng"/>
    <s v="18-09-1992"/>
    <s v="CO"/>
    <s v="Technician"/>
    <s v="Male"/>
    <n v="5168"/>
    <s v="Black"/>
    <s v="Single"/>
    <s v="Fully Meets"/>
    <n v="5"/>
    <x v="22"/>
    <n v="55562.09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n v="67988.09"/>
    <n v="365"/>
    <s v="Contract"/>
    <s v="Zone C"/>
    <s v="Temporary"/>
    <s v="Resignation"/>
    <s v="Cause military a sense. Doctor property may."/>
    <s v="Sales"/>
    <s v="Field Operations"/>
    <d v="1994-11-08T00:00:00"/>
    <s v="CO"/>
    <s v="Operator"/>
    <s v="Male"/>
    <n v="11765"/>
    <s v="Other"/>
    <s v="Single"/>
    <s v="Exceeds"/>
    <n v="2"/>
    <x v="23"/>
    <n v="68353.09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n v="46756.78"/>
    <n v="567"/>
    <s v="Contract"/>
    <s v="Zone C"/>
    <s v="Full-Time"/>
    <s v="Voluntary"/>
    <s v="Station another son positive."/>
    <s v="Sales"/>
    <s v="General - Con"/>
    <s v="15-01-1968"/>
    <s v="CO"/>
    <s v="Technician"/>
    <s v="Male"/>
    <n v="71071"/>
    <s v="Other"/>
    <s v="Divorced"/>
    <s v="Exceeds"/>
    <n v="3"/>
    <x v="24"/>
    <n v="47323.78"/>
  </r>
  <r>
    <n v="3452"/>
    <s v="Jaydon"/>
    <s v="Blackburn"/>
    <d v="2022-11-08T00:00:00"/>
    <m/>
    <s v="Area Sales Manager"/>
    <s v="Debbie Crosby"/>
    <s v="jaydon.blackburn@bilearner.com"/>
    <s v="PYZ"/>
    <s v="Active"/>
    <n v="78676.09"/>
    <n v="983"/>
    <s v="Part-Time"/>
    <s v="Zone A"/>
    <s v="Part-Time"/>
    <s v="Unk"/>
    <m/>
    <s v="Sales"/>
    <s v="General - Con"/>
    <d v="1947-07-01T00:00:00"/>
    <s v="IN"/>
    <s v="Foreman"/>
    <s v="Male"/>
    <n v="12122"/>
    <s v="Black"/>
    <s v="Divorced"/>
    <s v="Fully Meets"/>
    <n v="2"/>
    <x v="25"/>
    <n v="79659.09"/>
  </r>
  <r>
    <n v="3453"/>
    <s v="Bridger"/>
    <s v="Carter"/>
    <d v="2022-10-13T00:00:00"/>
    <m/>
    <s v="Area Sales Manager"/>
    <s v="Elizabeth Taylor"/>
    <s v="bridger.carter@bilearner.com"/>
    <s v="WBL"/>
    <s v="Active"/>
    <n v="76897.089000000007"/>
    <n v="398"/>
    <s v="Contract"/>
    <s v="Zone C"/>
    <s v="Part-Time"/>
    <s v="Unk"/>
    <m/>
    <s v="Sales"/>
    <s v="Fielders"/>
    <d v="1982-07-04T00:00:00"/>
    <s v="MA"/>
    <s v="Engineer"/>
    <s v="Male"/>
    <n v="87065"/>
    <s v="White"/>
    <s v="Widowed"/>
    <s v="Fully Meets"/>
    <n v="4"/>
    <x v="26"/>
    <n v="77295.089000000007"/>
  </r>
  <r>
    <n v="3454"/>
    <s v="Leon"/>
    <s v="Beard"/>
    <d v="2022-09-11T00:00:00"/>
    <m/>
    <s v="Area Sales Manager"/>
    <s v="Brian Dunlap"/>
    <s v="leon.beard@bilearner.com"/>
    <s v="PYZ"/>
    <s v="Active"/>
    <n v="56787.09"/>
    <n v="287"/>
    <s v="Full-Time"/>
    <s v="Zone C"/>
    <s v="Full-Time"/>
    <s v="Unk"/>
    <m/>
    <s v="IT/IS"/>
    <s v="General - Con"/>
    <s v="29-01-1970"/>
    <s v="KY"/>
    <s v="Foreman"/>
    <s v="Male"/>
    <n v="10415"/>
    <s v="Hispanic"/>
    <s v="Married"/>
    <s v="Needs Improvement"/>
    <n v="4"/>
    <x v="27"/>
    <n v="57074.09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n v="78678.09"/>
    <n v="463"/>
    <s v="Full-Time"/>
    <s v="Zone C"/>
    <s v="Temporary"/>
    <s v="Resignation"/>
    <s v="Pm local take example fund. Small heavy listen."/>
    <s v="Sales"/>
    <s v="Project Management - Eng"/>
    <s v="18-01-1999"/>
    <s v="KY"/>
    <s v="Manager"/>
    <s v="Male"/>
    <n v="3763"/>
    <s v="Other"/>
    <s v="Widowed"/>
    <s v="Exceeds"/>
    <n v="4"/>
    <x v="28"/>
    <n v="79141.09"/>
  </r>
  <r>
    <n v="3456"/>
    <s v="Axel"/>
    <s v="Howe"/>
    <d v="2023-03-06T00:00:00"/>
    <m/>
    <s v="Area Sales Manager"/>
    <s v="Martin Hammond"/>
    <s v="axel.howe@bilearner.com"/>
    <s v="NEL"/>
    <s v="Active"/>
    <n v="87656.69"/>
    <n v="298"/>
    <s v="Full-Time"/>
    <s v="Zone A"/>
    <s v="Temporary"/>
    <s v="Unk"/>
    <m/>
    <s v="Sales"/>
    <s v="Field Operations"/>
    <s v="25-09-1946"/>
    <s v="KY"/>
    <s v="Technician"/>
    <s v="Female"/>
    <n v="79623"/>
    <s v="Black"/>
    <s v="Divorced"/>
    <s v="Fully Meets"/>
    <n v="3"/>
    <x v="29"/>
    <n v="87954.69"/>
  </r>
  <r>
    <n v="3457"/>
    <s v="Milton"/>
    <s v="Wall"/>
    <d v="2020-09-25T00:00:00"/>
    <m/>
    <s v="Area Sales Manager"/>
    <s v="Sara Bell"/>
    <s v="milton.wall@bilearner.com"/>
    <s v="PL"/>
    <s v="Active"/>
    <n v="678578.8"/>
    <n v="498"/>
    <s v="Full-Time"/>
    <s v="Zone B"/>
    <s v="Temporary"/>
    <s v="Unk"/>
    <m/>
    <s v="Sales"/>
    <s v="Engineers"/>
    <s v="23-08-1947"/>
    <s v="KY"/>
    <s v="Technician"/>
    <s v="Female"/>
    <n v="69189"/>
    <s v="White"/>
    <s v="Divorced"/>
    <s v="Needs Improvement"/>
    <n v="3"/>
    <x v="30"/>
    <n v="679076.8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n v="67987.5"/>
    <n v="200"/>
    <s v="Contract"/>
    <s v="Zone A"/>
    <s v="Full-Time"/>
    <s v="Voluntary"/>
    <s v="Several young whether that expert."/>
    <s v="Sales"/>
    <s v="Field Operations"/>
    <d v="1996-12-08T00:00:00"/>
    <s v="TX"/>
    <s v="Laborer"/>
    <s v="Female"/>
    <n v="5194"/>
    <s v="Hispanic"/>
    <s v="Single"/>
    <s v="Needs Improvement"/>
    <n v="3"/>
    <x v="31"/>
    <n v="68187.5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n v="67689.09"/>
    <n v="400"/>
    <s v="Part-Time"/>
    <s v="Zone A"/>
    <s v="Full-Time"/>
    <s v="Retirement"/>
    <s v="Science end approach democratic treatment."/>
    <s v="Sales"/>
    <s v="General - Con"/>
    <d v="1944-09-02T00:00:00"/>
    <s v="TX"/>
    <s v="Splicer"/>
    <s v="Male"/>
    <n v="8779"/>
    <s v="Black"/>
    <s v="Widowed"/>
    <s v="Exceeds"/>
    <n v="2"/>
    <x v="32"/>
    <n v="68089.09"/>
  </r>
  <r>
    <n v="3460"/>
    <s v="Alisa"/>
    <s v="James"/>
    <d v="2020-02-19T00:00:00"/>
    <m/>
    <s v="Area Sales Manager"/>
    <s v="Dennis Henderson"/>
    <s v="alisa.james@bilearner.com"/>
    <s v="SVG"/>
    <s v="Active"/>
    <n v="57865.7"/>
    <n v="789"/>
    <s v="Full-Time"/>
    <s v="Zone A"/>
    <s v="Full-Time"/>
    <s v="Unk"/>
    <m/>
    <s v="Sales"/>
    <s v="Aerial"/>
    <d v="1944-10-02T00:00:00"/>
    <s v="TX"/>
    <s v="Lineman"/>
    <s v="Male"/>
    <n v="74682"/>
    <s v="Asian"/>
    <s v="Married"/>
    <s v="Fully Meets"/>
    <n v="3"/>
    <x v="33"/>
    <n v="58654.7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n v="86576.98"/>
    <n v="956"/>
    <s v="Full-Time"/>
    <s v="Zone C"/>
    <s v="Part-Time"/>
    <s v="Resignation"/>
    <s v="Base scene central unit per argue. Might last of."/>
    <s v="Sales"/>
    <s v="General - Con"/>
    <s v="29-12-1997"/>
    <s v="CO"/>
    <s v="Foreman"/>
    <s v="Male"/>
    <n v="78046"/>
    <s v="Hispanic"/>
    <s v="Married"/>
    <s v="Needs Improvement"/>
    <n v="1"/>
    <x v="34"/>
    <n v="87532.98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n v="45575.09"/>
    <n v="678"/>
    <s v="Contract"/>
    <s v="Zone A"/>
    <s v="Full-Time"/>
    <s v="Involuntary"/>
    <s v="Yourself book budget product."/>
    <s v="Sales"/>
    <s v="Field Operations"/>
    <d v="1942-09-08T00:00:00"/>
    <s v="CO"/>
    <s v="Coordinator"/>
    <s v="Male"/>
    <n v="27270"/>
    <s v="Hispanic"/>
    <s v="Divorced"/>
    <s v="Needs Improvement"/>
    <n v="3"/>
    <x v="35"/>
    <n v="46253.09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n v="67877.899999999994"/>
    <n v="345"/>
    <s v="Part-Time"/>
    <s v="Zone A"/>
    <s v="Temporary"/>
    <s v="Retirement"/>
    <s v="Paper can score else investment."/>
    <s v="Sales"/>
    <s v="Field Operations"/>
    <s v="21-06-1951"/>
    <s v="IN"/>
    <s v="Tower Hand"/>
    <s v="Male"/>
    <n v="12703"/>
    <s v="Hispanic"/>
    <s v="Single"/>
    <s v="Fully Meets"/>
    <n v="1"/>
    <x v="36"/>
    <n v="68222.899999999994"/>
  </r>
  <r>
    <n v="3464"/>
    <s v="James"/>
    <s v="Duke"/>
    <d v="2018-12-03T00:00:00"/>
    <d v="2022-09-09T00:00:00"/>
    <s v="Area Sales Manager"/>
    <s v="Mark Harris"/>
    <s v="james.duke@bilearner.com"/>
    <s v="PYZ"/>
    <s v="Active"/>
    <n v="46944.45"/>
    <n v="543"/>
    <s v="Contract"/>
    <s v="Zone B"/>
    <s v="Full-Time"/>
    <s v="Involuntary"/>
    <s v="Stuff different color how."/>
    <s v="Sales"/>
    <s v="Shop (Fleet)"/>
    <s v="17-06-1998"/>
    <s v="MA"/>
    <s v="Mechanic"/>
    <s v="Male"/>
    <n v="66835"/>
    <s v="Black"/>
    <s v="Widowed"/>
    <s v="Needs Improvement"/>
    <n v="5"/>
    <x v="37"/>
    <n v="47487.45"/>
  </r>
  <r>
    <n v="3465"/>
    <s v="Willow"/>
    <s v="Stuart"/>
    <d v="2021-11-08T00:00:00"/>
    <m/>
    <s v="Area Sales Manager"/>
    <s v="Elizabeth Tapia"/>
    <s v="willow.stuart@bilearner.com"/>
    <s v="WBL"/>
    <s v="Active"/>
    <n v="47465.8"/>
    <n v="130"/>
    <s v="Full-Time"/>
    <s v="Zone B"/>
    <s v="Full-Time"/>
    <s v="Unk"/>
    <m/>
    <s v="Sales"/>
    <s v="General - Con"/>
    <d v="1962-07-01T00:00:00"/>
    <s v="MA"/>
    <s v="Flagger"/>
    <s v="Male"/>
    <n v="66150"/>
    <s v="Asian"/>
    <s v="Divorced"/>
    <s v="Needs Improvement"/>
    <n v="3"/>
    <x v="38"/>
    <n v="47595.8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n v="65653.399999999994"/>
    <n v="198"/>
    <s v="Part-Time"/>
    <s v="Zone C"/>
    <s v="Full-Time"/>
    <s v="Retirement"/>
    <s v="Sign figure employee card education."/>
    <s v="IT/IS"/>
    <s v="Aerial"/>
    <s v="26-01-1979"/>
    <s v="KY"/>
    <s v="Supervisor"/>
    <s v="Male"/>
    <n v="64288"/>
    <s v="Other"/>
    <s v="Married"/>
    <s v="Exceeds"/>
    <n v="4"/>
    <x v="39"/>
    <n v="65851.399999999994"/>
  </r>
  <r>
    <n v="3467"/>
    <s v="Celia"/>
    <s v="Curtis"/>
    <d v="2020-05-06T00:00:00"/>
    <m/>
    <s v="Area Sales Manager"/>
    <s v="Michael Odonnell"/>
    <s v="celia.curtis@bilearner.com"/>
    <s v="WBL"/>
    <s v="Active"/>
    <n v="54354.1"/>
    <n v="490"/>
    <s v="Contract"/>
    <s v="Zone A"/>
    <s v="Part-Time"/>
    <s v="Unk"/>
    <m/>
    <s v="Sales"/>
    <s v="Fielders"/>
    <s v="14-05-1987"/>
    <s v="KY"/>
    <s v="Engineer"/>
    <s v="Female"/>
    <n v="94333"/>
    <s v="Asian"/>
    <s v="Divorced"/>
    <s v="Exceeds"/>
    <n v="1"/>
    <x v="40"/>
    <n v="54844.1"/>
  </r>
  <r>
    <n v="3468"/>
    <s v="Valentin"/>
    <s v="Reilly"/>
    <d v="2019-09-09T00:00:00"/>
    <m/>
    <s v="Area Sales Manager"/>
    <s v="Andres Parker"/>
    <s v="valentin.reilly@bilearner.com"/>
    <s v="NEL"/>
    <s v="Active"/>
    <n v="65654.759999999995"/>
    <n v="390"/>
    <s v="Contract"/>
    <s v="Zone B"/>
    <s v="Temporary"/>
    <s v="Unk"/>
    <m/>
    <s v="Sales"/>
    <s v="Wireline Construction"/>
    <s v="26-04-1998"/>
    <s v="KY"/>
    <s v="Foreman"/>
    <s v="Female"/>
    <n v="45453"/>
    <s v="Black"/>
    <s v="Single"/>
    <s v="Fully Meets"/>
    <n v="4"/>
    <x v="41"/>
    <n v="66044.759999999995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n v="63656.3"/>
    <n v="379"/>
    <s v="Contract"/>
    <s v="Zone B"/>
    <s v="Full-Time"/>
    <s v="Resignation"/>
    <s v="Right cut matter arrive difference."/>
    <s v="Sales"/>
    <s v="Field Operations"/>
    <s v="21-02-1945"/>
    <s v="TX"/>
    <s v="Driver"/>
    <s v="Female"/>
    <n v="81905"/>
    <s v="Asian"/>
    <s v="Divorced"/>
    <s v="Needs Improvement"/>
    <n v="3"/>
    <x v="42"/>
    <n v="64035.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n v="64645.9"/>
    <n v="567"/>
    <s v="Contract"/>
    <s v="Zone C"/>
    <s v="Part-Time"/>
    <s v="Retirement"/>
    <s v="Speak professor statement result."/>
    <s v="Sales"/>
    <s v="Field Operations"/>
    <s v="31-05-1997"/>
    <s v="TX"/>
    <s v="Technician"/>
    <s v="Female"/>
    <n v="12491"/>
    <s v="Black"/>
    <s v="Married"/>
    <s v="Needs Improvement"/>
    <n v="3"/>
    <x v="43"/>
    <n v="65212.9"/>
  </r>
  <r>
    <n v="3471"/>
    <s v="Jonathan"/>
    <s v="Adkins"/>
    <d v="2020-02-29T00:00:00"/>
    <m/>
    <s v="Area Sales Manager"/>
    <s v="John Marshall"/>
    <s v="jonathan.adkins@bilearner.com"/>
    <s v="CCDR"/>
    <s v="Active"/>
    <n v="656578.64500000002"/>
    <n v="380"/>
    <s v="Part-Time"/>
    <s v="Zone C"/>
    <s v="Temporary"/>
    <s v="Unk"/>
    <m/>
    <s v="Sales"/>
    <s v="Field Operations"/>
    <d v="1967-03-01T00:00:00"/>
    <s v="TX"/>
    <s v="Foreman"/>
    <s v="Male"/>
    <n v="64350"/>
    <s v="Asian"/>
    <s v="Married"/>
    <s v="Fully Meets"/>
    <n v="4"/>
    <x v="44"/>
    <n v="656958.64500000002"/>
  </r>
  <r>
    <n v="3472"/>
    <s v="Nevaeh"/>
    <s v="Soto"/>
    <d v="2023-01-15T00:00:00"/>
    <m/>
    <s v="Area Sales Manager"/>
    <s v="Jessica Chang"/>
    <s v="nevaeh.soto@bilearner.com"/>
    <s v="SVG"/>
    <s v="Active"/>
    <n v="54554.78"/>
    <n v="800"/>
    <s v="Contract"/>
    <s v="Zone C"/>
    <s v="Full-Time"/>
    <s v="Unk"/>
    <m/>
    <s v="Sales"/>
    <s v="Project Management - Con"/>
    <d v="1982-12-01T00:00:00"/>
    <s v="TX"/>
    <s v="Director"/>
    <s v="Male"/>
    <n v="74124"/>
    <s v="Other"/>
    <s v="Married"/>
    <s v="Exceeds"/>
    <n v="4"/>
    <x v="45"/>
    <n v="55354.78"/>
  </r>
  <r>
    <n v="3473"/>
    <s v="Chaim"/>
    <s v="Mata"/>
    <d v="2023-06-29T00:00:00"/>
    <m/>
    <s v="Area Sales Manager"/>
    <s v="Desiree Vang"/>
    <s v="chaim.mata@bilearner.com"/>
    <s v="EW"/>
    <s v="Active"/>
    <n v="57677.09"/>
    <n v="1000"/>
    <s v="Part-Time"/>
    <s v="Zone A"/>
    <s v="Temporary"/>
    <s v="Unk"/>
    <m/>
    <s v="Sales"/>
    <s v="Shop (Fleet)"/>
    <d v="1950-01-10T00:00:00"/>
    <s v="CO"/>
    <s v="Manager"/>
    <s v="Male"/>
    <n v="33379"/>
    <s v="Hispanic"/>
    <s v="Widowed"/>
    <s v="Exceeds"/>
    <n v="2"/>
    <x v="46"/>
    <n v="58677.09"/>
  </r>
  <r>
    <n v="3474"/>
    <s v="Arely"/>
    <s v="Patton"/>
    <d v="2020-03-09T00:00:00"/>
    <m/>
    <s v="Area Sales Manager"/>
    <s v="Andrew Goodman"/>
    <s v="arely.patton@bilearner.com"/>
    <s v="MSC"/>
    <s v="Active"/>
    <n v="56666.09"/>
    <n v="400"/>
    <s v="Full-Time"/>
    <s v="Zone A"/>
    <s v="Temporary"/>
    <s v="Unk"/>
    <m/>
    <s v="Sales"/>
    <s v="Catv"/>
    <s v="16-12-1965"/>
    <s v="CO"/>
    <s v="Laborer"/>
    <s v="Male"/>
    <n v="34481"/>
    <s v="Other"/>
    <s v="Divorced"/>
    <s v="Fully Meets"/>
    <n v="2"/>
    <x v="47"/>
    <n v="57066.09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n v="86478.6"/>
    <n v="450"/>
    <s v="Full-Time"/>
    <s v="Zone C"/>
    <s v="Temporary"/>
    <s v="Resignation"/>
    <s v="Expert challenge education air none money wide."/>
    <s v="Sales"/>
    <s v="General - Con"/>
    <s v="25-12-1957"/>
    <s v="IN"/>
    <s v="Foreman"/>
    <s v="Male"/>
    <n v="90406"/>
    <s v="Asian"/>
    <s v="Widowed"/>
    <s v="Fully Meets"/>
    <n v="2"/>
    <x v="48"/>
    <n v="86928.6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n v="45756.85"/>
    <n v="350"/>
    <s v="Part-Time"/>
    <s v="Zone A"/>
    <s v="Temporary"/>
    <s v="Voluntary"/>
    <s v="Buy become improve guess business know."/>
    <s v="Sales"/>
    <s v="Fielders"/>
    <s v="20-06-1945"/>
    <s v="MA"/>
    <s v="Engineer"/>
    <s v="Male"/>
    <n v="95774"/>
    <s v="Asian"/>
    <s v="Divorced"/>
    <s v="Needs Improvement"/>
    <n v="2"/>
    <x v="49"/>
    <n v="46106.85"/>
  </r>
  <r>
    <n v="3477"/>
    <s v="Sonny"/>
    <s v="Horne"/>
    <d v="2019-04-07T00:00:00"/>
    <m/>
    <s v="Area Sales Manager"/>
    <s v="Nancy Johnson"/>
    <s v="sonny.horne@bilearner.com"/>
    <s v="PYZ"/>
    <s v="Active"/>
    <n v="65533.78"/>
    <n v="756"/>
    <s v="Part-Time"/>
    <s v="Zone A"/>
    <s v="Full-Time"/>
    <s v="Unk"/>
    <m/>
    <s v="IT/IS"/>
    <s v="Aerial"/>
    <d v="1969-03-12T00:00:00"/>
    <s v="KY"/>
    <s v="Laborer"/>
    <s v="Female"/>
    <n v="16058"/>
    <s v="Asian"/>
    <s v="Widowed"/>
    <s v="Needs Improvement"/>
    <n v="2"/>
    <x v="50"/>
    <n v="66289.78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n v="35454.89"/>
    <n v="309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n v="2"/>
    <x v="51"/>
    <n v="35763.89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n v="53545.67"/>
    <n v="406"/>
    <s v="Contract"/>
    <s v="Zone A"/>
    <s v="Part-Time"/>
    <s v="Involuntary"/>
    <s v="Somebody great could yet."/>
    <s v="Sales"/>
    <s v="Project Management - Con"/>
    <s v="17-05-1962"/>
    <s v="TX"/>
    <s v="Technician"/>
    <s v="Female"/>
    <n v="96336"/>
    <s v="Hispanic"/>
    <s v="Widowed"/>
    <s v="Fully Meets"/>
    <n v="2"/>
    <x v="52"/>
    <n v="53951.67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n v="56766.877999999997"/>
    <n v="390"/>
    <s v="Full-Time"/>
    <s v="Zone C"/>
    <s v="Temporary"/>
    <s v="Retirement"/>
    <s v="View vote contain within fight cup party war."/>
    <s v="Sales"/>
    <s v="Catv"/>
    <d v="1946-09-08T00:00:00"/>
    <s v="TX"/>
    <s v="Supervisor"/>
    <s v="Female"/>
    <n v="75671"/>
    <s v="Black"/>
    <s v="Widowed"/>
    <s v="Fully Meets"/>
    <n v="1"/>
    <x v="53"/>
    <n v="57156.877999999997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n v="56466.76"/>
    <n v="109"/>
    <s v="Full-Time"/>
    <s v="Zone C"/>
    <s v="Part-Time"/>
    <s v="Voluntary"/>
    <s v="Buy house certain wrong research chair."/>
    <s v="Sales"/>
    <s v="Wireline Construction"/>
    <d v="1965-11-12T00:00:00"/>
    <s v="TX"/>
    <s v="Splicer"/>
    <s v="Male"/>
    <n v="61149"/>
    <s v="Other"/>
    <s v="Widowed"/>
    <s v="Fully Meets"/>
    <n v="4"/>
    <x v="54"/>
    <n v="56575.76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n v="55644.45"/>
    <n v="476"/>
    <s v="Full-Time"/>
    <s v="Zone A"/>
    <s v="Temporary"/>
    <s v="Resignation"/>
    <s v="Miss onto none our discussion year."/>
    <s v="Sales"/>
    <s v="Catv"/>
    <d v="1990-11-02T00:00:00"/>
    <s v="TX"/>
    <s v="Lineman"/>
    <s v="Male"/>
    <n v="57302"/>
    <s v="Asian"/>
    <s v="Divorced"/>
    <s v="Needs Improvement"/>
    <n v="2"/>
    <x v="55"/>
    <n v="56120.45"/>
  </r>
  <r>
    <n v="3483"/>
    <s v="Jaslene"/>
    <s v="Harding"/>
    <d v="2021-09-26T00:00:00"/>
    <m/>
    <s v="Area Sales Manager"/>
    <s v="Krystal Hamilton"/>
    <s v="jaslene.harding@bilearner.com"/>
    <s v="SVG"/>
    <s v="Active"/>
    <n v="45345.68"/>
    <n v="467"/>
    <s v="Part-Time"/>
    <s v="Zone B"/>
    <s v="Temporary"/>
    <s v="Unk"/>
    <m/>
    <s v="Sales"/>
    <s v="Project Management - Con"/>
    <s v="19-06-1964"/>
    <s v="CO"/>
    <s v="Coordinator"/>
    <s v="Male"/>
    <n v="42605"/>
    <s v="Asian"/>
    <s v="Widowed"/>
    <s v="Fully Meets"/>
    <n v="1"/>
    <x v="56"/>
    <n v="45812.68"/>
  </r>
  <r>
    <n v="3484"/>
    <s v="Albert"/>
    <s v="Gonzalez"/>
    <d v="2018-08-29T00:00:00"/>
    <m/>
    <s v="Area Sales Manager"/>
    <s v="Amber Hernandez"/>
    <s v="albert.gonzalez@bilearner.com"/>
    <s v="EW"/>
    <s v="Active"/>
    <n v="645445.67000000004"/>
    <n v="756"/>
    <s v="Part-Time"/>
    <s v="Zone B"/>
    <s v="Full-Time"/>
    <s v="Unk"/>
    <m/>
    <s v="Sales"/>
    <s v="General - Con"/>
    <s v="18-07-1995"/>
    <s v="CO"/>
    <s v="Model Assistant"/>
    <s v="Male"/>
    <n v="64036"/>
    <s v="Other"/>
    <s v="Single"/>
    <s v="Fully Meets"/>
    <n v="4"/>
    <x v="57"/>
    <n v="646201.67000000004"/>
  </r>
  <r>
    <n v="3485"/>
    <s v="Jaiden"/>
    <s v="Johnson"/>
    <d v="2021-10-26T00:00:00"/>
    <m/>
    <s v="Area Sales Manager"/>
    <s v="Patricia Smith"/>
    <s v="jaiden.johnson@bilearner.com"/>
    <s v="MSC"/>
    <s v="Active"/>
    <n v="4545.78"/>
    <n v="890"/>
    <s v="Contract"/>
    <s v="Zone C"/>
    <s v="Full-Time"/>
    <s v="Unk"/>
    <m/>
    <s v="Sales"/>
    <s v="Field Operations"/>
    <s v="22-08-1994"/>
    <s v="CO"/>
    <s v="Laborer"/>
    <s v="Male"/>
    <n v="23173"/>
    <s v="White"/>
    <s v="Widowed"/>
    <s v="Fully Meets"/>
    <n v="5"/>
    <x v="58"/>
    <n v="5435.78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n v="76886.09"/>
    <n v="400"/>
    <s v="Part-Time"/>
    <s v="Zone C"/>
    <s v="Temporary"/>
    <s v="Involuntary"/>
    <s v="Nature finish modern push former American."/>
    <s v="Sales"/>
    <s v="Fielders"/>
    <s v="14-11-1990"/>
    <s v="IN"/>
    <s v="Engineer"/>
    <s v="Male"/>
    <n v="19665"/>
    <s v="Other"/>
    <s v="Widowed"/>
    <s v="Fully Meets"/>
    <n v="4"/>
    <x v="59"/>
    <n v="77286.09"/>
  </r>
  <r>
    <n v="3487"/>
    <s v="Kimora"/>
    <s v="Parsons"/>
    <d v="2023-03-15T00:00:00"/>
    <m/>
    <s v="Area Sales Manager"/>
    <s v="Jesse Hunt"/>
    <s v="kimora.parsons@bilearner.com"/>
    <s v="BPC"/>
    <s v="Active"/>
    <n v="45657.89"/>
    <n v="500"/>
    <s v="Contract"/>
    <s v="Zone B"/>
    <s v="Part-Time"/>
    <s v="Unk"/>
    <m/>
    <s v="Sales"/>
    <s v="General - Sga"/>
    <d v="1994-01-02T00:00:00"/>
    <s v="KY"/>
    <s v="Administrator"/>
    <s v="Female"/>
    <n v="41161"/>
    <s v="Other"/>
    <s v="Divorced"/>
    <s v="Fully Meets"/>
    <n v="4"/>
    <x v="60"/>
    <n v="46157.89"/>
  </r>
  <r>
    <n v="3488"/>
    <s v="Willie"/>
    <s v="Patterson"/>
    <d v="2022-09-09T00:00:00"/>
    <m/>
    <s v="Area Sales Manager"/>
    <s v="Shane Jones"/>
    <s v="willie.patterson@bilearner.com"/>
    <s v="CCDR"/>
    <s v="Active"/>
    <n v="653534.34"/>
    <n v="678"/>
    <s v="Contract"/>
    <s v="Zone B"/>
    <s v="Full-Time"/>
    <s v="Unk"/>
    <m/>
    <s v="Sales"/>
    <s v="Wireline Construction"/>
    <d v="1997-12-11T00:00:00"/>
    <s v="KY"/>
    <s v="Lineman"/>
    <s v="Female"/>
    <n v="52499"/>
    <s v="Asian"/>
    <s v="Single"/>
    <s v="Fully Meets"/>
    <n v="2"/>
    <x v="61"/>
    <n v="654212.34"/>
  </r>
  <r>
    <n v="3489"/>
    <s v="Devyn"/>
    <s v="Powers"/>
    <d v="2022-03-04T00:00:00"/>
    <m/>
    <s v="Area Sales Manager"/>
    <s v="Jessica Murphy"/>
    <s v="devyn.powers@bilearner.com"/>
    <s v="EW"/>
    <s v="Active"/>
    <n v="45645.777999999998"/>
    <n v="400"/>
    <s v="Part-Time"/>
    <s v="Zone A"/>
    <s v="Temporary"/>
    <s v="Unk"/>
    <m/>
    <s v="Sales"/>
    <s v="Field Operations"/>
    <d v="1953-02-05T00:00:00"/>
    <s v="TX"/>
    <s v="Laborer"/>
    <s v="Female"/>
    <n v="25634"/>
    <s v="Black"/>
    <s v="Divorced"/>
    <s v="Fully Meets"/>
    <n v="2"/>
    <x v="62"/>
    <n v="46045.777999999998"/>
  </r>
  <r>
    <n v="3490"/>
    <s v="Weston"/>
    <s v="Preston"/>
    <d v="2019-02-11T00:00:00"/>
    <m/>
    <s v="Area Sales Manager"/>
    <s v="Crystal Wallace"/>
    <s v="weston.preston@bilearner.com"/>
    <s v="MSC"/>
    <s v="Active"/>
    <n v="46657.89"/>
    <n v="200"/>
    <s v="Part-Time"/>
    <s v="Zone A"/>
    <s v="Part-Time"/>
    <s v="Unk"/>
    <m/>
    <s v="Sales"/>
    <s v="General - Sga"/>
    <d v="1991-10-07T00:00:00"/>
    <s v="TX"/>
    <s v="Director"/>
    <s v="Female"/>
    <n v="37965"/>
    <s v="Hispanic"/>
    <s v="Divorced"/>
    <s v="Fully Meets"/>
    <n v="2"/>
    <x v="63"/>
    <n v="46857.89"/>
  </r>
  <r>
    <n v="3491"/>
    <s v="Lennon"/>
    <s v="Buchanan"/>
    <d v="2021-01-26T00:00:00"/>
    <m/>
    <s v="Area Sales Manager"/>
    <s v="Tina Nelson"/>
    <s v="lennon.buchanan@bilearner.com"/>
    <s v="NEL"/>
    <s v="Active"/>
    <n v="46574.89"/>
    <n v="543"/>
    <s v="Contract"/>
    <s v="Zone B"/>
    <s v="Full-Time"/>
    <s v="Unk"/>
    <m/>
    <s v="Sales"/>
    <s v="Field Operations"/>
    <d v="1973-02-06T00:00:00"/>
    <s v="TX"/>
    <s v="Driver"/>
    <s v="Male"/>
    <n v="39504"/>
    <s v="White"/>
    <s v="Widowed"/>
    <s v="Fully Meets"/>
    <n v="5"/>
    <x v="64"/>
    <n v="47117.89"/>
  </r>
  <r>
    <n v="3492"/>
    <s v="Vicente"/>
    <s v="Merritt"/>
    <d v="2019-11-26T00:00:00"/>
    <m/>
    <s v="Area Sales Manager"/>
    <s v="Ashley Smith"/>
    <s v="vicente.merritt@bilearner.com"/>
    <s v="PL"/>
    <s v="Active"/>
    <n v="46764.54"/>
    <n v="980"/>
    <s v="Full-Time"/>
    <s v="Zone C"/>
    <s v="Full-Time"/>
    <s v="Unk"/>
    <m/>
    <s v="Sales"/>
    <s v="General - Con"/>
    <d v="1993-08-01T00:00:00"/>
    <s v="CO"/>
    <s v="Clerk"/>
    <s v="Male"/>
    <n v="31676"/>
    <s v="Asian"/>
    <s v="Married"/>
    <s v="Fully Meets"/>
    <n v="1"/>
    <x v="65"/>
    <n v="47744.54"/>
  </r>
  <r>
    <n v="3493"/>
    <s v="Hugo"/>
    <s v="Clay"/>
    <d v="2019-07-15T00:00:00"/>
    <m/>
    <s v="Area Sales Manager"/>
    <s v="Eric Taylor"/>
    <s v="hugo.clay@bilearner.com"/>
    <s v="PYZ"/>
    <s v="Active"/>
    <n v="46678.09"/>
    <n v="609"/>
    <s v="Full-Time"/>
    <s v="Zone C"/>
    <s v="Full-Time"/>
    <s v="Unk"/>
    <m/>
    <s v="Sales"/>
    <s v="Project Management - Con"/>
    <s v="17-04-1984"/>
    <s v="CO"/>
    <s v="Project Manager"/>
    <s v="Male"/>
    <n v="28784"/>
    <s v="Asian"/>
    <s v="Widowed"/>
    <s v="Fully Meets"/>
    <n v="5"/>
    <x v="66"/>
    <n v="47287.09"/>
  </r>
  <r>
    <n v="3494"/>
    <s v="Cohen"/>
    <s v="Raymond"/>
    <d v="2020-06-18T00:00:00"/>
    <m/>
    <s v="Area Sales Manager"/>
    <s v="Jacob Snyder"/>
    <s v="cohen.raymond@bilearner.com"/>
    <s v="SVG"/>
    <s v="Active"/>
    <n v="46574.78"/>
    <n v="789"/>
    <s v="Contract"/>
    <s v="Zone B"/>
    <s v="Full-Time"/>
    <s v="Unk"/>
    <m/>
    <s v="Sales"/>
    <s v="General - Con"/>
    <d v="1994-08-02T00:00:00"/>
    <s v="CO"/>
    <s v="Technician"/>
    <s v="Male"/>
    <n v="90983"/>
    <s v="Black"/>
    <s v="Single"/>
    <s v="Fully Meets"/>
    <n v="4"/>
    <x v="67"/>
    <n v="47363.78"/>
  </r>
  <r>
    <n v="3495"/>
    <s v="Tia"/>
    <s v="Ellis"/>
    <d v="2023-06-22T00:00:00"/>
    <d v="2023-07-22T00:00:00"/>
    <s v="Area Sales Manager"/>
    <s v="Daniel Cabrera"/>
    <s v="tia.ellis@bilearner.com"/>
    <s v="TNS"/>
    <s v="Active"/>
    <n v="45656.56"/>
    <n v="109"/>
    <s v="Part-Time"/>
    <s v="Zone B"/>
    <s v="Temporary"/>
    <s v="Retirement"/>
    <s v="Night company image able suggest."/>
    <s v="Sales"/>
    <s v="Wireline Construction"/>
    <s v="27-01-1993"/>
    <s v="IN"/>
    <s v="Laborer"/>
    <s v="Male"/>
    <n v="1115"/>
    <s v="Other"/>
    <s v="Married"/>
    <s v="Fully Meets"/>
    <n v="4"/>
    <x v="68"/>
    <n v="45765.56"/>
  </r>
  <r>
    <n v="3496"/>
    <s v="Aspen"/>
    <s v="Bentley"/>
    <d v="2021-12-02T00:00:00"/>
    <m/>
    <s v="Area Sales Manager"/>
    <s v="Barbara Garcia"/>
    <s v="aspen.bentley@bilearner.com"/>
    <s v="WBL"/>
    <s v="Active"/>
    <n v="45656.65"/>
    <n v="609"/>
    <s v="Contract"/>
    <s v="Zone A"/>
    <s v="Part-Time"/>
    <s v="Unk"/>
    <m/>
    <s v="Sales"/>
    <s v="General - Sga"/>
    <s v="19-09-1964"/>
    <s v="CA"/>
    <s v="Administrator"/>
    <s v="Male"/>
    <n v="72233"/>
    <s v="Other"/>
    <s v="Widowed"/>
    <s v="Fully Meets"/>
    <n v="5"/>
    <x v="69"/>
    <n v="46265.65"/>
  </r>
  <r>
    <n v="3497"/>
    <s v="Graham"/>
    <s v="Rodriguez"/>
    <d v="2021-12-08T00:00:00"/>
    <m/>
    <s v="Area Sales Manager"/>
    <s v="Kendra Murray"/>
    <s v="graham.rodriguez@bilearner.com"/>
    <s v="TNS"/>
    <s v="Active"/>
    <n v="45322"/>
    <n v="450"/>
    <s v="Part-Time"/>
    <s v="Zone C"/>
    <s v="Temporary"/>
    <s v="Unk"/>
    <m/>
    <s v="Sales"/>
    <s v="Project Management - Con"/>
    <s v="18-02-1981"/>
    <s v="OR"/>
    <s v="Lineman"/>
    <s v="Female"/>
    <n v="58210"/>
    <s v="Hispanic"/>
    <s v="Widowed"/>
    <s v="Fully Meets"/>
    <n v="1"/>
    <x v="70"/>
    <n v="45772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n v="34434"/>
    <n v="650"/>
    <s v="Full-Time"/>
    <s v="Zone A"/>
    <s v="Full-Time"/>
    <s v="Voluntary"/>
    <s v="About allow article. For gas player magazine."/>
    <s v="Sales"/>
    <s v="General - Sga"/>
    <s v="17-10-1998"/>
    <s v="KY"/>
    <s v="Laborer"/>
    <s v="Female"/>
    <n v="36087"/>
    <s v="White"/>
    <s v="Widowed"/>
    <s v="Fully Meets"/>
    <n v="2"/>
    <x v="71"/>
    <n v="35084"/>
  </r>
  <r>
    <n v="3499"/>
    <s v="Maci"/>
    <s v="Frost"/>
    <d v="2018-09-25T00:00:00"/>
    <d v="2021-12-20T00:00:00"/>
    <s v="Area Sales Manager"/>
    <s v="Patrick Daniel"/>
    <s v="maci.frost@bilearner.com"/>
    <s v="WBL"/>
    <s v="Active"/>
    <n v="453423.89"/>
    <n v="409"/>
    <s v="Part-Time"/>
    <s v="Zone C"/>
    <s v="Temporary"/>
    <s v="Involuntary"/>
    <s v="Seem hand dog. Us six beyond place fund well."/>
    <s v="Sales"/>
    <s v="Field Operations"/>
    <s v="16-01-1971"/>
    <s v="KY"/>
    <s v="Technician"/>
    <s v="Female"/>
    <n v="61457"/>
    <s v="Asian"/>
    <s v="Widowed"/>
    <s v="Fully Meets"/>
    <n v="5"/>
    <x v="72"/>
    <n v="453832.89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n v="53233.678"/>
    <n v="389"/>
    <s v="Full-Time"/>
    <s v="Zone B"/>
    <s v="Part-Time"/>
    <s v="Voluntary"/>
    <s v="Game hour boy not write somebody owner."/>
    <s v="Sales"/>
    <s v="Shop (Fleet)"/>
    <s v="25-02-2000"/>
    <s v="TX"/>
    <s v="Mechanic"/>
    <s v="Female"/>
    <n v="80424"/>
    <s v="White"/>
    <s v="Divorced"/>
    <s v="Fully Meets"/>
    <n v="1"/>
    <x v="73"/>
    <n v="53622.678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n v="43434"/>
    <n v="678"/>
    <s v="Part-Time"/>
    <s v="Zone A"/>
    <s v="Part-Time"/>
    <s v="Retirement"/>
    <s v="Worker medical commercial participant tough leg."/>
    <s v="Sales"/>
    <s v="General - Con"/>
    <s v="19-04-1959"/>
    <s v="TX"/>
    <s v="Technician"/>
    <s v="Male"/>
    <n v="6240"/>
    <s v="Other"/>
    <s v="Widowed"/>
    <s v="Fully Meets"/>
    <n v="4"/>
    <x v="74"/>
    <n v="44112"/>
  </r>
  <r>
    <n v="3502"/>
    <s v="Eugene"/>
    <s v="Marks"/>
    <d v="2019-10-01T00:00:00"/>
    <m/>
    <s v="Area Sales Manager"/>
    <s v="Angela Morris"/>
    <s v="eugene.marks@bilearner.com"/>
    <s v="BPC"/>
    <s v="Active"/>
    <n v="86564.9"/>
    <n v="354"/>
    <s v="Full-Time"/>
    <s v="Zone C"/>
    <s v="Temporary"/>
    <s v="Unk"/>
    <m/>
    <s v="Sales"/>
    <s v="Splicing"/>
    <s v="29-06-1976"/>
    <s v="TX"/>
    <s v="Electrician"/>
    <s v="Male"/>
    <n v="49914"/>
    <s v="White"/>
    <s v="Married"/>
    <s v="Fully Meets"/>
    <n v="1"/>
    <x v="75"/>
    <n v="86918.9"/>
  </r>
  <r>
    <n v="3503"/>
    <s v="Geovanni"/>
    <s v="Pugh"/>
    <d v="2022-01-20T00:00:00"/>
    <m/>
    <s v="Area Sales Manager"/>
    <s v="Erica Franklin"/>
    <s v="geovanni.pugh@bilearner.com"/>
    <s v="CCDR"/>
    <s v="Active"/>
    <n v="54342.89"/>
    <n v="765"/>
    <s v="Part-Time"/>
    <s v="Zone A"/>
    <s v="Temporary"/>
    <s v="Unk"/>
    <m/>
    <s v="Sales"/>
    <s v="Project Management - Con"/>
    <s v="27-07-1951"/>
    <s v="CO"/>
    <s v="Manager"/>
    <s v="Male"/>
    <n v="71319"/>
    <s v="Other"/>
    <s v="Single"/>
    <s v="Fully Meets"/>
    <n v="4"/>
    <x v="76"/>
    <n v="55107.89"/>
  </r>
  <r>
    <n v="3504"/>
    <s v="Javon"/>
    <s v="Kelley"/>
    <d v="2021-10-10T00:00:00"/>
    <m/>
    <s v="Area Sales Manager"/>
    <s v="Gabriela Orr"/>
    <s v="javon.kelley@bilearner.com"/>
    <s v="SVG"/>
    <s v="Active"/>
    <n v="34532.89"/>
    <n v="443"/>
    <s v="Full-Time"/>
    <s v="Zone B"/>
    <s v="Part-Time"/>
    <s v="Unk"/>
    <m/>
    <s v="Sales"/>
    <s v="General - Con"/>
    <s v="23-08-1980"/>
    <s v="CO"/>
    <s v="Laborer"/>
    <s v="Male"/>
    <n v="27992"/>
    <s v="Hispanic"/>
    <s v="Married"/>
    <s v="Fully Meets"/>
    <n v="2"/>
    <x v="77"/>
    <n v="34975.89"/>
  </r>
  <r>
    <n v="3505"/>
    <s v="Amaya"/>
    <s v="Hicks"/>
    <d v="2020-08-29T00:00:00"/>
    <m/>
    <s v="Area Sales Manager"/>
    <s v="Michael Wilkins"/>
    <s v="amaya.hicks@bilearner.com"/>
    <s v="EW"/>
    <s v="Active"/>
    <n v="24411.78"/>
    <n v="974"/>
    <s v="Contract"/>
    <s v="Zone B"/>
    <s v="Temporary"/>
    <s v="Unk"/>
    <m/>
    <s v="Sales"/>
    <s v="Field Operations"/>
    <s v="24-07-1943"/>
    <s v="IN"/>
    <s v="Groundman"/>
    <s v="Male"/>
    <n v="72324"/>
    <s v="Hispanic"/>
    <s v="Widowed"/>
    <s v="Fully Meets"/>
    <n v="1"/>
    <x v="78"/>
    <n v="25385.78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n v="23432.43"/>
    <n v="467"/>
    <s v="Full-Time"/>
    <s v="Zone B"/>
    <s v="Temporary"/>
    <s v="Voluntary"/>
    <s v="Fund nor half early miss follow."/>
    <s v="Sales"/>
    <s v="Field Operations"/>
    <d v="1988-06-07T00:00:00"/>
    <s v="IN"/>
    <s v="Technician"/>
    <s v="Male"/>
    <n v="38740"/>
    <s v="Other"/>
    <s v="Married"/>
    <s v="Fully Meets"/>
    <n v="2"/>
    <x v="79"/>
    <n v="23899.43"/>
  </r>
  <r>
    <n v="3507"/>
    <s v="Ivan"/>
    <s v="Huff"/>
    <d v="2021-02-25T00:00:00"/>
    <d v="2023-04-07T00:00:00"/>
    <s v="Area Sales Manager"/>
    <s v="John Miller"/>
    <s v="ivan.huff@bilearner.com"/>
    <s v="TNS"/>
    <s v="Active"/>
    <n v="43574.89"/>
    <n v="678"/>
    <s v="Full-Time"/>
    <s v="Zone A"/>
    <s v="Full-Time"/>
    <s v="Retirement"/>
    <s v="Line later deal stand sometimes too mind."/>
    <s v="Sales"/>
    <s v="Project Management - Con"/>
    <s v="24-03-1973"/>
    <s v="CA"/>
    <s v="Manager"/>
    <s v="Male"/>
    <n v="9437"/>
    <s v="White"/>
    <s v="Single"/>
    <s v="Fully Meets"/>
    <n v="4"/>
    <x v="80"/>
    <n v="44252.89"/>
  </r>
  <r>
    <n v="3508"/>
    <s v="Aidan"/>
    <s v="Harding"/>
    <d v="2021-07-13T00:00:00"/>
    <m/>
    <s v="Area Sales Manager"/>
    <s v="Trevor Adkins"/>
    <s v="aidan.harding@bilearner.com"/>
    <s v="CCDR"/>
    <s v="Active"/>
    <n v="35424.43"/>
    <n v="298"/>
    <s v="Full-Time"/>
    <s v="Zone B"/>
    <s v="Part-Time"/>
    <s v="Unk"/>
    <m/>
    <s v="Sales"/>
    <s v="Aerial"/>
    <s v="26-05-1942"/>
    <s v="OR"/>
    <s v="Laborer"/>
    <s v="Male"/>
    <n v="9385"/>
    <s v="Asian"/>
    <s v="Single"/>
    <s v="Fully Meets"/>
    <n v="5"/>
    <x v="81"/>
    <n v="35722.43"/>
  </r>
  <r>
    <n v="3509"/>
    <s v="Cruz"/>
    <s v="Boyer"/>
    <d v="2021-04-14T00:00:00"/>
    <m/>
    <s v="Area Sales Manager"/>
    <s v="Marcus Hunt"/>
    <s v="cruz.boyer@bilearner.com"/>
    <s v="BPC"/>
    <s v="Active"/>
    <n v="45332.89"/>
    <n v="596"/>
    <s v="Part-Time"/>
    <s v="Zone C"/>
    <s v="Full-Time"/>
    <s v="Unk"/>
    <m/>
    <s v="Sales"/>
    <s v="General - Sga"/>
    <d v="1977-04-11T00:00:00"/>
    <s v="KY"/>
    <s v="Project Controls"/>
    <s v="Female"/>
    <n v="75993"/>
    <s v="Black"/>
    <s v="Married"/>
    <s v="Fully Meets"/>
    <n v="2"/>
    <x v="82"/>
    <n v="45928.89"/>
  </r>
  <r>
    <n v="3510"/>
    <s v="Raven"/>
    <s v="Koch"/>
    <d v="2020-02-10T00:00:00"/>
    <m/>
    <s v="Area Sales Manager"/>
    <s v="Jennifer King"/>
    <s v="raven.koch@bilearner.com"/>
    <s v="PYZ"/>
    <s v="Active"/>
    <n v="35332.78"/>
    <n v="978"/>
    <s v="Part-Time"/>
    <s v="Zone A"/>
    <s v="Full-Time"/>
    <s v="Unk"/>
    <m/>
    <s v="Sales"/>
    <s v="General - Con"/>
    <s v="17-10-1956"/>
    <s v="KY"/>
    <s v="Laborer"/>
    <s v="Female"/>
    <n v="65329"/>
    <s v="Hispanic"/>
    <s v="Married"/>
    <s v="Fully Meets"/>
    <n v="2"/>
    <x v="83"/>
    <n v="36310.78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n v="42444.89"/>
    <n v="980"/>
    <s v="Part-Time"/>
    <s v="Zone B"/>
    <s v="Full-Time"/>
    <s v="Resignation"/>
    <s v="Tell paper every."/>
    <s v="Sales"/>
    <s v="Finance &amp; Accounting"/>
    <s v="18-02-1997"/>
    <s v="KY"/>
    <s v="Director"/>
    <s v="Female"/>
    <n v="41111"/>
    <s v="Asian"/>
    <s v="Divorced"/>
    <s v="Fully Meets"/>
    <n v="4"/>
    <x v="84"/>
    <n v="43424.89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n v="46546.9"/>
    <n v="790"/>
    <s v="Contract"/>
    <s v="Zone C"/>
    <s v="Temporary"/>
    <s v="Voluntary"/>
    <s v="Why sport must page bad."/>
    <s v="Sales"/>
    <s v="Yard (Material Handling)"/>
    <s v="25-10-1996"/>
    <s v="TX"/>
    <s v="Coordinator"/>
    <s v="Female"/>
    <n v="58860"/>
    <s v="Black"/>
    <s v="Single"/>
    <s v="Fully Meets"/>
    <n v="2"/>
    <x v="85"/>
    <n v="47336.9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n v="57534.9"/>
    <n v="407"/>
    <s v="Contract"/>
    <s v="Zone C"/>
    <s v="Temporary"/>
    <s v="Involuntary"/>
    <s v="Something sense information final building."/>
    <s v="Sales"/>
    <s v="General - Con"/>
    <s v="13-11-1959"/>
    <s v="TX"/>
    <s v="Laborer"/>
    <s v="Male"/>
    <n v="93051"/>
    <s v="Other"/>
    <s v="Married"/>
    <s v="Fully Meets"/>
    <n v="5"/>
    <x v="86"/>
    <n v="57941.9"/>
  </r>
  <r>
    <n v="3514"/>
    <s v="Alexus"/>
    <s v="Estes"/>
    <d v="2020-04-15T00:00:00"/>
    <m/>
    <s v="Area Sales Manager"/>
    <s v="April Randolph"/>
    <s v="alexus.estes@bilearner.com"/>
    <s v="BPC"/>
    <s v="Active"/>
    <n v="35656.879000000001"/>
    <n v="670"/>
    <s v="Full-Time"/>
    <s v="Zone B"/>
    <s v="Part-Time"/>
    <s v="Unk"/>
    <m/>
    <s v="Sales"/>
    <s v="Wireline Construction"/>
    <d v="1958-03-01T00:00:00"/>
    <s v="TX"/>
    <s v="Manager"/>
    <s v="Male"/>
    <n v="17419"/>
    <s v="Asian"/>
    <s v="Married"/>
    <s v="Fully Meets"/>
    <n v="1"/>
    <x v="87"/>
    <n v="36326.879000000001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n v="36567.9"/>
    <n v="596"/>
    <s v="Part-Time"/>
    <s v="Zone A"/>
    <s v="Part-Time"/>
    <s v="Retirement"/>
    <s v="School see rest firm I."/>
    <s v="Sales"/>
    <s v="Finance &amp; Accounting"/>
    <s v="29-04-1997"/>
    <s v="CO"/>
    <s v="Controller"/>
    <s v="Male"/>
    <n v="59593"/>
    <s v="White"/>
    <s v="Single"/>
    <s v="Fully Meets"/>
    <n v="4"/>
    <x v="88"/>
    <n v="37163.9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n v="46565.9"/>
    <n v="564"/>
    <s v="Contract"/>
    <s v="Zone B"/>
    <s v="Part-Time"/>
    <s v="Retirement"/>
    <s v="Source doctor rock group this."/>
    <s v="Sales"/>
    <s v="Project Management - Con"/>
    <s v="25-06-1988"/>
    <s v="CO"/>
    <s v="Coordinator"/>
    <s v="Male"/>
    <n v="96350"/>
    <s v="Asian"/>
    <s v="Divorced"/>
    <s v="Fully Meets"/>
    <n v="5"/>
    <x v="89"/>
    <n v="47129.9"/>
  </r>
  <r>
    <n v="3517"/>
    <s v="Milagros"/>
    <s v="Francis"/>
    <d v="2020-02-19T00:00:00"/>
    <m/>
    <s v="Area Sales Manager"/>
    <s v="Caleb Schneider"/>
    <s v="milagros.francis@bilearner.com"/>
    <s v="EW"/>
    <s v="Active"/>
    <n v="46567.9"/>
    <n v="769"/>
    <s v="Part-Time"/>
    <s v="Zone A"/>
    <s v="Part-Time"/>
    <s v="Unk"/>
    <m/>
    <s v="Sales"/>
    <s v="Splicing"/>
    <d v="1942-04-01T00:00:00"/>
    <s v="IN"/>
    <s v="Splicer"/>
    <s v="Female"/>
    <n v="44469"/>
    <s v="Hispanic"/>
    <s v="Widowed"/>
    <s v="Fully Meets"/>
    <n v="4"/>
    <x v="90"/>
    <n v="47336.9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n v="45766.9"/>
    <n v="390"/>
    <s v="Contract"/>
    <s v="Zone B"/>
    <s v="Part-Time"/>
    <s v="Involuntary"/>
    <s v="Little imagine career he produce program."/>
    <s v="Involuntary"/>
    <s v="General - Eng"/>
    <s v="24-05-1969"/>
    <s v="CA"/>
    <s v="Coordinator"/>
    <s v="Female"/>
    <n v="13249"/>
    <s v="Hispanic"/>
    <s v="Married"/>
    <s v="Fully Meets"/>
    <n v="2"/>
    <x v="91"/>
    <n v="46156.9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n v="45665.9"/>
    <n v="695"/>
    <s v="Part-Time"/>
    <s v="Zone C"/>
    <s v="Temporary"/>
    <s v="Resignation"/>
    <s v="Your very trip successful memory to while out."/>
    <s v="Sales"/>
    <s v="Aerial"/>
    <s v="28-03-1951"/>
    <s v="CA"/>
    <s v="Groundman"/>
    <s v="Male"/>
    <n v="17123"/>
    <s v="Asian"/>
    <s v="Widowed"/>
    <s v="Fully Meets"/>
    <n v="2"/>
    <x v="92"/>
    <n v="46360.9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n v="68765.09"/>
    <n v="745"/>
    <s v="Full-Time"/>
    <s v="Zone C"/>
    <s v="Temporary"/>
    <s v="Involuntary"/>
    <s v="Red some option."/>
    <s v="Involuntary"/>
    <s v="Project Management - Con"/>
    <d v="1963-01-03T00:00:00"/>
    <s v="ND"/>
    <s v="Manager"/>
    <s v="Female"/>
    <n v="18983"/>
    <s v="Black"/>
    <s v="White"/>
    <s v="Fully Meets"/>
    <n v="1"/>
    <x v="93"/>
    <n v="69510.09"/>
  </r>
  <r>
    <n v="3521"/>
    <s v="Jocelyn"/>
    <s v="Bradford"/>
    <d v="2019-02-26T00:00:00"/>
    <m/>
    <s v="Area Sales Manager"/>
    <s v="Melissa Decker"/>
    <s v="jocelyn.bradford@bilearner.com"/>
    <s v="WBL"/>
    <s v="Active"/>
    <n v="76877.45"/>
    <n v="980"/>
    <s v="Contract"/>
    <s v="Zone C"/>
    <s v="Part-Time"/>
    <s v="Unk"/>
    <m/>
    <s v="Sales"/>
    <s v="General - Con"/>
    <s v="16-04-1949"/>
    <s v="KY"/>
    <s v="Electrician"/>
    <s v="Female"/>
    <n v="51795"/>
    <s v="Asian"/>
    <s v="Asian"/>
    <s v="Fully Meets"/>
    <n v="4"/>
    <x v="94"/>
    <n v="77857.45"/>
  </r>
  <r>
    <n v="3522"/>
    <s v="Marques"/>
    <s v="Armstrong"/>
    <d v="2020-03-02T00:00:00"/>
    <m/>
    <s v="Area Sales Manager"/>
    <s v="Michael Nguyen"/>
    <s v="marques.armstrong@bilearner.com"/>
    <s v="BPC"/>
    <s v="Active"/>
    <n v="57656.78"/>
    <n v="745"/>
    <s v="Full-Time"/>
    <s v="Zone C"/>
    <s v="Part-Time"/>
    <s v="Unk"/>
    <m/>
    <s v="Sales"/>
    <s v="Splicing"/>
    <d v="1983-12-10T00:00:00"/>
    <s v="KY"/>
    <s v="Splicer"/>
    <s v="Female"/>
    <n v="34369"/>
    <s v="Other"/>
    <m/>
    <s v="Fully Meets"/>
    <n v="1"/>
    <x v="95"/>
    <n v="58401.78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n v="76756.356"/>
    <n v="789"/>
    <s v="Full-Time"/>
    <s v="Zone A"/>
    <s v="Temporary"/>
    <s v="Resignation"/>
    <s v="Theory grow future week house."/>
    <s v="Sales"/>
    <s v="General - Con"/>
    <s v="19-12-1978"/>
    <s v="KY"/>
    <s v="Laborer"/>
    <s v="Female"/>
    <n v="23092"/>
    <s v="Other"/>
    <s v="Single"/>
    <s v="Fully Meets"/>
    <n v="2"/>
    <x v="96"/>
    <n v="77545.356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n v="34534.904000000002"/>
    <n v="390"/>
    <s v="Contract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n v="2"/>
    <x v="97"/>
    <n v="34924.904000000002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n v="57565"/>
    <n v="490"/>
    <s v="Contract"/>
    <s v="Zone B"/>
    <s v="Temporary"/>
    <s v="Retirement"/>
    <s v="Surface vote old picture."/>
    <s v="Sales"/>
    <s v="General - Con"/>
    <s v="29-01-1967"/>
    <s v="TX"/>
    <s v="Foreman"/>
    <s v="Male"/>
    <n v="72264"/>
    <s v="Hispanic"/>
    <s v="Single"/>
    <s v="Fully Meets"/>
    <n v="2"/>
    <x v="98"/>
    <n v="58055"/>
  </r>
  <r>
    <n v="3526"/>
    <s v="Riya"/>
    <s v="Love"/>
    <d v="2023-04-17T00:00:00"/>
    <s v="6/22/202"/>
    <s v="Area Sales Manager"/>
    <s v="Jennifer King"/>
    <s v="riya .francis@bilearner.com"/>
    <s v="MSC"/>
    <s v="Future Start"/>
    <n v="12446"/>
    <n v="398"/>
    <s v="Contract"/>
    <s v="Zone B"/>
    <s v="Temporary"/>
    <s v="Involuntary"/>
    <m/>
    <s v="Involuntary"/>
    <s v="General - Eng"/>
    <s v="25-10-1996"/>
    <s v="CO"/>
    <s v="Splicer"/>
    <s v="Female"/>
    <n v="44469"/>
    <s v="Asian"/>
    <s v="Single"/>
    <s v="Fully Meets"/>
    <n v="1"/>
    <x v="99"/>
    <n v="128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7" rowHeaderCaption="Employee's Name">
  <location ref="A3:B104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1">
        <item x="81"/>
        <item x="57"/>
        <item x="87"/>
        <item x="35"/>
        <item x="33"/>
        <item x="78"/>
        <item x="21"/>
        <item x="47"/>
        <item x="69"/>
        <item x="29"/>
        <item x="12"/>
        <item x="17"/>
        <item x="59"/>
        <item x="26"/>
        <item x="93"/>
        <item x="24"/>
        <item x="40"/>
        <item x="46"/>
        <item x="28"/>
        <item x="49"/>
        <item x="98"/>
        <item x="39"/>
        <item x="67"/>
        <item x="31"/>
        <item x="55"/>
        <item x="82"/>
        <item x="86"/>
        <item x="89"/>
        <item x="62"/>
        <item x="11"/>
        <item x="2"/>
        <item x="92"/>
        <item x="97"/>
        <item x="43"/>
        <item x="75"/>
        <item x="74"/>
        <item x="76"/>
        <item x="22"/>
        <item x="70"/>
        <item x="19"/>
        <item x="66"/>
        <item x="80"/>
        <item x="8"/>
        <item x="58"/>
        <item x="37"/>
        <item x="56"/>
        <item x="4"/>
        <item x="77"/>
        <item x="25"/>
        <item x="53"/>
        <item x="94"/>
        <item x="71"/>
        <item x="44"/>
        <item x="9"/>
        <item x="84"/>
        <item x="36"/>
        <item x="15"/>
        <item x="60"/>
        <item x="88"/>
        <item x="16"/>
        <item x="79"/>
        <item x="6"/>
        <item x="54"/>
        <item x="64"/>
        <item x="27"/>
        <item x="34"/>
        <item x="72"/>
        <item x="20"/>
        <item x="95"/>
        <item x="5"/>
        <item x="3"/>
        <item x="90"/>
        <item x="30"/>
        <item x="10"/>
        <item x="73"/>
        <item x="45"/>
        <item x="1"/>
        <item x="14"/>
        <item x="83"/>
        <item x="18"/>
        <item x="23"/>
        <item x="99"/>
        <item x="91"/>
        <item x="96"/>
        <item x="42"/>
        <item x="32"/>
        <item x="52"/>
        <item x="7"/>
        <item x="50"/>
        <item x="51"/>
        <item x="68"/>
        <item x="85"/>
        <item x="0"/>
        <item x="41"/>
        <item x="48"/>
        <item x="65"/>
        <item x="63"/>
        <item x="61"/>
        <item x="38"/>
        <item x="13"/>
        <item t="default"/>
      </items>
    </pivotField>
    <pivotField dataField="1" showAll="0"/>
  </pivotFields>
  <rowFields count="1">
    <field x="28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Gross  salary" fld="29" baseField="0" baseItem="0"/>
  </dataFields>
  <chartFormats count="1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H54" totalsRowShown="0" headerRowDxfId="48" headerRowBorderDxfId="47" tableBorderDxfId="46" totalsRowBorderDxfId="45">
  <autoFilter ref="A3:H54"/>
  <tableColumns count="8">
    <tableColumn id="1" name="Emp ID" dataDxfId="44"/>
    <tableColumn id="2" name="First Name" dataDxfId="43"/>
    <tableColumn id="3" name="Last Name" dataDxfId="42"/>
    <tableColumn id="4" name="Start Date" dataDxfId="41"/>
    <tableColumn id="5" name="Exit Date" dataDxfId="40"/>
    <tableColumn id="6" name="Title" dataDxfId="39"/>
    <tableColumn id="7" name="Supervisor" dataDxfId="38"/>
    <tableColumn id="8" name="Email ID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3:AD103" totalsRowShown="0" headerRowDxfId="36" headerRowBorderDxfId="35" tableBorderDxfId="34" totalsRowBorderDxfId="33">
  <autoFilter ref="I3:AD103"/>
  <tableColumns count="22">
    <tableColumn id="1" name="Business Unit" dataDxfId="32"/>
    <tableColumn id="2" name="Employee  Status" dataDxfId="31"/>
    <tableColumn id="19" name="Salary" dataDxfId="30"/>
    <tableColumn id="20" name="Bonus" dataDxfId="29"/>
    <tableColumn id="3" name="Employee Type" dataDxfId="28"/>
    <tableColumn id="4" name="Pay Zone" dataDxfId="27"/>
    <tableColumn id="5" name="Employee Classification Type" dataDxfId="26"/>
    <tableColumn id="6" name="Employee Classification Type2" dataDxfId="25"/>
    <tableColumn id="7" name="Termination Description" dataDxfId="24"/>
    <tableColumn id="8" name="Department Type" dataDxfId="23"/>
    <tableColumn id="9" name="Division" dataDxfId="22"/>
    <tableColumn id="10" name="DOB" dataDxfId="21"/>
    <tableColumn id="11" name="State" dataDxfId="20"/>
    <tableColumn id="12" name="JobFunction Description" dataDxfId="19"/>
    <tableColumn id="13" name="Gender  Code" dataDxfId="18"/>
    <tableColumn id="14" name="Location Code" dataDxfId="17"/>
    <tableColumn id="15" name="Race Desc" dataDxfId="16"/>
    <tableColumn id="16" name="Marital Desc" dataDxfId="15"/>
    <tableColumn id="17" name="Performance Score" dataDxfId="14"/>
    <tableColumn id="18" name="Current Employee Rating" dataDxfId="13"/>
    <tableColumn id="28" name="Concatenate" dataDxfId="12">
      <calculatedColumnFormula>CONCATENATE(B4," ",C4)</calculatedColumnFormula>
    </tableColumn>
    <tableColumn id="29" name="Gross  salary" dataDxfId="11">
      <calculatedColumnFormula>Table2[[#This Row],[Salary]]+Table2[[#This Row],[Bonus]]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E22" sqref="E22"/>
    </sheetView>
  </sheetViews>
  <sheetFormatPr defaultRowHeight="15" x14ac:dyDescent="0.25"/>
  <cols>
    <col min="1" max="1" width="23.28515625" bestFit="1" customWidth="1"/>
    <col min="2" max="2" width="18.85546875" bestFit="1" customWidth="1"/>
    <col min="3" max="3" width="15.42578125" customWidth="1"/>
    <col min="4" max="4" width="18.42578125" customWidth="1"/>
  </cols>
  <sheetData>
    <row r="1" spans="1:14" ht="23.25" x14ac:dyDescent="0.35">
      <c r="A1" s="24" t="s">
        <v>731</v>
      </c>
      <c r="B1" s="25"/>
      <c r="C1" s="27"/>
      <c r="D1" s="28"/>
      <c r="E1" s="27"/>
      <c r="F1" s="27"/>
    </row>
    <row r="2" spans="1:14" x14ac:dyDescent="0.25">
      <c r="A2" s="21"/>
      <c r="C2" s="26"/>
      <c r="D2" s="26"/>
      <c r="E2" s="26"/>
      <c r="F2" s="26"/>
    </row>
    <row r="3" spans="1:14" x14ac:dyDescent="0.25">
      <c r="A3" s="18" t="s">
        <v>709</v>
      </c>
      <c r="B3" t="s">
        <v>708</v>
      </c>
    </row>
    <row r="4" spans="1:14" x14ac:dyDescent="0.25">
      <c r="A4" s="19" t="s">
        <v>607</v>
      </c>
      <c r="B4" s="20">
        <v>35722.43</v>
      </c>
      <c r="C4" s="19"/>
      <c r="D4" s="20"/>
    </row>
    <row r="5" spans="1:14" x14ac:dyDescent="0.25">
      <c r="A5" s="19" t="s">
        <v>608</v>
      </c>
      <c r="B5" s="20">
        <v>646201.67000000004</v>
      </c>
      <c r="C5" s="19"/>
      <c r="D5" s="20"/>
      <c r="N5" s="22"/>
    </row>
    <row r="6" spans="1:14" x14ac:dyDescent="0.25">
      <c r="A6" s="19" t="s">
        <v>609</v>
      </c>
      <c r="B6" s="20">
        <v>36326.879000000001</v>
      </c>
      <c r="C6" s="19"/>
      <c r="D6" s="20"/>
    </row>
    <row r="7" spans="1:14" x14ac:dyDescent="0.25">
      <c r="A7" s="19" t="s">
        <v>610</v>
      </c>
      <c r="B7" s="20">
        <v>46253.09</v>
      </c>
      <c r="C7" s="19"/>
      <c r="D7" s="20"/>
    </row>
    <row r="8" spans="1:14" x14ac:dyDescent="0.25">
      <c r="A8" s="19" t="s">
        <v>611</v>
      </c>
      <c r="B8" s="20">
        <v>58654.7</v>
      </c>
      <c r="C8" s="19"/>
      <c r="D8" s="20"/>
    </row>
    <row r="9" spans="1:14" x14ac:dyDescent="0.25">
      <c r="A9" s="19" t="s">
        <v>612</v>
      </c>
      <c r="B9" s="20">
        <v>25385.78</v>
      </c>
      <c r="C9" s="19"/>
      <c r="D9" s="20"/>
    </row>
    <row r="10" spans="1:14" x14ac:dyDescent="0.25">
      <c r="A10" s="19" t="s">
        <v>613</v>
      </c>
      <c r="B10" s="20">
        <v>68353.070000000007</v>
      </c>
      <c r="C10" s="19"/>
      <c r="D10" s="20"/>
    </row>
    <row r="11" spans="1:14" x14ac:dyDescent="0.25">
      <c r="A11" s="19" t="s">
        <v>614</v>
      </c>
      <c r="B11" s="20">
        <v>57066.09</v>
      </c>
      <c r="C11" s="19"/>
      <c r="D11" s="20"/>
    </row>
    <row r="12" spans="1:14" x14ac:dyDescent="0.25">
      <c r="A12" s="19" t="s">
        <v>615</v>
      </c>
      <c r="B12" s="20">
        <v>46265.65</v>
      </c>
      <c r="C12" s="19"/>
      <c r="D12" s="20"/>
    </row>
    <row r="13" spans="1:14" x14ac:dyDescent="0.25">
      <c r="A13" s="19" t="s">
        <v>616</v>
      </c>
      <c r="B13" s="20">
        <v>87954.69</v>
      </c>
      <c r="C13" s="19"/>
      <c r="D13" s="20"/>
    </row>
    <row r="14" spans="1:14" x14ac:dyDescent="0.25">
      <c r="A14" s="19" t="s">
        <v>617</v>
      </c>
      <c r="B14" s="20">
        <v>46375.9</v>
      </c>
      <c r="C14" s="19"/>
      <c r="D14" s="20"/>
    </row>
    <row r="15" spans="1:14" x14ac:dyDescent="0.25">
      <c r="A15" s="19" t="s">
        <v>618</v>
      </c>
      <c r="B15" s="20">
        <v>57256.09</v>
      </c>
      <c r="C15" s="19"/>
      <c r="D15" s="20"/>
    </row>
    <row r="16" spans="1:14" x14ac:dyDescent="0.25">
      <c r="A16" s="19" t="s">
        <v>619</v>
      </c>
      <c r="B16" s="20">
        <v>77286.09</v>
      </c>
      <c r="C16" s="19"/>
      <c r="D16" s="20"/>
    </row>
    <row r="17" spans="1:4" x14ac:dyDescent="0.25">
      <c r="A17" s="19" t="s">
        <v>620</v>
      </c>
      <c r="B17" s="20">
        <v>77295.089000000007</v>
      </c>
      <c r="C17" s="19"/>
      <c r="D17" s="20"/>
    </row>
    <row r="18" spans="1:4" x14ac:dyDescent="0.25">
      <c r="A18" s="19" t="s">
        <v>621</v>
      </c>
      <c r="B18" s="20">
        <v>69510.09</v>
      </c>
      <c r="C18" s="19"/>
      <c r="D18" s="20"/>
    </row>
    <row r="19" spans="1:4" x14ac:dyDescent="0.25">
      <c r="A19" s="19" t="s">
        <v>622</v>
      </c>
      <c r="B19" s="20">
        <v>47323.78</v>
      </c>
      <c r="C19" s="19"/>
      <c r="D19" s="20"/>
    </row>
    <row r="20" spans="1:4" x14ac:dyDescent="0.25">
      <c r="A20" s="19" t="s">
        <v>623</v>
      </c>
      <c r="B20" s="20">
        <v>54844.1</v>
      </c>
      <c r="C20" s="19"/>
      <c r="D20" s="20"/>
    </row>
    <row r="21" spans="1:4" x14ac:dyDescent="0.25">
      <c r="A21" s="19" t="s">
        <v>624</v>
      </c>
      <c r="B21" s="20">
        <v>58677.09</v>
      </c>
      <c r="C21" s="19"/>
      <c r="D21" s="20"/>
    </row>
    <row r="22" spans="1:4" x14ac:dyDescent="0.25">
      <c r="A22" s="19" t="s">
        <v>625</v>
      </c>
      <c r="B22" s="20">
        <v>79141.09</v>
      </c>
      <c r="C22" s="19"/>
      <c r="D22" s="20"/>
    </row>
    <row r="23" spans="1:4" x14ac:dyDescent="0.25">
      <c r="A23" s="19" t="s">
        <v>626</v>
      </c>
      <c r="B23" s="20">
        <v>46106.85</v>
      </c>
      <c r="C23" s="19"/>
      <c r="D23" s="20"/>
    </row>
    <row r="24" spans="1:4" x14ac:dyDescent="0.25">
      <c r="A24" s="19" t="s">
        <v>627</v>
      </c>
      <c r="B24" s="20">
        <v>58055</v>
      </c>
      <c r="C24" s="19"/>
      <c r="D24" s="20"/>
    </row>
    <row r="25" spans="1:4" x14ac:dyDescent="0.25">
      <c r="A25" s="19" t="s">
        <v>628</v>
      </c>
      <c r="B25" s="20">
        <v>65851.399999999994</v>
      </c>
      <c r="C25" s="19"/>
      <c r="D25" s="20"/>
    </row>
    <row r="26" spans="1:4" x14ac:dyDescent="0.25">
      <c r="A26" s="19" t="s">
        <v>629</v>
      </c>
      <c r="B26" s="20">
        <v>47363.78</v>
      </c>
      <c r="C26" s="19"/>
      <c r="D26" s="20"/>
    </row>
    <row r="27" spans="1:4" x14ac:dyDescent="0.25">
      <c r="A27" s="19" t="s">
        <v>630</v>
      </c>
      <c r="B27" s="20">
        <v>68187.5</v>
      </c>
      <c r="C27" s="19"/>
      <c r="D27" s="20"/>
    </row>
    <row r="28" spans="1:4" x14ac:dyDescent="0.25">
      <c r="A28" s="19" t="s">
        <v>631</v>
      </c>
      <c r="B28" s="20">
        <v>56120.45</v>
      </c>
      <c r="C28" s="19"/>
      <c r="D28" s="20"/>
    </row>
    <row r="29" spans="1:4" x14ac:dyDescent="0.25">
      <c r="A29" s="19" t="s">
        <v>632</v>
      </c>
      <c r="B29" s="20">
        <v>45928.89</v>
      </c>
      <c r="C29" s="19"/>
      <c r="D29" s="20"/>
    </row>
    <row r="30" spans="1:4" x14ac:dyDescent="0.25">
      <c r="A30" s="19" t="s">
        <v>633</v>
      </c>
      <c r="B30" s="20">
        <v>57941.9</v>
      </c>
      <c r="C30" s="19"/>
      <c r="D30" s="20"/>
    </row>
    <row r="31" spans="1:4" x14ac:dyDescent="0.25">
      <c r="A31" s="19" t="s">
        <v>634</v>
      </c>
      <c r="B31" s="20">
        <v>47129.9</v>
      </c>
      <c r="C31" s="19"/>
      <c r="D31" s="20"/>
    </row>
    <row r="32" spans="1:4" x14ac:dyDescent="0.25">
      <c r="A32" s="19" t="s">
        <v>635</v>
      </c>
      <c r="B32" s="20">
        <v>46045.777999999998</v>
      </c>
      <c r="C32" s="19"/>
      <c r="D32" s="20"/>
    </row>
    <row r="33" spans="1:4" x14ac:dyDescent="0.25">
      <c r="A33" s="19" t="s">
        <v>636</v>
      </c>
      <c r="B33" s="20">
        <v>36106.980000000003</v>
      </c>
      <c r="C33" s="19"/>
      <c r="D33" s="20"/>
    </row>
    <row r="34" spans="1:4" x14ac:dyDescent="0.25">
      <c r="A34" s="19" t="s">
        <v>637</v>
      </c>
      <c r="B34" s="20">
        <v>21650.400000000001</v>
      </c>
      <c r="C34" s="19"/>
      <c r="D34" s="20"/>
    </row>
    <row r="35" spans="1:4" x14ac:dyDescent="0.25">
      <c r="A35" s="19" t="s">
        <v>638</v>
      </c>
      <c r="B35" s="20">
        <v>46360.9</v>
      </c>
      <c r="C35" s="19"/>
      <c r="D35" s="20"/>
    </row>
    <row r="36" spans="1:4" x14ac:dyDescent="0.25">
      <c r="A36" s="19" t="s">
        <v>639</v>
      </c>
      <c r="B36" s="20">
        <v>34924.904000000002</v>
      </c>
      <c r="C36" s="19"/>
      <c r="D36" s="20"/>
    </row>
    <row r="37" spans="1:4" x14ac:dyDescent="0.25">
      <c r="A37" s="19" t="s">
        <v>640</v>
      </c>
      <c r="B37" s="20">
        <v>65212.9</v>
      </c>
      <c r="C37" s="19"/>
      <c r="D37" s="20"/>
    </row>
    <row r="38" spans="1:4" x14ac:dyDescent="0.25">
      <c r="A38" s="19" t="s">
        <v>641</v>
      </c>
      <c r="B38" s="20">
        <v>86918.9</v>
      </c>
      <c r="C38" s="19"/>
      <c r="D38" s="20"/>
    </row>
    <row r="39" spans="1:4" x14ac:dyDescent="0.25">
      <c r="A39" s="19" t="s">
        <v>642</v>
      </c>
      <c r="B39" s="20">
        <v>44112</v>
      </c>
      <c r="C39" s="19"/>
      <c r="D39" s="20"/>
    </row>
    <row r="40" spans="1:4" x14ac:dyDescent="0.25">
      <c r="A40" s="19" t="s">
        <v>643</v>
      </c>
      <c r="B40" s="20">
        <v>55107.89</v>
      </c>
      <c r="C40" s="19"/>
      <c r="D40" s="20"/>
    </row>
    <row r="41" spans="1:4" x14ac:dyDescent="0.25">
      <c r="A41" s="19" t="s">
        <v>644</v>
      </c>
      <c r="B41" s="20">
        <v>55562.09</v>
      </c>
      <c r="C41" s="19"/>
      <c r="D41" s="20"/>
    </row>
    <row r="42" spans="1:4" x14ac:dyDescent="0.25">
      <c r="A42" s="19" t="s">
        <v>645</v>
      </c>
      <c r="B42" s="20">
        <v>45772</v>
      </c>
      <c r="C42" s="19"/>
      <c r="D42" s="20"/>
    </row>
    <row r="43" spans="1:4" x14ac:dyDescent="0.25">
      <c r="A43" s="19" t="s">
        <v>646</v>
      </c>
      <c r="B43" s="20">
        <v>7190.8</v>
      </c>
      <c r="C43" s="19"/>
      <c r="D43" s="20"/>
    </row>
    <row r="44" spans="1:4" x14ac:dyDescent="0.25">
      <c r="A44" s="19" t="s">
        <v>647</v>
      </c>
      <c r="B44" s="20">
        <v>47287.09</v>
      </c>
      <c r="C44" s="19"/>
      <c r="D44" s="20"/>
    </row>
    <row r="45" spans="1:4" x14ac:dyDescent="0.25">
      <c r="A45" s="19" t="s">
        <v>648</v>
      </c>
      <c r="B45" s="20">
        <v>44252.89</v>
      </c>
      <c r="C45" s="19"/>
      <c r="D45" s="20"/>
    </row>
    <row r="46" spans="1:4" x14ac:dyDescent="0.25">
      <c r="A46" s="19" t="s">
        <v>649</v>
      </c>
      <c r="B46" s="20">
        <v>39013.767</v>
      </c>
      <c r="C46" s="19"/>
      <c r="D46" s="20"/>
    </row>
    <row r="47" spans="1:4" x14ac:dyDescent="0.25">
      <c r="A47" s="19" t="s">
        <v>650</v>
      </c>
      <c r="B47" s="20">
        <v>5435.78</v>
      </c>
      <c r="C47" s="19"/>
      <c r="D47" s="20"/>
    </row>
    <row r="48" spans="1:4" x14ac:dyDescent="0.25">
      <c r="A48" s="19" t="s">
        <v>651</v>
      </c>
      <c r="B48" s="20">
        <v>47487.45</v>
      </c>
      <c r="C48" s="19"/>
      <c r="D48" s="20"/>
    </row>
    <row r="49" spans="1:4" x14ac:dyDescent="0.25">
      <c r="A49" s="19" t="s">
        <v>652</v>
      </c>
      <c r="B49" s="20">
        <v>45812.68</v>
      </c>
      <c r="C49" s="19"/>
      <c r="D49" s="20"/>
    </row>
    <row r="50" spans="1:4" x14ac:dyDescent="0.25">
      <c r="A50" s="19" t="s">
        <v>653</v>
      </c>
      <c r="B50" s="20">
        <v>31319.08</v>
      </c>
      <c r="C50" s="19"/>
      <c r="D50" s="20"/>
    </row>
    <row r="51" spans="1:4" x14ac:dyDescent="0.25">
      <c r="A51" s="19" t="s">
        <v>654</v>
      </c>
      <c r="B51" s="20">
        <v>34975.89</v>
      </c>
      <c r="C51" s="19"/>
      <c r="D51" s="20"/>
    </row>
    <row r="52" spans="1:4" x14ac:dyDescent="0.25">
      <c r="A52" s="19" t="s">
        <v>655</v>
      </c>
      <c r="B52" s="20">
        <v>79659.09</v>
      </c>
      <c r="C52" s="19"/>
      <c r="D52" s="20"/>
    </row>
    <row r="53" spans="1:4" x14ac:dyDescent="0.25">
      <c r="A53" s="19" t="s">
        <v>656</v>
      </c>
      <c r="B53" s="20">
        <v>57156.877999999997</v>
      </c>
      <c r="C53" s="19"/>
      <c r="D53" s="20"/>
    </row>
    <row r="54" spans="1:4" x14ac:dyDescent="0.25">
      <c r="A54" s="19" t="s">
        <v>657</v>
      </c>
      <c r="B54" s="20">
        <v>77857.45</v>
      </c>
      <c r="C54" s="19"/>
      <c r="D54" s="20"/>
    </row>
    <row r="55" spans="1:4" x14ac:dyDescent="0.25">
      <c r="A55" s="19" t="s">
        <v>658</v>
      </c>
      <c r="B55" s="20">
        <v>35084</v>
      </c>
      <c r="C55" s="19"/>
      <c r="D55" s="20"/>
    </row>
    <row r="56" spans="1:4" x14ac:dyDescent="0.25">
      <c r="A56" s="19" t="s">
        <v>659</v>
      </c>
      <c r="B56" s="20">
        <v>656958.64500000002</v>
      </c>
      <c r="C56" s="19"/>
      <c r="D56" s="20"/>
    </row>
    <row r="57" spans="1:4" x14ac:dyDescent="0.25">
      <c r="A57" s="19" t="s">
        <v>660</v>
      </c>
      <c r="B57" s="20">
        <v>65139.45</v>
      </c>
      <c r="C57" s="19"/>
      <c r="D57" s="20"/>
    </row>
    <row r="58" spans="1:4" x14ac:dyDescent="0.25">
      <c r="A58" s="19" t="s">
        <v>661</v>
      </c>
      <c r="B58" s="20">
        <v>43424.89</v>
      </c>
      <c r="C58" s="19"/>
      <c r="D58" s="20"/>
    </row>
    <row r="59" spans="1:4" x14ac:dyDescent="0.25">
      <c r="A59" s="19" t="s">
        <v>662</v>
      </c>
      <c r="B59" s="20">
        <v>68222.899999999994</v>
      </c>
      <c r="C59" s="19"/>
      <c r="D59" s="20"/>
    </row>
    <row r="60" spans="1:4" x14ac:dyDescent="0.25">
      <c r="A60" s="19" t="s">
        <v>663</v>
      </c>
      <c r="B60" s="20">
        <v>75845.09</v>
      </c>
      <c r="C60" s="19"/>
      <c r="D60" s="20"/>
    </row>
    <row r="61" spans="1:4" x14ac:dyDescent="0.25">
      <c r="A61" s="19" t="s">
        <v>664</v>
      </c>
      <c r="B61" s="20">
        <v>46157.89</v>
      </c>
      <c r="C61" s="19"/>
      <c r="D61" s="20"/>
    </row>
    <row r="62" spans="1:4" x14ac:dyDescent="0.25">
      <c r="A62" s="19" t="s">
        <v>665</v>
      </c>
      <c r="B62" s="20">
        <v>37163.9</v>
      </c>
      <c r="C62" s="19"/>
      <c r="D62" s="20"/>
    </row>
    <row r="63" spans="1:4" x14ac:dyDescent="0.25">
      <c r="A63" s="19" t="s">
        <v>666</v>
      </c>
      <c r="B63" s="20">
        <v>46244.9</v>
      </c>
      <c r="C63" s="19"/>
      <c r="D63" s="20"/>
    </row>
    <row r="64" spans="1:4" x14ac:dyDescent="0.25">
      <c r="A64" s="19" t="s">
        <v>667</v>
      </c>
      <c r="B64" s="20">
        <v>23899.43</v>
      </c>
      <c r="C64" s="19"/>
      <c r="D64" s="20"/>
    </row>
    <row r="65" spans="1:4" x14ac:dyDescent="0.25">
      <c r="A65" s="19" t="s">
        <v>668</v>
      </c>
      <c r="B65" s="20">
        <v>39583.345000000001</v>
      </c>
      <c r="C65" s="19"/>
      <c r="D65" s="20"/>
    </row>
    <row r="66" spans="1:4" x14ac:dyDescent="0.25">
      <c r="A66" s="19" t="s">
        <v>669</v>
      </c>
      <c r="B66" s="20">
        <v>56575.76</v>
      </c>
      <c r="C66" s="19"/>
      <c r="D66" s="20"/>
    </row>
    <row r="67" spans="1:4" x14ac:dyDescent="0.25">
      <c r="A67" s="19" t="s">
        <v>670</v>
      </c>
      <c r="B67" s="20">
        <v>47117.89</v>
      </c>
      <c r="C67" s="19"/>
      <c r="D67" s="20"/>
    </row>
    <row r="68" spans="1:4" x14ac:dyDescent="0.25">
      <c r="A68" s="19" t="s">
        <v>671</v>
      </c>
      <c r="B68" s="20">
        <v>57074.09</v>
      </c>
      <c r="C68" s="19"/>
      <c r="D68" s="20"/>
    </row>
    <row r="69" spans="1:4" x14ac:dyDescent="0.25">
      <c r="A69" s="19" t="s">
        <v>672</v>
      </c>
      <c r="B69" s="20">
        <v>87532.98</v>
      </c>
      <c r="C69" s="19"/>
      <c r="D69" s="20"/>
    </row>
    <row r="70" spans="1:4" x14ac:dyDescent="0.25">
      <c r="A70" s="19" t="s">
        <v>673</v>
      </c>
      <c r="B70" s="20">
        <v>453832.89</v>
      </c>
      <c r="C70" s="19"/>
      <c r="D70" s="20"/>
    </row>
    <row r="71" spans="1:4" x14ac:dyDescent="0.25">
      <c r="A71" s="19" t="s">
        <v>674</v>
      </c>
      <c r="B71" s="20">
        <v>69046.09</v>
      </c>
      <c r="C71" s="19"/>
      <c r="D71" s="20"/>
    </row>
    <row r="72" spans="1:4" x14ac:dyDescent="0.25">
      <c r="A72" s="19" t="s">
        <v>675</v>
      </c>
      <c r="B72" s="20">
        <v>58401.78</v>
      </c>
      <c r="C72" s="19"/>
      <c r="D72" s="20"/>
    </row>
    <row r="73" spans="1:4" x14ac:dyDescent="0.25">
      <c r="A73" s="19" t="s">
        <v>676</v>
      </c>
      <c r="B73" s="20">
        <v>389671.7</v>
      </c>
      <c r="C73" s="19"/>
      <c r="D73" s="20"/>
    </row>
    <row r="74" spans="1:4" x14ac:dyDescent="0.25">
      <c r="A74" s="19" t="s">
        <v>677</v>
      </c>
      <c r="B74" s="20">
        <v>30829.09</v>
      </c>
      <c r="C74" s="19"/>
      <c r="D74" s="20"/>
    </row>
    <row r="75" spans="1:4" x14ac:dyDescent="0.25">
      <c r="A75" s="19" t="s">
        <v>678</v>
      </c>
      <c r="B75" s="20">
        <v>47336.9</v>
      </c>
      <c r="C75" s="19"/>
      <c r="D75" s="20"/>
    </row>
    <row r="76" spans="1:4" x14ac:dyDescent="0.25">
      <c r="A76" s="19" t="s">
        <v>679</v>
      </c>
      <c r="B76" s="20">
        <v>679076.8</v>
      </c>
      <c r="C76" s="19"/>
      <c r="D76" s="20"/>
    </row>
    <row r="77" spans="1:4" x14ac:dyDescent="0.25">
      <c r="A77" s="19" t="s">
        <v>680</v>
      </c>
      <c r="B77" s="20">
        <v>46134.09</v>
      </c>
      <c r="C77" s="19"/>
      <c r="D77" s="20"/>
    </row>
    <row r="78" spans="1:4" x14ac:dyDescent="0.25">
      <c r="A78" s="19" t="s">
        <v>681</v>
      </c>
      <c r="B78" s="20">
        <v>53622.678</v>
      </c>
      <c r="C78" s="19"/>
      <c r="D78" s="20"/>
    </row>
    <row r="79" spans="1:4" x14ac:dyDescent="0.25">
      <c r="A79" s="19" t="s">
        <v>682</v>
      </c>
      <c r="B79" s="20">
        <v>55354.78</v>
      </c>
      <c r="C79" s="19"/>
      <c r="D79" s="20"/>
    </row>
    <row r="80" spans="1:4" x14ac:dyDescent="0.25">
      <c r="A80" s="19" t="s">
        <v>683</v>
      </c>
      <c r="B80" s="20">
        <v>31854.07</v>
      </c>
      <c r="C80" s="19"/>
      <c r="D80" s="20"/>
    </row>
    <row r="81" spans="1:4" x14ac:dyDescent="0.25">
      <c r="A81" s="19" t="s">
        <v>684</v>
      </c>
      <c r="B81" s="20">
        <v>34825.67</v>
      </c>
      <c r="C81" s="19"/>
      <c r="D81" s="20"/>
    </row>
    <row r="82" spans="1:4" x14ac:dyDescent="0.25">
      <c r="A82" s="19" t="s">
        <v>685</v>
      </c>
      <c r="B82" s="20">
        <v>36310.78</v>
      </c>
      <c r="C82" s="19"/>
      <c r="D82" s="20"/>
    </row>
    <row r="83" spans="1:4" x14ac:dyDescent="0.25">
      <c r="A83" s="19" t="s">
        <v>686</v>
      </c>
      <c r="B83" s="20">
        <v>34664.080000000002</v>
      </c>
      <c r="C83" s="19"/>
      <c r="D83" s="20"/>
    </row>
    <row r="84" spans="1:4" x14ac:dyDescent="0.25">
      <c r="A84" s="19" t="s">
        <v>687</v>
      </c>
      <c r="B84" s="20">
        <v>68353.09</v>
      </c>
      <c r="C84" s="19"/>
      <c r="D84" s="20"/>
    </row>
    <row r="85" spans="1:4" x14ac:dyDescent="0.25">
      <c r="A85" s="19" t="s">
        <v>688</v>
      </c>
      <c r="B85" s="20">
        <v>12844</v>
      </c>
      <c r="C85" s="19"/>
      <c r="D85" s="20"/>
    </row>
    <row r="86" spans="1:4" x14ac:dyDescent="0.25">
      <c r="A86" s="19" t="s">
        <v>689</v>
      </c>
      <c r="B86" s="20">
        <v>46156.9</v>
      </c>
      <c r="C86" s="19"/>
      <c r="D86" s="20"/>
    </row>
    <row r="87" spans="1:4" x14ac:dyDescent="0.25">
      <c r="A87" s="19" t="s">
        <v>690</v>
      </c>
      <c r="B87" s="20">
        <v>77545.356</v>
      </c>
      <c r="C87" s="19"/>
      <c r="D87" s="20"/>
    </row>
    <row r="88" spans="1:4" x14ac:dyDescent="0.25">
      <c r="A88" s="19" t="s">
        <v>691</v>
      </c>
      <c r="B88" s="20">
        <v>64035.3</v>
      </c>
      <c r="C88" s="19"/>
      <c r="D88" s="20"/>
    </row>
    <row r="89" spans="1:4" x14ac:dyDescent="0.25">
      <c r="A89" s="19" t="s">
        <v>692</v>
      </c>
      <c r="B89" s="20">
        <v>68089.09</v>
      </c>
      <c r="C89" s="19"/>
      <c r="D89" s="20"/>
    </row>
    <row r="90" spans="1:4" x14ac:dyDescent="0.25">
      <c r="A90" s="19" t="s">
        <v>693</v>
      </c>
      <c r="B90" s="20">
        <v>53951.67</v>
      </c>
      <c r="C90" s="19"/>
      <c r="D90" s="20"/>
    </row>
    <row r="91" spans="1:4" x14ac:dyDescent="0.25">
      <c r="A91" s="19" t="s">
        <v>694</v>
      </c>
      <c r="B91" s="20">
        <v>37078.080000000002</v>
      </c>
      <c r="C91" s="19"/>
      <c r="D91" s="20"/>
    </row>
    <row r="92" spans="1:4" x14ac:dyDescent="0.25">
      <c r="A92" s="19" t="s">
        <v>695</v>
      </c>
      <c r="B92" s="20">
        <v>66289.78</v>
      </c>
      <c r="C92" s="19"/>
      <c r="D92" s="20"/>
    </row>
    <row r="93" spans="1:4" x14ac:dyDescent="0.25">
      <c r="A93" s="19" t="s">
        <v>696</v>
      </c>
      <c r="B93" s="20">
        <v>35763.89</v>
      </c>
      <c r="C93" s="19"/>
      <c r="D93" s="20"/>
    </row>
    <row r="94" spans="1:4" x14ac:dyDescent="0.25">
      <c r="A94" s="19" t="s">
        <v>697</v>
      </c>
      <c r="B94" s="20">
        <v>45765.56</v>
      </c>
      <c r="C94" s="19"/>
      <c r="D94" s="20"/>
    </row>
    <row r="95" spans="1:4" x14ac:dyDescent="0.25">
      <c r="A95" s="19" t="s">
        <v>698</v>
      </c>
      <c r="B95" s="20">
        <v>47336.9</v>
      </c>
      <c r="C95" s="19"/>
      <c r="D95" s="20"/>
    </row>
    <row r="96" spans="1:4" x14ac:dyDescent="0.25">
      <c r="A96" s="19" t="s">
        <v>699</v>
      </c>
      <c r="B96" s="20">
        <v>110329.07</v>
      </c>
      <c r="C96" s="19"/>
      <c r="D96" s="20"/>
    </row>
    <row r="97" spans="1:4" x14ac:dyDescent="0.25">
      <c r="A97" s="19" t="s">
        <v>700</v>
      </c>
      <c r="B97" s="20">
        <v>66044.759999999995</v>
      </c>
      <c r="C97" s="19"/>
      <c r="D97" s="20"/>
    </row>
    <row r="98" spans="1:4" x14ac:dyDescent="0.25">
      <c r="A98" s="19" t="s">
        <v>701</v>
      </c>
      <c r="B98" s="20">
        <v>86928.6</v>
      </c>
      <c r="C98" s="19"/>
      <c r="D98" s="20"/>
    </row>
    <row r="99" spans="1:4" x14ac:dyDescent="0.25">
      <c r="A99" s="19" t="s">
        <v>702</v>
      </c>
      <c r="B99" s="20">
        <v>47744.54</v>
      </c>
      <c r="C99" s="19"/>
      <c r="D99" s="20"/>
    </row>
    <row r="100" spans="1:4" x14ac:dyDescent="0.25">
      <c r="A100" s="19" t="s">
        <v>703</v>
      </c>
      <c r="B100" s="20">
        <v>46857.89</v>
      </c>
      <c r="C100" s="19"/>
      <c r="D100" s="20"/>
    </row>
    <row r="101" spans="1:4" x14ac:dyDescent="0.25">
      <c r="A101" s="19" t="s">
        <v>704</v>
      </c>
      <c r="B101" s="20">
        <v>654212.34</v>
      </c>
      <c r="C101" s="19"/>
      <c r="D101" s="20"/>
    </row>
    <row r="102" spans="1:4" x14ac:dyDescent="0.25">
      <c r="A102" s="19" t="s">
        <v>705</v>
      </c>
      <c r="B102" s="20">
        <v>47595.8</v>
      </c>
      <c r="C102" s="19"/>
      <c r="D102" s="20"/>
    </row>
    <row r="103" spans="1:4" x14ac:dyDescent="0.25">
      <c r="A103" s="19" t="s">
        <v>706</v>
      </c>
      <c r="B103" s="20">
        <v>47515.7</v>
      </c>
      <c r="C103" s="19"/>
      <c r="D103" s="20"/>
    </row>
    <row r="104" spans="1:4" x14ac:dyDescent="0.25">
      <c r="A104" s="19" t="s">
        <v>605</v>
      </c>
      <c r="B104" s="20">
        <v>8361227.4989999998</v>
      </c>
      <c r="C104" s="19"/>
      <c r="D104" s="20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6"/>
  <sheetViews>
    <sheetView tabSelected="1" zoomScaleNormal="100" workbookViewId="0">
      <selection activeCell="L95" sqref="L95"/>
    </sheetView>
  </sheetViews>
  <sheetFormatPr defaultRowHeight="15" x14ac:dyDescent="0.25"/>
  <cols>
    <col min="1" max="1" width="8.85546875" customWidth="1"/>
    <col min="2" max="2" width="12.28515625" customWidth="1"/>
    <col min="3" max="3" width="11.85546875" customWidth="1"/>
    <col min="4" max="5" width="11.42578125" customWidth="1"/>
    <col min="6" max="6" width="20.140625" customWidth="1"/>
    <col min="7" max="7" width="24" customWidth="1"/>
    <col min="8" max="8" width="37.42578125" customWidth="1"/>
    <col min="9" max="9" width="16.7109375" customWidth="1"/>
    <col min="10" max="10" width="18.85546875" customWidth="1"/>
    <col min="11" max="12" width="17.42578125" customWidth="1"/>
    <col min="13" max="13" width="17.28515625" customWidth="1"/>
    <col min="14" max="14" width="11.42578125" customWidth="1"/>
    <col min="15" max="15" width="29.85546875" customWidth="1"/>
    <col min="16" max="16" width="29.5703125" customWidth="1"/>
    <col min="17" max="17" width="44.42578125" customWidth="1"/>
    <col min="18" max="18" width="18.5703125" customWidth="1"/>
    <col min="19" max="19" width="25.5703125" customWidth="1"/>
    <col min="20" max="20" width="10.7109375" bestFit="1" customWidth="1"/>
    <col min="22" max="22" width="24" customWidth="1"/>
    <col min="23" max="23" width="16" customWidth="1"/>
    <col min="24" max="24" width="15.140625" customWidth="1"/>
    <col min="25" max="25" width="14" customWidth="1"/>
    <col min="26" max="26" width="14.85546875" customWidth="1"/>
    <col min="27" max="27" width="19.85546875" customWidth="1"/>
    <col min="28" max="30" width="25.140625" customWidth="1"/>
    <col min="31" max="31" width="14" customWidth="1"/>
  </cols>
  <sheetData>
    <row r="1" spans="1:31" ht="27" customHeight="1" x14ac:dyDescent="0.3">
      <c r="A1" s="23" t="s">
        <v>728</v>
      </c>
      <c r="B1" s="23"/>
      <c r="C1" s="23" t="s">
        <v>729</v>
      </c>
      <c r="D1" s="23"/>
      <c r="E1" s="23"/>
      <c r="F1" s="29" t="s">
        <v>732</v>
      </c>
      <c r="G1" s="29"/>
      <c r="H1" s="29"/>
      <c r="I1" s="29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1:31" ht="15.75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31" x14ac:dyDescent="0.25">
      <c r="A3" s="6" t="s">
        <v>710</v>
      </c>
      <c r="B3" s="7" t="s">
        <v>712</v>
      </c>
      <c r="C3" s="7" t="s">
        <v>713</v>
      </c>
      <c r="D3" s="7" t="s">
        <v>711</v>
      </c>
      <c r="E3" s="7" t="s">
        <v>714</v>
      </c>
      <c r="F3" s="7" t="s">
        <v>0</v>
      </c>
      <c r="G3" s="7" t="s">
        <v>1</v>
      </c>
      <c r="H3" s="8" t="s">
        <v>730</v>
      </c>
      <c r="I3" s="6" t="s">
        <v>715</v>
      </c>
      <c r="J3" s="7" t="s">
        <v>716</v>
      </c>
      <c r="K3" s="7" t="s">
        <v>600</v>
      </c>
      <c r="L3" s="7" t="s">
        <v>604</v>
      </c>
      <c r="M3" s="7" t="s">
        <v>717</v>
      </c>
      <c r="N3" s="7" t="s">
        <v>718</v>
      </c>
      <c r="O3" s="7" t="s">
        <v>719</v>
      </c>
      <c r="P3" s="7" t="s">
        <v>720</v>
      </c>
      <c r="Q3" s="7" t="s">
        <v>721</v>
      </c>
      <c r="R3" s="7" t="s">
        <v>722</v>
      </c>
      <c r="S3" s="7" t="s">
        <v>2</v>
      </c>
      <c r="T3" s="7" t="s">
        <v>3</v>
      </c>
      <c r="U3" s="7" t="s">
        <v>4</v>
      </c>
      <c r="V3" s="7" t="s">
        <v>723</v>
      </c>
      <c r="W3" s="7" t="s">
        <v>724</v>
      </c>
      <c r="X3" s="7" t="s">
        <v>725</v>
      </c>
      <c r="Y3" s="7" t="s">
        <v>726</v>
      </c>
      <c r="Z3" s="7" t="s">
        <v>727</v>
      </c>
      <c r="AA3" s="7" t="s">
        <v>5</v>
      </c>
      <c r="AB3" s="8" t="s">
        <v>6</v>
      </c>
      <c r="AC3" s="8" t="s">
        <v>606</v>
      </c>
      <c r="AD3" s="7" t="s">
        <v>707</v>
      </c>
    </row>
    <row r="4" spans="1:31" x14ac:dyDescent="0.25">
      <c r="A4" s="4">
        <v>3427</v>
      </c>
      <c r="B4" s="1" t="s">
        <v>7</v>
      </c>
      <c r="C4" s="1" t="s">
        <v>8</v>
      </c>
      <c r="D4" s="2">
        <v>43728</v>
      </c>
      <c r="E4" s="1"/>
      <c r="F4" s="1" t="s">
        <v>9</v>
      </c>
      <c r="G4" s="1" t="s">
        <v>10</v>
      </c>
      <c r="H4" s="5" t="s">
        <v>11</v>
      </c>
      <c r="I4" s="4" t="s">
        <v>12</v>
      </c>
      <c r="J4" s="1" t="s">
        <v>13</v>
      </c>
      <c r="K4" s="1">
        <v>109879.07</v>
      </c>
      <c r="L4" s="1">
        <v>450</v>
      </c>
      <c r="M4" s="1" t="s">
        <v>14</v>
      </c>
      <c r="N4" s="1" t="s">
        <v>15</v>
      </c>
      <c r="O4" s="1" t="s">
        <v>16</v>
      </c>
      <c r="P4" s="1" t="s">
        <v>17</v>
      </c>
      <c r="Q4" s="1"/>
      <c r="R4" s="1" t="s">
        <v>18</v>
      </c>
      <c r="S4" s="1" t="s">
        <v>19</v>
      </c>
      <c r="T4" s="3">
        <v>25394</v>
      </c>
      <c r="U4" s="1" t="s">
        <v>20</v>
      </c>
      <c r="V4" s="1" t="s">
        <v>21</v>
      </c>
      <c r="W4" s="1" t="s">
        <v>22</v>
      </c>
      <c r="X4" s="1">
        <v>34904</v>
      </c>
      <c r="Y4" s="1" t="s">
        <v>23</v>
      </c>
      <c r="Z4" s="1" t="s">
        <v>24</v>
      </c>
      <c r="AA4" s="1" t="s">
        <v>25</v>
      </c>
      <c r="AB4" s="5">
        <v>4</v>
      </c>
      <c r="AC4" s="8" t="str">
        <f t="shared" ref="AC4:AC35" si="0">CONCATENATE(B4," ",C4)</f>
        <v>Uriah Bridges</v>
      </c>
      <c r="AD4" s="7">
        <f>Table2[[#This Row],[Salary]]+Table2[[#This Row],[Bonus]]</f>
        <v>110329.07</v>
      </c>
    </row>
    <row r="5" spans="1:31" x14ac:dyDescent="0.25">
      <c r="A5" s="4">
        <v>3428</v>
      </c>
      <c r="B5" s="1" t="s">
        <v>26</v>
      </c>
      <c r="C5" s="1" t="s">
        <v>27</v>
      </c>
      <c r="D5" s="2">
        <v>44968</v>
      </c>
      <c r="E5" s="1"/>
      <c r="F5" s="1" t="s">
        <v>9</v>
      </c>
      <c r="G5" s="1" t="s">
        <v>28</v>
      </c>
      <c r="H5" s="5" t="s">
        <v>29</v>
      </c>
      <c r="I5" s="4" t="s">
        <v>30</v>
      </c>
      <c r="J5" s="1" t="s">
        <v>13</v>
      </c>
      <c r="K5" s="1">
        <v>30874.07</v>
      </c>
      <c r="L5" s="1">
        <v>980</v>
      </c>
      <c r="M5" s="1" t="s">
        <v>14</v>
      </c>
      <c r="N5" s="1" t="s">
        <v>31</v>
      </c>
      <c r="O5" s="1" t="s">
        <v>32</v>
      </c>
      <c r="P5" s="1" t="s">
        <v>17</v>
      </c>
      <c r="Q5" s="1"/>
      <c r="R5" s="1" t="s">
        <v>18</v>
      </c>
      <c r="S5" s="1" t="s">
        <v>33</v>
      </c>
      <c r="T5" s="1" t="s">
        <v>34</v>
      </c>
      <c r="U5" s="1" t="s">
        <v>20</v>
      </c>
      <c r="V5" s="1" t="s">
        <v>35</v>
      </c>
      <c r="W5" s="1" t="s">
        <v>36</v>
      </c>
      <c r="X5" s="1">
        <v>6593</v>
      </c>
      <c r="Y5" s="1" t="s">
        <v>37</v>
      </c>
      <c r="Z5" s="1" t="s">
        <v>24</v>
      </c>
      <c r="AA5" s="1" t="s">
        <v>25</v>
      </c>
      <c r="AB5" s="5">
        <v>3</v>
      </c>
      <c r="AC5" s="5" t="str">
        <f t="shared" si="0"/>
        <v>Paula Small</v>
      </c>
      <c r="AD5" s="1">
        <f>Table2[[#This Row],[Salary]]+Table2[[#This Row],[Bonus]]</f>
        <v>31854.07</v>
      </c>
    </row>
    <row r="6" spans="1:31" x14ac:dyDescent="0.25">
      <c r="A6" s="4">
        <v>3429</v>
      </c>
      <c r="B6" s="1" t="s">
        <v>38</v>
      </c>
      <c r="C6" s="1" t="s">
        <v>39</v>
      </c>
      <c r="D6" s="2">
        <v>43444</v>
      </c>
      <c r="E6" s="1"/>
      <c r="F6" s="1" t="s">
        <v>40</v>
      </c>
      <c r="G6" s="1" t="s">
        <v>41</v>
      </c>
      <c r="H6" s="5" t="s">
        <v>42</v>
      </c>
      <c r="I6" s="4" t="s">
        <v>43</v>
      </c>
      <c r="J6" s="1" t="s">
        <v>13</v>
      </c>
      <c r="K6" s="1">
        <v>20972.400000000001</v>
      </c>
      <c r="L6" s="1">
        <v>678</v>
      </c>
      <c r="M6" s="1" t="s">
        <v>44</v>
      </c>
      <c r="N6" s="1" t="s">
        <v>45</v>
      </c>
      <c r="O6" s="1" t="s">
        <v>32</v>
      </c>
      <c r="P6" s="1" t="s">
        <v>17</v>
      </c>
      <c r="Q6" s="1"/>
      <c r="R6" s="1" t="s">
        <v>46</v>
      </c>
      <c r="S6" s="1" t="s">
        <v>47</v>
      </c>
      <c r="T6" s="3">
        <v>33399</v>
      </c>
      <c r="U6" s="1" t="s">
        <v>20</v>
      </c>
      <c r="V6" s="1" t="s">
        <v>48</v>
      </c>
      <c r="W6" s="1" t="s">
        <v>36</v>
      </c>
      <c r="X6" s="1">
        <v>2330</v>
      </c>
      <c r="Y6" s="1" t="s">
        <v>37</v>
      </c>
      <c r="Z6" s="1" t="s">
        <v>24</v>
      </c>
      <c r="AA6" s="1" t="s">
        <v>25</v>
      </c>
      <c r="AB6" s="5">
        <v>4</v>
      </c>
      <c r="AC6" s="5" t="str">
        <f t="shared" si="0"/>
        <v>Edward Buck</v>
      </c>
      <c r="AD6" s="1">
        <f>Table2[[#This Row],[Salary]]+Table2[[#This Row],[Bonus]]</f>
        <v>21650.400000000001</v>
      </c>
    </row>
    <row r="7" spans="1:31" x14ac:dyDescent="0.25">
      <c r="A7" s="4">
        <v>3430</v>
      </c>
      <c r="B7" s="1" t="s">
        <v>49</v>
      </c>
      <c r="C7" s="1" t="s">
        <v>50</v>
      </c>
      <c r="D7" s="2">
        <v>44368</v>
      </c>
      <c r="E7" s="1"/>
      <c r="F7" s="1" t="s">
        <v>40</v>
      </c>
      <c r="G7" s="1" t="s">
        <v>51</v>
      </c>
      <c r="H7" s="5" t="s">
        <v>52</v>
      </c>
      <c r="I7" s="4" t="s">
        <v>12</v>
      </c>
      <c r="J7" s="1" t="s">
        <v>13</v>
      </c>
      <c r="K7" s="1">
        <v>30185.09</v>
      </c>
      <c r="L7" s="1">
        <v>644</v>
      </c>
      <c r="M7" s="1" t="s">
        <v>14</v>
      </c>
      <c r="N7" s="1" t="s">
        <v>31</v>
      </c>
      <c r="O7" s="1" t="s">
        <v>44</v>
      </c>
      <c r="P7" s="1" t="s">
        <v>17</v>
      </c>
      <c r="Q7" s="1"/>
      <c r="R7" s="1" t="s">
        <v>46</v>
      </c>
      <c r="S7" s="1" t="s">
        <v>19</v>
      </c>
      <c r="T7" s="3">
        <v>35889</v>
      </c>
      <c r="U7" s="1" t="s">
        <v>53</v>
      </c>
      <c r="V7" s="1" t="s">
        <v>54</v>
      </c>
      <c r="W7" s="1" t="s">
        <v>36</v>
      </c>
      <c r="X7" s="1">
        <v>58782</v>
      </c>
      <c r="Y7" s="1" t="s">
        <v>55</v>
      </c>
      <c r="Z7" s="1" t="s">
        <v>56</v>
      </c>
      <c r="AA7" s="1" t="s">
        <v>25</v>
      </c>
      <c r="AB7" s="5">
        <v>2</v>
      </c>
      <c r="AC7" s="5" t="str">
        <f t="shared" si="0"/>
        <v>Michael Riordan</v>
      </c>
      <c r="AD7" s="1">
        <f>Table2[[#This Row],[Salary]]+Table2[[#This Row],[Bonus]]</f>
        <v>30829.09</v>
      </c>
    </row>
    <row r="8" spans="1:31" x14ac:dyDescent="0.25">
      <c r="A8" s="4">
        <v>3431</v>
      </c>
      <c r="B8" s="1" t="s">
        <v>57</v>
      </c>
      <c r="C8" s="1" t="s">
        <v>58</v>
      </c>
      <c r="D8" s="2">
        <v>43645</v>
      </c>
      <c r="E8" s="1"/>
      <c r="F8" s="1" t="s">
        <v>40</v>
      </c>
      <c r="G8" s="1" t="s">
        <v>59</v>
      </c>
      <c r="H8" s="5" t="s">
        <v>60</v>
      </c>
      <c r="I8" s="4" t="s">
        <v>61</v>
      </c>
      <c r="J8" s="1" t="s">
        <v>13</v>
      </c>
      <c r="K8" s="1">
        <v>30865.08</v>
      </c>
      <c r="L8" s="1">
        <v>454</v>
      </c>
      <c r="M8" s="1" t="s">
        <v>14</v>
      </c>
      <c r="N8" s="1" t="s">
        <v>31</v>
      </c>
      <c r="O8" s="1" t="s">
        <v>16</v>
      </c>
      <c r="P8" s="1" t="s">
        <v>17</v>
      </c>
      <c r="Q8" s="1"/>
      <c r="R8" s="1" t="s">
        <v>46</v>
      </c>
      <c r="S8" s="1" t="s">
        <v>62</v>
      </c>
      <c r="T8" s="1" t="s">
        <v>63</v>
      </c>
      <c r="U8" s="1" t="s">
        <v>64</v>
      </c>
      <c r="V8" s="1" t="s">
        <v>65</v>
      </c>
      <c r="W8" s="1" t="s">
        <v>22</v>
      </c>
      <c r="X8" s="1">
        <v>33174</v>
      </c>
      <c r="Y8" s="1" t="s">
        <v>55</v>
      </c>
      <c r="Z8" s="1" t="s">
        <v>66</v>
      </c>
      <c r="AA8" s="1" t="s">
        <v>25</v>
      </c>
      <c r="AB8" s="5">
        <v>3</v>
      </c>
      <c r="AC8" s="5" t="str">
        <f t="shared" si="0"/>
        <v>Jasmine Onque</v>
      </c>
      <c r="AD8" s="1">
        <f>Table2[[#This Row],[Salary]]+Table2[[#This Row],[Bonus]]</f>
        <v>31319.08</v>
      </c>
    </row>
    <row r="9" spans="1:31" x14ac:dyDescent="0.25">
      <c r="A9" s="4">
        <v>3432</v>
      </c>
      <c r="B9" s="1" t="s">
        <v>67</v>
      </c>
      <c r="C9" s="1" t="s">
        <v>68</v>
      </c>
      <c r="D9" s="2">
        <v>43847</v>
      </c>
      <c r="E9" s="1"/>
      <c r="F9" s="1" t="s">
        <v>40</v>
      </c>
      <c r="G9" s="1" t="s">
        <v>69</v>
      </c>
      <c r="H9" s="5" t="s">
        <v>70</v>
      </c>
      <c r="I9" s="4" t="s">
        <v>71</v>
      </c>
      <c r="J9" s="1" t="s">
        <v>13</v>
      </c>
      <c r="K9" s="1">
        <v>389021.7</v>
      </c>
      <c r="L9" s="1">
        <v>650</v>
      </c>
      <c r="M9" s="1" t="s">
        <v>14</v>
      </c>
      <c r="N9" s="1" t="s">
        <v>45</v>
      </c>
      <c r="O9" s="1" t="s">
        <v>44</v>
      </c>
      <c r="P9" s="1" t="s">
        <v>17</v>
      </c>
      <c r="Q9" s="1"/>
      <c r="R9" s="1" t="s">
        <v>46</v>
      </c>
      <c r="S9" s="1" t="s">
        <v>72</v>
      </c>
      <c r="T9" s="3">
        <v>17961</v>
      </c>
      <c r="U9" s="1" t="s">
        <v>73</v>
      </c>
      <c r="V9" s="1" t="s">
        <v>74</v>
      </c>
      <c r="W9" s="1" t="s">
        <v>36</v>
      </c>
      <c r="X9" s="1">
        <v>6050</v>
      </c>
      <c r="Y9" s="1" t="s">
        <v>75</v>
      </c>
      <c r="Z9" s="1" t="s">
        <v>66</v>
      </c>
      <c r="AA9" s="1" t="s">
        <v>25</v>
      </c>
      <c r="AB9" s="5">
        <v>3</v>
      </c>
      <c r="AC9" s="5" t="str">
        <f t="shared" si="0"/>
        <v>Maruk Fraval</v>
      </c>
      <c r="AD9" s="1">
        <f>Table2[[#This Row],[Salary]]+Table2[[#This Row],[Bonus]]</f>
        <v>389671.7</v>
      </c>
    </row>
    <row r="10" spans="1:31" x14ac:dyDescent="0.25">
      <c r="A10" s="4">
        <v>3433</v>
      </c>
      <c r="B10" s="1" t="s">
        <v>76</v>
      </c>
      <c r="C10" s="1" t="s">
        <v>77</v>
      </c>
      <c r="D10" s="2">
        <v>44657</v>
      </c>
      <c r="E10" s="2">
        <v>45110</v>
      </c>
      <c r="F10" s="1" t="s">
        <v>40</v>
      </c>
      <c r="G10" s="1" t="s">
        <v>78</v>
      </c>
      <c r="H10" s="5" t="s">
        <v>79</v>
      </c>
      <c r="I10" s="4" t="s">
        <v>80</v>
      </c>
      <c r="J10" s="1" t="s">
        <v>13</v>
      </c>
      <c r="K10" s="1">
        <v>39105.345000000001</v>
      </c>
      <c r="L10" s="1">
        <v>478</v>
      </c>
      <c r="M10" s="1" t="s">
        <v>44</v>
      </c>
      <c r="N10" s="1" t="s">
        <v>45</v>
      </c>
      <c r="O10" s="1" t="s">
        <v>16</v>
      </c>
      <c r="P10" s="1" t="s">
        <v>81</v>
      </c>
      <c r="Q10" s="1" t="s">
        <v>82</v>
      </c>
      <c r="R10" s="1" t="s">
        <v>46</v>
      </c>
      <c r="S10" s="1" t="s">
        <v>83</v>
      </c>
      <c r="T10" s="3">
        <v>15348</v>
      </c>
      <c r="U10" s="1" t="s">
        <v>84</v>
      </c>
      <c r="V10" s="1" t="s">
        <v>85</v>
      </c>
      <c r="W10" s="1" t="s">
        <v>22</v>
      </c>
      <c r="X10" s="1">
        <v>90007</v>
      </c>
      <c r="Y10" s="1" t="s">
        <v>37</v>
      </c>
      <c r="Z10" s="1" t="s">
        <v>86</v>
      </c>
      <c r="AA10" s="1" t="s">
        <v>87</v>
      </c>
      <c r="AB10" s="5">
        <v>4</v>
      </c>
      <c r="AC10" s="5" t="str">
        <f t="shared" si="0"/>
        <v>Latia Costa</v>
      </c>
      <c r="AD10" s="1">
        <f>Table2[[#This Row],[Salary]]+Table2[[#This Row],[Bonus]]</f>
        <v>39583.345000000001</v>
      </c>
    </row>
    <row r="11" spans="1:31" x14ac:dyDescent="0.25">
      <c r="A11" s="4">
        <v>3434</v>
      </c>
      <c r="B11" s="1" t="s">
        <v>88</v>
      </c>
      <c r="C11" s="1" t="s">
        <v>89</v>
      </c>
      <c r="D11" s="12">
        <v>44141</v>
      </c>
      <c r="E11" s="2">
        <v>44955</v>
      </c>
      <c r="F11" s="1" t="s">
        <v>40</v>
      </c>
      <c r="G11" s="1" t="s">
        <v>90</v>
      </c>
      <c r="H11" s="1" t="s">
        <v>91</v>
      </c>
      <c r="I11" s="4" t="s">
        <v>12</v>
      </c>
      <c r="J11" s="1" t="s">
        <v>13</v>
      </c>
      <c r="K11" s="1">
        <v>36289.08</v>
      </c>
      <c r="L11" s="1">
        <v>789</v>
      </c>
      <c r="M11" s="1" t="s">
        <v>14</v>
      </c>
      <c r="N11" s="1" t="s">
        <v>15</v>
      </c>
      <c r="O11" s="1" t="s">
        <v>44</v>
      </c>
      <c r="P11" s="1" t="s">
        <v>81</v>
      </c>
      <c r="Q11" s="1" t="s">
        <v>92</v>
      </c>
      <c r="R11" s="1" t="s">
        <v>46</v>
      </c>
      <c r="S11" s="1" t="s">
        <v>93</v>
      </c>
      <c r="T11" s="3">
        <v>21004</v>
      </c>
      <c r="U11" s="1" t="s">
        <v>94</v>
      </c>
      <c r="V11" s="1" t="s">
        <v>95</v>
      </c>
      <c r="W11" s="1" t="s">
        <v>22</v>
      </c>
      <c r="X11" s="1">
        <v>97756</v>
      </c>
      <c r="Y11" s="1" t="s">
        <v>23</v>
      </c>
      <c r="Z11" s="1" t="s">
        <v>86</v>
      </c>
      <c r="AA11" s="1" t="s">
        <v>25</v>
      </c>
      <c r="AB11" s="5">
        <v>2</v>
      </c>
      <c r="AC11" s="5" t="str">
        <f t="shared" si="0"/>
        <v>Sharlene Terry</v>
      </c>
      <c r="AD11" s="1">
        <f>Table2[[#This Row],[Salary]]+Table2[[#This Row],[Bonus]]</f>
        <v>37078.080000000002</v>
      </c>
    </row>
    <row r="12" spans="1:31" x14ac:dyDescent="0.25">
      <c r="A12" s="4">
        <v>3435</v>
      </c>
      <c r="B12" s="1" t="s">
        <v>96</v>
      </c>
      <c r="C12" s="1" t="s">
        <v>97</v>
      </c>
      <c r="D12" s="12">
        <v>43330</v>
      </c>
      <c r="E12" s="1"/>
      <c r="F12" s="1" t="s">
        <v>40</v>
      </c>
      <c r="G12" s="1" t="s">
        <v>98</v>
      </c>
      <c r="H12" s="1" t="s">
        <v>99</v>
      </c>
      <c r="I12" s="4" t="s">
        <v>100</v>
      </c>
      <c r="J12" s="1" t="s">
        <v>13</v>
      </c>
      <c r="K12" s="1">
        <v>38563.767</v>
      </c>
      <c r="L12" s="1">
        <v>450</v>
      </c>
      <c r="M12" s="1" t="s">
        <v>14</v>
      </c>
      <c r="N12" s="1" t="s">
        <v>45</v>
      </c>
      <c r="O12" s="1" t="s">
        <v>32</v>
      </c>
      <c r="P12" s="1" t="s">
        <v>17</v>
      </c>
      <c r="Q12" s="1"/>
      <c r="R12" s="1" t="s">
        <v>46</v>
      </c>
      <c r="S12" s="1" t="s">
        <v>101</v>
      </c>
      <c r="T12" s="1" t="s">
        <v>102</v>
      </c>
      <c r="U12" s="1" t="s">
        <v>103</v>
      </c>
      <c r="V12" s="1" t="s">
        <v>104</v>
      </c>
      <c r="W12" s="1" t="s">
        <v>36</v>
      </c>
      <c r="X12" s="1">
        <v>78789</v>
      </c>
      <c r="Y12" s="1" t="s">
        <v>75</v>
      </c>
      <c r="Z12" s="1" t="s">
        <v>24</v>
      </c>
      <c r="AA12" s="1" t="s">
        <v>87</v>
      </c>
      <c r="AB12" s="5">
        <v>3</v>
      </c>
      <c r="AC12" s="5" t="str">
        <f t="shared" si="0"/>
        <v>Jac McKinzie</v>
      </c>
      <c r="AD12" s="1">
        <f>Table2[[#This Row],[Salary]]+Table2[[#This Row],[Bonus]]</f>
        <v>39013.767</v>
      </c>
    </row>
    <row r="13" spans="1:31" x14ac:dyDescent="0.25">
      <c r="A13" s="4">
        <v>3436</v>
      </c>
      <c r="B13" s="1" t="s">
        <v>105</v>
      </c>
      <c r="C13" s="1" t="s">
        <v>106</v>
      </c>
      <c r="D13" s="12">
        <v>44582</v>
      </c>
      <c r="E13" s="2">
        <v>45106</v>
      </c>
      <c r="F13" s="1" t="s">
        <v>40</v>
      </c>
      <c r="G13" s="1" t="s">
        <v>107</v>
      </c>
      <c r="H13" s="1" t="s">
        <v>108</v>
      </c>
      <c r="I13" s="4" t="s">
        <v>71</v>
      </c>
      <c r="J13" s="1" t="s">
        <v>13</v>
      </c>
      <c r="K13" s="1">
        <v>64789.45</v>
      </c>
      <c r="L13" s="1">
        <v>350</v>
      </c>
      <c r="M13" s="1" t="s">
        <v>32</v>
      </c>
      <c r="N13" s="1" t="s">
        <v>45</v>
      </c>
      <c r="O13" s="1" t="s">
        <v>16</v>
      </c>
      <c r="P13" s="1" t="s">
        <v>109</v>
      </c>
      <c r="Q13" s="1" t="s">
        <v>110</v>
      </c>
      <c r="R13" s="1" t="s">
        <v>46</v>
      </c>
      <c r="S13" s="1" t="s">
        <v>93</v>
      </c>
      <c r="T13" s="3">
        <v>18213</v>
      </c>
      <c r="U13" s="1" t="s">
        <v>103</v>
      </c>
      <c r="V13" s="1" t="s">
        <v>95</v>
      </c>
      <c r="W13" s="1" t="s">
        <v>36</v>
      </c>
      <c r="X13" s="1">
        <v>78207</v>
      </c>
      <c r="Y13" s="1" t="s">
        <v>111</v>
      </c>
      <c r="Z13" s="1" t="s">
        <v>24</v>
      </c>
      <c r="AA13" s="1" t="s">
        <v>25</v>
      </c>
      <c r="AB13" s="5">
        <v>5</v>
      </c>
      <c r="AC13" s="5" t="str">
        <f t="shared" si="0"/>
        <v>Joseph Martins</v>
      </c>
      <c r="AD13" s="1">
        <f>Table2[[#This Row],[Salary]]+Table2[[#This Row],[Bonus]]</f>
        <v>65139.45</v>
      </c>
    </row>
    <row r="14" spans="1:31" x14ac:dyDescent="0.25">
      <c r="A14" s="4">
        <v>3437</v>
      </c>
      <c r="B14" s="1" t="s">
        <v>112</v>
      </c>
      <c r="C14" s="1" t="s">
        <v>113</v>
      </c>
      <c r="D14" s="12">
        <v>45142</v>
      </c>
      <c r="E14" s="1"/>
      <c r="F14" s="1" t="s">
        <v>40</v>
      </c>
      <c r="G14" s="1" t="s">
        <v>114</v>
      </c>
      <c r="H14" s="1" t="s">
        <v>115</v>
      </c>
      <c r="I14" s="4" t="s">
        <v>116</v>
      </c>
      <c r="J14" s="1" t="s">
        <v>13</v>
      </c>
      <c r="K14" s="1">
        <v>45678.09</v>
      </c>
      <c r="L14" s="1">
        <v>456</v>
      </c>
      <c r="M14" s="1" t="s">
        <v>14</v>
      </c>
      <c r="N14" s="1" t="s">
        <v>45</v>
      </c>
      <c r="O14" s="1" t="s">
        <v>16</v>
      </c>
      <c r="P14" s="1" t="s">
        <v>17</v>
      </c>
      <c r="Q14" s="1"/>
      <c r="R14" s="1" t="s">
        <v>46</v>
      </c>
      <c r="S14" s="1" t="s">
        <v>72</v>
      </c>
      <c r="T14" s="1" t="s">
        <v>117</v>
      </c>
      <c r="U14" s="1" t="s">
        <v>118</v>
      </c>
      <c r="V14" s="1" t="s">
        <v>85</v>
      </c>
      <c r="W14" s="1" t="s">
        <v>22</v>
      </c>
      <c r="X14" s="1">
        <v>46204</v>
      </c>
      <c r="Y14" s="1" t="s">
        <v>55</v>
      </c>
      <c r="Z14" s="1" t="s">
        <v>56</v>
      </c>
      <c r="AA14" s="1" t="s">
        <v>25</v>
      </c>
      <c r="AB14" s="5">
        <v>5</v>
      </c>
      <c r="AC14" s="5" t="str">
        <f t="shared" si="0"/>
        <v>Myriam Givens</v>
      </c>
      <c r="AD14" s="1">
        <f>Table2[[#This Row],[Salary]]+Table2[[#This Row],[Bonus]]</f>
        <v>46134.09</v>
      </c>
    </row>
    <row r="15" spans="1:31" x14ac:dyDescent="0.25">
      <c r="A15" s="4">
        <v>3438</v>
      </c>
      <c r="B15" s="1" t="s">
        <v>119</v>
      </c>
      <c r="C15" s="1" t="s">
        <v>120</v>
      </c>
      <c r="D15" s="12">
        <v>43322</v>
      </c>
      <c r="E15" s="2">
        <v>43773</v>
      </c>
      <c r="F15" s="1" t="s">
        <v>40</v>
      </c>
      <c r="G15" s="1" t="s">
        <v>121</v>
      </c>
      <c r="H15" s="1" t="s">
        <v>122</v>
      </c>
      <c r="I15" s="4" t="s">
        <v>123</v>
      </c>
      <c r="J15" s="1" t="s">
        <v>13</v>
      </c>
      <c r="K15" s="1">
        <v>35756.980000000003</v>
      </c>
      <c r="L15" s="1">
        <v>350</v>
      </c>
      <c r="M15" s="1" t="s">
        <v>44</v>
      </c>
      <c r="N15" s="1" t="s">
        <v>15</v>
      </c>
      <c r="O15" s="1" t="s">
        <v>16</v>
      </c>
      <c r="P15" s="1" t="s">
        <v>124</v>
      </c>
      <c r="Q15" s="1" t="s">
        <v>125</v>
      </c>
      <c r="R15" s="1" t="s">
        <v>46</v>
      </c>
      <c r="S15" s="1" t="s">
        <v>62</v>
      </c>
      <c r="T15" s="3">
        <v>17688</v>
      </c>
      <c r="U15" s="1" t="s">
        <v>126</v>
      </c>
      <c r="V15" s="1" t="s">
        <v>85</v>
      </c>
      <c r="W15" s="1" t="s">
        <v>22</v>
      </c>
      <c r="X15" s="1">
        <v>30428</v>
      </c>
      <c r="Y15" s="1" t="s">
        <v>111</v>
      </c>
      <c r="Z15" s="1" t="s">
        <v>66</v>
      </c>
      <c r="AA15" s="1" t="s">
        <v>25</v>
      </c>
      <c r="AB15" s="5">
        <v>3</v>
      </c>
      <c r="AC15" s="5" t="str">
        <f t="shared" si="0"/>
        <v>Dheepa Nguyen</v>
      </c>
      <c r="AD15" s="1">
        <f>Table2[[#This Row],[Salary]]+Table2[[#This Row],[Bonus]]</f>
        <v>36106.980000000003</v>
      </c>
    </row>
    <row r="16" spans="1:31" x14ac:dyDescent="0.25">
      <c r="A16" s="4">
        <v>3439</v>
      </c>
      <c r="B16" s="1" t="s">
        <v>127</v>
      </c>
      <c r="C16" s="1" t="s">
        <v>128</v>
      </c>
      <c r="D16" s="12">
        <v>44706</v>
      </c>
      <c r="E16" s="2">
        <v>44892</v>
      </c>
      <c r="F16" s="1" t="s">
        <v>40</v>
      </c>
      <c r="G16" s="1" t="s">
        <v>129</v>
      </c>
      <c r="H16" s="1" t="s">
        <v>130</v>
      </c>
      <c r="I16" s="4" t="s">
        <v>30</v>
      </c>
      <c r="J16" s="1" t="s">
        <v>13</v>
      </c>
      <c r="K16" s="1">
        <v>45675.9</v>
      </c>
      <c r="L16" s="1">
        <v>700</v>
      </c>
      <c r="M16" s="1" t="s">
        <v>44</v>
      </c>
      <c r="N16" s="1" t="s">
        <v>31</v>
      </c>
      <c r="O16" s="1" t="s">
        <v>16</v>
      </c>
      <c r="P16" s="1" t="s">
        <v>81</v>
      </c>
      <c r="Q16" s="1" t="s">
        <v>131</v>
      </c>
      <c r="R16" s="1" t="s">
        <v>46</v>
      </c>
      <c r="S16" s="1" t="s">
        <v>132</v>
      </c>
      <c r="T16" s="1" t="s">
        <v>133</v>
      </c>
      <c r="U16" s="1" t="s">
        <v>134</v>
      </c>
      <c r="V16" s="1" t="s">
        <v>135</v>
      </c>
      <c r="W16" s="1" t="s">
        <v>36</v>
      </c>
      <c r="X16" s="1">
        <v>80820</v>
      </c>
      <c r="Y16" s="1" t="s">
        <v>55</v>
      </c>
      <c r="Z16" s="1" t="s">
        <v>56</v>
      </c>
      <c r="AA16" s="1" t="s">
        <v>25</v>
      </c>
      <c r="AB16" s="5">
        <v>3</v>
      </c>
      <c r="AC16" s="5" t="str">
        <f t="shared" si="0"/>
        <v>Bartholemew Khemmich</v>
      </c>
      <c r="AD16" s="1">
        <f>Table2[[#This Row],[Salary]]+Table2[[#This Row],[Bonus]]</f>
        <v>46375.9</v>
      </c>
    </row>
    <row r="17" spans="1:30" x14ac:dyDescent="0.25">
      <c r="A17" s="4">
        <v>3440</v>
      </c>
      <c r="B17" s="1" t="s">
        <v>136</v>
      </c>
      <c r="C17" s="1" t="s">
        <v>137</v>
      </c>
      <c r="D17" s="12">
        <v>43804</v>
      </c>
      <c r="E17" s="2">
        <v>44974</v>
      </c>
      <c r="F17" s="1" t="s">
        <v>40</v>
      </c>
      <c r="G17" s="1" t="s">
        <v>138</v>
      </c>
      <c r="H17" s="1" t="s">
        <v>139</v>
      </c>
      <c r="I17" s="4" t="s">
        <v>12</v>
      </c>
      <c r="J17" s="1" t="s">
        <v>13</v>
      </c>
      <c r="K17" s="1">
        <v>46565.7</v>
      </c>
      <c r="L17" s="1">
        <v>950</v>
      </c>
      <c r="M17" s="1" t="s">
        <v>14</v>
      </c>
      <c r="N17" s="1" t="s">
        <v>31</v>
      </c>
      <c r="O17" s="1" t="s">
        <v>44</v>
      </c>
      <c r="P17" s="1" t="s">
        <v>109</v>
      </c>
      <c r="Q17" s="1" t="s">
        <v>140</v>
      </c>
      <c r="R17" s="1" t="s">
        <v>46</v>
      </c>
      <c r="S17" s="1" t="s">
        <v>19</v>
      </c>
      <c r="T17" s="3">
        <v>18790</v>
      </c>
      <c r="U17" s="1" t="s">
        <v>141</v>
      </c>
      <c r="V17" s="1" t="s">
        <v>142</v>
      </c>
      <c r="W17" s="1" t="s">
        <v>22</v>
      </c>
      <c r="X17" s="1">
        <v>40220</v>
      </c>
      <c r="Y17" s="1" t="s">
        <v>23</v>
      </c>
      <c r="Z17" s="1" t="s">
        <v>86</v>
      </c>
      <c r="AA17" s="1" t="s">
        <v>25</v>
      </c>
      <c r="AB17" s="5">
        <v>3</v>
      </c>
      <c r="AC17" s="5" t="str">
        <f t="shared" si="0"/>
        <v>Xana Potts</v>
      </c>
      <c r="AD17" s="1">
        <f>Table2[[#This Row],[Salary]]+Table2[[#This Row],[Bonus]]</f>
        <v>47515.7</v>
      </c>
    </row>
    <row r="18" spans="1:30" x14ac:dyDescent="0.25">
      <c r="A18" s="4">
        <v>3441</v>
      </c>
      <c r="B18" s="1" t="s">
        <v>143</v>
      </c>
      <c r="C18" s="1" t="s">
        <v>144</v>
      </c>
      <c r="D18" s="12">
        <v>43583</v>
      </c>
      <c r="E18" s="1"/>
      <c r="F18" s="1" t="s">
        <v>40</v>
      </c>
      <c r="G18" s="1" t="s">
        <v>145</v>
      </c>
      <c r="H18" s="1" t="s">
        <v>146</v>
      </c>
      <c r="I18" s="4" t="s">
        <v>71</v>
      </c>
      <c r="J18" s="1" t="s">
        <v>13</v>
      </c>
      <c r="K18" s="1">
        <v>34575.67</v>
      </c>
      <c r="L18" s="1">
        <v>250</v>
      </c>
      <c r="M18" s="1" t="s">
        <v>32</v>
      </c>
      <c r="N18" s="1" t="s">
        <v>31</v>
      </c>
      <c r="O18" s="1" t="s">
        <v>32</v>
      </c>
      <c r="P18" s="1" t="s">
        <v>17</v>
      </c>
      <c r="Q18" s="1"/>
      <c r="R18" s="1" t="s">
        <v>46</v>
      </c>
      <c r="S18" s="1" t="s">
        <v>62</v>
      </c>
      <c r="T18" s="1" t="s">
        <v>147</v>
      </c>
      <c r="U18" s="1" t="s">
        <v>148</v>
      </c>
      <c r="V18" s="1" t="s">
        <v>149</v>
      </c>
      <c r="W18" s="1" t="s">
        <v>36</v>
      </c>
      <c r="X18" s="1">
        <v>89139</v>
      </c>
      <c r="Y18" s="1" t="s">
        <v>111</v>
      </c>
      <c r="Z18" s="1" t="s">
        <v>24</v>
      </c>
      <c r="AA18" s="1" t="s">
        <v>87</v>
      </c>
      <c r="AB18" s="5">
        <v>4</v>
      </c>
      <c r="AC18" s="5" t="str">
        <f t="shared" si="0"/>
        <v>Prater Jeremy</v>
      </c>
      <c r="AD18" s="1">
        <f>Table2[[#This Row],[Salary]]+Table2[[#This Row],[Bonus]]</f>
        <v>34825.67</v>
      </c>
    </row>
    <row r="19" spans="1:30" x14ac:dyDescent="0.25">
      <c r="A19" s="4">
        <v>3442</v>
      </c>
      <c r="B19" s="1" t="s">
        <v>150</v>
      </c>
      <c r="C19" s="1" t="s">
        <v>151</v>
      </c>
      <c r="D19" s="12">
        <v>43655</v>
      </c>
      <c r="E19" s="2">
        <v>44728</v>
      </c>
      <c r="F19" s="1" t="s">
        <v>40</v>
      </c>
      <c r="G19" s="1" t="s">
        <v>152</v>
      </c>
      <c r="H19" s="1" t="s">
        <v>153</v>
      </c>
      <c r="I19" s="4" t="s">
        <v>154</v>
      </c>
      <c r="J19" s="1" t="s">
        <v>13</v>
      </c>
      <c r="K19" s="1">
        <v>75345.09</v>
      </c>
      <c r="L19" s="1">
        <v>500</v>
      </c>
      <c r="M19" s="1" t="s">
        <v>44</v>
      </c>
      <c r="N19" s="1" t="s">
        <v>31</v>
      </c>
      <c r="O19" s="1" t="s">
        <v>44</v>
      </c>
      <c r="P19" s="1" t="s">
        <v>124</v>
      </c>
      <c r="Q19" s="1" t="s">
        <v>155</v>
      </c>
      <c r="R19" s="1" t="s">
        <v>156</v>
      </c>
      <c r="S19" s="1" t="s">
        <v>72</v>
      </c>
      <c r="T19" s="1" t="s">
        <v>157</v>
      </c>
      <c r="U19" s="1" t="s">
        <v>20</v>
      </c>
      <c r="V19" s="1" t="s">
        <v>65</v>
      </c>
      <c r="W19" s="1" t="s">
        <v>36</v>
      </c>
      <c r="X19" s="1">
        <v>2810</v>
      </c>
      <c r="Y19" s="1" t="s">
        <v>75</v>
      </c>
      <c r="Z19" s="1" t="s">
        <v>56</v>
      </c>
      <c r="AA19" s="1" t="s">
        <v>87</v>
      </c>
      <c r="AB19" s="5">
        <v>2</v>
      </c>
      <c r="AC19" s="5" t="str">
        <f t="shared" si="0"/>
        <v>Kaylah Moon</v>
      </c>
      <c r="AD19" s="1">
        <f>Table2[[#This Row],[Salary]]+Table2[[#This Row],[Bonus]]</f>
        <v>75845.09</v>
      </c>
    </row>
    <row r="20" spans="1:30" x14ac:dyDescent="0.25">
      <c r="A20" s="4">
        <v>3443</v>
      </c>
      <c r="B20" s="1" t="s">
        <v>158</v>
      </c>
      <c r="C20" s="1" t="s">
        <v>159</v>
      </c>
      <c r="D20" s="12">
        <v>44291</v>
      </c>
      <c r="E20" s="2">
        <v>45058</v>
      </c>
      <c r="F20" s="1" t="s">
        <v>40</v>
      </c>
      <c r="G20" s="1" t="s">
        <v>160</v>
      </c>
      <c r="H20" s="1" t="s">
        <v>161</v>
      </c>
      <c r="I20" s="4" t="s">
        <v>80</v>
      </c>
      <c r="J20" s="1" t="s">
        <v>13</v>
      </c>
      <c r="K20" s="1">
        <v>45644.9</v>
      </c>
      <c r="L20" s="1">
        <v>600</v>
      </c>
      <c r="M20" s="1" t="s">
        <v>44</v>
      </c>
      <c r="N20" s="1" t="s">
        <v>15</v>
      </c>
      <c r="O20" s="1" t="s">
        <v>32</v>
      </c>
      <c r="P20" s="1" t="s">
        <v>162</v>
      </c>
      <c r="Q20" s="1" t="s">
        <v>163</v>
      </c>
      <c r="R20" s="1" t="s">
        <v>156</v>
      </c>
      <c r="S20" s="1" t="s">
        <v>164</v>
      </c>
      <c r="T20" s="3">
        <v>34550</v>
      </c>
      <c r="U20" s="1" t="s">
        <v>141</v>
      </c>
      <c r="V20" s="1" t="s">
        <v>165</v>
      </c>
      <c r="W20" s="1" t="s">
        <v>36</v>
      </c>
      <c r="X20" s="1">
        <v>2621</v>
      </c>
      <c r="Y20" s="1" t="s">
        <v>111</v>
      </c>
      <c r="Z20" s="1" t="s">
        <v>24</v>
      </c>
      <c r="AA20" s="1" t="s">
        <v>25</v>
      </c>
      <c r="AB20" s="5">
        <v>3</v>
      </c>
      <c r="AC20" s="5" t="str">
        <f t="shared" si="0"/>
        <v>Kristen Tate</v>
      </c>
      <c r="AD20" s="1">
        <f>Table2[[#This Row],[Salary]]+Table2[[#This Row],[Bonus]]</f>
        <v>46244.9</v>
      </c>
    </row>
    <row r="21" spans="1:30" x14ac:dyDescent="0.25">
      <c r="A21" s="4">
        <v>3444</v>
      </c>
      <c r="B21" s="1" t="s">
        <v>166</v>
      </c>
      <c r="C21" s="1" t="s">
        <v>167</v>
      </c>
      <c r="D21" s="12">
        <v>44528</v>
      </c>
      <c r="E21" s="2">
        <v>44596</v>
      </c>
      <c r="F21" s="1" t="s">
        <v>40</v>
      </c>
      <c r="G21" s="1" t="s">
        <v>168</v>
      </c>
      <c r="H21" s="1" t="s">
        <v>169</v>
      </c>
      <c r="I21" s="4" t="s">
        <v>100</v>
      </c>
      <c r="J21" s="1" t="s">
        <v>13</v>
      </c>
      <c r="K21" s="1">
        <v>56756.09</v>
      </c>
      <c r="L21" s="1">
        <v>500</v>
      </c>
      <c r="M21" s="1" t="s">
        <v>14</v>
      </c>
      <c r="N21" s="1" t="s">
        <v>31</v>
      </c>
      <c r="O21" s="1" t="s">
        <v>32</v>
      </c>
      <c r="P21" s="1" t="s">
        <v>162</v>
      </c>
      <c r="Q21" s="1" t="s">
        <v>170</v>
      </c>
      <c r="R21" s="1" t="s">
        <v>46</v>
      </c>
      <c r="S21" s="1" t="s">
        <v>93</v>
      </c>
      <c r="T21" s="1" t="s">
        <v>171</v>
      </c>
      <c r="U21" s="1" t="s">
        <v>141</v>
      </c>
      <c r="V21" s="1" t="s">
        <v>172</v>
      </c>
      <c r="W21" s="1" t="s">
        <v>36</v>
      </c>
      <c r="X21" s="1">
        <v>44553</v>
      </c>
      <c r="Y21" s="1" t="s">
        <v>55</v>
      </c>
      <c r="Z21" s="1" t="s">
        <v>24</v>
      </c>
      <c r="AA21" s="1" t="s">
        <v>25</v>
      </c>
      <c r="AB21" s="5">
        <v>3</v>
      </c>
      <c r="AC21" s="5" t="str">
        <f t="shared" si="0"/>
        <v>Bobby Rodgers</v>
      </c>
      <c r="AD21" s="1">
        <f>Table2[[#This Row],[Salary]]+Table2[[#This Row],[Bonus]]</f>
        <v>57256.09</v>
      </c>
    </row>
    <row r="22" spans="1:30" x14ac:dyDescent="0.25">
      <c r="A22" s="4">
        <v>3445</v>
      </c>
      <c r="B22" s="1" t="s">
        <v>173</v>
      </c>
      <c r="C22" s="1" t="s">
        <v>174</v>
      </c>
      <c r="D22" s="12">
        <v>44212</v>
      </c>
      <c r="E22" s="1"/>
      <c r="F22" s="1" t="s">
        <v>40</v>
      </c>
      <c r="G22" s="1" t="s">
        <v>175</v>
      </c>
      <c r="H22" s="1" t="s">
        <v>176</v>
      </c>
      <c r="I22" s="4" t="s">
        <v>43</v>
      </c>
      <c r="J22" s="1" t="s">
        <v>13</v>
      </c>
      <c r="K22" s="1">
        <v>34564.080000000002</v>
      </c>
      <c r="L22" s="1">
        <v>100</v>
      </c>
      <c r="M22" s="1" t="s">
        <v>14</v>
      </c>
      <c r="N22" s="1" t="s">
        <v>15</v>
      </c>
      <c r="O22" s="1" t="s">
        <v>44</v>
      </c>
      <c r="P22" s="1" t="s">
        <v>17</v>
      </c>
      <c r="Q22" s="1"/>
      <c r="R22" s="1" t="s">
        <v>46</v>
      </c>
      <c r="S22" s="1" t="s">
        <v>164</v>
      </c>
      <c r="T22" s="3">
        <v>31240</v>
      </c>
      <c r="U22" s="1" t="s">
        <v>141</v>
      </c>
      <c r="V22" s="1" t="s">
        <v>1</v>
      </c>
      <c r="W22" s="1" t="s">
        <v>22</v>
      </c>
      <c r="X22" s="1">
        <v>5360</v>
      </c>
      <c r="Y22" s="1" t="s">
        <v>55</v>
      </c>
      <c r="Z22" s="1" t="s">
        <v>66</v>
      </c>
      <c r="AA22" s="1" t="s">
        <v>87</v>
      </c>
      <c r="AB22" s="5">
        <v>4</v>
      </c>
      <c r="AC22" s="5" t="str">
        <f t="shared" si="0"/>
        <v>Reid Park</v>
      </c>
      <c r="AD22" s="1">
        <f>Table2[[#This Row],[Salary]]+Table2[[#This Row],[Bonus]]</f>
        <v>34664.080000000002</v>
      </c>
    </row>
    <row r="23" spans="1:30" x14ac:dyDescent="0.25">
      <c r="A23" s="4">
        <v>3446</v>
      </c>
      <c r="B23" s="1" t="s">
        <v>177</v>
      </c>
      <c r="C23" s="1" t="s">
        <v>178</v>
      </c>
      <c r="D23" s="12">
        <v>44432</v>
      </c>
      <c r="E23" s="1"/>
      <c r="F23" s="1" t="s">
        <v>40</v>
      </c>
      <c r="G23" s="1" t="s">
        <v>179</v>
      </c>
      <c r="H23" s="1" t="s">
        <v>180</v>
      </c>
      <c r="I23" s="4" t="s">
        <v>71</v>
      </c>
      <c r="J23" s="1" t="s">
        <v>13</v>
      </c>
      <c r="K23" s="1">
        <v>6890.8</v>
      </c>
      <c r="L23" s="1">
        <v>300</v>
      </c>
      <c r="M23" s="1" t="s">
        <v>32</v>
      </c>
      <c r="N23" s="1" t="s">
        <v>31</v>
      </c>
      <c r="O23" s="1" t="s">
        <v>32</v>
      </c>
      <c r="P23" s="1" t="s">
        <v>17</v>
      </c>
      <c r="Q23" s="1"/>
      <c r="R23" s="1" t="s">
        <v>46</v>
      </c>
      <c r="S23" s="1" t="s">
        <v>72</v>
      </c>
      <c r="T23" s="3">
        <v>35069</v>
      </c>
      <c r="U23" s="1" t="s">
        <v>103</v>
      </c>
      <c r="V23" s="1" t="s">
        <v>181</v>
      </c>
      <c r="W23" s="1" t="s">
        <v>22</v>
      </c>
      <c r="X23" s="1">
        <v>16325</v>
      </c>
      <c r="Y23" s="1" t="s">
        <v>23</v>
      </c>
      <c r="Z23" s="1" t="s">
        <v>86</v>
      </c>
      <c r="AA23" s="1" t="s">
        <v>87</v>
      </c>
      <c r="AB23" s="5">
        <v>2</v>
      </c>
      <c r="AC23" s="5" t="str">
        <f t="shared" si="0"/>
        <v>Hector Dalton</v>
      </c>
      <c r="AD23" s="1">
        <f>Table2[[#This Row],[Salary]]+Table2[[#This Row],[Bonus]]</f>
        <v>7190.8</v>
      </c>
    </row>
    <row r="24" spans="1:30" x14ac:dyDescent="0.25">
      <c r="A24" s="4">
        <v>3447</v>
      </c>
      <c r="B24" s="1" t="s">
        <v>182</v>
      </c>
      <c r="C24" s="1" t="s">
        <v>183</v>
      </c>
      <c r="D24" s="12">
        <v>43977</v>
      </c>
      <c r="E24" s="2">
        <v>45095</v>
      </c>
      <c r="F24" s="1" t="s">
        <v>40</v>
      </c>
      <c r="G24" s="1" t="s">
        <v>184</v>
      </c>
      <c r="H24" s="1" t="s">
        <v>185</v>
      </c>
      <c r="I24" s="4" t="s">
        <v>12</v>
      </c>
      <c r="J24" s="1" t="s">
        <v>186</v>
      </c>
      <c r="K24" s="1">
        <v>68546.09</v>
      </c>
      <c r="L24" s="1">
        <v>500</v>
      </c>
      <c r="M24" s="1" t="s">
        <v>32</v>
      </c>
      <c r="N24" s="1" t="s">
        <v>15</v>
      </c>
      <c r="O24" s="1" t="s">
        <v>32</v>
      </c>
      <c r="P24" s="1" t="s">
        <v>81</v>
      </c>
      <c r="Q24" s="1" t="s">
        <v>187</v>
      </c>
      <c r="R24" s="1" t="s">
        <v>46</v>
      </c>
      <c r="S24" s="1" t="s">
        <v>62</v>
      </c>
      <c r="T24" s="1" t="s">
        <v>188</v>
      </c>
      <c r="U24" s="1" t="s">
        <v>103</v>
      </c>
      <c r="V24" s="1" t="s">
        <v>85</v>
      </c>
      <c r="W24" s="1" t="s">
        <v>22</v>
      </c>
      <c r="X24" s="1">
        <v>43481</v>
      </c>
      <c r="Y24" s="1" t="s">
        <v>111</v>
      </c>
      <c r="Z24" s="1" t="s">
        <v>24</v>
      </c>
      <c r="AA24" s="1" t="s">
        <v>25</v>
      </c>
      <c r="AB24" s="5">
        <v>3</v>
      </c>
      <c r="AC24" s="5" t="str">
        <f t="shared" si="0"/>
        <v>Mariela Schultz</v>
      </c>
      <c r="AD24" s="1">
        <f>Table2[[#This Row],[Salary]]+Table2[[#This Row],[Bonus]]</f>
        <v>69046.09</v>
      </c>
    </row>
    <row r="25" spans="1:30" x14ac:dyDescent="0.25">
      <c r="A25" s="4">
        <v>3448</v>
      </c>
      <c r="B25" s="1" t="s">
        <v>189</v>
      </c>
      <c r="C25" s="1" t="s">
        <v>190</v>
      </c>
      <c r="D25" s="12">
        <v>43739</v>
      </c>
      <c r="E25" s="2">
        <v>44141</v>
      </c>
      <c r="F25" s="1" t="s">
        <v>40</v>
      </c>
      <c r="G25" s="1" t="s">
        <v>191</v>
      </c>
      <c r="H25" s="1" t="s">
        <v>192</v>
      </c>
      <c r="I25" s="4" t="s">
        <v>116</v>
      </c>
      <c r="J25" s="1" t="s">
        <v>186</v>
      </c>
      <c r="K25" s="1">
        <v>67897.070000000007</v>
      </c>
      <c r="L25" s="1">
        <v>456</v>
      </c>
      <c r="M25" s="1" t="s">
        <v>44</v>
      </c>
      <c r="N25" s="1" t="s">
        <v>31</v>
      </c>
      <c r="O25" s="1" t="s">
        <v>16</v>
      </c>
      <c r="P25" s="1" t="s">
        <v>124</v>
      </c>
      <c r="Q25" s="1" t="s">
        <v>193</v>
      </c>
      <c r="R25" s="1" t="s">
        <v>46</v>
      </c>
      <c r="S25" s="1" t="s">
        <v>93</v>
      </c>
      <c r="T25" s="3">
        <v>21524</v>
      </c>
      <c r="U25" s="1" t="s">
        <v>103</v>
      </c>
      <c r="V25" s="1" t="s">
        <v>194</v>
      </c>
      <c r="W25" s="1" t="s">
        <v>36</v>
      </c>
      <c r="X25" s="1">
        <v>50705</v>
      </c>
      <c r="Y25" s="1" t="s">
        <v>111</v>
      </c>
      <c r="Z25" s="1" t="s">
        <v>24</v>
      </c>
      <c r="AA25" s="1" t="s">
        <v>25</v>
      </c>
      <c r="AB25" s="5">
        <v>3</v>
      </c>
      <c r="AC25" s="5" t="str">
        <f t="shared" si="0"/>
        <v>Angela Molina</v>
      </c>
      <c r="AD25" s="1">
        <f>Table2[[#This Row],[Salary]]+Table2[[#This Row],[Bonus]]</f>
        <v>68353.070000000007</v>
      </c>
    </row>
    <row r="26" spans="1:30" x14ac:dyDescent="0.25">
      <c r="A26" s="4">
        <v>3449</v>
      </c>
      <c r="B26" s="1" t="s">
        <v>195</v>
      </c>
      <c r="C26" s="1" t="s">
        <v>196</v>
      </c>
      <c r="D26" s="12">
        <v>45056</v>
      </c>
      <c r="E26" s="2">
        <v>45073</v>
      </c>
      <c r="F26" s="1" t="s">
        <v>40</v>
      </c>
      <c r="G26" s="1" t="s">
        <v>197</v>
      </c>
      <c r="H26" s="1" t="s">
        <v>198</v>
      </c>
      <c r="I26" s="4" t="s">
        <v>30</v>
      </c>
      <c r="J26" s="1" t="s">
        <v>186</v>
      </c>
      <c r="K26" s="1">
        <v>54686.09</v>
      </c>
      <c r="L26" s="1">
        <v>876</v>
      </c>
      <c r="M26" s="1" t="s">
        <v>14</v>
      </c>
      <c r="N26" s="1" t="s">
        <v>45</v>
      </c>
      <c r="O26" s="1" t="s">
        <v>16</v>
      </c>
      <c r="P26" s="1" t="s">
        <v>81</v>
      </c>
      <c r="Q26" s="1" t="s">
        <v>199</v>
      </c>
      <c r="R26" s="1" t="s">
        <v>46</v>
      </c>
      <c r="S26" s="1" t="s">
        <v>83</v>
      </c>
      <c r="T26" s="1" t="s">
        <v>200</v>
      </c>
      <c r="U26" s="1" t="s">
        <v>134</v>
      </c>
      <c r="V26" s="1" t="s">
        <v>85</v>
      </c>
      <c r="W26" s="1" t="s">
        <v>36</v>
      </c>
      <c r="X26" s="1">
        <v>5168</v>
      </c>
      <c r="Y26" s="1" t="s">
        <v>75</v>
      </c>
      <c r="Z26" s="1" t="s">
        <v>56</v>
      </c>
      <c r="AA26" s="1" t="s">
        <v>25</v>
      </c>
      <c r="AB26" s="5">
        <v>5</v>
      </c>
      <c r="AC26" s="5" t="str">
        <f t="shared" si="0"/>
        <v>Gerald Preston</v>
      </c>
      <c r="AD26" s="1">
        <f>Table2[[#This Row],[Salary]]+Table2[[#This Row],[Bonus]]</f>
        <v>55562.09</v>
      </c>
    </row>
    <row r="27" spans="1:30" x14ac:dyDescent="0.25">
      <c r="A27" s="4">
        <v>3450</v>
      </c>
      <c r="B27" s="1" t="s">
        <v>201</v>
      </c>
      <c r="C27" s="1" t="s">
        <v>202</v>
      </c>
      <c r="D27" s="12">
        <v>44075</v>
      </c>
      <c r="E27" s="2">
        <v>44899</v>
      </c>
      <c r="F27" s="1" t="s">
        <v>40</v>
      </c>
      <c r="G27" s="1" t="s">
        <v>203</v>
      </c>
      <c r="H27" s="1" t="s">
        <v>204</v>
      </c>
      <c r="I27" s="4" t="s">
        <v>123</v>
      </c>
      <c r="J27" s="1" t="s">
        <v>13</v>
      </c>
      <c r="K27" s="1">
        <v>67988.09</v>
      </c>
      <c r="L27" s="1">
        <v>365</v>
      </c>
      <c r="M27" s="1" t="s">
        <v>14</v>
      </c>
      <c r="N27" s="1" t="s">
        <v>15</v>
      </c>
      <c r="O27" s="1" t="s">
        <v>16</v>
      </c>
      <c r="P27" s="1" t="s">
        <v>109</v>
      </c>
      <c r="Q27" s="1" t="s">
        <v>205</v>
      </c>
      <c r="R27" s="1" t="s">
        <v>46</v>
      </c>
      <c r="S27" s="1" t="s">
        <v>72</v>
      </c>
      <c r="T27" s="3">
        <v>34646</v>
      </c>
      <c r="U27" s="1" t="s">
        <v>134</v>
      </c>
      <c r="V27" s="1" t="s">
        <v>206</v>
      </c>
      <c r="W27" s="1" t="s">
        <v>36</v>
      </c>
      <c r="X27" s="1">
        <v>11765</v>
      </c>
      <c r="Y27" s="1" t="s">
        <v>55</v>
      </c>
      <c r="Z27" s="1" t="s">
        <v>56</v>
      </c>
      <c r="AA27" s="1" t="s">
        <v>87</v>
      </c>
      <c r="AB27" s="5">
        <v>2</v>
      </c>
      <c r="AC27" s="5" t="str">
        <f t="shared" si="0"/>
        <v>Reilly Moyer</v>
      </c>
      <c r="AD27" s="1">
        <f>Table2[[#This Row],[Salary]]+Table2[[#This Row],[Bonus]]</f>
        <v>68353.09</v>
      </c>
    </row>
    <row r="28" spans="1:30" x14ac:dyDescent="0.25">
      <c r="A28" s="4">
        <v>3451</v>
      </c>
      <c r="B28" s="1" t="s">
        <v>207</v>
      </c>
      <c r="C28" s="1" t="s">
        <v>208</v>
      </c>
      <c r="D28" s="12">
        <v>44245</v>
      </c>
      <c r="E28" s="2">
        <v>44876</v>
      </c>
      <c r="F28" s="1" t="s">
        <v>40</v>
      </c>
      <c r="G28" s="1" t="s">
        <v>209</v>
      </c>
      <c r="H28" s="1" t="s">
        <v>210</v>
      </c>
      <c r="I28" s="4" t="s">
        <v>61</v>
      </c>
      <c r="J28" s="1" t="s">
        <v>13</v>
      </c>
      <c r="K28" s="1">
        <v>46756.78</v>
      </c>
      <c r="L28" s="1">
        <v>567</v>
      </c>
      <c r="M28" s="1" t="s">
        <v>14</v>
      </c>
      <c r="N28" s="1" t="s">
        <v>15</v>
      </c>
      <c r="O28" s="1" t="s">
        <v>44</v>
      </c>
      <c r="P28" s="1" t="s">
        <v>162</v>
      </c>
      <c r="Q28" s="1" t="s">
        <v>211</v>
      </c>
      <c r="R28" s="1" t="s">
        <v>46</v>
      </c>
      <c r="S28" s="1" t="s">
        <v>62</v>
      </c>
      <c r="T28" s="1" t="s">
        <v>212</v>
      </c>
      <c r="U28" s="1" t="s">
        <v>134</v>
      </c>
      <c r="V28" s="1" t="s">
        <v>85</v>
      </c>
      <c r="W28" s="1" t="s">
        <v>36</v>
      </c>
      <c r="X28" s="1">
        <v>71071</v>
      </c>
      <c r="Y28" s="1" t="s">
        <v>55</v>
      </c>
      <c r="Z28" s="1" t="s">
        <v>86</v>
      </c>
      <c r="AA28" s="1" t="s">
        <v>87</v>
      </c>
      <c r="AB28" s="5">
        <v>3</v>
      </c>
      <c r="AC28" s="5" t="str">
        <f t="shared" si="0"/>
        <v>Carlee French</v>
      </c>
      <c r="AD28" s="1">
        <f>Table2[[#This Row],[Salary]]+Table2[[#This Row],[Bonus]]</f>
        <v>47323.78</v>
      </c>
    </row>
    <row r="29" spans="1:30" x14ac:dyDescent="0.25">
      <c r="A29" s="4">
        <v>3452</v>
      </c>
      <c r="B29" s="1" t="s">
        <v>213</v>
      </c>
      <c r="C29" s="1" t="s">
        <v>214</v>
      </c>
      <c r="D29" s="12">
        <v>44873</v>
      </c>
      <c r="E29" s="1"/>
      <c r="F29" s="1" t="s">
        <v>40</v>
      </c>
      <c r="G29" s="1" t="s">
        <v>215</v>
      </c>
      <c r="H29" s="1" t="s">
        <v>216</v>
      </c>
      <c r="I29" s="4" t="s">
        <v>154</v>
      </c>
      <c r="J29" s="1" t="s">
        <v>13</v>
      </c>
      <c r="K29" s="1">
        <v>78676.09</v>
      </c>
      <c r="L29" s="1">
        <v>983</v>
      </c>
      <c r="M29" s="1" t="s">
        <v>32</v>
      </c>
      <c r="N29" s="1" t="s">
        <v>31</v>
      </c>
      <c r="O29" s="1" t="s">
        <v>32</v>
      </c>
      <c r="P29" s="1" t="s">
        <v>17</v>
      </c>
      <c r="Q29" s="1"/>
      <c r="R29" s="1" t="s">
        <v>46</v>
      </c>
      <c r="S29" s="1" t="s">
        <v>62</v>
      </c>
      <c r="T29" s="3">
        <v>17349</v>
      </c>
      <c r="U29" s="1" t="s">
        <v>118</v>
      </c>
      <c r="V29" s="1" t="s">
        <v>217</v>
      </c>
      <c r="W29" s="1" t="s">
        <v>36</v>
      </c>
      <c r="X29" s="1">
        <v>12122</v>
      </c>
      <c r="Y29" s="1" t="s">
        <v>75</v>
      </c>
      <c r="Z29" s="1" t="s">
        <v>86</v>
      </c>
      <c r="AA29" s="1" t="s">
        <v>25</v>
      </c>
      <c r="AB29" s="5">
        <v>2</v>
      </c>
      <c r="AC29" s="5" t="str">
        <f t="shared" si="0"/>
        <v>Jaydon Blackburn</v>
      </c>
      <c r="AD29" s="1">
        <f>Table2[[#This Row],[Salary]]+Table2[[#This Row],[Bonus]]</f>
        <v>79659.09</v>
      </c>
    </row>
    <row r="30" spans="1:30" x14ac:dyDescent="0.25">
      <c r="A30" s="4">
        <v>3453</v>
      </c>
      <c r="B30" s="1" t="s">
        <v>218</v>
      </c>
      <c r="C30" s="1" t="s">
        <v>219</v>
      </c>
      <c r="D30" s="12">
        <v>44847</v>
      </c>
      <c r="E30" s="1"/>
      <c r="F30" s="1" t="s">
        <v>40</v>
      </c>
      <c r="G30" s="1" t="s">
        <v>220</v>
      </c>
      <c r="H30" s="1" t="s">
        <v>221</v>
      </c>
      <c r="I30" s="4" t="s">
        <v>80</v>
      </c>
      <c r="J30" s="1" t="s">
        <v>13</v>
      </c>
      <c r="K30" s="1">
        <v>76897.089000000007</v>
      </c>
      <c r="L30" s="1">
        <v>398</v>
      </c>
      <c r="M30" s="1" t="s">
        <v>14</v>
      </c>
      <c r="N30" s="1" t="s">
        <v>15</v>
      </c>
      <c r="O30" s="1" t="s">
        <v>32</v>
      </c>
      <c r="P30" s="1" t="s">
        <v>17</v>
      </c>
      <c r="Q30" s="1"/>
      <c r="R30" s="1" t="s">
        <v>46</v>
      </c>
      <c r="S30" s="1" t="s">
        <v>222</v>
      </c>
      <c r="T30" s="3">
        <v>30136</v>
      </c>
      <c r="U30" s="1" t="s">
        <v>20</v>
      </c>
      <c r="V30" s="1" t="s">
        <v>95</v>
      </c>
      <c r="W30" s="1" t="s">
        <v>36</v>
      </c>
      <c r="X30" s="1">
        <v>87065</v>
      </c>
      <c r="Y30" s="1" t="s">
        <v>23</v>
      </c>
      <c r="Z30" s="1" t="s">
        <v>24</v>
      </c>
      <c r="AA30" s="1" t="s">
        <v>25</v>
      </c>
      <c r="AB30" s="5">
        <v>4</v>
      </c>
      <c r="AC30" s="5" t="str">
        <f t="shared" si="0"/>
        <v>Bridger Carter</v>
      </c>
      <c r="AD30" s="1">
        <f>Table2[[#This Row],[Salary]]+Table2[[#This Row],[Bonus]]</f>
        <v>77295.089000000007</v>
      </c>
    </row>
    <row r="31" spans="1:30" x14ac:dyDescent="0.25">
      <c r="A31" s="4">
        <v>3454</v>
      </c>
      <c r="B31" s="1" t="s">
        <v>223</v>
      </c>
      <c r="C31" s="1" t="s">
        <v>224</v>
      </c>
      <c r="D31" s="12">
        <v>44815</v>
      </c>
      <c r="E31" s="1"/>
      <c r="F31" s="1" t="s">
        <v>40</v>
      </c>
      <c r="G31" s="1" t="s">
        <v>225</v>
      </c>
      <c r="H31" s="1" t="s">
        <v>226</v>
      </c>
      <c r="I31" s="4" t="s">
        <v>154</v>
      </c>
      <c r="J31" s="1" t="s">
        <v>13</v>
      </c>
      <c r="K31" s="1">
        <v>56787.09</v>
      </c>
      <c r="L31" s="1">
        <v>287</v>
      </c>
      <c r="M31" s="1" t="s">
        <v>44</v>
      </c>
      <c r="N31" s="1" t="s">
        <v>15</v>
      </c>
      <c r="O31" s="1" t="s">
        <v>44</v>
      </c>
      <c r="P31" s="1" t="s">
        <v>17</v>
      </c>
      <c r="Q31" s="1"/>
      <c r="R31" s="1" t="s">
        <v>156</v>
      </c>
      <c r="S31" s="1" t="s">
        <v>62</v>
      </c>
      <c r="T31" s="1" t="s">
        <v>227</v>
      </c>
      <c r="U31" s="1" t="s">
        <v>141</v>
      </c>
      <c r="V31" s="1" t="s">
        <v>217</v>
      </c>
      <c r="W31" s="1" t="s">
        <v>36</v>
      </c>
      <c r="X31" s="1">
        <v>10415</v>
      </c>
      <c r="Y31" s="1" t="s">
        <v>37</v>
      </c>
      <c r="Z31" s="1" t="s">
        <v>66</v>
      </c>
      <c r="AA31" s="1" t="s">
        <v>228</v>
      </c>
      <c r="AB31" s="5">
        <v>4</v>
      </c>
      <c r="AC31" s="5" t="str">
        <f t="shared" si="0"/>
        <v>Leon Beard</v>
      </c>
      <c r="AD31" s="1">
        <f>Table2[[#This Row],[Salary]]+Table2[[#This Row],[Bonus]]</f>
        <v>57074.09</v>
      </c>
    </row>
    <row r="32" spans="1:30" x14ac:dyDescent="0.25">
      <c r="A32" s="4">
        <v>3455</v>
      </c>
      <c r="B32" s="1" t="s">
        <v>229</v>
      </c>
      <c r="C32" s="1" t="s">
        <v>230</v>
      </c>
      <c r="D32" s="12">
        <v>44376</v>
      </c>
      <c r="E32" s="2">
        <v>44747</v>
      </c>
      <c r="F32" s="1" t="s">
        <v>40</v>
      </c>
      <c r="G32" s="1" t="s">
        <v>231</v>
      </c>
      <c r="H32" s="1" t="s">
        <v>232</v>
      </c>
      <c r="I32" s="4" t="s">
        <v>80</v>
      </c>
      <c r="J32" s="1" t="s">
        <v>13</v>
      </c>
      <c r="K32" s="1">
        <v>78678.09</v>
      </c>
      <c r="L32" s="1">
        <v>463</v>
      </c>
      <c r="M32" s="1" t="s">
        <v>44</v>
      </c>
      <c r="N32" s="1" t="s">
        <v>15</v>
      </c>
      <c r="O32" s="1" t="s">
        <v>16</v>
      </c>
      <c r="P32" s="1" t="s">
        <v>109</v>
      </c>
      <c r="Q32" s="1" t="s">
        <v>233</v>
      </c>
      <c r="R32" s="1" t="s">
        <v>46</v>
      </c>
      <c r="S32" s="1" t="s">
        <v>234</v>
      </c>
      <c r="T32" s="1" t="s">
        <v>235</v>
      </c>
      <c r="U32" s="1" t="s">
        <v>141</v>
      </c>
      <c r="V32" s="1" t="s">
        <v>236</v>
      </c>
      <c r="W32" s="1" t="s">
        <v>36</v>
      </c>
      <c r="X32" s="1">
        <v>3763</v>
      </c>
      <c r="Y32" s="1" t="s">
        <v>55</v>
      </c>
      <c r="Z32" s="1" t="s">
        <v>24</v>
      </c>
      <c r="AA32" s="1" t="s">
        <v>87</v>
      </c>
      <c r="AB32" s="5">
        <v>4</v>
      </c>
      <c r="AC32" s="5" t="str">
        <f t="shared" si="0"/>
        <v>Charity Miranda</v>
      </c>
      <c r="AD32" s="1">
        <f>Table2[[#This Row],[Salary]]+Table2[[#This Row],[Bonus]]</f>
        <v>79141.09</v>
      </c>
    </row>
    <row r="33" spans="1:30" x14ac:dyDescent="0.25">
      <c r="A33" s="4">
        <v>3456</v>
      </c>
      <c r="B33" s="1" t="s">
        <v>237</v>
      </c>
      <c r="C33" s="1" t="s">
        <v>238</v>
      </c>
      <c r="D33" s="12">
        <v>44991</v>
      </c>
      <c r="E33" s="1"/>
      <c r="F33" s="1" t="s">
        <v>40</v>
      </c>
      <c r="G33" s="1" t="s">
        <v>239</v>
      </c>
      <c r="H33" s="1" t="s">
        <v>240</v>
      </c>
      <c r="I33" s="4" t="s">
        <v>100</v>
      </c>
      <c r="J33" s="1" t="s">
        <v>13</v>
      </c>
      <c r="K33" s="1">
        <v>87656.69</v>
      </c>
      <c r="L33" s="1">
        <v>298</v>
      </c>
      <c r="M33" s="1" t="s">
        <v>44</v>
      </c>
      <c r="N33" s="1" t="s">
        <v>31</v>
      </c>
      <c r="O33" s="1" t="s">
        <v>16</v>
      </c>
      <c r="P33" s="1" t="s">
        <v>17</v>
      </c>
      <c r="Q33" s="1"/>
      <c r="R33" s="1" t="s">
        <v>46</v>
      </c>
      <c r="S33" s="1" t="s">
        <v>72</v>
      </c>
      <c r="T33" s="1" t="s">
        <v>241</v>
      </c>
      <c r="U33" s="1" t="s">
        <v>141</v>
      </c>
      <c r="V33" s="1" t="s">
        <v>85</v>
      </c>
      <c r="W33" s="1" t="s">
        <v>22</v>
      </c>
      <c r="X33" s="1">
        <v>79623</v>
      </c>
      <c r="Y33" s="1" t="s">
        <v>75</v>
      </c>
      <c r="Z33" s="1" t="s">
        <v>86</v>
      </c>
      <c r="AA33" s="1" t="s">
        <v>25</v>
      </c>
      <c r="AB33" s="5">
        <v>3</v>
      </c>
      <c r="AC33" s="5" t="str">
        <f t="shared" si="0"/>
        <v>Axel Howe</v>
      </c>
      <c r="AD33" s="1">
        <f>Table2[[#This Row],[Salary]]+Table2[[#This Row],[Bonus]]</f>
        <v>87954.69</v>
      </c>
    </row>
    <row r="34" spans="1:30" x14ac:dyDescent="0.25">
      <c r="A34" s="4">
        <v>3457</v>
      </c>
      <c r="B34" s="1" t="s">
        <v>242</v>
      </c>
      <c r="C34" s="1" t="s">
        <v>243</v>
      </c>
      <c r="D34" s="12">
        <v>44099</v>
      </c>
      <c r="E34" s="1"/>
      <c r="F34" s="1" t="s">
        <v>40</v>
      </c>
      <c r="G34" s="1" t="s">
        <v>244</v>
      </c>
      <c r="H34" s="1" t="s">
        <v>245</v>
      </c>
      <c r="I34" s="4" t="s">
        <v>43</v>
      </c>
      <c r="J34" s="1" t="s">
        <v>13</v>
      </c>
      <c r="K34" s="1">
        <v>678578.8</v>
      </c>
      <c r="L34" s="1">
        <v>498</v>
      </c>
      <c r="M34" s="1" t="s">
        <v>44</v>
      </c>
      <c r="N34" s="1" t="s">
        <v>45</v>
      </c>
      <c r="O34" s="1" t="s">
        <v>16</v>
      </c>
      <c r="P34" s="1" t="s">
        <v>17</v>
      </c>
      <c r="Q34" s="1"/>
      <c r="R34" s="1" t="s">
        <v>46</v>
      </c>
      <c r="S34" s="1" t="s">
        <v>93</v>
      </c>
      <c r="T34" s="1" t="s">
        <v>246</v>
      </c>
      <c r="U34" s="1" t="s">
        <v>141</v>
      </c>
      <c r="V34" s="1" t="s">
        <v>85</v>
      </c>
      <c r="W34" s="1" t="s">
        <v>22</v>
      </c>
      <c r="X34" s="1">
        <v>69189</v>
      </c>
      <c r="Y34" s="1" t="s">
        <v>23</v>
      </c>
      <c r="Z34" s="1" t="s">
        <v>86</v>
      </c>
      <c r="AA34" s="1" t="s">
        <v>228</v>
      </c>
      <c r="AB34" s="5">
        <v>3</v>
      </c>
      <c r="AC34" s="5" t="str">
        <f t="shared" si="0"/>
        <v>Milton Wall</v>
      </c>
      <c r="AD34" s="1">
        <f>Table2[[#This Row],[Salary]]+Table2[[#This Row],[Bonus]]</f>
        <v>679076.8</v>
      </c>
    </row>
    <row r="35" spans="1:30" x14ac:dyDescent="0.25">
      <c r="A35" s="4">
        <v>3458</v>
      </c>
      <c r="B35" s="1" t="s">
        <v>247</v>
      </c>
      <c r="C35" s="1" t="s">
        <v>248</v>
      </c>
      <c r="D35" s="12">
        <v>44679</v>
      </c>
      <c r="E35" s="2">
        <v>45070</v>
      </c>
      <c r="F35" s="1" t="s">
        <v>40</v>
      </c>
      <c r="G35" s="1" t="s">
        <v>249</v>
      </c>
      <c r="H35" s="1" t="s">
        <v>250</v>
      </c>
      <c r="I35" s="4" t="s">
        <v>71</v>
      </c>
      <c r="J35" s="1" t="s">
        <v>186</v>
      </c>
      <c r="K35" s="1">
        <v>67987.5</v>
      </c>
      <c r="L35" s="1">
        <v>200</v>
      </c>
      <c r="M35" s="1" t="s">
        <v>14</v>
      </c>
      <c r="N35" s="1" t="s">
        <v>31</v>
      </c>
      <c r="O35" s="1" t="s">
        <v>44</v>
      </c>
      <c r="P35" s="1" t="s">
        <v>162</v>
      </c>
      <c r="Q35" s="1" t="s">
        <v>251</v>
      </c>
      <c r="R35" s="1" t="s">
        <v>46</v>
      </c>
      <c r="S35" s="1" t="s">
        <v>72</v>
      </c>
      <c r="T35" s="3">
        <v>35407</v>
      </c>
      <c r="U35" s="1" t="s">
        <v>103</v>
      </c>
      <c r="V35" s="1" t="s">
        <v>65</v>
      </c>
      <c r="W35" s="1" t="s">
        <v>22</v>
      </c>
      <c r="X35" s="1">
        <v>5194</v>
      </c>
      <c r="Y35" s="1" t="s">
        <v>37</v>
      </c>
      <c r="Z35" s="1" t="s">
        <v>56</v>
      </c>
      <c r="AA35" s="1" t="s">
        <v>228</v>
      </c>
      <c r="AB35" s="5">
        <v>3</v>
      </c>
      <c r="AC35" s="5" t="str">
        <f t="shared" si="0"/>
        <v>Cory Robinson</v>
      </c>
      <c r="AD35" s="1">
        <f>Table2[[#This Row],[Salary]]+Table2[[#This Row],[Bonus]]</f>
        <v>68187.5</v>
      </c>
    </row>
    <row r="36" spans="1:30" x14ac:dyDescent="0.25">
      <c r="A36" s="4">
        <v>3459</v>
      </c>
      <c r="B36" s="1" t="s">
        <v>252</v>
      </c>
      <c r="C36" s="1" t="s">
        <v>253</v>
      </c>
      <c r="D36" s="12">
        <v>44304</v>
      </c>
      <c r="E36" s="2">
        <v>44733</v>
      </c>
      <c r="F36" s="1" t="s">
        <v>40</v>
      </c>
      <c r="G36" s="1" t="s">
        <v>254</v>
      </c>
      <c r="H36" s="1" t="s">
        <v>255</v>
      </c>
      <c r="I36" s="4" t="s">
        <v>12</v>
      </c>
      <c r="J36" s="1" t="s">
        <v>186</v>
      </c>
      <c r="K36" s="1">
        <v>67689.09</v>
      </c>
      <c r="L36" s="1">
        <v>400</v>
      </c>
      <c r="M36" s="1" t="s">
        <v>32</v>
      </c>
      <c r="N36" s="1" t="s">
        <v>31</v>
      </c>
      <c r="O36" s="1" t="s">
        <v>44</v>
      </c>
      <c r="P36" s="1" t="s">
        <v>124</v>
      </c>
      <c r="Q36" s="1" t="s">
        <v>256</v>
      </c>
      <c r="R36" s="1" t="s">
        <v>46</v>
      </c>
      <c r="S36" s="1" t="s">
        <v>62</v>
      </c>
      <c r="T36" s="3">
        <v>16317</v>
      </c>
      <c r="U36" s="1" t="s">
        <v>103</v>
      </c>
      <c r="V36" s="1" t="s">
        <v>135</v>
      </c>
      <c r="W36" s="1" t="s">
        <v>36</v>
      </c>
      <c r="X36" s="1">
        <v>8779</v>
      </c>
      <c r="Y36" s="1" t="s">
        <v>75</v>
      </c>
      <c r="Z36" s="1" t="s">
        <v>24</v>
      </c>
      <c r="AA36" s="1" t="s">
        <v>87</v>
      </c>
      <c r="AB36" s="5">
        <v>2</v>
      </c>
      <c r="AC36" s="5" t="str">
        <f t="shared" ref="AC36:AC67" si="1">CONCATENATE(B36," ",C36)</f>
        <v>Saniya Yu</v>
      </c>
      <c r="AD36" s="1">
        <f>Table2[[#This Row],[Salary]]+Table2[[#This Row],[Bonus]]</f>
        <v>68089.09</v>
      </c>
    </row>
    <row r="37" spans="1:30" x14ac:dyDescent="0.25">
      <c r="A37" s="4">
        <v>3460</v>
      </c>
      <c r="B37" s="1" t="s">
        <v>257</v>
      </c>
      <c r="C37" s="1" t="s">
        <v>258</v>
      </c>
      <c r="D37" s="12">
        <v>43880</v>
      </c>
      <c r="E37" s="1"/>
      <c r="F37" s="1" t="s">
        <v>40</v>
      </c>
      <c r="G37" s="1" t="s">
        <v>259</v>
      </c>
      <c r="H37" s="1" t="s">
        <v>260</v>
      </c>
      <c r="I37" s="4" t="s">
        <v>116</v>
      </c>
      <c r="J37" s="1" t="s">
        <v>13</v>
      </c>
      <c r="K37" s="1">
        <v>57865.7</v>
      </c>
      <c r="L37" s="1">
        <v>789</v>
      </c>
      <c r="M37" s="1" t="s">
        <v>44</v>
      </c>
      <c r="N37" s="1" t="s">
        <v>31</v>
      </c>
      <c r="O37" s="1" t="s">
        <v>44</v>
      </c>
      <c r="P37" s="1" t="s">
        <v>17</v>
      </c>
      <c r="Q37" s="1"/>
      <c r="R37" s="1" t="s">
        <v>46</v>
      </c>
      <c r="S37" s="1" t="s">
        <v>33</v>
      </c>
      <c r="T37" s="3">
        <v>16347</v>
      </c>
      <c r="U37" s="1" t="s">
        <v>103</v>
      </c>
      <c r="V37" s="1" t="s">
        <v>149</v>
      </c>
      <c r="W37" s="1" t="s">
        <v>36</v>
      </c>
      <c r="X37" s="1">
        <v>74682</v>
      </c>
      <c r="Y37" s="1" t="s">
        <v>111</v>
      </c>
      <c r="Z37" s="1" t="s">
        <v>66</v>
      </c>
      <c r="AA37" s="1" t="s">
        <v>25</v>
      </c>
      <c r="AB37" s="5">
        <v>3</v>
      </c>
      <c r="AC37" s="5" t="str">
        <f t="shared" si="1"/>
        <v>Alisa James</v>
      </c>
      <c r="AD37" s="1">
        <f>Table2[[#This Row],[Salary]]+Table2[[#This Row],[Bonus]]</f>
        <v>58654.7</v>
      </c>
    </row>
    <row r="38" spans="1:30" x14ac:dyDescent="0.25">
      <c r="A38" s="4">
        <v>3461</v>
      </c>
      <c r="B38" s="1" t="s">
        <v>261</v>
      </c>
      <c r="C38" s="1" t="s">
        <v>262</v>
      </c>
      <c r="D38" s="12">
        <v>43664</v>
      </c>
      <c r="E38" s="2">
        <v>44470</v>
      </c>
      <c r="F38" s="1" t="s">
        <v>40</v>
      </c>
      <c r="G38" s="1" t="s">
        <v>263</v>
      </c>
      <c r="H38" s="1" t="s">
        <v>264</v>
      </c>
      <c r="I38" s="4" t="s">
        <v>30</v>
      </c>
      <c r="J38" s="1" t="s">
        <v>186</v>
      </c>
      <c r="K38" s="1">
        <v>86576.98</v>
      </c>
      <c r="L38" s="1">
        <v>956</v>
      </c>
      <c r="M38" s="1" t="s">
        <v>44</v>
      </c>
      <c r="N38" s="1" t="s">
        <v>15</v>
      </c>
      <c r="O38" s="1" t="s">
        <v>32</v>
      </c>
      <c r="P38" s="1" t="s">
        <v>109</v>
      </c>
      <c r="Q38" s="1" t="s">
        <v>265</v>
      </c>
      <c r="R38" s="1" t="s">
        <v>46</v>
      </c>
      <c r="S38" s="1" t="s">
        <v>62</v>
      </c>
      <c r="T38" s="1" t="s">
        <v>266</v>
      </c>
      <c r="U38" s="1" t="s">
        <v>134</v>
      </c>
      <c r="V38" s="1" t="s">
        <v>217</v>
      </c>
      <c r="W38" s="1" t="s">
        <v>36</v>
      </c>
      <c r="X38" s="1">
        <v>78046</v>
      </c>
      <c r="Y38" s="1" t="s">
        <v>37</v>
      </c>
      <c r="Z38" s="1" t="s">
        <v>66</v>
      </c>
      <c r="AA38" s="1" t="s">
        <v>228</v>
      </c>
      <c r="AB38" s="5">
        <v>1</v>
      </c>
      <c r="AC38" s="5" t="str">
        <f t="shared" si="1"/>
        <v>Lincoln Compton</v>
      </c>
      <c r="AD38" s="1">
        <f>Table2[[#This Row],[Salary]]+Table2[[#This Row],[Bonus]]</f>
        <v>87532.98</v>
      </c>
    </row>
    <row r="39" spans="1:30" x14ac:dyDescent="0.25">
      <c r="A39" s="4">
        <v>3462</v>
      </c>
      <c r="B39" s="1" t="s">
        <v>267</v>
      </c>
      <c r="C39" s="1" t="s">
        <v>268</v>
      </c>
      <c r="D39" s="12">
        <v>43356</v>
      </c>
      <c r="E39" s="2">
        <v>44456</v>
      </c>
      <c r="F39" s="1" t="s">
        <v>40</v>
      </c>
      <c r="G39" s="1" t="s">
        <v>269</v>
      </c>
      <c r="H39" s="1" t="s">
        <v>270</v>
      </c>
      <c r="I39" s="4" t="s">
        <v>123</v>
      </c>
      <c r="J39" s="1" t="s">
        <v>13</v>
      </c>
      <c r="K39" s="1">
        <v>45575.09</v>
      </c>
      <c r="L39" s="1">
        <v>678</v>
      </c>
      <c r="M39" s="1" t="s">
        <v>14</v>
      </c>
      <c r="N39" s="1" t="s">
        <v>31</v>
      </c>
      <c r="O39" s="1" t="s">
        <v>44</v>
      </c>
      <c r="P39" s="1" t="s">
        <v>81</v>
      </c>
      <c r="Q39" s="1" t="s">
        <v>271</v>
      </c>
      <c r="R39" s="1" t="s">
        <v>46</v>
      </c>
      <c r="S39" s="1" t="s">
        <v>72</v>
      </c>
      <c r="T39" s="3">
        <v>15592</v>
      </c>
      <c r="U39" s="1" t="s">
        <v>134</v>
      </c>
      <c r="V39" s="1" t="s">
        <v>165</v>
      </c>
      <c r="W39" s="1" t="s">
        <v>36</v>
      </c>
      <c r="X39" s="1">
        <v>27270</v>
      </c>
      <c r="Y39" s="1" t="s">
        <v>37</v>
      </c>
      <c r="Z39" s="1" t="s">
        <v>86</v>
      </c>
      <c r="AA39" s="1" t="s">
        <v>228</v>
      </c>
      <c r="AB39" s="5">
        <v>3</v>
      </c>
      <c r="AC39" s="5" t="str">
        <f t="shared" si="1"/>
        <v>Aliana Nolan</v>
      </c>
      <c r="AD39" s="1">
        <f>Table2[[#This Row],[Salary]]+Table2[[#This Row],[Bonus]]</f>
        <v>46253.09</v>
      </c>
    </row>
    <row r="40" spans="1:30" x14ac:dyDescent="0.25">
      <c r="A40" s="4">
        <v>3463</v>
      </c>
      <c r="B40" s="1" t="s">
        <v>272</v>
      </c>
      <c r="C40" s="1" t="s">
        <v>273</v>
      </c>
      <c r="D40" s="12">
        <v>43951</v>
      </c>
      <c r="E40" s="2">
        <v>44395</v>
      </c>
      <c r="F40" s="1" t="s">
        <v>40</v>
      </c>
      <c r="G40" s="1" t="s">
        <v>274</v>
      </c>
      <c r="H40" s="1" t="s">
        <v>275</v>
      </c>
      <c r="I40" s="4" t="s">
        <v>61</v>
      </c>
      <c r="J40" s="1" t="s">
        <v>13</v>
      </c>
      <c r="K40" s="1">
        <v>67877.899999999994</v>
      </c>
      <c r="L40" s="1">
        <v>345</v>
      </c>
      <c r="M40" s="1" t="s">
        <v>32</v>
      </c>
      <c r="N40" s="1" t="s">
        <v>31</v>
      </c>
      <c r="O40" s="1" t="s">
        <v>16</v>
      </c>
      <c r="P40" s="1" t="s">
        <v>124</v>
      </c>
      <c r="Q40" s="1" t="s">
        <v>276</v>
      </c>
      <c r="R40" s="1" t="s">
        <v>46</v>
      </c>
      <c r="S40" s="1" t="s">
        <v>72</v>
      </c>
      <c r="T40" s="1" t="s">
        <v>277</v>
      </c>
      <c r="U40" s="1" t="s">
        <v>118</v>
      </c>
      <c r="V40" s="1" t="s">
        <v>278</v>
      </c>
      <c r="W40" s="1" t="s">
        <v>36</v>
      </c>
      <c r="X40" s="1">
        <v>12703</v>
      </c>
      <c r="Y40" s="1" t="s">
        <v>37</v>
      </c>
      <c r="Z40" s="1" t="s">
        <v>56</v>
      </c>
      <c r="AA40" s="1" t="s">
        <v>25</v>
      </c>
      <c r="AB40" s="5">
        <v>1</v>
      </c>
      <c r="AC40" s="5" t="str">
        <f t="shared" si="1"/>
        <v>Kayden Dodson</v>
      </c>
      <c r="AD40" s="1">
        <f>Table2[[#This Row],[Salary]]+Table2[[#This Row],[Bonus]]</f>
        <v>68222.899999999994</v>
      </c>
    </row>
    <row r="41" spans="1:30" x14ac:dyDescent="0.25">
      <c r="A41" s="4">
        <v>3464</v>
      </c>
      <c r="B41" s="1" t="s">
        <v>258</v>
      </c>
      <c r="C41" s="1" t="s">
        <v>279</v>
      </c>
      <c r="D41" s="12">
        <v>43437</v>
      </c>
      <c r="E41" s="2">
        <v>44813</v>
      </c>
      <c r="F41" s="1" t="s">
        <v>40</v>
      </c>
      <c r="G41" s="1" t="s">
        <v>280</v>
      </c>
      <c r="H41" s="1" t="s">
        <v>281</v>
      </c>
      <c r="I41" s="4" t="s">
        <v>154</v>
      </c>
      <c r="J41" s="1" t="s">
        <v>13</v>
      </c>
      <c r="K41" s="1">
        <v>46944.45</v>
      </c>
      <c r="L41" s="1">
        <v>543</v>
      </c>
      <c r="M41" s="1" t="s">
        <v>14</v>
      </c>
      <c r="N41" s="1" t="s">
        <v>45</v>
      </c>
      <c r="O41" s="1" t="s">
        <v>44</v>
      </c>
      <c r="P41" s="1" t="s">
        <v>81</v>
      </c>
      <c r="Q41" s="1" t="s">
        <v>282</v>
      </c>
      <c r="R41" s="1" t="s">
        <v>46</v>
      </c>
      <c r="S41" s="1" t="s">
        <v>283</v>
      </c>
      <c r="T41" s="1" t="s">
        <v>284</v>
      </c>
      <c r="U41" s="1" t="s">
        <v>20</v>
      </c>
      <c r="V41" s="1" t="s">
        <v>285</v>
      </c>
      <c r="W41" s="1" t="s">
        <v>36</v>
      </c>
      <c r="X41" s="1">
        <v>66835</v>
      </c>
      <c r="Y41" s="1" t="s">
        <v>75</v>
      </c>
      <c r="Z41" s="1" t="s">
        <v>24</v>
      </c>
      <c r="AA41" s="1" t="s">
        <v>228</v>
      </c>
      <c r="AB41" s="5">
        <v>5</v>
      </c>
      <c r="AC41" s="5" t="str">
        <f t="shared" si="1"/>
        <v>James Duke</v>
      </c>
      <c r="AD41" s="1">
        <f>Table2[[#This Row],[Salary]]+Table2[[#This Row],[Bonus]]</f>
        <v>47487.45</v>
      </c>
    </row>
    <row r="42" spans="1:30" x14ac:dyDescent="0.25">
      <c r="A42" s="4">
        <v>3465</v>
      </c>
      <c r="B42" s="1" t="s">
        <v>286</v>
      </c>
      <c r="C42" s="1" t="s">
        <v>287</v>
      </c>
      <c r="D42" s="12">
        <v>44508</v>
      </c>
      <c r="E42" s="1"/>
      <c r="F42" s="1" t="s">
        <v>40</v>
      </c>
      <c r="G42" s="1" t="s">
        <v>288</v>
      </c>
      <c r="H42" s="1" t="s">
        <v>289</v>
      </c>
      <c r="I42" s="4" t="s">
        <v>80</v>
      </c>
      <c r="J42" s="1" t="s">
        <v>13</v>
      </c>
      <c r="K42" s="1">
        <v>47465.8</v>
      </c>
      <c r="L42" s="1">
        <v>130</v>
      </c>
      <c r="M42" s="1" t="s">
        <v>44</v>
      </c>
      <c r="N42" s="1" t="s">
        <v>45</v>
      </c>
      <c r="O42" s="1" t="s">
        <v>44</v>
      </c>
      <c r="P42" s="1" t="s">
        <v>17</v>
      </c>
      <c r="Q42" s="1"/>
      <c r="R42" s="1" t="s">
        <v>46</v>
      </c>
      <c r="S42" s="1" t="s">
        <v>62</v>
      </c>
      <c r="T42" s="3">
        <v>22828</v>
      </c>
      <c r="U42" s="1" t="s">
        <v>20</v>
      </c>
      <c r="V42" s="1" t="s">
        <v>290</v>
      </c>
      <c r="W42" s="1" t="s">
        <v>36</v>
      </c>
      <c r="X42" s="1">
        <v>66150</v>
      </c>
      <c r="Y42" s="1" t="s">
        <v>111</v>
      </c>
      <c r="Z42" s="1" t="s">
        <v>86</v>
      </c>
      <c r="AA42" s="1" t="s">
        <v>228</v>
      </c>
      <c r="AB42" s="5">
        <v>3</v>
      </c>
      <c r="AC42" s="5" t="str">
        <f t="shared" si="1"/>
        <v>Willow Stuart</v>
      </c>
      <c r="AD42" s="1">
        <f>Table2[[#This Row],[Salary]]+Table2[[#This Row],[Bonus]]</f>
        <v>47595.8</v>
      </c>
    </row>
    <row r="43" spans="1:30" x14ac:dyDescent="0.25">
      <c r="A43" s="4">
        <v>3466</v>
      </c>
      <c r="B43" s="1" t="s">
        <v>291</v>
      </c>
      <c r="C43" s="1" t="s">
        <v>292</v>
      </c>
      <c r="D43" s="12">
        <v>44664</v>
      </c>
      <c r="E43" s="2">
        <v>45026</v>
      </c>
      <c r="F43" s="1" t="s">
        <v>40</v>
      </c>
      <c r="G43" s="1" t="s">
        <v>293</v>
      </c>
      <c r="H43" s="1" t="s">
        <v>294</v>
      </c>
      <c r="I43" s="4" t="s">
        <v>154</v>
      </c>
      <c r="J43" s="1" t="s">
        <v>13</v>
      </c>
      <c r="K43" s="1">
        <v>65653.399999999994</v>
      </c>
      <c r="L43" s="1">
        <v>198</v>
      </c>
      <c r="M43" s="1" t="s">
        <v>32</v>
      </c>
      <c r="N43" s="1" t="s">
        <v>15</v>
      </c>
      <c r="O43" s="1" t="s">
        <v>44</v>
      </c>
      <c r="P43" s="1" t="s">
        <v>124</v>
      </c>
      <c r="Q43" s="1" t="s">
        <v>295</v>
      </c>
      <c r="R43" s="1" t="s">
        <v>156</v>
      </c>
      <c r="S43" s="1" t="s">
        <v>33</v>
      </c>
      <c r="T43" s="1" t="s">
        <v>296</v>
      </c>
      <c r="U43" s="1" t="s">
        <v>141</v>
      </c>
      <c r="V43" s="1" t="s">
        <v>1</v>
      </c>
      <c r="W43" s="1" t="s">
        <v>36</v>
      </c>
      <c r="X43" s="1">
        <v>64288</v>
      </c>
      <c r="Y43" s="1" t="s">
        <v>55</v>
      </c>
      <c r="Z43" s="1" t="s">
        <v>66</v>
      </c>
      <c r="AA43" s="1" t="s">
        <v>87</v>
      </c>
      <c r="AB43" s="5">
        <v>4</v>
      </c>
      <c r="AC43" s="5" t="str">
        <f t="shared" si="1"/>
        <v>Clayton Walker</v>
      </c>
      <c r="AD43" s="1">
        <f>Table2[[#This Row],[Salary]]+Table2[[#This Row],[Bonus]]</f>
        <v>65851.399999999994</v>
      </c>
    </row>
    <row r="44" spans="1:30" x14ac:dyDescent="0.25">
      <c r="A44" s="4">
        <v>3467</v>
      </c>
      <c r="B44" s="1" t="s">
        <v>297</v>
      </c>
      <c r="C44" s="1" t="s">
        <v>298</v>
      </c>
      <c r="D44" s="12">
        <v>43957</v>
      </c>
      <c r="E44" s="1"/>
      <c r="F44" s="1" t="s">
        <v>40</v>
      </c>
      <c r="G44" s="1" t="s">
        <v>299</v>
      </c>
      <c r="H44" s="1" t="s">
        <v>300</v>
      </c>
      <c r="I44" s="4" t="s">
        <v>80</v>
      </c>
      <c r="J44" s="1" t="s">
        <v>13</v>
      </c>
      <c r="K44" s="1">
        <v>54354.1</v>
      </c>
      <c r="L44" s="1">
        <v>490</v>
      </c>
      <c r="M44" s="1" t="s">
        <v>14</v>
      </c>
      <c r="N44" s="1" t="s">
        <v>31</v>
      </c>
      <c r="O44" s="1" t="s">
        <v>32</v>
      </c>
      <c r="P44" s="1" t="s">
        <v>17</v>
      </c>
      <c r="Q44" s="1"/>
      <c r="R44" s="1" t="s">
        <v>46</v>
      </c>
      <c r="S44" s="1" t="s">
        <v>222</v>
      </c>
      <c r="T44" s="1" t="s">
        <v>301</v>
      </c>
      <c r="U44" s="1" t="s">
        <v>141</v>
      </c>
      <c r="V44" s="1" t="s">
        <v>95</v>
      </c>
      <c r="W44" s="1" t="s">
        <v>22</v>
      </c>
      <c r="X44" s="1">
        <v>94333</v>
      </c>
      <c r="Y44" s="1" t="s">
        <v>111</v>
      </c>
      <c r="Z44" s="1" t="s">
        <v>86</v>
      </c>
      <c r="AA44" s="1" t="s">
        <v>87</v>
      </c>
      <c r="AB44" s="5">
        <v>1</v>
      </c>
      <c r="AC44" s="5" t="str">
        <f t="shared" si="1"/>
        <v>Celia Curtis</v>
      </c>
      <c r="AD44" s="1">
        <f>Table2[[#This Row],[Salary]]+Table2[[#This Row],[Bonus]]</f>
        <v>54844.1</v>
      </c>
    </row>
    <row r="45" spans="1:30" x14ac:dyDescent="0.25">
      <c r="A45" s="4">
        <v>3468</v>
      </c>
      <c r="B45" s="1" t="s">
        <v>302</v>
      </c>
      <c r="C45" s="1" t="s">
        <v>201</v>
      </c>
      <c r="D45" s="12">
        <v>43717</v>
      </c>
      <c r="E45" s="1"/>
      <c r="F45" s="1" t="s">
        <v>40</v>
      </c>
      <c r="G45" s="1" t="s">
        <v>303</v>
      </c>
      <c r="H45" s="1" t="s">
        <v>304</v>
      </c>
      <c r="I45" s="4" t="s">
        <v>100</v>
      </c>
      <c r="J45" s="1" t="s">
        <v>13</v>
      </c>
      <c r="K45" s="1">
        <v>65654.759999999995</v>
      </c>
      <c r="L45" s="1">
        <v>390</v>
      </c>
      <c r="M45" s="1" t="s">
        <v>14</v>
      </c>
      <c r="N45" s="1" t="s">
        <v>45</v>
      </c>
      <c r="O45" s="1" t="s">
        <v>16</v>
      </c>
      <c r="P45" s="1" t="s">
        <v>17</v>
      </c>
      <c r="Q45" s="1"/>
      <c r="R45" s="1" t="s">
        <v>46</v>
      </c>
      <c r="S45" s="1" t="s">
        <v>305</v>
      </c>
      <c r="T45" s="1" t="s">
        <v>306</v>
      </c>
      <c r="U45" s="1" t="s">
        <v>141</v>
      </c>
      <c r="V45" s="1" t="s">
        <v>217</v>
      </c>
      <c r="W45" s="1" t="s">
        <v>22</v>
      </c>
      <c r="X45" s="1">
        <v>45453</v>
      </c>
      <c r="Y45" s="1" t="s">
        <v>75</v>
      </c>
      <c r="Z45" s="1" t="s">
        <v>56</v>
      </c>
      <c r="AA45" s="1" t="s">
        <v>25</v>
      </c>
      <c r="AB45" s="5">
        <v>4</v>
      </c>
      <c r="AC45" s="5" t="str">
        <f t="shared" si="1"/>
        <v>Valentin Reilly</v>
      </c>
      <c r="AD45" s="1">
        <f>Table2[[#This Row],[Salary]]+Table2[[#This Row],[Bonus]]</f>
        <v>66044.759999999995</v>
      </c>
    </row>
    <row r="46" spans="1:30" x14ac:dyDescent="0.25">
      <c r="A46" s="4">
        <v>3469</v>
      </c>
      <c r="B46" s="1" t="s">
        <v>307</v>
      </c>
      <c r="C46" s="1" t="s">
        <v>308</v>
      </c>
      <c r="D46" s="12">
        <v>44041</v>
      </c>
      <c r="E46" s="2">
        <v>44931</v>
      </c>
      <c r="F46" s="1" t="s">
        <v>40</v>
      </c>
      <c r="G46" s="1" t="s">
        <v>309</v>
      </c>
      <c r="H46" s="1" t="s">
        <v>310</v>
      </c>
      <c r="I46" s="4" t="s">
        <v>43</v>
      </c>
      <c r="J46" s="1" t="s">
        <v>186</v>
      </c>
      <c r="K46" s="1">
        <v>63656.3</v>
      </c>
      <c r="L46" s="1">
        <v>379</v>
      </c>
      <c r="M46" s="1" t="s">
        <v>14</v>
      </c>
      <c r="N46" s="1" t="s">
        <v>45</v>
      </c>
      <c r="O46" s="1" t="s">
        <v>44</v>
      </c>
      <c r="P46" s="1" t="s">
        <v>109</v>
      </c>
      <c r="Q46" s="1" t="s">
        <v>311</v>
      </c>
      <c r="R46" s="1" t="s">
        <v>46</v>
      </c>
      <c r="S46" s="1" t="s">
        <v>72</v>
      </c>
      <c r="T46" s="1" t="s">
        <v>312</v>
      </c>
      <c r="U46" s="1" t="s">
        <v>103</v>
      </c>
      <c r="V46" s="1" t="s">
        <v>74</v>
      </c>
      <c r="W46" s="1" t="s">
        <v>22</v>
      </c>
      <c r="X46" s="1">
        <v>81905</v>
      </c>
      <c r="Y46" s="1" t="s">
        <v>111</v>
      </c>
      <c r="Z46" s="1" t="s">
        <v>86</v>
      </c>
      <c r="AA46" s="1" t="s">
        <v>228</v>
      </c>
      <c r="AB46" s="5">
        <v>3</v>
      </c>
      <c r="AC46" s="5" t="str">
        <f t="shared" si="1"/>
        <v>Ryland Shepherd</v>
      </c>
      <c r="AD46" s="1">
        <f>Table2[[#This Row],[Salary]]+Table2[[#This Row],[Bonus]]</f>
        <v>64035.3</v>
      </c>
    </row>
    <row r="47" spans="1:30" x14ac:dyDescent="0.25">
      <c r="A47" s="4">
        <v>3470</v>
      </c>
      <c r="B47" s="1" t="s">
        <v>313</v>
      </c>
      <c r="C47" s="1" t="s">
        <v>314</v>
      </c>
      <c r="D47" s="12">
        <v>43418</v>
      </c>
      <c r="E47" s="2">
        <v>43766</v>
      </c>
      <c r="F47" s="1" t="s">
        <v>40</v>
      </c>
      <c r="G47" s="1" t="s">
        <v>315</v>
      </c>
      <c r="H47" s="1" t="s">
        <v>316</v>
      </c>
      <c r="I47" s="4" t="s">
        <v>71</v>
      </c>
      <c r="J47" s="1" t="s">
        <v>186</v>
      </c>
      <c r="K47" s="1">
        <v>64645.9</v>
      </c>
      <c r="L47" s="1">
        <v>567</v>
      </c>
      <c r="M47" s="1" t="s">
        <v>14</v>
      </c>
      <c r="N47" s="1" t="s">
        <v>15</v>
      </c>
      <c r="O47" s="1" t="s">
        <v>32</v>
      </c>
      <c r="P47" s="1" t="s">
        <v>124</v>
      </c>
      <c r="Q47" s="1" t="s">
        <v>317</v>
      </c>
      <c r="R47" s="1" t="s">
        <v>46</v>
      </c>
      <c r="S47" s="1" t="s">
        <v>72</v>
      </c>
      <c r="T47" s="1" t="s">
        <v>318</v>
      </c>
      <c r="U47" s="1" t="s">
        <v>103</v>
      </c>
      <c r="V47" s="1" t="s">
        <v>85</v>
      </c>
      <c r="W47" s="1" t="s">
        <v>22</v>
      </c>
      <c r="X47" s="1">
        <v>12491</v>
      </c>
      <c r="Y47" s="1" t="s">
        <v>75</v>
      </c>
      <c r="Z47" s="1" t="s">
        <v>66</v>
      </c>
      <c r="AA47" s="1" t="s">
        <v>228</v>
      </c>
      <c r="AB47" s="5">
        <v>3</v>
      </c>
      <c r="AC47" s="5" t="str">
        <f t="shared" si="1"/>
        <v>Esteban Gilbert</v>
      </c>
      <c r="AD47" s="1">
        <f>Table2[[#This Row],[Salary]]+Table2[[#This Row],[Bonus]]</f>
        <v>65212.9</v>
      </c>
    </row>
    <row r="48" spans="1:30" x14ac:dyDescent="0.25">
      <c r="A48" s="4">
        <v>3471</v>
      </c>
      <c r="B48" s="1" t="s">
        <v>319</v>
      </c>
      <c r="C48" s="1" t="s">
        <v>320</v>
      </c>
      <c r="D48" s="12">
        <v>43890</v>
      </c>
      <c r="E48" s="1"/>
      <c r="F48" s="1" t="s">
        <v>40</v>
      </c>
      <c r="G48" s="1" t="s">
        <v>321</v>
      </c>
      <c r="H48" s="1" t="s">
        <v>322</v>
      </c>
      <c r="I48" s="4" t="s">
        <v>12</v>
      </c>
      <c r="J48" s="1" t="s">
        <v>13</v>
      </c>
      <c r="K48" s="1">
        <v>656578.64500000002</v>
      </c>
      <c r="L48" s="1">
        <v>380</v>
      </c>
      <c r="M48" s="1" t="s">
        <v>32</v>
      </c>
      <c r="N48" s="1" t="s">
        <v>15</v>
      </c>
      <c r="O48" s="1" t="s">
        <v>16</v>
      </c>
      <c r="P48" s="1" t="s">
        <v>17</v>
      </c>
      <c r="Q48" s="1"/>
      <c r="R48" s="1" t="s">
        <v>46</v>
      </c>
      <c r="S48" s="1" t="s">
        <v>72</v>
      </c>
      <c r="T48" s="3">
        <v>24532</v>
      </c>
      <c r="U48" s="1" t="s">
        <v>103</v>
      </c>
      <c r="V48" s="1" t="s">
        <v>217</v>
      </c>
      <c r="W48" s="1" t="s">
        <v>36</v>
      </c>
      <c r="X48" s="1">
        <v>64350</v>
      </c>
      <c r="Y48" s="1" t="s">
        <v>111</v>
      </c>
      <c r="Z48" s="1" t="s">
        <v>66</v>
      </c>
      <c r="AA48" s="1" t="s">
        <v>25</v>
      </c>
      <c r="AB48" s="5">
        <v>4</v>
      </c>
      <c r="AC48" s="5" t="str">
        <f t="shared" si="1"/>
        <v>Jonathan Adkins</v>
      </c>
      <c r="AD48" s="1">
        <f>Table2[[#This Row],[Salary]]+Table2[[#This Row],[Bonus]]</f>
        <v>656958.64500000002</v>
      </c>
    </row>
    <row r="49" spans="1:30" x14ac:dyDescent="0.25">
      <c r="A49" s="4">
        <v>3472</v>
      </c>
      <c r="B49" s="1" t="s">
        <v>323</v>
      </c>
      <c r="C49" s="1" t="s">
        <v>324</v>
      </c>
      <c r="D49" s="12">
        <v>44941</v>
      </c>
      <c r="E49" s="1"/>
      <c r="F49" s="1" t="s">
        <v>40</v>
      </c>
      <c r="G49" s="1" t="s">
        <v>325</v>
      </c>
      <c r="H49" s="1" t="s">
        <v>326</v>
      </c>
      <c r="I49" s="4" t="s">
        <v>116</v>
      </c>
      <c r="J49" s="1" t="s">
        <v>13</v>
      </c>
      <c r="K49" s="1">
        <v>54554.78</v>
      </c>
      <c r="L49" s="1">
        <v>800</v>
      </c>
      <c r="M49" s="1" t="s">
        <v>14</v>
      </c>
      <c r="N49" s="1" t="s">
        <v>15</v>
      </c>
      <c r="O49" s="1" t="s">
        <v>44</v>
      </c>
      <c r="P49" s="1" t="s">
        <v>17</v>
      </c>
      <c r="Q49" s="1"/>
      <c r="R49" s="1" t="s">
        <v>46</v>
      </c>
      <c r="S49" s="1" t="s">
        <v>164</v>
      </c>
      <c r="T49" s="3">
        <v>30286</v>
      </c>
      <c r="U49" s="1" t="s">
        <v>103</v>
      </c>
      <c r="V49" s="1" t="s">
        <v>172</v>
      </c>
      <c r="W49" s="1" t="s">
        <v>36</v>
      </c>
      <c r="X49" s="1">
        <v>74124</v>
      </c>
      <c r="Y49" s="1" t="s">
        <v>55</v>
      </c>
      <c r="Z49" s="1" t="s">
        <v>66</v>
      </c>
      <c r="AA49" s="1" t="s">
        <v>87</v>
      </c>
      <c r="AB49" s="5">
        <v>4</v>
      </c>
      <c r="AC49" s="5" t="str">
        <f t="shared" si="1"/>
        <v>Nevaeh Soto</v>
      </c>
      <c r="AD49" s="1">
        <f>Table2[[#This Row],[Salary]]+Table2[[#This Row],[Bonus]]</f>
        <v>55354.78</v>
      </c>
    </row>
    <row r="50" spans="1:30" x14ac:dyDescent="0.25">
      <c r="A50" s="4">
        <v>3473</v>
      </c>
      <c r="B50" s="1" t="s">
        <v>327</v>
      </c>
      <c r="C50" s="1" t="s">
        <v>328</v>
      </c>
      <c r="D50" s="12">
        <v>45106</v>
      </c>
      <c r="E50" s="1"/>
      <c r="F50" s="1" t="s">
        <v>40</v>
      </c>
      <c r="G50" s="1" t="s">
        <v>329</v>
      </c>
      <c r="H50" s="1" t="s">
        <v>330</v>
      </c>
      <c r="I50" s="4" t="s">
        <v>30</v>
      </c>
      <c r="J50" s="1" t="s">
        <v>13</v>
      </c>
      <c r="K50" s="1">
        <v>57677.09</v>
      </c>
      <c r="L50" s="1">
        <v>1000</v>
      </c>
      <c r="M50" s="1" t="s">
        <v>32</v>
      </c>
      <c r="N50" s="1" t="s">
        <v>31</v>
      </c>
      <c r="O50" s="1" t="s">
        <v>16</v>
      </c>
      <c r="P50" s="1" t="s">
        <v>17</v>
      </c>
      <c r="Q50" s="1"/>
      <c r="R50" s="1" t="s">
        <v>46</v>
      </c>
      <c r="S50" s="1" t="s">
        <v>283</v>
      </c>
      <c r="T50" s="3">
        <v>18273</v>
      </c>
      <c r="U50" s="1" t="s">
        <v>134</v>
      </c>
      <c r="V50" s="1" t="s">
        <v>236</v>
      </c>
      <c r="W50" s="1" t="s">
        <v>36</v>
      </c>
      <c r="X50" s="1">
        <v>33379</v>
      </c>
      <c r="Y50" s="1" t="s">
        <v>37</v>
      </c>
      <c r="Z50" s="1" t="s">
        <v>24</v>
      </c>
      <c r="AA50" s="1" t="s">
        <v>87</v>
      </c>
      <c r="AB50" s="5">
        <v>2</v>
      </c>
      <c r="AC50" s="5" t="str">
        <f t="shared" si="1"/>
        <v>Chaim Mata</v>
      </c>
      <c r="AD50" s="1">
        <f>Table2[[#This Row],[Salary]]+Table2[[#This Row],[Bonus]]</f>
        <v>58677.09</v>
      </c>
    </row>
    <row r="51" spans="1:30" x14ac:dyDescent="0.25">
      <c r="A51" s="4">
        <v>3474</v>
      </c>
      <c r="B51" s="1" t="s">
        <v>331</v>
      </c>
      <c r="C51" s="1" t="s">
        <v>332</v>
      </c>
      <c r="D51" s="12">
        <v>43899</v>
      </c>
      <c r="E51" s="1"/>
      <c r="F51" s="1" t="s">
        <v>40</v>
      </c>
      <c r="G51" s="1" t="s">
        <v>333</v>
      </c>
      <c r="H51" s="1" t="s">
        <v>334</v>
      </c>
      <c r="I51" s="4" t="s">
        <v>123</v>
      </c>
      <c r="J51" s="1" t="s">
        <v>13</v>
      </c>
      <c r="K51" s="1">
        <v>56666.09</v>
      </c>
      <c r="L51" s="1">
        <v>400</v>
      </c>
      <c r="M51" s="1" t="s">
        <v>44</v>
      </c>
      <c r="N51" s="1" t="s">
        <v>31</v>
      </c>
      <c r="O51" s="1" t="s">
        <v>16</v>
      </c>
      <c r="P51" s="1" t="s">
        <v>17</v>
      </c>
      <c r="Q51" s="1"/>
      <c r="R51" s="1" t="s">
        <v>46</v>
      </c>
      <c r="S51" s="1" t="s">
        <v>335</v>
      </c>
      <c r="T51" s="1" t="s">
        <v>336</v>
      </c>
      <c r="U51" s="1" t="s">
        <v>134</v>
      </c>
      <c r="V51" s="1" t="s">
        <v>65</v>
      </c>
      <c r="W51" s="1" t="s">
        <v>36</v>
      </c>
      <c r="X51" s="1">
        <v>34481</v>
      </c>
      <c r="Y51" s="1" t="s">
        <v>55</v>
      </c>
      <c r="Z51" s="1" t="s">
        <v>86</v>
      </c>
      <c r="AA51" s="1" t="s">
        <v>25</v>
      </c>
      <c r="AB51" s="5">
        <v>2</v>
      </c>
      <c r="AC51" s="5" t="str">
        <f t="shared" si="1"/>
        <v>Arely Patton</v>
      </c>
      <c r="AD51" s="1">
        <f>Table2[[#This Row],[Salary]]+Table2[[#This Row],[Bonus]]</f>
        <v>57066.09</v>
      </c>
    </row>
    <row r="52" spans="1:30" x14ac:dyDescent="0.25">
      <c r="A52" s="4">
        <v>3475</v>
      </c>
      <c r="B52" s="1" t="s">
        <v>337</v>
      </c>
      <c r="C52" s="1" t="s">
        <v>338</v>
      </c>
      <c r="D52" s="12">
        <v>44460</v>
      </c>
      <c r="E52" s="2">
        <v>45029</v>
      </c>
      <c r="F52" s="1" t="s">
        <v>40</v>
      </c>
      <c r="G52" s="1" t="s">
        <v>339</v>
      </c>
      <c r="H52" s="1" t="s">
        <v>340</v>
      </c>
      <c r="I52" s="4" t="s">
        <v>61</v>
      </c>
      <c r="J52" s="1" t="s">
        <v>13</v>
      </c>
      <c r="K52" s="1">
        <v>86478.6</v>
      </c>
      <c r="L52" s="1">
        <v>450</v>
      </c>
      <c r="M52" s="1" t="s">
        <v>44</v>
      </c>
      <c r="N52" s="1" t="s">
        <v>15</v>
      </c>
      <c r="O52" s="1" t="s">
        <v>16</v>
      </c>
      <c r="P52" s="1" t="s">
        <v>109</v>
      </c>
      <c r="Q52" s="1" t="s">
        <v>341</v>
      </c>
      <c r="R52" s="1" t="s">
        <v>46</v>
      </c>
      <c r="S52" s="1" t="s">
        <v>62</v>
      </c>
      <c r="T52" s="1" t="s">
        <v>342</v>
      </c>
      <c r="U52" s="1" t="s">
        <v>118</v>
      </c>
      <c r="V52" s="1" t="s">
        <v>217</v>
      </c>
      <c r="W52" s="1" t="s">
        <v>36</v>
      </c>
      <c r="X52" s="1">
        <v>90406</v>
      </c>
      <c r="Y52" s="1" t="s">
        <v>111</v>
      </c>
      <c r="Z52" s="1" t="s">
        <v>24</v>
      </c>
      <c r="AA52" s="1" t="s">
        <v>25</v>
      </c>
      <c r="AB52" s="5">
        <v>2</v>
      </c>
      <c r="AC52" s="5" t="str">
        <f t="shared" si="1"/>
        <v>Vance Trujillo</v>
      </c>
      <c r="AD52" s="1">
        <f>Table2[[#This Row],[Salary]]+Table2[[#This Row],[Bonus]]</f>
        <v>86928.6</v>
      </c>
    </row>
    <row r="53" spans="1:30" x14ac:dyDescent="0.25">
      <c r="A53" s="4">
        <v>3476</v>
      </c>
      <c r="B53" s="1" t="s">
        <v>343</v>
      </c>
      <c r="C53" s="1" t="s">
        <v>344</v>
      </c>
      <c r="D53" s="12">
        <v>45089</v>
      </c>
      <c r="E53" s="2">
        <v>45113</v>
      </c>
      <c r="F53" s="1" t="s">
        <v>40</v>
      </c>
      <c r="G53" s="1" t="s">
        <v>345</v>
      </c>
      <c r="H53" s="1" t="s">
        <v>346</v>
      </c>
      <c r="I53" s="4" t="s">
        <v>154</v>
      </c>
      <c r="J53" s="1" t="s">
        <v>13</v>
      </c>
      <c r="K53" s="1">
        <v>45756.85</v>
      </c>
      <c r="L53" s="1">
        <v>350</v>
      </c>
      <c r="M53" s="1" t="s">
        <v>32</v>
      </c>
      <c r="N53" s="1" t="s">
        <v>31</v>
      </c>
      <c r="O53" s="1" t="s">
        <v>16</v>
      </c>
      <c r="P53" s="1" t="s">
        <v>162</v>
      </c>
      <c r="Q53" s="1" t="s">
        <v>347</v>
      </c>
      <c r="R53" s="1" t="s">
        <v>46</v>
      </c>
      <c r="S53" s="1" t="s">
        <v>222</v>
      </c>
      <c r="T53" s="1" t="s">
        <v>348</v>
      </c>
      <c r="U53" s="1" t="s">
        <v>20</v>
      </c>
      <c r="V53" s="1" t="s">
        <v>95</v>
      </c>
      <c r="W53" s="1" t="s">
        <v>36</v>
      </c>
      <c r="X53" s="1">
        <v>95774</v>
      </c>
      <c r="Y53" s="1" t="s">
        <v>111</v>
      </c>
      <c r="Z53" s="1" t="s">
        <v>86</v>
      </c>
      <c r="AA53" s="1" t="s">
        <v>228</v>
      </c>
      <c r="AB53" s="5">
        <v>2</v>
      </c>
      <c r="AC53" s="5" t="str">
        <f t="shared" si="1"/>
        <v>Charlie Koch</v>
      </c>
      <c r="AD53" s="1">
        <f>Table2[[#This Row],[Salary]]+Table2[[#This Row],[Bonus]]</f>
        <v>46106.85</v>
      </c>
    </row>
    <row r="54" spans="1:30" x14ac:dyDescent="0.25">
      <c r="A54" s="9">
        <v>3477</v>
      </c>
      <c r="B54" s="10" t="s">
        <v>349</v>
      </c>
      <c r="C54" s="10" t="s">
        <v>350</v>
      </c>
      <c r="D54" s="13">
        <v>43562</v>
      </c>
      <c r="E54" s="10"/>
      <c r="F54" s="10" t="s">
        <v>40</v>
      </c>
      <c r="G54" s="10" t="s">
        <v>351</v>
      </c>
      <c r="H54" s="10" t="s">
        <v>352</v>
      </c>
      <c r="I54" s="4" t="s">
        <v>154</v>
      </c>
      <c r="J54" s="1" t="s">
        <v>13</v>
      </c>
      <c r="K54" s="1">
        <v>65533.78</v>
      </c>
      <c r="L54" s="1">
        <v>756</v>
      </c>
      <c r="M54" s="1" t="s">
        <v>32</v>
      </c>
      <c r="N54" s="1" t="s">
        <v>31</v>
      </c>
      <c r="O54" s="1" t="s">
        <v>44</v>
      </c>
      <c r="P54" s="1" t="s">
        <v>17</v>
      </c>
      <c r="Q54" s="1"/>
      <c r="R54" s="1" t="s">
        <v>156</v>
      </c>
      <c r="S54" s="1" t="s">
        <v>33</v>
      </c>
      <c r="T54" s="3">
        <v>25274</v>
      </c>
      <c r="U54" s="1" t="s">
        <v>141</v>
      </c>
      <c r="V54" s="1" t="s">
        <v>65</v>
      </c>
      <c r="W54" s="1" t="s">
        <v>22</v>
      </c>
      <c r="X54" s="1">
        <v>16058</v>
      </c>
      <c r="Y54" s="1" t="s">
        <v>111</v>
      </c>
      <c r="Z54" s="1" t="s">
        <v>24</v>
      </c>
      <c r="AA54" s="1" t="s">
        <v>228</v>
      </c>
      <c r="AB54" s="5">
        <v>2</v>
      </c>
      <c r="AC54" s="5" t="str">
        <f t="shared" si="1"/>
        <v>Sonny Horne</v>
      </c>
      <c r="AD54" s="1">
        <f>Table2[[#This Row],[Salary]]+Table2[[#This Row],[Bonus]]</f>
        <v>66289.78</v>
      </c>
    </row>
    <row r="55" spans="1:30" x14ac:dyDescent="0.25">
      <c r="A55" s="1">
        <v>3478</v>
      </c>
      <c r="B55" s="1" t="s">
        <v>353</v>
      </c>
      <c r="C55" s="1" t="s">
        <v>354</v>
      </c>
      <c r="D55" s="12">
        <v>43360</v>
      </c>
      <c r="E55" s="2">
        <v>43474</v>
      </c>
      <c r="F55" s="1" t="s">
        <v>40</v>
      </c>
      <c r="G55" s="1" t="s">
        <v>355</v>
      </c>
      <c r="H55" s="1" t="s">
        <v>356</v>
      </c>
      <c r="I55" s="4" t="s">
        <v>80</v>
      </c>
      <c r="J55" s="1" t="s">
        <v>13</v>
      </c>
      <c r="K55" s="1">
        <v>35454.89</v>
      </c>
      <c r="L55" s="1">
        <v>309</v>
      </c>
      <c r="M55" s="1" t="s">
        <v>44</v>
      </c>
      <c r="N55" s="1" t="s">
        <v>15</v>
      </c>
      <c r="O55" s="1" t="s">
        <v>16</v>
      </c>
      <c r="P55" s="1" t="s">
        <v>109</v>
      </c>
      <c r="Q55" s="1" t="s">
        <v>357</v>
      </c>
      <c r="R55" s="1" t="s">
        <v>46</v>
      </c>
      <c r="S55" s="1" t="s">
        <v>305</v>
      </c>
      <c r="T55" s="3">
        <v>21103</v>
      </c>
      <c r="U55" s="1" t="s">
        <v>141</v>
      </c>
      <c r="V55" s="1" t="s">
        <v>358</v>
      </c>
      <c r="W55" s="1" t="s">
        <v>22</v>
      </c>
      <c r="X55" s="1">
        <v>45149</v>
      </c>
      <c r="Y55" s="1" t="s">
        <v>37</v>
      </c>
      <c r="Z55" s="1" t="s">
        <v>66</v>
      </c>
      <c r="AA55" s="1" t="s">
        <v>25</v>
      </c>
      <c r="AB55" s="5">
        <v>2</v>
      </c>
      <c r="AC55" s="5" t="str">
        <f t="shared" si="1"/>
        <v>Thomas Chandler</v>
      </c>
      <c r="AD55" s="1">
        <f>Table2[[#This Row],[Salary]]+Table2[[#This Row],[Bonus]]</f>
        <v>35763.89</v>
      </c>
    </row>
    <row r="56" spans="1:30" x14ac:dyDescent="0.25">
      <c r="A56" s="1">
        <v>3479</v>
      </c>
      <c r="B56" s="1" t="s">
        <v>359</v>
      </c>
      <c r="C56" s="1" t="s">
        <v>360</v>
      </c>
      <c r="D56" s="12">
        <v>44775</v>
      </c>
      <c r="E56" s="2">
        <v>45018</v>
      </c>
      <c r="F56" s="1" t="s">
        <v>40</v>
      </c>
      <c r="G56" s="1" t="s">
        <v>361</v>
      </c>
      <c r="H56" s="1" t="s">
        <v>362</v>
      </c>
      <c r="I56" s="4" t="s">
        <v>100</v>
      </c>
      <c r="J56" s="1" t="s">
        <v>13</v>
      </c>
      <c r="K56" s="1">
        <v>53545.67</v>
      </c>
      <c r="L56" s="1">
        <v>406</v>
      </c>
      <c r="M56" s="1" t="s">
        <v>14</v>
      </c>
      <c r="N56" s="1" t="s">
        <v>31</v>
      </c>
      <c r="O56" s="1" t="s">
        <v>32</v>
      </c>
      <c r="P56" s="1" t="s">
        <v>81</v>
      </c>
      <c r="Q56" s="1" t="s">
        <v>363</v>
      </c>
      <c r="R56" s="1" t="s">
        <v>46</v>
      </c>
      <c r="S56" s="1" t="s">
        <v>164</v>
      </c>
      <c r="T56" s="1" t="s">
        <v>364</v>
      </c>
      <c r="U56" s="1" t="s">
        <v>103</v>
      </c>
      <c r="V56" s="1" t="s">
        <v>85</v>
      </c>
      <c r="W56" s="1" t="s">
        <v>22</v>
      </c>
      <c r="X56" s="1">
        <v>96336</v>
      </c>
      <c r="Y56" s="1" t="s">
        <v>37</v>
      </c>
      <c r="Z56" s="1" t="s">
        <v>24</v>
      </c>
      <c r="AA56" s="1" t="s">
        <v>25</v>
      </c>
      <c r="AB56" s="5">
        <v>2</v>
      </c>
      <c r="AC56" s="5" t="str">
        <f t="shared" si="1"/>
        <v>Sarai Stone</v>
      </c>
      <c r="AD56" s="1">
        <f>Table2[[#This Row],[Salary]]+Table2[[#This Row],[Bonus]]</f>
        <v>53951.67</v>
      </c>
    </row>
    <row r="57" spans="1:30" x14ac:dyDescent="0.25">
      <c r="A57" s="1">
        <v>3480</v>
      </c>
      <c r="B57" s="1" t="s">
        <v>365</v>
      </c>
      <c r="C57" s="1" t="s">
        <v>366</v>
      </c>
      <c r="D57" s="12">
        <v>44812</v>
      </c>
      <c r="E57" s="2">
        <v>44850</v>
      </c>
      <c r="F57" s="1" t="s">
        <v>40</v>
      </c>
      <c r="G57" s="1" t="s">
        <v>367</v>
      </c>
      <c r="H57" s="1" t="s">
        <v>368</v>
      </c>
      <c r="I57" s="4" t="s">
        <v>43</v>
      </c>
      <c r="J57" s="1" t="s">
        <v>186</v>
      </c>
      <c r="K57" s="1">
        <v>56766.877999999997</v>
      </c>
      <c r="L57" s="1">
        <v>390</v>
      </c>
      <c r="M57" s="1" t="s">
        <v>44</v>
      </c>
      <c r="N57" s="1" t="s">
        <v>15</v>
      </c>
      <c r="O57" s="1" t="s">
        <v>16</v>
      </c>
      <c r="P57" s="1" t="s">
        <v>124</v>
      </c>
      <c r="Q57" s="1" t="s">
        <v>369</v>
      </c>
      <c r="R57" s="1" t="s">
        <v>46</v>
      </c>
      <c r="S57" s="1" t="s">
        <v>335</v>
      </c>
      <c r="T57" s="3">
        <v>17053</v>
      </c>
      <c r="U57" s="1" t="s">
        <v>103</v>
      </c>
      <c r="V57" s="1" t="s">
        <v>1</v>
      </c>
      <c r="W57" s="1" t="s">
        <v>22</v>
      </c>
      <c r="X57" s="1">
        <v>75671</v>
      </c>
      <c r="Y57" s="1" t="s">
        <v>75</v>
      </c>
      <c r="Z57" s="1" t="s">
        <v>24</v>
      </c>
      <c r="AA57" s="1" t="s">
        <v>25</v>
      </c>
      <c r="AB57" s="5">
        <v>1</v>
      </c>
      <c r="AC57" s="5" t="str">
        <f t="shared" si="1"/>
        <v>Jerimiah Harmon</v>
      </c>
      <c r="AD57" s="1">
        <f>Table2[[#This Row],[Salary]]+Table2[[#This Row],[Bonus]]</f>
        <v>57156.877999999997</v>
      </c>
    </row>
    <row r="58" spans="1:30" x14ac:dyDescent="0.25">
      <c r="A58" s="1">
        <v>3481</v>
      </c>
      <c r="B58" s="1" t="s">
        <v>370</v>
      </c>
      <c r="C58" s="1" t="s">
        <v>371</v>
      </c>
      <c r="D58" s="12">
        <v>43531</v>
      </c>
      <c r="E58" s="2">
        <v>44347</v>
      </c>
      <c r="F58" s="1" t="s">
        <v>40</v>
      </c>
      <c r="G58" s="1" t="s">
        <v>372</v>
      </c>
      <c r="H58" s="1" t="s">
        <v>373</v>
      </c>
      <c r="I58" s="4" t="s">
        <v>71</v>
      </c>
      <c r="J58" s="1" t="s">
        <v>186</v>
      </c>
      <c r="K58" s="1">
        <v>56466.76</v>
      </c>
      <c r="L58" s="1">
        <v>109</v>
      </c>
      <c r="M58" s="1" t="s">
        <v>44</v>
      </c>
      <c r="N58" s="1" t="s">
        <v>15</v>
      </c>
      <c r="O58" s="1" t="s">
        <v>32</v>
      </c>
      <c r="P58" s="1" t="s">
        <v>162</v>
      </c>
      <c r="Q58" s="1" t="s">
        <v>374</v>
      </c>
      <c r="R58" s="1" t="s">
        <v>46</v>
      </c>
      <c r="S58" s="1" t="s">
        <v>305</v>
      </c>
      <c r="T58" s="3">
        <v>24058</v>
      </c>
      <c r="U58" s="1" t="s">
        <v>103</v>
      </c>
      <c r="V58" s="1" t="s">
        <v>135</v>
      </c>
      <c r="W58" s="1" t="s">
        <v>36</v>
      </c>
      <c r="X58" s="1">
        <v>61149</v>
      </c>
      <c r="Y58" s="1" t="s">
        <v>55</v>
      </c>
      <c r="Z58" s="1" t="s">
        <v>24</v>
      </c>
      <c r="AA58" s="1" t="s">
        <v>25</v>
      </c>
      <c r="AB58" s="5">
        <v>4</v>
      </c>
      <c r="AC58" s="5" t="str">
        <f t="shared" si="1"/>
        <v>Leland Allen</v>
      </c>
      <c r="AD58" s="1">
        <f>Table2[[#This Row],[Salary]]+Table2[[#This Row],[Bonus]]</f>
        <v>56575.76</v>
      </c>
    </row>
    <row r="59" spans="1:30" x14ac:dyDescent="0.25">
      <c r="A59" s="1">
        <v>3482</v>
      </c>
      <c r="B59" s="1" t="s">
        <v>375</v>
      </c>
      <c r="C59" s="1" t="s">
        <v>376</v>
      </c>
      <c r="D59" s="12">
        <v>43767</v>
      </c>
      <c r="E59" s="2">
        <v>44234</v>
      </c>
      <c r="F59" s="1" t="s">
        <v>40</v>
      </c>
      <c r="G59" s="1" t="s">
        <v>377</v>
      </c>
      <c r="H59" s="1" t="s">
        <v>378</v>
      </c>
      <c r="I59" s="4" t="s">
        <v>12</v>
      </c>
      <c r="J59" s="1" t="s">
        <v>186</v>
      </c>
      <c r="K59" s="1">
        <v>55644.45</v>
      </c>
      <c r="L59" s="1">
        <v>476</v>
      </c>
      <c r="M59" s="1" t="s">
        <v>44</v>
      </c>
      <c r="N59" s="1" t="s">
        <v>31</v>
      </c>
      <c r="O59" s="1" t="s">
        <v>16</v>
      </c>
      <c r="P59" s="1" t="s">
        <v>109</v>
      </c>
      <c r="Q59" s="1" t="s">
        <v>379</v>
      </c>
      <c r="R59" s="1" t="s">
        <v>46</v>
      </c>
      <c r="S59" s="1" t="s">
        <v>335</v>
      </c>
      <c r="T59" s="3">
        <v>33179</v>
      </c>
      <c r="U59" s="1" t="s">
        <v>103</v>
      </c>
      <c r="V59" s="1" t="s">
        <v>149</v>
      </c>
      <c r="W59" s="1" t="s">
        <v>36</v>
      </c>
      <c r="X59" s="1">
        <v>57302</v>
      </c>
      <c r="Y59" s="1" t="s">
        <v>111</v>
      </c>
      <c r="Z59" s="1" t="s">
        <v>86</v>
      </c>
      <c r="AA59" s="1" t="s">
        <v>228</v>
      </c>
      <c r="AB59" s="5">
        <v>2</v>
      </c>
      <c r="AC59" s="5" t="str">
        <f t="shared" si="1"/>
        <v>Cristal Bolton</v>
      </c>
      <c r="AD59" s="1">
        <f>Table2[[#This Row],[Salary]]+Table2[[#This Row],[Bonus]]</f>
        <v>56120.45</v>
      </c>
    </row>
    <row r="60" spans="1:30" x14ac:dyDescent="0.25">
      <c r="A60" s="1">
        <v>3483</v>
      </c>
      <c r="B60" s="1" t="s">
        <v>380</v>
      </c>
      <c r="C60" s="1" t="s">
        <v>381</v>
      </c>
      <c r="D60" s="12">
        <v>44465</v>
      </c>
      <c r="E60" s="1"/>
      <c r="F60" s="1" t="s">
        <v>40</v>
      </c>
      <c r="G60" s="1" t="s">
        <v>382</v>
      </c>
      <c r="H60" s="1" t="s">
        <v>383</v>
      </c>
      <c r="I60" s="4" t="s">
        <v>116</v>
      </c>
      <c r="J60" s="1" t="s">
        <v>13</v>
      </c>
      <c r="K60" s="1">
        <v>45345.68</v>
      </c>
      <c r="L60" s="1">
        <v>467</v>
      </c>
      <c r="M60" s="1" t="s">
        <v>32</v>
      </c>
      <c r="N60" s="1" t="s">
        <v>45</v>
      </c>
      <c r="O60" s="1" t="s">
        <v>16</v>
      </c>
      <c r="P60" s="1" t="s">
        <v>17</v>
      </c>
      <c r="Q60" s="1"/>
      <c r="R60" s="1" t="s">
        <v>46</v>
      </c>
      <c r="S60" s="1" t="s">
        <v>164</v>
      </c>
      <c r="T60" s="1" t="s">
        <v>384</v>
      </c>
      <c r="U60" s="1" t="s">
        <v>134</v>
      </c>
      <c r="V60" s="1" t="s">
        <v>165</v>
      </c>
      <c r="W60" s="1" t="s">
        <v>36</v>
      </c>
      <c r="X60" s="1">
        <v>42605</v>
      </c>
      <c r="Y60" s="1" t="s">
        <v>111</v>
      </c>
      <c r="Z60" s="1" t="s">
        <v>24</v>
      </c>
      <c r="AA60" s="1" t="s">
        <v>25</v>
      </c>
      <c r="AB60" s="5">
        <v>1</v>
      </c>
      <c r="AC60" s="5" t="str">
        <f t="shared" si="1"/>
        <v>Jaslene Harding</v>
      </c>
      <c r="AD60" s="1">
        <f>Table2[[#This Row],[Salary]]+Table2[[#This Row],[Bonus]]</f>
        <v>45812.68</v>
      </c>
    </row>
    <row r="61" spans="1:30" x14ac:dyDescent="0.25">
      <c r="A61" s="1">
        <v>3484</v>
      </c>
      <c r="B61" s="1" t="s">
        <v>385</v>
      </c>
      <c r="C61" s="1" t="s">
        <v>386</v>
      </c>
      <c r="D61" s="12">
        <v>43341</v>
      </c>
      <c r="E61" s="1"/>
      <c r="F61" s="1" t="s">
        <v>40</v>
      </c>
      <c r="G61" s="1" t="s">
        <v>387</v>
      </c>
      <c r="H61" s="1" t="s">
        <v>388</v>
      </c>
      <c r="I61" s="4" t="s">
        <v>30</v>
      </c>
      <c r="J61" s="1" t="s">
        <v>13</v>
      </c>
      <c r="K61" s="1">
        <v>645445.67000000004</v>
      </c>
      <c r="L61" s="1">
        <v>756</v>
      </c>
      <c r="M61" s="1" t="s">
        <v>32</v>
      </c>
      <c r="N61" s="1" t="s">
        <v>45</v>
      </c>
      <c r="O61" s="1" t="s">
        <v>44</v>
      </c>
      <c r="P61" s="1" t="s">
        <v>17</v>
      </c>
      <c r="Q61" s="1"/>
      <c r="R61" s="1" t="s">
        <v>46</v>
      </c>
      <c r="S61" s="1" t="s">
        <v>62</v>
      </c>
      <c r="T61" s="1" t="s">
        <v>389</v>
      </c>
      <c r="U61" s="1" t="s">
        <v>134</v>
      </c>
      <c r="V61" s="1" t="s">
        <v>390</v>
      </c>
      <c r="W61" s="1" t="s">
        <v>36</v>
      </c>
      <c r="X61" s="1">
        <v>64036</v>
      </c>
      <c r="Y61" s="1" t="s">
        <v>55</v>
      </c>
      <c r="Z61" s="1" t="s">
        <v>56</v>
      </c>
      <c r="AA61" s="1" t="s">
        <v>25</v>
      </c>
      <c r="AB61" s="5">
        <v>4</v>
      </c>
      <c r="AC61" s="5" t="str">
        <f t="shared" si="1"/>
        <v>Albert Gonzalez</v>
      </c>
      <c r="AD61" s="1">
        <f>Table2[[#This Row],[Salary]]+Table2[[#This Row],[Bonus]]</f>
        <v>646201.67000000004</v>
      </c>
    </row>
    <row r="62" spans="1:30" x14ac:dyDescent="0.25">
      <c r="A62" s="1">
        <v>3485</v>
      </c>
      <c r="B62" s="1" t="s">
        <v>391</v>
      </c>
      <c r="C62" s="1" t="s">
        <v>392</v>
      </c>
      <c r="D62" s="12">
        <v>44495</v>
      </c>
      <c r="E62" s="1"/>
      <c r="F62" s="1" t="s">
        <v>40</v>
      </c>
      <c r="G62" s="1" t="s">
        <v>393</v>
      </c>
      <c r="H62" s="1" t="s">
        <v>394</v>
      </c>
      <c r="I62" s="4" t="s">
        <v>123</v>
      </c>
      <c r="J62" s="1" t="s">
        <v>13</v>
      </c>
      <c r="K62" s="1">
        <v>4545.78</v>
      </c>
      <c r="L62" s="1">
        <v>890</v>
      </c>
      <c r="M62" s="1" t="s">
        <v>14</v>
      </c>
      <c r="N62" s="1" t="s">
        <v>15</v>
      </c>
      <c r="O62" s="1" t="s">
        <v>44</v>
      </c>
      <c r="P62" s="1" t="s">
        <v>17</v>
      </c>
      <c r="Q62" s="1"/>
      <c r="R62" s="1" t="s">
        <v>46</v>
      </c>
      <c r="S62" s="1" t="s">
        <v>72</v>
      </c>
      <c r="T62" s="1" t="s">
        <v>395</v>
      </c>
      <c r="U62" s="1" t="s">
        <v>134</v>
      </c>
      <c r="V62" s="1" t="s">
        <v>65</v>
      </c>
      <c r="W62" s="1" t="s">
        <v>36</v>
      </c>
      <c r="X62" s="1">
        <v>23173</v>
      </c>
      <c r="Y62" s="1" t="s">
        <v>23</v>
      </c>
      <c r="Z62" s="1" t="s">
        <v>24</v>
      </c>
      <c r="AA62" s="1" t="s">
        <v>25</v>
      </c>
      <c r="AB62" s="5">
        <v>5</v>
      </c>
      <c r="AC62" s="5" t="str">
        <f t="shared" si="1"/>
        <v>Jaiden Johnson</v>
      </c>
      <c r="AD62" s="1">
        <f>Table2[[#This Row],[Salary]]+Table2[[#This Row],[Bonus]]</f>
        <v>5435.78</v>
      </c>
    </row>
    <row r="63" spans="1:30" x14ac:dyDescent="0.25">
      <c r="A63" s="1">
        <v>3486</v>
      </c>
      <c r="B63" s="1" t="s">
        <v>396</v>
      </c>
      <c r="C63" s="1" t="s">
        <v>397</v>
      </c>
      <c r="D63" s="12">
        <v>44865</v>
      </c>
      <c r="E63" s="2">
        <v>45085</v>
      </c>
      <c r="F63" s="1" t="s">
        <v>40</v>
      </c>
      <c r="G63" s="1" t="s">
        <v>398</v>
      </c>
      <c r="H63" s="1" t="s">
        <v>399</v>
      </c>
      <c r="I63" s="4" t="s">
        <v>61</v>
      </c>
      <c r="J63" s="1" t="s">
        <v>13</v>
      </c>
      <c r="K63" s="1">
        <v>76886.09</v>
      </c>
      <c r="L63" s="1">
        <v>400</v>
      </c>
      <c r="M63" s="1" t="s">
        <v>32</v>
      </c>
      <c r="N63" s="1" t="s">
        <v>15</v>
      </c>
      <c r="O63" s="1" t="s">
        <v>16</v>
      </c>
      <c r="P63" s="1" t="s">
        <v>81</v>
      </c>
      <c r="Q63" s="1" t="s">
        <v>400</v>
      </c>
      <c r="R63" s="1" t="s">
        <v>46</v>
      </c>
      <c r="S63" s="1" t="s">
        <v>222</v>
      </c>
      <c r="T63" s="1" t="s">
        <v>401</v>
      </c>
      <c r="U63" s="1" t="s">
        <v>118</v>
      </c>
      <c r="V63" s="1" t="s">
        <v>95</v>
      </c>
      <c r="W63" s="1" t="s">
        <v>36</v>
      </c>
      <c r="X63" s="1">
        <v>19665</v>
      </c>
      <c r="Y63" s="1" t="s">
        <v>55</v>
      </c>
      <c r="Z63" s="1" t="s">
        <v>24</v>
      </c>
      <c r="AA63" s="1" t="s">
        <v>25</v>
      </c>
      <c r="AB63" s="5">
        <v>4</v>
      </c>
      <c r="AC63" s="5" t="str">
        <f t="shared" si="1"/>
        <v>Brendon Mcconnell</v>
      </c>
      <c r="AD63" s="1">
        <f>Table2[[#This Row],[Salary]]+Table2[[#This Row],[Bonus]]</f>
        <v>77286.09</v>
      </c>
    </row>
    <row r="64" spans="1:30" x14ac:dyDescent="0.25">
      <c r="A64" s="1">
        <v>3487</v>
      </c>
      <c r="B64" s="1" t="s">
        <v>402</v>
      </c>
      <c r="C64" s="1" t="s">
        <v>403</v>
      </c>
      <c r="D64" s="12">
        <v>45000</v>
      </c>
      <c r="E64" s="1"/>
      <c r="F64" s="1" t="s">
        <v>40</v>
      </c>
      <c r="G64" s="1" t="s">
        <v>404</v>
      </c>
      <c r="H64" s="1" t="s">
        <v>405</v>
      </c>
      <c r="I64" s="4" t="s">
        <v>71</v>
      </c>
      <c r="J64" s="1" t="s">
        <v>13</v>
      </c>
      <c r="K64" s="1">
        <v>45657.89</v>
      </c>
      <c r="L64" s="1">
        <v>500</v>
      </c>
      <c r="M64" s="1" t="s">
        <v>14</v>
      </c>
      <c r="N64" s="1" t="s">
        <v>45</v>
      </c>
      <c r="O64" s="1" t="s">
        <v>32</v>
      </c>
      <c r="P64" s="1" t="s">
        <v>17</v>
      </c>
      <c r="Q64" s="1"/>
      <c r="R64" s="1" t="s">
        <v>46</v>
      </c>
      <c r="S64" s="1" t="s">
        <v>47</v>
      </c>
      <c r="T64" s="3">
        <v>34336</v>
      </c>
      <c r="U64" s="1" t="s">
        <v>141</v>
      </c>
      <c r="V64" s="1" t="s">
        <v>406</v>
      </c>
      <c r="W64" s="1" t="s">
        <v>22</v>
      </c>
      <c r="X64" s="1">
        <v>41161</v>
      </c>
      <c r="Y64" s="1" t="s">
        <v>55</v>
      </c>
      <c r="Z64" s="1" t="s">
        <v>86</v>
      </c>
      <c r="AA64" s="1" t="s">
        <v>25</v>
      </c>
      <c r="AB64" s="5">
        <v>4</v>
      </c>
      <c r="AC64" s="5" t="str">
        <f t="shared" si="1"/>
        <v>Kimora Parsons</v>
      </c>
      <c r="AD64" s="1">
        <f>Table2[[#This Row],[Salary]]+Table2[[#This Row],[Bonus]]</f>
        <v>46157.89</v>
      </c>
    </row>
    <row r="65" spans="1:30" x14ac:dyDescent="0.25">
      <c r="A65" s="1">
        <v>3488</v>
      </c>
      <c r="B65" s="1" t="s">
        <v>407</v>
      </c>
      <c r="C65" s="1" t="s">
        <v>408</v>
      </c>
      <c r="D65" s="12">
        <v>44813</v>
      </c>
      <c r="E65" s="1"/>
      <c r="F65" s="1" t="s">
        <v>40</v>
      </c>
      <c r="G65" s="1" t="s">
        <v>409</v>
      </c>
      <c r="H65" s="1" t="s">
        <v>410</v>
      </c>
      <c r="I65" s="4" t="s">
        <v>12</v>
      </c>
      <c r="J65" s="1" t="s">
        <v>13</v>
      </c>
      <c r="K65" s="1">
        <v>653534.34</v>
      </c>
      <c r="L65" s="1">
        <v>678</v>
      </c>
      <c r="M65" s="1" t="s">
        <v>14</v>
      </c>
      <c r="N65" s="1" t="s">
        <v>45</v>
      </c>
      <c r="O65" s="1" t="s">
        <v>44</v>
      </c>
      <c r="P65" s="1" t="s">
        <v>17</v>
      </c>
      <c r="Q65" s="1"/>
      <c r="R65" s="1" t="s">
        <v>46</v>
      </c>
      <c r="S65" s="1" t="s">
        <v>305</v>
      </c>
      <c r="T65" s="3">
        <v>35775</v>
      </c>
      <c r="U65" s="1" t="s">
        <v>141</v>
      </c>
      <c r="V65" s="1" t="s">
        <v>149</v>
      </c>
      <c r="W65" s="1" t="s">
        <v>22</v>
      </c>
      <c r="X65" s="1">
        <v>52499</v>
      </c>
      <c r="Y65" s="1" t="s">
        <v>111</v>
      </c>
      <c r="Z65" s="1" t="s">
        <v>56</v>
      </c>
      <c r="AA65" s="1" t="s">
        <v>25</v>
      </c>
      <c r="AB65" s="5">
        <v>2</v>
      </c>
      <c r="AC65" s="5" t="str">
        <f t="shared" si="1"/>
        <v>Willie Patterson</v>
      </c>
      <c r="AD65" s="1">
        <f>Table2[[#This Row],[Salary]]+Table2[[#This Row],[Bonus]]</f>
        <v>654212.34</v>
      </c>
    </row>
    <row r="66" spans="1:30" x14ac:dyDescent="0.25">
      <c r="A66" s="1">
        <v>3489</v>
      </c>
      <c r="B66" s="1" t="s">
        <v>411</v>
      </c>
      <c r="C66" s="1" t="s">
        <v>412</v>
      </c>
      <c r="D66" s="12">
        <v>44624</v>
      </c>
      <c r="E66" s="1"/>
      <c r="F66" s="1" t="s">
        <v>40</v>
      </c>
      <c r="G66" s="1" t="s">
        <v>413</v>
      </c>
      <c r="H66" s="1" t="s">
        <v>414</v>
      </c>
      <c r="I66" s="4" t="s">
        <v>30</v>
      </c>
      <c r="J66" s="1" t="s">
        <v>13</v>
      </c>
      <c r="K66" s="1">
        <v>45645.777999999998</v>
      </c>
      <c r="L66" s="1">
        <v>400</v>
      </c>
      <c r="M66" s="1" t="s">
        <v>32</v>
      </c>
      <c r="N66" s="1" t="s">
        <v>31</v>
      </c>
      <c r="O66" s="1" t="s">
        <v>16</v>
      </c>
      <c r="P66" s="1" t="s">
        <v>17</v>
      </c>
      <c r="Q66" s="1"/>
      <c r="R66" s="1" t="s">
        <v>46</v>
      </c>
      <c r="S66" s="1" t="s">
        <v>72</v>
      </c>
      <c r="T66" s="3">
        <v>19395</v>
      </c>
      <c r="U66" s="1" t="s">
        <v>103</v>
      </c>
      <c r="V66" s="1" t="s">
        <v>65</v>
      </c>
      <c r="W66" s="1" t="s">
        <v>22</v>
      </c>
      <c r="X66" s="1">
        <v>25634</v>
      </c>
      <c r="Y66" s="1" t="s">
        <v>75</v>
      </c>
      <c r="Z66" s="1" t="s">
        <v>86</v>
      </c>
      <c r="AA66" s="1" t="s">
        <v>25</v>
      </c>
      <c r="AB66" s="5">
        <v>2</v>
      </c>
      <c r="AC66" s="5" t="str">
        <f t="shared" si="1"/>
        <v>Devyn Powers</v>
      </c>
      <c r="AD66" s="1">
        <f>Table2[[#This Row],[Salary]]+Table2[[#This Row],[Bonus]]</f>
        <v>46045.777999999998</v>
      </c>
    </row>
    <row r="67" spans="1:30" x14ac:dyDescent="0.25">
      <c r="A67" s="1">
        <v>3490</v>
      </c>
      <c r="B67" s="1" t="s">
        <v>415</v>
      </c>
      <c r="C67" s="1" t="s">
        <v>196</v>
      </c>
      <c r="D67" s="12">
        <v>43507</v>
      </c>
      <c r="E67" s="1"/>
      <c r="F67" s="1" t="s">
        <v>40</v>
      </c>
      <c r="G67" s="1" t="s">
        <v>416</v>
      </c>
      <c r="H67" s="1" t="s">
        <v>417</v>
      </c>
      <c r="I67" s="4" t="s">
        <v>123</v>
      </c>
      <c r="J67" s="1" t="s">
        <v>13</v>
      </c>
      <c r="K67" s="1">
        <v>46657.89</v>
      </c>
      <c r="L67" s="1">
        <v>200</v>
      </c>
      <c r="M67" s="1" t="s">
        <v>32</v>
      </c>
      <c r="N67" s="1" t="s">
        <v>31</v>
      </c>
      <c r="O67" s="1" t="s">
        <v>32</v>
      </c>
      <c r="P67" s="1" t="s">
        <v>17</v>
      </c>
      <c r="Q67" s="1"/>
      <c r="R67" s="1" t="s">
        <v>46</v>
      </c>
      <c r="S67" s="1" t="s">
        <v>47</v>
      </c>
      <c r="T67" s="3">
        <v>33518</v>
      </c>
      <c r="U67" s="1" t="s">
        <v>103</v>
      </c>
      <c r="V67" s="1" t="s">
        <v>172</v>
      </c>
      <c r="W67" s="1" t="s">
        <v>22</v>
      </c>
      <c r="X67" s="1">
        <v>37965</v>
      </c>
      <c r="Y67" s="1" t="s">
        <v>37</v>
      </c>
      <c r="Z67" s="1" t="s">
        <v>86</v>
      </c>
      <c r="AA67" s="1" t="s">
        <v>25</v>
      </c>
      <c r="AB67" s="5">
        <v>2</v>
      </c>
      <c r="AC67" s="5" t="str">
        <f t="shared" si="1"/>
        <v>Weston Preston</v>
      </c>
      <c r="AD67" s="1">
        <f>Table2[[#This Row],[Salary]]+Table2[[#This Row],[Bonus]]</f>
        <v>46857.89</v>
      </c>
    </row>
    <row r="68" spans="1:30" x14ac:dyDescent="0.25">
      <c r="A68" s="1">
        <v>3491</v>
      </c>
      <c r="B68" s="1" t="s">
        <v>418</v>
      </c>
      <c r="C68" s="1" t="s">
        <v>419</v>
      </c>
      <c r="D68" s="12">
        <v>44222</v>
      </c>
      <c r="E68" s="1"/>
      <c r="F68" s="1" t="s">
        <v>40</v>
      </c>
      <c r="G68" s="1" t="s">
        <v>420</v>
      </c>
      <c r="H68" s="1" t="s">
        <v>421</v>
      </c>
      <c r="I68" s="4" t="s">
        <v>100</v>
      </c>
      <c r="J68" s="1" t="s">
        <v>13</v>
      </c>
      <c r="K68" s="1">
        <v>46574.89</v>
      </c>
      <c r="L68" s="1">
        <v>543</v>
      </c>
      <c r="M68" s="1" t="s">
        <v>14</v>
      </c>
      <c r="N68" s="1" t="s">
        <v>45</v>
      </c>
      <c r="O68" s="1" t="s">
        <v>44</v>
      </c>
      <c r="P68" s="1" t="s">
        <v>17</v>
      </c>
      <c r="Q68" s="1"/>
      <c r="R68" s="1" t="s">
        <v>46</v>
      </c>
      <c r="S68" s="1" t="s">
        <v>72</v>
      </c>
      <c r="T68" s="3">
        <v>26701</v>
      </c>
      <c r="U68" s="1" t="s">
        <v>103</v>
      </c>
      <c r="V68" s="1" t="s">
        <v>74</v>
      </c>
      <c r="W68" s="1" t="s">
        <v>36</v>
      </c>
      <c r="X68" s="1">
        <v>39504</v>
      </c>
      <c r="Y68" s="1" t="s">
        <v>23</v>
      </c>
      <c r="Z68" s="1" t="s">
        <v>24</v>
      </c>
      <c r="AA68" s="1" t="s">
        <v>25</v>
      </c>
      <c r="AB68" s="5">
        <v>5</v>
      </c>
      <c r="AC68" s="5" t="str">
        <f t="shared" ref="AC68:AC103" si="2">CONCATENATE(B68," ",C68)</f>
        <v>Lennon Buchanan</v>
      </c>
      <c r="AD68" s="1">
        <f>Table2[[#This Row],[Salary]]+Table2[[#This Row],[Bonus]]</f>
        <v>47117.89</v>
      </c>
    </row>
    <row r="69" spans="1:30" x14ac:dyDescent="0.25">
      <c r="A69" s="1">
        <v>3492</v>
      </c>
      <c r="B69" s="1" t="s">
        <v>422</v>
      </c>
      <c r="C69" s="1" t="s">
        <v>423</v>
      </c>
      <c r="D69" s="12">
        <v>43795</v>
      </c>
      <c r="E69" s="1"/>
      <c r="F69" s="1" t="s">
        <v>40</v>
      </c>
      <c r="G69" s="1" t="s">
        <v>424</v>
      </c>
      <c r="H69" s="1" t="s">
        <v>425</v>
      </c>
      <c r="I69" s="4" t="s">
        <v>43</v>
      </c>
      <c r="J69" s="1" t="s">
        <v>13</v>
      </c>
      <c r="K69" s="1">
        <v>46764.54</v>
      </c>
      <c r="L69" s="1">
        <v>980</v>
      </c>
      <c r="M69" s="1" t="s">
        <v>44</v>
      </c>
      <c r="N69" s="1" t="s">
        <v>15</v>
      </c>
      <c r="O69" s="1" t="s">
        <v>44</v>
      </c>
      <c r="P69" s="1" t="s">
        <v>17</v>
      </c>
      <c r="Q69" s="1"/>
      <c r="R69" s="1" t="s">
        <v>46</v>
      </c>
      <c r="S69" s="1" t="s">
        <v>62</v>
      </c>
      <c r="T69" s="3">
        <v>34182</v>
      </c>
      <c r="U69" s="1" t="s">
        <v>134</v>
      </c>
      <c r="V69" s="1" t="s">
        <v>54</v>
      </c>
      <c r="W69" s="1" t="s">
        <v>36</v>
      </c>
      <c r="X69" s="1">
        <v>31676</v>
      </c>
      <c r="Y69" s="1" t="s">
        <v>111</v>
      </c>
      <c r="Z69" s="1" t="s">
        <v>66</v>
      </c>
      <c r="AA69" s="1" t="s">
        <v>25</v>
      </c>
      <c r="AB69" s="5">
        <v>1</v>
      </c>
      <c r="AC69" s="5" t="str">
        <f t="shared" si="2"/>
        <v>Vicente Merritt</v>
      </c>
      <c r="AD69" s="1">
        <f>Table2[[#This Row],[Salary]]+Table2[[#This Row],[Bonus]]</f>
        <v>47744.54</v>
      </c>
    </row>
    <row r="70" spans="1:30" x14ac:dyDescent="0.25">
      <c r="A70" s="1">
        <v>3493</v>
      </c>
      <c r="B70" s="1" t="s">
        <v>426</v>
      </c>
      <c r="C70" s="1" t="s">
        <v>427</v>
      </c>
      <c r="D70" s="12">
        <v>43661</v>
      </c>
      <c r="E70" s="1"/>
      <c r="F70" s="1" t="s">
        <v>40</v>
      </c>
      <c r="G70" s="1" t="s">
        <v>428</v>
      </c>
      <c r="H70" s="1" t="s">
        <v>429</v>
      </c>
      <c r="I70" s="4" t="s">
        <v>154</v>
      </c>
      <c r="J70" s="1" t="s">
        <v>13</v>
      </c>
      <c r="K70" s="1">
        <v>46678.09</v>
      </c>
      <c r="L70" s="1">
        <v>609</v>
      </c>
      <c r="M70" s="1" t="s">
        <v>44</v>
      </c>
      <c r="N70" s="1" t="s">
        <v>15</v>
      </c>
      <c r="O70" s="1" t="s">
        <v>44</v>
      </c>
      <c r="P70" s="1" t="s">
        <v>17</v>
      </c>
      <c r="Q70" s="1"/>
      <c r="R70" s="1" t="s">
        <v>46</v>
      </c>
      <c r="S70" s="1" t="s">
        <v>164</v>
      </c>
      <c r="T70" s="1" t="s">
        <v>430</v>
      </c>
      <c r="U70" s="1" t="s">
        <v>134</v>
      </c>
      <c r="V70" s="1" t="s">
        <v>431</v>
      </c>
      <c r="W70" s="1" t="s">
        <v>36</v>
      </c>
      <c r="X70" s="1">
        <v>28784</v>
      </c>
      <c r="Y70" s="1" t="s">
        <v>111</v>
      </c>
      <c r="Z70" s="1" t="s">
        <v>24</v>
      </c>
      <c r="AA70" s="1" t="s">
        <v>25</v>
      </c>
      <c r="AB70" s="5">
        <v>5</v>
      </c>
      <c r="AC70" s="5" t="str">
        <f t="shared" si="2"/>
        <v>Hugo Clay</v>
      </c>
      <c r="AD70" s="1">
        <f>Table2[[#This Row],[Salary]]+Table2[[#This Row],[Bonus]]</f>
        <v>47287.09</v>
      </c>
    </row>
    <row r="71" spans="1:30" x14ac:dyDescent="0.25">
      <c r="A71" s="1">
        <v>3494</v>
      </c>
      <c r="B71" s="1" t="s">
        <v>432</v>
      </c>
      <c r="C71" s="1" t="s">
        <v>433</v>
      </c>
      <c r="D71" s="12">
        <v>44000</v>
      </c>
      <c r="E71" s="1"/>
      <c r="F71" s="1" t="s">
        <v>40</v>
      </c>
      <c r="G71" s="1" t="s">
        <v>434</v>
      </c>
      <c r="H71" s="1" t="s">
        <v>435</v>
      </c>
      <c r="I71" s="4" t="s">
        <v>116</v>
      </c>
      <c r="J71" s="1" t="s">
        <v>13</v>
      </c>
      <c r="K71" s="1">
        <v>46574.78</v>
      </c>
      <c r="L71" s="1">
        <v>789</v>
      </c>
      <c r="M71" s="1" t="s">
        <v>14</v>
      </c>
      <c r="N71" s="1" t="s">
        <v>45</v>
      </c>
      <c r="O71" s="1" t="s">
        <v>44</v>
      </c>
      <c r="P71" s="1" t="s">
        <v>17</v>
      </c>
      <c r="Q71" s="1"/>
      <c r="R71" s="1" t="s">
        <v>46</v>
      </c>
      <c r="S71" s="1" t="s">
        <v>62</v>
      </c>
      <c r="T71" s="3">
        <v>34548</v>
      </c>
      <c r="U71" s="1" t="s">
        <v>134</v>
      </c>
      <c r="V71" s="1" t="s">
        <v>85</v>
      </c>
      <c r="W71" s="1" t="s">
        <v>36</v>
      </c>
      <c r="X71" s="1">
        <v>90983</v>
      </c>
      <c r="Y71" s="1" t="s">
        <v>75</v>
      </c>
      <c r="Z71" s="1" t="s">
        <v>56</v>
      </c>
      <c r="AA71" s="1" t="s">
        <v>25</v>
      </c>
      <c r="AB71" s="5">
        <v>4</v>
      </c>
      <c r="AC71" s="5" t="str">
        <f t="shared" si="2"/>
        <v>Cohen Raymond</v>
      </c>
      <c r="AD71" s="1">
        <f>Table2[[#This Row],[Salary]]+Table2[[#This Row],[Bonus]]</f>
        <v>47363.78</v>
      </c>
    </row>
    <row r="72" spans="1:30" x14ac:dyDescent="0.25">
      <c r="A72" s="1">
        <v>3495</v>
      </c>
      <c r="B72" s="1" t="s">
        <v>436</v>
      </c>
      <c r="C72" s="1" t="s">
        <v>437</v>
      </c>
      <c r="D72" s="12">
        <v>45099</v>
      </c>
      <c r="E72" s="2">
        <v>45129</v>
      </c>
      <c r="F72" s="1" t="s">
        <v>40</v>
      </c>
      <c r="G72" s="1" t="s">
        <v>438</v>
      </c>
      <c r="H72" s="1" t="s">
        <v>439</v>
      </c>
      <c r="I72" s="4" t="s">
        <v>61</v>
      </c>
      <c r="J72" s="1" t="s">
        <v>13</v>
      </c>
      <c r="K72" s="1">
        <v>45656.56</v>
      </c>
      <c r="L72" s="1">
        <v>109</v>
      </c>
      <c r="M72" s="1" t="s">
        <v>32</v>
      </c>
      <c r="N72" s="1" t="s">
        <v>45</v>
      </c>
      <c r="O72" s="1" t="s">
        <v>16</v>
      </c>
      <c r="P72" s="1" t="s">
        <v>124</v>
      </c>
      <c r="Q72" s="1" t="s">
        <v>440</v>
      </c>
      <c r="R72" s="1" t="s">
        <v>46</v>
      </c>
      <c r="S72" s="1" t="s">
        <v>305</v>
      </c>
      <c r="T72" s="1" t="s">
        <v>441</v>
      </c>
      <c r="U72" s="1" t="s">
        <v>118</v>
      </c>
      <c r="V72" s="1" t="s">
        <v>65</v>
      </c>
      <c r="W72" s="1" t="s">
        <v>36</v>
      </c>
      <c r="X72" s="1">
        <v>1115</v>
      </c>
      <c r="Y72" s="1" t="s">
        <v>55</v>
      </c>
      <c r="Z72" s="1" t="s">
        <v>66</v>
      </c>
      <c r="AA72" s="1" t="s">
        <v>25</v>
      </c>
      <c r="AB72" s="5">
        <v>4</v>
      </c>
      <c r="AC72" s="5" t="str">
        <f t="shared" si="2"/>
        <v>Tia Ellis</v>
      </c>
      <c r="AD72" s="1">
        <f>Table2[[#This Row],[Salary]]+Table2[[#This Row],[Bonus]]</f>
        <v>45765.56</v>
      </c>
    </row>
    <row r="73" spans="1:30" x14ac:dyDescent="0.25">
      <c r="A73" s="1">
        <v>3496</v>
      </c>
      <c r="B73" s="1" t="s">
        <v>442</v>
      </c>
      <c r="C73" s="1" t="s">
        <v>443</v>
      </c>
      <c r="D73" s="12">
        <v>44532</v>
      </c>
      <c r="E73" s="1"/>
      <c r="F73" s="1" t="s">
        <v>40</v>
      </c>
      <c r="G73" s="1" t="s">
        <v>444</v>
      </c>
      <c r="H73" s="1" t="s">
        <v>445</v>
      </c>
      <c r="I73" s="4" t="s">
        <v>80</v>
      </c>
      <c r="J73" s="1" t="s">
        <v>13</v>
      </c>
      <c r="K73" s="1">
        <v>45656.65</v>
      </c>
      <c r="L73" s="1">
        <v>609</v>
      </c>
      <c r="M73" s="1" t="s">
        <v>14</v>
      </c>
      <c r="N73" s="1" t="s">
        <v>31</v>
      </c>
      <c r="O73" s="1" t="s">
        <v>32</v>
      </c>
      <c r="P73" s="1" t="s">
        <v>17</v>
      </c>
      <c r="Q73" s="1"/>
      <c r="R73" s="1" t="s">
        <v>46</v>
      </c>
      <c r="S73" s="1" t="s">
        <v>47</v>
      </c>
      <c r="T73" s="1" t="s">
        <v>446</v>
      </c>
      <c r="U73" s="1" t="s">
        <v>84</v>
      </c>
      <c r="V73" s="1" t="s">
        <v>406</v>
      </c>
      <c r="W73" s="1" t="s">
        <v>36</v>
      </c>
      <c r="X73" s="1">
        <v>72233</v>
      </c>
      <c r="Y73" s="1" t="s">
        <v>55</v>
      </c>
      <c r="Z73" s="1" t="s">
        <v>24</v>
      </c>
      <c r="AA73" s="1" t="s">
        <v>25</v>
      </c>
      <c r="AB73" s="5">
        <v>5</v>
      </c>
      <c r="AC73" s="5" t="str">
        <f t="shared" si="2"/>
        <v>Aspen Bentley</v>
      </c>
      <c r="AD73" s="1">
        <f>Table2[[#This Row],[Salary]]+Table2[[#This Row],[Bonus]]</f>
        <v>46265.65</v>
      </c>
    </row>
    <row r="74" spans="1:30" x14ac:dyDescent="0.25">
      <c r="A74" s="1">
        <v>3497</v>
      </c>
      <c r="B74" s="1" t="s">
        <v>447</v>
      </c>
      <c r="C74" s="1" t="s">
        <v>448</v>
      </c>
      <c r="D74" s="12">
        <v>44538</v>
      </c>
      <c r="E74" s="1"/>
      <c r="F74" s="1" t="s">
        <v>40</v>
      </c>
      <c r="G74" s="1" t="s">
        <v>449</v>
      </c>
      <c r="H74" s="1" t="s">
        <v>450</v>
      </c>
      <c r="I74" s="4" t="s">
        <v>61</v>
      </c>
      <c r="J74" s="1" t="s">
        <v>13</v>
      </c>
      <c r="K74" s="1">
        <v>45322</v>
      </c>
      <c r="L74" s="1">
        <v>450</v>
      </c>
      <c r="M74" s="1" t="s">
        <v>32</v>
      </c>
      <c r="N74" s="1" t="s">
        <v>15</v>
      </c>
      <c r="O74" s="1" t="s">
        <v>16</v>
      </c>
      <c r="P74" s="1" t="s">
        <v>17</v>
      </c>
      <c r="Q74" s="1"/>
      <c r="R74" s="1" t="s">
        <v>46</v>
      </c>
      <c r="S74" s="1" t="s">
        <v>164</v>
      </c>
      <c r="T74" s="1" t="s">
        <v>451</v>
      </c>
      <c r="U74" s="1" t="s">
        <v>94</v>
      </c>
      <c r="V74" s="1" t="s">
        <v>149</v>
      </c>
      <c r="W74" s="1" t="s">
        <v>22</v>
      </c>
      <c r="X74" s="1">
        <v>58210</v>
      </c>
      <c r="Y74" s="1" t="s">
        <v>37</v>
      </c>
      <c r="Z74" s="1" t="s">
        <v>24</v>
      </c>
      <c r="AA74" s="1" t="s">
        <v>25</v>
      </c>
      <c r="AB74" s="5">
        <v>1</v>
      </c>
      <c r="AC74" s="5" t="str">
        <f t="shared" si="2"/>
        <v>Graham Rodriguez</v>
      </c>
      <c r="AD74" s="1">
        <f>Table2[[#This Row],[Salary]]+Table2[[#This Row],[Bonus]]</f>
        <v>45772</v>
      </c>
    </row>
    <row r="75" spans="1:30" x14ac:dyDescent="0.25">
      <c r="A75" s="1">
        <v>3498</v>
      </c>
      <c r="B75" s="1" t="s">
        <v>452</v>
      </c>
      <c r="C75" s="1" t="s">
        <v>453</v>
      </c>
      <c r="D75" s="12">
        <v>45042</v>
      </c>
      <c r="E75" s="2">
        <v>45099</v>
      </c>
      <c r="F75" s="1" t="s">
        <v>40</v>
      </c>
      <c r="G75" s="1" t="s">
        <v>454</v>
      </c>
      <c r="H75" s="1" t="s">
        <v>455</v>
      </c>
      <c r="I75" s="4" t="s">
        <v>154</v>
      </c>
      <c r="J75" s="1" t="s">
        <v>13</v>
      </c>
      <c r="K75" s="1">
        <v>34434</v>
      </c>
      <c r="L75" s="1">
        <v>650</v>
      </c>
      <c r="M75" s="1" t="s">
        <v>44</v>
      </c>
      <c r="N75" s="1" t="s">
        <v>31</v>
      </c>
      <c r="O75" s="1" t="s">
        <v>44</v>
      </c>
      <c r="P75" s="1" t="s">
        <v>162</v>
      </c>
      <c r="Q75" s="1" t="s">
        <v>456</v>
      </c>
      <c r="R75" s="1" t="s">
        <v>46</v>
      </c>
      <c r="S75" s="1" t="s">
        <v>47</v>
      </c>
      <c r="T75" s="1" t="s">
        <v>457</v>
      </c>
      <c r="U75" s="1" t="s">
        <v>141</v>
      </c>
      <c r="V75" s="1" t="s">
        <v>65</v>
      </c>
      <c r="W75" s="1" t="s">
        <v>22</v>
      </c>
      <c r="X75" s="1">
        <v>36087</v>
      </c>
      <c r="Y75" s="1" t="s">
        <v>23</v>
      </c>
      <c r="Z75" s="1" t="s">
        <v>24</v>
      </c>
      <c r="AA75" s="1" t="s">
        <v>25</v>
      </c>
      <c r="AB75" s="5">
        <v>2</v>
      </c>
      <c r="AC75" s="5" t="str">
        <f t="shared" si="2"/>
        <v>Joel Mcmillan</v>
      </c>
      <c r="AD75" s="1">
        <f>Table2[[#This Row],[Salary]]+Table2[[#This Row],[Bonus]]</f>
        <v>35084</v>
      </c>
    </row>
    <row r="76" spans="1:30" x14ac:dyDescent="0.25">
      <c r="A76" s="1">
        <v>3499</v>
      </c>
      <c r="B76" s="1" t="s">
        <v>458</v>
      </c>
      <c r="C76" s="1" t="s">
        <v>459</v>
      </c>
      <c r="D76" s="12">
        <v>43368</v>
      </c>
      <c r="E76" s="2">
        <v>44550</v>
      </c>
      <c r="F76" s="1" t="s">
        <v>40</v>
      </c>
      <c r="G76" s="1" t="s">
        <v>460</v>
      </c>
      <c r="H76" s="1" t="s">
        <v>461</v>
      </c>
      <c r="I76" s="4" t="s">
        <v>80</v>
      </c>
      <c r="J76" s="1" t="s">
        <v>13</v>
      </c>
      <c r="K76" s="1">
        <v>453423.89</v>
      </c>
      <c r="L76" s="1">
        <v>409</v>
      </c>
      <c r="M76" s="1" t="s">
        <v>32</v>
      </c>
      <c r="N76" s="1" t="s">
        <v>15</v>
      </c>
      <c r="O76" s="1" t="s">
        <v>16</v>
      </c>
      <c r="P76" s="1" t="s">
        <v>81</v>
      </c>
      <c r="Q76" s="1" t="s">
        <v>462</v>
      </c>
      <c r="R76" s="1" t="s">
        <v>46</v>
      </c>
      <c r="S76" s="1" t="s">
        <v>72</v>
      </c>
      <c r="T76" s="1" t="s">
        <v>463</v>
      </c>
      <c r="U76" s="1" t="s">
        <v>141</v>
      </c>
      <c r="V76" s="1" t="s">
        <v>85</v>
      </c>
      <c r="W76" s="1" t="s">
        <v>22</v>
      </c>
      <c r="X76" s="1">
        <v>61457</v>
      </c>
      <c r="Y76" s="1" t="s">
        <v>111</v>
      </c>
      <c r="Z76" s="1" t="s">
        <v>24</v>
      </c>
      <c r="AA76" s="1" t="s">
        <v>25</v>
      </c>
      <c r="AB76" s="5">
        <v>5</v>
      </c>
      <c r="AC76" s="5" t="str">
        <f t="shared" si="2"/>
        <v>Maci Frost</v>
      </c>
      <c r="AD76" s="1">
        <f>Table2[[#This Row],[Salary]]+Table2[[#This Row],[Bonus]]</f>
        <v>453832.89</v>
      </c>
    </row>
    <row r="77" spans="1:30" x14ac:dyDescent="0.25">
      <c r="A77" s="1">
        <v>3500</v>
      </c>
      <c r="B77" s="1" t="s">
        <v>323</v>
      </c>
      <c r="C77" s="1" t="s">
        <v>464</v>
      </c>
      <c r="D77" s="12">
        <v>43424</v>
      </c>
      <c r="E77" s="2">
        <v>44003</v>
      </c>
      <c r="F77" s="1" t="s">
        <v>40</v>
      </c>
      <c r="G77" s="1" t="s">
        <v>465</v>
      </c>
      <c r="H77" s="1" t="s">
        <v>466</v>
      </c>
      <c r="I77" s="4" t="s">
        <v>100</v>
      </c>
      <c r="J77" s="1" t="s">
        <v>13</v>
      </c>
      <c r="K77" s="1">
        <v>53233.678</v>
      </c>
      <c r="L77" s="1">
        <v>389</v>
      </c>
      <c r="M77" s="1" t="s">
        <v>44</v>
      </c>
      <c r="N77" s="1" t="s">
        <v>45</v>
      </c>
      <c r="O77" s="1" t="s">
        <v>32</v>
      </c>
      <c r="P77" s="1" t="s">
        <v>162</v>
      </c>
      <c r="Q77" s="1" t="s">
        <v>467</v>
      </c>
      <c r="R77" s="1" t="s">
        <v>46</v>
      </c>
      <c r="S77" s="1" t="s">
        <v>283</v>
      </c>
      <c r="T77" s="1" t="s">
        <v>468</v>
      </c>
      <c r="U77" s="1" t="s">
        <v>103</v>
      </c>
      <c r="V77" s="1" t="s">
        <v>285</v>
      </c>
      <c r="W77" s="1" t="s">
        <v>22</v>
      </c>
      <c r="X77" s="1">
        <v>80424</v>
      </c>
      <c r="Y77" s="1" t="s">
        <v>23</v>
      </c>
      <c r="Z77" s="1" t="s">
        <v>86</v>
      </c>
      <c r="AA77" s="1" t="s">
        <v>25</v>
      </c>
      <c r="AB77" s="5">
        <v>1</v>
      </c>
      <c r="AC77" s="5" t="str">
        <f t="shared" si="2"/>
        <v>Nevaeh Lucas</v>
      </c>
      <c r="AD77" s="1">
        <f>Table2[[#This Row],[Salary]]+Table2[[#This Row],[Bonus]]</f>
        <v>53622.678</v>
      </c>
    </row>
    <row r="78" spans="1:30" x14ac:dyDescent="0.25">
      <c r="A78" s="1">
        <v>3501</v>
      </c>
      <c r="B78" s="1" t="s">
        <v>469</v>
      </c>
      <c r="C78" s="1" t="s">
        <v>470</v>
      </c>
      <c r="D78" s="12">
        <v>44073</v>
      </c>
      <c r="E78" s="2">
        <v>44803</v>
      </c>
      <c r="F78" s="1" t="s">
        <v>40</v>
      </c>
      <c r="G78" s="1" t="s">
        <v>471</v>
      </c>
      <c r="H78" s="1" t="s">
        <v>472</v>
      </c>
      <c r="I78" s="4" t="s">
        <v>43</v>
      </c>
      <c r="J78" s="1" t="s">
        <v>186</v>
      </c>
      <c r="K78" s="1">
        <v>43434</v>
      </c>
      <c r="L78" s="1">
        <v>678</v>
      </c>
      <c r="M78" s="1" t="s">
        <v>32</v>
      </c>
      <c r="N78" s="1" t="s">
        <v>31</v>
      </c>
      <c r="O78" s="1" t="s">
        <v>32</v>
      </c>
      <c r="P78" s="1" t="s">
        <v>124</v>
      </c>
      <c r="Q78" s="1" t="s">
        <v>473</v>
      </c>
      <c r="R78" s="1" t="s">
        <v>46</v>
      </c>
      <c r="S78" s="1" t="s">
        <v>62</v>
      </c>
      <c r="T78" s="1" t="s">
        <v>474</v>
      </c>
      <c r="U78" s="1" t="s">
        <v>103</v>
      </c>
      <c r="V78" s="1" t="s">
        <v>85</v>
      </c>
      <c r="W78" s="1" t="s">
        <v>36</v>
      </c>
      <c r="X78" s="1">
        <v>6240</v>
      </c>
      <c r="Y78" s="1" t="s">
        <v>55</v>
      </c>
      <c r="Z78" s="1" t="s">
        <v>24</v>
      </c>
      <c r="AA78" s="1" t="s">
        <v>25</v>
      </c>
      <c r="AB78" s="5">
        <v>4</v>
      </c>
      <c r="AC78" s="5" t="str">
        <f t="shared" si="2"/>
        <v>Garrett Zimmerman</v>
      </c>
      <c r="AD78" s="1">
        <f>Table2[[#This Row],[Salary]]+Table2[[#This Row],[Bonus]]</f>
        <v>44112</v>
      </c>
    </row>
    <row r="79" spans="1:30" x14ac:dyDescent="0.25">
      <c r="A79" s="1">
        <v>3502</v>
      </c>
      <c r="B79" s="1" t="s">
        <v>475</v>
      </c>
      <c r="C79" s="1" t="s">
        <v>476</v>
      </c>
      <c r="D79" s="12">
        <v>43739</v>
      </c>
      <c r="E79" s="1"/>
      <c r="F79" s="1" t="s">
        <v>40</v>
      </c>
      <c r="G79" s="1" t="s">
        <v>477</v>
      </c>
      <c r="H79" s="1" t="s">
        <v>478</v>
      </c>
      <c r="I79" s="4" t="s">
        <v>71</v>
      </c>
      <c r="J79" s="1" t="s">
        <v>13</v>
      </c>
      <c r="K79" s="1">
        <v>86564.9</v>
      </c>
      <c r="L79" s="1">
        <v>354</v>
      </c>
      <c r="M79" s="1" t="s">
        <v>44</v>
      </c>
      <c r="N79" s="1" t="s">
        <v>15</v>
      </c>
      <c r="O79" s="1" t="s">
        <v>16</v>
      </c>
      <c r="P79" s="1" t="s">
        <v>17</v>
      </c>
      <c r="Q79" s="1"/>
      <c r="R79" s="1" t="s">
        <v>46</v>
      </c>
      <c r="S79" s="1" t="s">
        <v>132</v>
      </c>
      <c r="T79" s="1" t="s">
        <v>479</v>
      </c>
      <c r="U79" s="1" t="s">
        <v>103</v>
      </c>
      <c r="V79" s="1" t="s">
        <v>480</v>
      </c>
      <c r="W79" s="1" t="s">
        <v>36</v>
      </c>
      <c r="X79" s="1">
        <v>49914</v>
      </c>
      <c r="Y79" s="1" t="s">
        <v>23</v>
      </c>
      <c r="Z79" s="1" t="s">
        <v>66</v>
      </c>
      <c r="AA79" s="1" t="s">
        <v>25</v>
      </c>
      <c r="AB79" s="5">
        <v>1</v>
      </c>
      <c r="AC79" s="5" t="str">
        <f t="shared" si="2"/>
        <v>Eugene Marks</v>
      </c>
      <c r="AD79" s="1">
        <f>Table2[[#This Row],[Salary]]+Table2[[#This Row],[Bonus]]</f>
        <v>86918.9</v>
      </c>
    </row>
    <row r="80" spans="1:30" x14ac:dyDescent="0.25">
      <c r="A80" s="1">
        <v>3503</v>
      </c>
      <c r="B80" s="1" t="s">
        <v>481</v>
      </c>
      <c r="C80" s="1" t="s">
        <v>482</v>
      </c>
      <c r="D80" s="12">
        <v>44581</v>
      </c>
      <c r="E80" s="1"/>
      <c r="F80" s="1" t="s">
        <v>40</v>
      </c>
      <c r="G80" s="1" t="s">
        <v>483</v>
      </c>
      <c r="H80" s="1" t="s">
        <v>484</v>
      </c>
      <c r="I80" s="4" t="s">
        <v>12</v>
      </c>
      <c r="J80" s="1" t="s">
        <v>13</v>
      </c>
      <c r="K80" s="1">
        <v>54342.89</v>
      </c>
      <c r="L80" s="1">
        <v>765</v>
      </c>
      <c r="M80" s="1" t="s">
        <v>32</v>
      </c>
      <c r="N80" s="1" t="s">
        <v>31</v>
      </c>
      <c r="O80" s="1" t="s">
        <v>16</v>
      </c>
      <c r="P80" s="1" t="s">
        <v>17</v>
      </c>
      <c r="Q80" s="1"/>
      <c r="R80" s="1" t="s">
        <v>46</v>
      </c>
      <c r="S80" s="1" t="s">
        <v>164</v>
      </c>
      <c r="T80" s="1" t="s">
        <v>485</v>
      </c>
      <c r="U80" s="1" t="s">
        <v>134</v>
      </c>
      <c r="V80" s="1" t="s">
        <v>236</v>
      </c>
      <c r="W80" s="1" t="s">
        <v>36</v>
      </c>
      <c r="X80" s="1">
        <v>71319</v>
      </c>
      <c r="Y80" s="1" t="s">
        <v>55</v>
      </c>
      <c r="Z80" s="1" t="s">
        <v>56</v>
      </c>
      <c r="AA80" s="1" t="s">
        <v>25</v>
      </c>
      <c r="AB80" s="5">
        <v>4</v>
      </c>
      <c r="AC80" s="5" t="str">
        <f t="shared" si="2"/>
        <v>Geovanni Pugh</v>
      </c>
      <c r="AD80" s="1">
        <f>Table2[[#This Row],[Salary]]+Table2[[#This Row],[Bonus]]</f>
        <v>55107.89</v>
      </c>
    </row>
    <row r="81" spans="1:30" x14ac:dyDescent="0.25">
      <c r="A81" s="1">
        <v>3504</v>
      </c>
      <c r="B81" s="1" t="s">
        <v>486</v>
      </c>
      <c r="C81" s="1" t="s">
        <v>487</v>
      </c>
      <c r="D81" s="12">
        <v>44479</v>
      </c>
      <c r="E81" s="1"/>
      <c r="F81" s="1" t="s">
        <v>40</v>
      </c>
      <c r="G81" s="1" t="s">
        <v>488</v>
      </c>
      <c r="H81" s="1" t="s">
        <v>489</v>
      </c>
      <c r="I81" s="4" t="s">
        <v>116</v>
      </c>
      <c r="J81" s="1" t="s">
        <v>13</v>
      </c>
      <c r="K81" s="1">
        <v>34532.89</v>
      </c>
      <c r="L81" s="1">
        <v>443</v>
      </c>
      <c r="M81" s="1" t="s">
        <v>44</v>
      </c>
      <c r="N81" s="1" t="s">
        <v>45</v>
      </c>
      <c r="O81" s="1" t="s">
        <v>32</v>
      </c>
      <c r="P81" s="1" t="s">
        <v>17</v>
      </c>
      <c r="Q81" s="1"/>
      <c r="R81" s="1" t="s">
        <v>46</v>
      </c>
      <c r="S81" s="1" t="s">
        <v>62</v>
      </c>
      <c r="T81" s="1" t="s">
        <v>490</v>
      </c>
      <c r="U81" s="1" t="s">
        <v>134</v>
      </c>
      <c r="V81" s="1" t="s">
        <v>65</v>
      </c>
      <c r="W81" s="1" t="s">
        <v>36</v>
      </c>
      <c r="X81" s="1">
        <v>27992</v>
      </c>
      <c r="Y81" s="1" t="s">
        <v>37</v>
      </c>
      <c r="Z81" s="1" t="s">
        <v>66</v>
      </c>
      <c r="AA81" s="1" t="s">
        <v>25</v>
      </c>
      <c r="AB81" s="5">
        <v>2</v>
      </c>
      <c r="AC81" s="5" t="str">
        <f t="shared" si="2"/>
        <v>Javon Kelley</v>
      </c>
      <c r="AD81" s="1">
        <f>Table2[[#This Row],[Salary]]+Table2[[#This Row],[Bonus]]</f>
        <v>34975.89</v>
      </c>
    </row>
    <row r="82" spans="1:30" x14ac:dyDescent="0.25">
      <c r="A82" s="1">
        <v>3505</v>
      </c>
      <c r="B82" s="1" t="s">
        <v>491</v>
      </c>
      <c r="C82" s="1" t="s">
        <v>492</v>
      </c>
      <c r="D82" s="12">
        <v>44072</v>
      </c>
      <c r="E82" s="1"/>
      <c r="F82" s="1" t="s">
        <v>40</v>
      </c>
      <c r="G82" s="1" t="s">
        <v>493</v>
      </c>
      <c r="H82" s="1" t="s">
        <v>494</v>
      </c>
      <c r="I82" s="4" t="s">
        <v>30</v>
      </c>
      <c r="J82" s="1" t="s">
        <v>13</v>
      </c>
      <c r="K82" s="1">
        <v>24411.78</v>
      </c>
      <c r="L82" s="1">
        <v>974</v>
      </c>
      <c r="M82" s="1" t="s">
        <v>14</v>
      </c>
      <c r="N82" s="1" t="s">
        <v>45</v>
      </c>
      <c r="O82" s="1" t="s">
        <v>16</v>
      </c>
      <c r="P82" s="1" t="s">
        <v>17</v>
      </c>
      <c r="Q82" s="1"/>
      <c r="R82" s="1" t="s">
        <v>46</v>
      </c>
      <c r="S82" s="1" t="s">
        <v>72</v>
      </c>
      <c r="T82" s="1" t="s">
        <v>495</v>
      </c>
      <c r="U82" s="1" t="s">
        <v>118</v>
      </c>
      <c r="V82" s="1" t="s">
        <v>358</v>
      </c>
      <c r="W82" s="1" t="s">
        <v>36</v>
      </c>
      <c r="X82" s="1">
        <v>72324</v>
      </c>
      <c r="Y82" s="1" t="s">
        <v>37</v>
      </c>
      <c r="Z82" s="1" t="s">
        <v>24</v>
      </c>
      <c r="AA82" s="1" t="s">
        <v>25</v>
      </c>
      <c r="AB82" s="5">
        <v>1</v>
      </c>
      <c r="AC82" s="5" t="str">
        <f t="shared" si="2"/>
        <v>Amaya Hicks</v>
      </c>
      <c r="AD82" s="1">
        <f>Table2[[#This Row],[Salary]]+Table2[[#This Row],[Bonus]]</f>
        <v>25385.78</v>
      </c>
    </row>
    <row r="83" spans="1:30" x14ac:dyDescent="0.25">
      <c r="A83" s="1">
        <v>3506</v>
      </c>
      <c r="B83" s="1" t="s">
        <v>496</v>
      </c>
      <c r="C83" s="1" t="s">
        <v>497</v>
      </c>
      <c r="D83" s="12">
        <v>43704</v>
      </c>
      <c r="E83" s="2">
        <v>45056</v>
      </c>
      <c r="F83" s="1" t="s">
        <v>40</v>
      </c>
      <c r="G83" s="1" t="s">
        <v>498</v>
      </c>
      <c r="H83" s="1" t="s">
        <v>499</v>
      </c>
      <c r="I83" s="4" t="s">
        <v>123</v>
      </c>
      <c r="J83" s="1" t="s">
        <v>13</v>
      </c>
      <c r="K83" s="1">
        <v>23432.43</v>
      </c>
      <c r="L83" s="1">
        <v>467</v>
      </c>
      <c r="M83" s="1" t="s">
        <v>44</v>
      </c>
      <c r="N83" s="1" t="s">
        <v>45</v>
      </c>
      <c r="O83" s="1" t="s">
        <v>16</v>
      </c>
      <c r="P83" s="1" t="s">
        <v>162</v>
      </c>
      <c r="Q83" s="1" t="s">
        <v>500</v>
      </c>
      <c r="R83" s="1" t="s">
        <v>46</v>
      </c>
      <c r="S83" s="1" t="s">
        <v>72</v>
      </c>
      <c r="T83" s="3">
        <v>32301</v>
      </c>
      <c r="U83" s="1" t="s">
        <v>118</v>
      </c>
      <c r="V83" s="1" t="s">
        <v>85</v>
      </c>
      <c r="W83" s="1" t="s">
        <v>36</v>
      </c>
      <c r="X83" s="1">
        <v>38740</v>
      </c>
      <c r="Y83" s="1" t="s">
        <v>55</v>
      </c>
      <c r="Z83" s="1" t="s">
        <v>66</v>
      </c>
      <c r="AA83" s="1" t="s">
        <v>25</v>
      </c>
      <c r="AB83" s="5">
        <v>2</v>
      </c>
      <c r="AC83" s="5" t="str">
        <f t="shared" si="2"/>
        <v>Laila Woodard</v>
      </c>
      <c r="AD83" s="1">
        <f>Table2[[#This Row],[Salary]]+Table2[[#This Row],[Bonus]]</f>
        <v>23899.43</v>
      </c>
    </row>
    <row r="84" spans="1:30" x14ac:dyDescent="0.25">
      <c r="A84" s="1">
        <v>3507</v>
      </c>
      <c r="B84" s="1" t="s">
        <v>501</v>
      </c>
      <c r="C84" s="1" t="s">
        <v>502</v>
      </c>
      <c r="D84" s="12">
        <v>44252</v>
      </c>
      <c r="E84" s="2">
        <v>45023</v>
      </c>
      <c r="F84" s="1" t="s">
        <v>40</v>
      </c>
      <c r="G84" s="1" t="s">
        <v>503</v>
      </c>
      <c r="H84" s="1" t="s">
        <v>504</v>
      </c>
      <c r="I84" s="4" t="s">
        <v>61</v>
      </c>
      <c r="J84" s="1" t="s">
        <v>13</v>
      </c>
      <c r="K84" s="1">
        <v>43574.89</v>
      </c>
      <c r="L84" s="1">
        <v>678</v>
      </c>
      <c r="M84" s="1" t="s">
        <v>44</v>
      </c>
      <c r="N84" s="1" t="s">
        <v>31</v>
      </c>
      <c r="O84" s="1" t="s">
        <v>44</v>
      </c>
      <c r="P84" s="1" t="s">
        <v>124</v>
      </c>
      <c r="Q84" s="1" t="s">
        <v>505</v>
      </c>
      <c r="R84" s="1" t="s">
        <v>46</v>
      </c>
      <c r="S84" s="1" t="s">
        <v>164</v>
      </c>
      <c r="T84" s="1" t="s">
        <v>506</v>
      </c>
      <c r="U84" s="1" t="s">
        <v>84</v>
      </c>
      <c r="V84" s="1" t="s">
        <v>236</v>
      </c>
      <c r="W84" s="1" t="s">
        <v>36</v>
      </c>
      <c r="X84" s="1">
        <v>9437</v>
      </c>
      <c r="Y84" s="1" t="s">
        <v>23</v>
      </c>
      <c r="Z84" s="1" t="s">
        <v>56</v>
      </c>
      <c r="AA84" s="1" t="s">
        <v>25</v>
      </c>
      <c r="AB84" s="5">
        <v>4</v>
      </c>
      <c r="AC84" s="5" t="str">
        <f t="shared" si="2"/>
        <v>Ivan Huff</v>
      </c>
      <c r="AD84" s="1">
        <f>Table2[[#This Row],[Salary]]+Table2[[#This Row],[Bonus]]</f>
        <v>44252.89</v>
      </c>
    </row>
    <row r="85" spans="1:30" x14ac:dyDescent="0.25">
      <c r="A85" s="1">
        <v>3508</v>
      </c>
      <c r="B85" s="1" t="s">
        <v>507</v>
      </c>
      <c r="C85" s="1" t="s">
        <v>381</v>
      </c>
      <c r="D85" s="12">
        <v>44390</v>
      </c>
      <c r="E85" s="1"/>
      <c r="F85" s="1" t="s">
        <v>40</v>
      </c>
      <c r="G85" s="1" t="s">
        <v>508</v>
      </c>
      <c r="H85" s="1" t="s">
        <v>509</v>
      </c>
      <c r="I85" s="4" t="s">
        <v>12</v>
      </c>
      <c r="J85" s="1" t="s">
        <v>13</v>
      </c>
      <c r="K85" s="1">
        <v>35424.43</v>
      </c>
      <c r="L85" s="1">
        <v>298</v>
      </c>
      <c r="M85" s="1" t="s">
        <v>44</v>
      </c>
      <c r="N85" s="1" t="s">
        <v>45</v>
      </c>
      <c r="O85" s="1" t="s">
        <v>32</v>
      </c>
      <c r="P85" s="1" t="s">
        <v>17</v>
      </c>
      <c r="Q85" s="1"/>
      <c r="R85" s="1" t="s">
        <v>46</v>
      </c>
      <c r="S85" s="1" t="s">
        <v>33</v>
      </c>
      <c r="T85" s="1" t="s">
        <v>510</v>
      </c>
      <c r="U85" s="1" t="s">
        <v>94</v>
      </c>
      <c r="V85" s="1" t="s">
        <v>65</v>
      </c>
      <c r="W85" s="1" t="s">
        <v>36</v>
      </c>
      <c r="X85" s="1">
        <v>9385</v>
      </c>
      <c r="Y85" s="1" t="s">
        <v>111</v>
      </c>
      <c r="Z85" s="1" t="s">
        <v>56</v>
      </c>
      <c r="AA85" s="1" t="s">
        <v>25</v>
      </c>
      <c r="AB85" s="5">
        <v>5</v>
      </c>
      <c r="AC85" s="5" t="str">
        <f t="shared" si="2"/>
        <v>Aidan Harding</v>
      </c>
      <c r="AD85" s="1">
        <f>Table2[[#This Row],[Salary]]+Table2[[#This Row],[Bonus]]</f>
        <v>35722.43</v>
      </c>
    </row>
    <row r="86" spans="1:30" x14ac:dyDescent="0.25">
      <c r="A86" s="1">
        <v>3509</v>
      </c>
      <c r="B86" s="1" t="s">
        <v>511</v>
      </c>
      <c r="C86" s="1" t="s">
        <v>512</v>
      </c>
      <c r="D86" s="12">
        <v>44300</v>
      </c>
      <c r="E86" s="1"/>
      <c r="F86" s="1" t="s">
        <v>40</v>
      </c>
      <c r="G86" s="1" t="s">
        <v>513</v>
      </c>
      <c r="H86" s="1" t="s">
        <v>514</v>
      </c>
      <c r="I86" s="4" t="s">
        <v>71</v>
      </c>
      <c r="J86" s="1" t="s">
        <v>13</v>
      </c>
      <c r="K86" s="1">
        <v>45332.89</v>
      </c>
      <c r="L86" s="1">
        <v>596</v>
      </c>
      <c r="M86" s="1" t="s">
        <v>32</v>
      </c>
      <c r="N86" s="1" t="s">
        <v>15</v>
      </c>
      <c r="O86" s="1" t="s">
        <v>44</v>
      </c>
      <c r="P86" s="1" t="s">
        <v>17</v>
      </c>
      <c r="Q86" s="1"/>
      <c r="R86" s="1" t="s">
        <v>46</v>
      </c>
      <c r="S86" s="1" t="s">
        <v>47</v>
      </c>
      <c r="T86" s="3">
        <v>28226</v>
      </c>
      <c r="U86" s="1" t="s">
        <v>141</v>
      </c>
      <c r="V86" s="1" t="s">
        <v>515</v>
      </c>
      <c r="W86" s="1" t="s">
        <v>22</v>
      </c>
      <c r="X86" s="1">
        <v>75993</v>
      </c>
      <c r="Y86" s="1" t="s">
        <v>75</v>
      </c>
      <c r="Z86" s="1" t="s">
        <v>66</v>
      </c>
      <c r="AA86" s="1" t="s">
        <v>25</v>
      </c>
      <c r="AB86" s="5">
        <v>2</v>
      </c>
      <c r="AC86" s="5" t="str">
        <f t="shared" si="2"/>
        <v>Cruz Boyer</v>
      </c>
      <c r="AD86" s="1">
        <f>Table2[[#This Row],[Salary]]+Table2[[#This Row],[Bonus]]</f>
        <v>45928.89</v>
      </c>
    </row>
    <row r="87" spans="1:30" x14ac:dyDescent="0.25">
      <c r="A87" s="1">
        <v>3510</v>
      </c>
      <c r="B87" s="1" t="s">
        <v>516</v>
      </c>
      <c r="C87" s="1" t="s">
        <v>344</v>
      </c>
      <c r="D87" s="12">
        <v>43871</v>
      </c>
      <c r="E87" s="1"/>
      <c r="F87" s="1" t="s">
        <v>40</v>
      </c>
      <c r="G87" s="1" t="s">
        <v>517</v>
      </c>
      <c r="H87" s="1" t="s">
        <v>518</v>
      </c>
      <c r="I87" s="4" t="s">
        <v>154</v>
      </c>
      <c r="J87" s="1" t="s">
        <v>13</v>
      </c>
      <c r="K87" s="1">
        <v>35332.78</v>
      </c>
      <c r="L87" s="1">
        <v>978</v>
      </c>
      <c r="M87" s="1" t="s">
        <v>32</v>
      </c>
      <c r="N87" s="1" t="s">
        <v>31</v>
      </c>
      <c r="O87" s="1" t="s">
        <v>44</v>
      </c>
      <c r="P87" s="1" t="s">
        <v>17</v>
      </c>
      <c r="Q87" s="1"/>
      <c r="R87" s="1" t="s">
        <v>46</v>
      </c>
      <c r="S87" s="1" t="s">
        <v>62</v>
      </c>
      <c r="T87" s="1" t="s">
        <v>519</v>
      </c>
      <c r="U87" s="1" t="s">
        <v>141</v>
      </c>
      <c r="V87" s="1" t="s">
        <v>65</v>
      </c>
      <c r="W87" s="1" t="s">
        <v>22</v>
      </c>
      <c r="X87" s="1">
        <v>65329</v>
      </c>
      <c r="Y87" s="1" t="s">
        <v>37</v>
      </c>
      <c r="Z87" s="1" t="s">
        <v>66</v>
      </c>
      <c r="AA87" s="1" t="s">
        <v>25</v>
      </c>
      <c r="AB87" s="5">
        <v>2</v>
      </c>
      <c r="AC87" s="5" t="str">
        <f t="shared" si="2"/>
        <v>Raven Koch</v>
      </c>
      <c r="AD87" s="1">
        <f>Table2[[#This Row],[Salary]]+Table2[[#This Row],[Bonus]]</f>
        <v>36310.78</v>
      </c>
    </row>
    <row r="88" spans="1:30" x14ac:dyDescent="0.25">
      <c r="A88" s="1">
        <v>3511</v>
      </c>
      <c r="B88" s="1" t="s">
        <v>520</v>
      </c>
      <c r="C88" s="1" t="s">
        <v>521</v>
      </c>
      <c r="D88" s="12">
        <v>44425</v>
      </c>
      <c r="E88" s="2">
        <v>44561</v>
      </c>
      <c r="F88" s="1" t="s">
        <v>40</v>
      </c>
      <c r="G88" s="1" t="s">
        <v>522</v>
      </c>
      <c r="H88" s="1" t="s">
        <v>523</v>
      </c>
      <c r="I88" s="4" t="s">
        <v>80</v>
      </c>
      <c r="J88" s="1" t="s">
        <v>13</v>
      </c>
      <c r="K88" s="1">
        <v>42444.89</v>
      </c>
      <c r="L88" s="1">
        <v>980</v>
      </c>
      <c r="M88" s="1" t="s">
        <v>32</v>
      </c>
      <c r="N88" s="1" t="s">
        <v>45</v>
      </c>
      <c r="O88" s="1" t="s">
        <v>44</v>
      </c>
      <c r="P88" s="1" t="s">
        <v>109</v>
      </c>
      <c r="Q88" s="1" t="s">
        <v>524</v>
      </c>
      <c r="R88" s="1" t="s">
        <v>46</v>
      </c>
      <c r="S88" s="1" t="s">
        <v>19</v>
      </c>
      <c r="T88" s="1" t="s">
        <v>525</v>
      </c>
      <c r="U88" s="1" t="s">
        <v>141</v>
      </c>
      <c r="V88" s="1" t="s">
        <v>172</v>
      </c>
      <c r="W88" s="1" t="s">
        <v>22</v>
      </c>
      <c r="X88" s="1">
        <v>41111</v>
      </c>
      <c r="Y88" s="1" t="s">
        <v>111</v>
      </c>
      <c r="Z88" s="1" t="s">
        <v>86</v>
      </c>
      <c r="AA88" s="1" t="s">
        <v>25</v>
      </c>
      <c r="AB88" s="5">
        <v>4</v>
      </c>
      <c r="AC88" s="5" t="str">
        <f t="shared" si="2"/>
        <v>Karli Barker</v>
      </c>
      <c r="AD88" s="1">
        <f>Table2[[#This Row],[Salary]]+Table2[[#This Row],[Bonus]]</f>
        <v>43424.89</v>
      </c>
    </row>
    <row r="89" spans="1:30" x14ac:dyDescent="0.25">
      <c r="A89" s="1">
        <v>3512</v>
      </c>
      <c r="B89" s="1" t="s">
        <v>526</v>
      </c>
      <c r="C89" s="1" t="s">
        <v>527</v>
      </c>
      <c r="D89" s="12">
        <v>45033</v>
      </c>
      <c r="E89" s="2">
        <v>45099</v>
      </c>
      <c r="F89" s="1" t="s">
        <v>40</v>
      </c>
      <c r="G89" s="1" t="s">
        <v>528</v>
      </c>
      <c r="H89" s="1" t="s">
        <v>529</v>
      </c>
      <c r="I89" s="4" t="s">
        <v>100</v>
      </c>
      <c r="J89" s="1" t="s">
        <v>186</v>
      </c>
      <c r="K89" s="1">
        <v>46546.9</v>
      </c>
      <c r="L89" s="1">
        <v>790</v>
      </c>
      <c r="M89" s="1" t="s">
        <v>14</v>
      </c>
      <c r="N89" s="1" t="s">
        <v>15</v>
      </c>
      <c r="O89" s="1" t="s">
        <v>16</v>
      </c>
      <c r="P89" s="1" t="s">
        <v>162</v>
      </c>
      <c r="Q89" s="1" t="s">
        <v>530</v>
      </c>
      <c r="R89" s="1" t="s">
        <v>46</v>
      </c>
      <c r="S89" s="1" t="s">
        <v>531</v>
      </c>
      <c r="T89" s="1" t="s">
        <v>532</v>
      </c>
      <c r="U89" s="1" t="s">
        <v>103</v>
      </c>
      <c r="V89" s="1" t="s">
        <v>165</v>
      </c>
      <c r="W89" s="1" t="s">
        <v>22</v>
      </c>
      <c r="X89" s="1">
        <v>58860</v>
      </c>
      <c r="Y89" s="1" t="s">
        <v>75</v>
      </c>
      <c r="Z89" s="1" t="s">
        <v>56</v>
      </c>
      <c r="AA89" s="1" t="s">
        <v>25</v>
      </c>
      <c r="AB89" s="5">
        <v>2</v>
      </c>
      <c r="AC89" s="5" t="str">
        <f t="shared" si="2"/>
        <v>Tyrone Sosa</v>
      </c>
      <c r="AD89" s="1">
        <f>Table2[[#This Row],[Salary]]+Table2[[#This Row],[Bonus]]</f>
        <v>47336.9</v>
      </c>
    </row>
    <row r="90" spans="1:30" x14ac:dyDescent="0.25">
      <c r="A90" s="1">
        <v>3513</v>
      </c>
      <c r="B90" s="1" t="s">
        <v>533</v>
      </c>
      <c r="C90" s="1" t="s">
        <v>534</v>
      </c>
      <c r="D90" s="12">
        <v>44806</v>
      </c>
      <c r="E90" s="2">
        <v>45070</v>
      </c>
      <c r="F90" s="1" t="s">
        <v>40</v>
      </c>
      <c r="G90" s="1" t="s">
        <v>535</v>
      </c>
      <c r="H90" s="1" t="s">
        <v>536</v>
      </c>
      <c r="I90" s="4" t="s">
        <v>43</v>
      </c>
      <c r="J90" s="1" t="s">
        <v>186</v>
      </c>
      <c r="K90" s="1">
        <v>57534.9</v>
      </c>
      <c r="L90" s="1">
        <v>407</v>
      </c>
      <c r="M90" s="1" t="s">
        <v>14</v>
      </c>
      <c r="N90" s="1" t="s">
        <v>15</v>
      </c>
      <c r="O90" s="1" t="s">
        <v>16</v>
      </c>
      <c r="P90" s="1" t="s">
        <v>81</v>
      </c>
      <c r="Q90" s="1" t="s">
        <v>537</v>
      </c>
      <c r="R90" s="1" t="s">
        <v>46</v>
      </c>
      <c r="S90" s="1" t="s">
        <v>62</v>
      </c>
      <c r="T90" s="1" t="s">
        <v>538</v>
      </c>
      <c r="U90" s="1" t="s">
        <v>103</v>
      </c>
      <c r="V90" s="1" t="s">
        <v>65</v>
      </c>
      <c r="W90" s="1" t="s">
        <v>36</v>
      </c>
      <c r="X90" s="1">
        <v>93051</v>
      </c>
      <c r="Y90" s="1" t="s">
        <v>55</v>
      </c>
      <c r="Z90" s="1" t="s">
        <v>66</v>
      </c>
      <c r="AA90" s="1" t="s">
        <v>25</v>
      </c>
      <c r="AB90" s="5">
        <v>5</v>
      </c>
      <c r="AC90" s="5" t="str">
        <f t="shared" si="2"/>
        <v>Damaris Cisneros</v>
      </c>
      <c r="AD90" s="1">
        <f>Table2[[#This Row],[Salary]]+Table2[[#This Row],[Bonus]]</f>
        <v>57941.9</v>
      </c>
    </row>
    <row r="91" spans="1:30" x14ac:dyDescent="0.25">
      <c r="A91" s="1">
        <v>3514</v>
      </c>
      <c r="B91" s="1" t="s">
        <v>539</v>
      </c>
      <c r="C91" s="1" t="s">
        <v>540</v>
      </c>
      <c r="D91" s="12">
        <v>43936</v>
      </c>
      <c r="E91" s="1"/>
      <c r="F91" s="1" t="s">
        <v>40</v>
      </c>
      <c r="G91" s="1" t="s">
        <v>541</v>
      </c>
      <c r="H91" s="1" t="s">
        <v>542</v>
      </c>
      <c r="I91" s="4" t="s">
        <v>71</v>
      </c>
      <c r="J91" s="1" t="s">
        <v>13</v>
      </c>
      <c r="K91" s="1">
        <v>35656.879000000001</v>
      </c>
      <c r="L91" s="1">
        <v>670</v>
      </c>
      <c r="M91" s="1" t="s">
        <v>44</v>
      </c>
      <c r="N91" s="1" t="s">
        <v>45</v>
      </c>
      <c r="O91" s="1" t="s">
        <v>32</v>
      </c>
      <c r="P91" s="1" t="s">
        <v>17</v>
      </c>
      <c r="Q91" s="1"/>
      <c r="R91" s="1" t="s">
        <v>46</v>
      </c>
      <c r="S91" s="1" t="s">
        <v>305</v>
      </c>
      <c r="T91" s="3">
        <v>21245</v>
      </c>
      <c r="U91" s="1" t="s">
        <v>103</v>
      </c>
      <c r="V91" s="1" t="s">
        <v>236</v>
      </c>
      <c r="W91" s="1" t="s">
        <v>36</v>
      </c>
      <c r="X91" s="1">
        <v>17419</v>
      </c>
      <c r="Y91" s="1" t="s">
        <v>111</v>
      </c>
      <c r="Z91" s="1" t="s">
        <v>66</v>
      </c>
      <c r="AA91" s="1" t="s">
        <v>25</v>
      </c>
      <c r="AB91" s="5">
        <v>1</v>
      </c>
      <c r="AC91" s="5" t="str">
        <f t="shared" si="2"/>
        <v>Alexus Estes</v>
      </c>
      <c r="AD91" s="1">
        <f>Table2[[#This Row],[Salary]]+Table2[[#This Row],[Bonus]]</f>
        <v>36326.879000000001</v>
      </c>
    </row>
    <row r="92" spans="1:30" x14ac:dyDescent="0.25">
      <c r="A92" s="1">
        <v>3515</v>
      </c>
      <c r="B92" s="1" t="s">
        <v>543</v>
      </c>
      <c r="C92" s="1" t="s">
        <v>544</v>
      </c>
      <c r="D92" s="12">
        <v>44629</v>
      </c>
      <c r="E92" s="2">
        <v>44905</v>
      </c>
      <c r="F92" s="1" t="s">
        <v>40</v>
      </c>
      <c r="G92" s="1" t="s">
        <v>545</v>
      </c>
      <c r="H92" s="1" t="s">
        <v>546</v>
      </c>
      <c r="I92" s="4" t="s">
        <v>12</v>
      </c>
      <c r="J92" s="1" t="s">
        <v>186</v>
      </c>
      <c r="K92" s="1">
        <v>36567.9</v>
      </c>
      <c r="L92" s="1">
        <v>596</v>
      </c>
      <c r="M92" s="1" t="s">
        <v>32</v>
      </c>
      <c r="N92" s="1" t="s">
        <v>31</v>
      </c>
      <c r="O92" s="1" t="s">
        <v>32</v>
      </c>
      <c r="P92" s="1" t="s">
        <v>124</v>
      </c>
      <c r="Q92" s="1" t="s">
        <v>547</v>
      </c>
      <c r="R92" s="1" t="s">
        <v>46</v>
      </c>
      <c r="S92" s="1" t="s">
        <v>19</v>
      </c>
      <c r="T92" s="1" t="s">
        <v>548</v>
      </c>
      <c r="U92" s="1" t="s">
        <v>134</v>
      </c>
      <c r="V92" s="1" t="s">
        <v>142</v>
      </c>
      <c r="W92" s="1" t="s">
        <v>36</v>
      </c>
      <c r="X92" s="1">
        <v>59593</v>
      </c>
      <c r="Y92" s="1" t="s">
        <v>23</v>
      </c>
      <c r="Z92" s="1" t="s">
        <v>56</v>
      </c>
      <c r="AA92" s="1" t="s">
        <v>25</v>
      </c>
      <c r="AB92" s="5">
        <v>4</v>
      </c>
      <c r="AC92" s="5" t="str">
        <f t="shared" si="2"/>
        <v>Kinsley Flowers</v>
      </c>
      <c r="AD92" s="1">
        <f>Table2[[#This Row],[Salary]]+Table2[[#This Row],[Bonus]]</f>
        <v>37163.9</v>
      </c>
    </row>
    <row r="93" spans="1:30" x14ac:dyDescent="0.25">
      <c r="A93" s="1">
        <v>3516</v>
      </c>
      <c r="B93" s="1" t="s">
        <v>549</v>
      </c>
      <c r="C93" s="1" t="s">
        <v>550</v>
      </c>
      <c r="D93" s="12">
        <v>44658</v>
      </c>
      <c r="E93" s="2">
        <v>44948</v>
      </c>
      <c r="F93" s="1" t="s">
        <v>40</v>
      </c>
      <c r="G93" s="1" t="s">
        <v>551</v>
      </c>
      <c r="H93" s="1" t="s">
        <v>552</v>
      </c>
      <c r="I93" s="4" t="s">
        <v>116</v>
      </c>
      <c r="J93" s="1" t="s">
        <v>13</v>
      </c>
      <c r="K93" s="1">
        <v>46565.9</v>
      </c>
      <c r="L93" s="1">
        <v>564</v>
      </c>
      <c r="M93" s="1" t="s">
        <v>14</v>
      </c>
      <c r="N93" s="1" t="s">
        <v>45</v>
      </c>
      <c r="O93" s="1" t="s">
        <v>32</v>
      </c>
      <c r="P93" s="1" t="s">
        <v>124</v>
      </c>
      <c r="Q93" s="1" t="s">
        <v>553</v>
      </c>
      <c r="R93" s="1" t="s">
        <v>46</v>
      </c>
      <c r="S93" s="1" t="s">
        <v>164</v>
      </c>
      <c r="T93" s="1" t="s">
        <v>554</v>
      </c>
      <c r="U93" s="1" t="s">
        <v>134</v>
      </c>
      <c r="V93" s="1" t="s">
        <v>165</v>
      </c>
      <c r="W93" s="1" t="s">
        <v>36</v>
      </c>
      <c r="X93" s="1">
        <v>96350</v>
      </c>
      <c r="Y93" s="1" t="s">
        <v>111</v>
      </c>
      <c r="Z93" s="1" t="s">
        <v>86</v>
      </c>
      <c r="AA93" s="1" t="s">
        <v>25</v>
      </c>
      <c r="AB93" s="5">
        <v>5</v>
      </c>
      <c r="AC93" s="5" t="str">
        <f t="shared" si="2"/>
        <v>Deborah Love</v>
      </c>
      <c r="AD93" s="1">
        <f>Table2[[#This Row],[Salary]]+Table2[[#This Row],[Bonus]]</f>
        <v>47129.9</v>
      </c>
    </row>
    <row r="94" spans="1:30" x14ac:dyDescent="0.25">
      <c r="A94" s="1">
        <v>3517</v>
      </c>
      <c r="B94" s="1" t="s">
        <v>555</v>
      </c>
      <c r="C94" s="1" t="s">
        <v>556</v>
      </c>
      <c r="D94" s="12">
        <v>43880</v>
      </c>
      <c r="E94" s="1"/>
      <c r="F94" s="1" t="s">
        <v>40</v>
      </c>
      <c r="G94" s="1" t="s">
        <v>557</v>
      </c>
      <c r="H94" s="1" t="s">
        <v>558</v>
      </c>
      <c r="I94" s="4" t="s">
        <v>30</v>
      </c>
      <c r="J94" s="1" t="s">
        <v>13</v>
      </c>
      <c r="K94" s="1">
        <v>46567.9</v>
      </c>
      <c r="L94" s="1">
        <v>769</v>
      </c>
      <c r="M94" s="1" t="s">
        <v>32</v>
      </c>
      <c r="N94" s="1" t="s">
        <v>31</v>
      </c>
      <c r="O94" s="1" t="s">
        <v>32</v>
      </c>
      <c r="P94" s="1" t="s">
        <v>17</v>
      </c>
      <c r="Q94" s="1"/>
      <c r="R94" s="1" t="s">
        <v>46</v>
      </c>
      <c r="S94" s="1" t="s">
        <v>132</v>
      </c>
      <c r="T94" s="3">
        <v>15432</v>
      </c>
      <c r="U94" s="1" t="s">
        <v>118</v>
      </c>
      <c r="V94" s="1" t="s">
        <v>135</v>
      </c>
      <c r="W94" s="5" t="s">
        <v>22</v>
      </c>
      <c r="X94" s="1">
        <v>44469</v>
      </c>
      <c r="Y94" s="1" t="s">
        <v>37</v>
      </c>
      <c r="Z94" s="1" t="s">
        <v>24</v>
      </c>
      <c r="AA94" s="1" t="s">
        <v>25</v>
      </c>
      <c r="AB94" s="5">
        <v>4</v>
      </c>
      <c r="AC94" s="5" t="str">
        <f t="shared" si="2"/>
        <v>Milagros Francis</v>
      </c>
      <c r="AD94" s="1">
        <f>Table2[[#This Row],[Salary]]+Table2[[#This Row],[Bonus]]</f>
        <v>47336.9</v>
      </c>
    </row>
    <row r="95" spans="1:30" x14ac:dyDescent="0.25">
      <c r="A95" s="1">
        <v>3518</v>
      </c>
      <c r="B95" s="1" t="s">
        <v>559</v>
      </c>
      <c r="C95" s="1" t="s">
        <v>49</v>
      </c>
      <c r="D95" s="12">
        <v>44296</v>
      </c>
      <c r="E95" s="2">
        <v>44746</v>
      </c>
      <c r="F95" s="1" t="s">
        <v>40</v>
      </c>
      <c r="G95" s="1" t="s">
        <v>560</v>
      </c>
      <c r="H95" s="1" t="s">
        <v>561</v>
      </c>
      <c r="I95" s="4" t="s">
        <v>123</v>
      </c>
      <c r="J95" s="1" t="s">
        <v>13</v>
      </c>
      <c r="K95" s="1">
        <v>45766.9</v>
      </c>
      <c r="L95" s="1">
        <v>390</v>
      </c>
      <c r="M95" s="1" t="s">
        <v>14</v>
      </c>
      <c r="N95" s="1" t="s">
        <v>45</v>
      </c>
      <c r="O95" s="1" t="s">
        <v>32</v>
      </c>
      <c r="P95" s="1" t="s">
        <v>81</v>
      </c>
      <c r="Q95" s="1" t="s">
        <v>562</v>
      </c>
      <c r="R95" s="1" t="s">
        <v>81</v>
      </c>
      <c r="S95" s="1" t="s">
        <v>83</v>
      </c>
      <c r="T95" s="1" t="s">
        <v>563</v>
      </c>
      <c r="U95" s="1" t="s">
        <v>84</v>
      </c>
      <c r="V95" s="1" t="s">
        <v>165</v>
      </c>
      <c r="W95" s="11" t="s">
        <v>22</v>
      </c>
      <c r="X95" s="1">
        <v>13249</v>
      </c>
      <c r="Y95" s="1" t="s">
        <v>37</v>
      </c>
      <c r="Z95" s="1" t="s">
        <v>66</v>
      </c>
      <c r="AA95" s="1" t="s">
        <v>25</v>
      </c>
      <c r="AB95" s="5">
        <v>2</v>
      </c>
      <c r="AC95" s="5" t="str">
        <f t="shared" si="2"/>
        <v>Roberto Michael</v>
      </c>
      <c r="AD95" s="1">
        <f>Table2[[#This Row],[Salary]]+Table2[[#This Row],[Bonus]]</f>
        <v>46156.9</v>
      </c>
    </row>
    <row r="96" spans="1:30" x14ac:dyDescent="0.25">
      <c r="A96" s="1">
        <v>3519</v>
      </c>
      <c r="B96" s="1" t="s">
        <v>564</v>
      </c>
      <c r="C96" s="1" t="s">
        <v>565</v>
      </c>
      <c r="D96" s="12">
        <v>44549</v>
      </c>
      <c r="E96" s="2">
        <v>44622</v>
      </c>
      <c r="F96" s="1" t="s">
        <v>40</v>
      </c>
      <c r="G96" s="1" t="s">
        <v>566</v>
      </c>
      <c r="H96" s="1" t="s">
        <v>567</v>
      </c>
      <c r="I96" s="4" t="s">
        <v>61</v>
      </c>
      <c r="J96" s="1" t="s">
        <v>13</v>
      </c>
      <c r="K96" s="1">
        <v>45665.9</v>
      </c>
      <c r="L96" s="1">
        <v>695</v>
      </c>
      <c r="M96" s="1" t="s">
        <v>32</v>
      </c>
      <c r="N96" s="1" t="s">
        <v>15</v>
      </c>
      <c r="O96" s="1" t="s">
        <v>16</v>
      </c>
      <c r="P96" s="1" t="s">
        <v>109</v>
      </c>
      <c r="Q96" s="1" t="s">
        <v>568</v>
      </c>
      <c r="R96" s="1" t="s">
        <v>46</v>
      </c>
      <c r="S96" s="1" t="s">
        <v>33</v>
      </c>
      <c r="T96" s="1" t="s">
        <v>569</v>
      </c>
      <c r="U96" s="1" t="s">
        <v>84</v>
      </c>
      <c r="V96" s="1" t="s">
        <v>358</v>
      </c>
      <c r="W96" s="1" t="s">
        <v>36</v>
      </c>
      <c r="X96" s="1">
        <v>17123</v>
      </c>
      <c r="Y96" s="1" t="s">
        <v>111</v>
      </c>
      <c r="Z96" s="1" t="s">
        <v>24</v>
      </c>
      <c r="AA96" s="1" t="s">
        <v>25</v>
      </c>
      <c r="AB96" s="5">
        <v>2</v>
      </c>
      <c r="AC96" s="5" t="str">
        <f t="shared" si="2"/>
        <v>Elaine Ewing</v>
      </c>
      <c r="AD96" s="1">
        <f>Table2[[#This Row],[Salary]]+Table2[[#This Row],[Bonus]]</f>
        <v>46360.9</v>
      </c>
    </row>
    <row r="97" spans="1:49" x14ac:dyDescent="0.25">
      <c r="A97" s="1">
        <v>3520</v>
      </c>
      <c r="B97" s="1" t="s">
        <v>570</v>
      </c>
      <c r="C97" s="1" t="s">
        <v>571</v>
      </c>
      <c r="D97" s="12">
        <v>44178</v>
      </c>
      <c r="E97" s="2">
        <v>44939</v>
      </c>
      <c r="F97" s="1" t="s">
        <v>40</v>
      </c>
      <c r="G97" s="1" t="s">
        <v>572</v>
      </c>
      <c r="H97" s="1" t="s">
        <v>573</v>
      </c>
      <c r="I97" s="4" t="s">
        <v>61</v>
      </c>
      <c r="J97" s="1" t="s">
        <v>13</v>
      </c>
      <c r="K97" s="1">
        <v>68765.09</v>
      </c>
      <c r="L97" s="1">
        <v>745</v>
      </c>
      <c r="M97" s="1" t="s">
        <v>44</v>
      </c>
      <c r="N97" s="1" t="s">
        <v>15</v>
      </c>
      <c r="O97" s="1" t="s">
        <v>16</v>
      </c>
      <c r="P97" s="1" t="s">
        <v>81</v>
      </c>
      <c r="Q97" s="1" t="s">
        <v>574</v>
      </c>
      <c r="R97" s="1" t="s">
        <v>81</v>
      </c>
      <c r="S97" s="1" t="s">
        <v>164</v>
      </c>
      <c r="T97" s="3">
        <v>23014</v>
      </c>
      <c r="U97" s="1" t="s">
        <v>53</v>
      </c>
      <c r="V97" s="1" t="s">
        <v>236</v>
      </c>
      <c r="W97" s="1" t="s">
        <v>22</v>
      </c>
      <c r="X97" s="1">
        <v>18983</v>
      </c>
      <c r="Y97" s="1" t="s">
        <v>75</v>
      </c>
      <c r="Z97" s="1" t="s">
        <v>23</v>
      </c>
      <c r="AA97" s="1" t="s">
        <v>25</v>
      </c>
      <c r="AB97" s="5">
        <v>1</v>
      </c>
      <c r="AC97" s="5" t="str">
        <f t="shared" si="2"/>
        <v>Caiden Munoz</v>
      </c>
      <c r="AD97" s="1">
        <f>Table2[[#This Row],[Salary]]+Table2[[#This Row],[Bonus]]</f>
        <v>69510.09</v>
      </c>
    </row>
    <row r="98" spans="1:49" x14ac:dyDescent="0.25">
      <c r="A98" s="1">
        <v>3521</v>
      </c>
      <c r="B98" s="1" t="s">
        <v>575</v>
      </c>
      <c r="C98" s="1" t="s">
        <v>576</v>
      </c>
      <c r="D98" s="12">
        <v>43522</v>
      </c>
      <c r="E98" s="1"/>
      <c r="F98" s="1" t="s">
        <v>40</v>
      </c>
      <c r="G98" s="1" t="s">
        <v>577</v>
      </c>
      <c r="H98" s="1" t="s">
        <v>578</v>
      </c>
      <c r="I98" s="4" t="s">
        <v>80</v>
      </c>
      <c r="J98" s="1" t="s">
        <v>13</v>
      </c>
      <c r="K98" s="1">
        <v>76877.45</v>
      </c>
      <c r="L98" s="1">
        <v>980</v>
      </c>
      <c r="M98" s="1" t="s">
        <v>14</v>
      </c>
      <c r="N98" s="1" t="s">
        <v>15</v>
      </c>
      <c r="O98" s="1" t="s">
        <v>32</v>
      </c>
      <c r="P98" s="1" t="s">
        <v>17</v>
      </c>
      <c r="Q98" s="1"/>
      <c r="R98" s="1" t="s">
        <v>46</v>
      </c>
      <c r="S98" s="1" t="s">
        <v>62</v>
      </c>
      <c r="T98" s="1" t="s">
        <v>579</v>
      </c>
      <c r="U98" s="1" t="s">
        <v>141</v>
      </c>
      <c r="V98" s="1" t="s">
        <v>480</v>
      </c>
      <c r="W98" s="1" t="s">
        <v>22</v>
      </c>
      <c r="X98" s="1">
        <v>51795</v>
      </c>
      <c r="Y98" s="1" t="s">
        <v>111</v>
      </c>
      <c r="Z98" s="1" t="s">
        <v>111</v>
      </c>
      <c r="AA98" s="1" t="s">
        <v>25</v>
      </c>
      <c r="AB98" s="5">
        <v>4</v>
      </c>
      <c r="AC98" s="5" t="str">
        <f t="shared" si="2"/>
        <v>Jocelyn Bradford</v>
      </c>
      <c r="AD98" s="1">
        <f>Table2[[#This Row],[Salary]]+Table2[[#This Row],[Bonus]]</f>
        <v>77857.45</v>
      </c>
    </row>
    <row r="99" spans="1:49" x14ac:dyDescent="0.25">
      <c r="A99" s="1">
        <v>3522</v>
      </c>
      <c r="B99" s="1" t="s">
        <v>580</v>
      </c>
      <c r="C99" s="1" t="s">
        <v>581</v>
      </c>
      <c r="D99" s="12">
        <v>43892</v>
      </c>
      <c r="E99" s="1"/>
      <c r="F99" s="1" t="s">
        <v>40</v>
      </c>
      <c r="G99" s="5" t="s">
        <v>582</v>
      </c>
      <c r="H99" s="4" t="s">
        <v>583</v>
      </c>
      <c r="I99" s="4" t="s">
        <v>71</v>
      </c>
      <c r="J99" s="1" t="s">
        <v>13</v>
      </c>
      <c r="K99" s="1">
        <v>57656.78</v>
      </c>
      <c r="L99" s="1">
        <v>745</v>
      </c>
      <c r="M99" s="1" t="s">
        <v>44</v>
      </c>
      <c r="N99" s="1" t="s">
        <v>15</v>
      </c>
      <c r="O99" s="1" t="s">
        <v>32</v>
      </c>
      <c r="P99" s="1" t="s">
        <v>17</v>
      </c>
      <c r="Q99" s="1"/>
      <c r="R99" s="1" t="s">
        <v>46</v>
      </c>
      <c r="S99" s="1" t="s">
        <v>132</v>
      </c>
      <c r="T99" s="3">
        <v>30660</v>
      </c>
      <c r="U99" s="1" t="s">
        <v>141</v>
      </c>
      <c r="V99" s="1" t="s">
        <v>135</v>
      </c>
      <c r="W99" s="1" t="s">
        <v>22</v>
      </c>
      <c r="X99" s="1">
        <v>34369</v>
      </c>
      <c r="Y99" s="1" t="s">
        <v>55</v>
      </c>
      <c r="Z99" s="10"/>
      <c r="AA99" s="1" t="s">
        <v>25</v>
      </c>
      <c r="AB99" s="5">
        <v>1</v>
      </c>
      <c r="AC99" s="5" t="str">
        <f t="shared" si="2"/>
        <v>Marques Armstrong</v>
      </c>
      <c r="AD99" s="1">
        <f>Table2[[#This Row],[Salary]]+Table2[[#This Row],[Bonus]]</f>
        <v>58401.78</v>
      </c>
    </row>
    <row r="100" spans="1:49" x14ac:dyDescent="0.25">
      <c r="A100" s="1">
        <v>3523</v>
      </c>
      <c r="B100" s="1" t="s">
        <v>584</v>
      </c>
      <c r="C100" s="1" t="s">
        <v>585</v>
      </c>
      <c r="D100" s="12">
        <v>44372</v>
      </c>
      <c r="E100" s="12">
        <v>44798</v>
      </c>
      <c r="F100" s="4" t="s">
        <v>40</v>
      </c>
      <c r="G100" s="1" t="s">
        <v>586</v>
      </c>
      <c r="H100" s="1" t="s">
        <v>587</v>
      </c>
      <c r="I100" s="4" t="s">
        <v>12</v>
      </c>
      <c r="J100" s="1" t="s">
        <v>13</v>
      </c>
      <c r="K100" s="1">
        <v>76756.356</v>
      </c>
      <c r="L100" s="1">
        <v>789</v>
      </c>
      <c r="M100" s="1" t="s">
        <v>44</v>
      </c>
      <c r="N100" s="1" t="s">
        <v>31</v>
      </c>
      <c r="O100" s="1" t="s">
        <v>16</v>
      </c>
      <c r="P100" s="1" t="s">
        <v>109</v>
      </c>
      <c r="Q100" s="1" t="s">
        <v>588</v>
      </c>
      <c r="R100" s="1" t="s">
        <v>46</v>
      </c>
      <c r="S100" s="1" t="s">
        <v>62</v>
      </c>
      <c r="T100" s="1" t="s">
        <v>589</v>
      </c>
      <c r="U100" s="1" t="s">
        <v>141</v>
      </c>
      <c r="V100" s="1" t="s">
        <v>65</v>
      </c>
      <c r="W100" s="1" t="s">
        <v>22</v>
      </c>
      <c r="X100" s="1">
        <v>23092</v>
      </c>
      <c r="Y100" s="1" t="s">
        <v>55</v>
      </c>
      <c r="Z100" s="1" t="s">
        <v>56</v>
      </c>
      <c r="AA100" s="1" t="s">
        <v>25</v>
      </c>
      <c r="AB100" s="5">
        <v>2</v>
      </c>
      <c r="AC100" s="5" t="str">
        <f t="shared" si="2"/>
        <v>Rohan Chapman</v>
      </c>
      <c r="AD100" s="1">
        <f>Table2[[#This Row],[Salary]]+Table2[[#This Row],[Bonus]]</f>
        <v>77545.356</v>
      </c>
    </row>
    <row r="101" spans="1:49" x14ac:dyDescent="0.25">
      <c r="A101" s="1">
        <v>3524</v>
      </c>
      <c r="B101" s="1" t="s">
        <v>590</v>
      </c>
      <c r="C101" s="1" t="s">
        <v>591</v>
      </c>
      <c r="D101" s="14">
        <v>44403</v>
      </c>
      <c r="E101" s="2">
        <v>44685</v>
      </c>
      <c r="F101" s="1" t="s">
        <v>40</v>
      </c>
      <c r="G101" s="1" t="s">
        <v>592</v>
      </c>
      <c r="H101" s="1" t="s">
        <v>593</v>
      </c>
      <c r="I101" s="4" t="s">
        <v>30</v>
      </c>
      <c r="J101" s="1" t="s">
        <v>186</v>
      </c>
      <c r="K101" s="1">
        <v>34534.904000000002</v>
      </c>
      <c r="L101" s="1">
        <v>390</v>
      </c>
      <c r="M101" s="1" t="s">
        <v>14</v>
      </c>
      <c r="N101" s="1" t="s">
        <v>45</v>
      </c>
      <c r="O101" s="1" t="s">
        <v>44</v>
      </c>
      <c r="P101" s="1" t="s">
        <v>109</v>
      </c>
      <c r="Q101" s="1" t="s">
        <v>594</v>
      </c>
      <c r="R101" s="1" t="s">
        <v>46</v>
      </c>
      <c r="S101" s="1" t="s">
        <v>72</v>
      </c>
      <c r="T101" s="3">
        <v>36475</v>
      </c>
      <c r="U101" s="1" t="s">
        <v>103</v>
      </c>
      <c r="V101" s="1" t="s">
        <v>65</v>
      </c>
      <c r="W101" s="1" t="s">
        <v>36</v>
      </c>
      <c r="X101" s="1">
        <v>6074</v>
      </c>
      <c r="Y101" s="1" t="s">
        <v>111</v>
      </c>
      <c r="Z101" s="1" t="s">
        <v>86</v>
      </c>
      <c r="AA101" s="1" t="s">
        <v>25</v>
      </c>
      <c r="AB101" s="5">
        <v>2</v>
      </c>
      <c r="AC101" s="5" t="str">
        <f t="shared" si="2"/>
        <v>Emmanuel Franklin</v>
      </c>
      <c r="AD101" s="1">
        <f>Table2[[#This Row],[Salary]]+Table2[[#This Row],[Bonus]]</f>
        <v>34924.904000000002</v>
      </c>
    </row>
    <row r="102" spans="1:49" x14ac:dyDescent="0.25">
      <c r="A102" s="1">
        <v>3525</v>
      </c>
      <c r="B102" s="1" t="s">
        <v>291</v>
      </c>
      <c r="C102" s="1" t="s">
        <v>595</v>
      </c>
      <c r="D102" s="14">
        <v>44745</v>
      </c>
      <c r="E102" s="2">
        <v>44936</v>
      </c>
      <c r="F102" s="1" t="s">
        <v>40</v>
      </c>
      <c r="G102" s="1" t="s">
        <v>596</v>
      </c>
      <c r="H102" s="5" t="s">
        <v>597</v>
      </c>
      <c r="I102" s="9" t="s">
        <v>123</v>
      </c>
      <c r="J102" s="10" t="s">
        <v>186</v>
      </c>
      <c r="K102" s="10">
        <v>57565</v>
      </c>
      <c r="L102" s="10">
        <v>490</v>
      </c>
      <c r="M102" s="10" t="s">
        <v>14</v>
      </c>
      <c r="N102" s="10" t="s">
        <v>45</v>
      </c>
      <c r="O102" s="10" t="s">
        <v>16</v>
      </c>
      <c r="P102" s="10" t="s">
        <v>124</v>
      </c>
      <c r="Q102" s="10" t="s">
        <v>598</v>
      </c>
      <c r="R102" s="10" t="s">
        <v>46</v>
      </c>
      <c r="S102" s="10" t="s">
        <v>62</v>
      </c>
      <c r="T102" s="10" t="s">
        <v>599</v>
      </c>
      <c r="U102" s="10" t="s">
        <v>103</v>
      </c>
      <c r="V102" s="10" t="s">
        <v>217</v>
      </c>
      <c r="W102" s="10" t="s">
        <v>36</v>
      </c>
      <c r="X102" s="10">
        <v>72264</v>
      </c>
      <c r="Y102" s="10" t="s">
        <v>37</v>
      </c>
      <c r="Z102" s="10" t="s">
        <v>56</v>
      </c>
      <c r="AA102" s="10" t="s">
        <v>25</v>
      </c>
      <c r="AB102" s="11">
        <v>2</v>
      </c>
      <c r="AC102" s="11" t="str">
        <f t="shared" si="2"/>
        <v>Clayton Mccormick</v>
      </c>
      <c r="AD102" s="1">
        <f>Table2[[#This Row],[Salary]]+Table2[[#This Row],[Bonus]]</f>
        <v>58055</v>
      </c>
    </row>
    <row r="103" spans="1:49" x14ac:dyDescent="0.25">
      <c r="A103" s="4">
        <v>3526</v>
      </c>
      <c r="B103" s="1" t="s">
        <v>601</v>
      </c>
      <c r="C103" s="1" t="s">
        <v>550</v>
      </c>
      <c r="D103" s="15">
        <v>45033</v>
      </c>
      <c r="E103" s="1" t="s">
        <v>602</v>
      </c>
      <c r="F103" s="1" t="s">
        <v>40</v>
      </c>
      <c r="G103" s="1" t="s">
        <v>517</v>
      </c>
      <c r="H103" s="1" t="s">
        <v>603</v>
      </c>
      <c r="I103" s="4" t="s">
        <v>123</v>
      </c>
      <c r="J103" s="1" t="s">
        <v>186</v>
      </c>
      <c r="K103" s="1">
        <v>12446</v>
      </c>
      <c r="L103" s="10">
        <v>398</v>
      </c>
      <c r="M103" s="10" t="s">
        <v>14</v>
      </c>
      <c r="N103" s="10" t="s">
        <v>45</v>
      </c>
      <c r="O103" s="1" t="s">
        <v>16</v>
      </c>
      <c r="P103" s="1" t="s">
        <v>81</v>
      </c>
      <c r="Q103" s="10"/>
      <c r="R103" s="1" t="s">
        <v>81</v>
      </c>
      <c r="S103" s="1" t="s">
        <v>83</v>
      </c>
      <c r="T103" s="1" t="s">
        <v>532</v>
      </c>
      <c r="U103" s="1" t="s">
        <v>134</v>
      </c>
      <c r="V103" s="1" t="s">
        <v>135</v>
      </c>
      <c r="W103" s="1" t="s">
        <v>22</v>
      </c>
      <c r="X103" s="1">
        <v>44469</v>
      </c>
      <c r="Y103" s="1" t="s">
        <v>111</v>
      </c>
      <c r="Z103" s="1" t="s">
        <v>56</v>
      </c>
      <c r="AA103" s="1" t="s">
        <v>25</v>
      </c>
      <c r="AB103" s="5">
        <v>1</v>
      </c>
      <c r="AC103" s="11" t="str">
        <f t="shared" si="2"/>
        <v>Riya Love</v>
      </c>
      <c r="AD103" s="10">
        <f>Table2[[#This Row],[Salary]]+Table2[[#This Row],[Bonus]]</f>
        <v>12844</v>
      </c>
    </row>
    <row r="104" spans="1:49" x14ac:dyDescent="0.25">
      <c r="F104" s="16"/>
      <c r="G104" s="16"/>
    </row>
    <row r="106" spans="1:49" ht="16.5" customHeight="1" x14ac:dyDescent="0.25"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</sheetData>
  <mergeCells count="1">
    <mergeCell ref="F1:I1"/>
  </mergeCells>
  <conditionalFormatting sqref="C16">
    <cfRule type="top10" dxfId="10" priority="6" rank="10"/>
  </conditionalFormatting>
  <conditionalFormatting sqref="AA92">
    <cfRule type="top10" dxfId="9" priority="4" bottom="1" rank="10"/>
  </conditionalFormatting>
  <conditionalFormatting sqref="J3:L103">
    <cfRule type="top10" dxfId="8" priority="9" bottom="1" rank="10"/>
  </conditionalFormatting>
  <conditionalFormatting sqref="K4:L103">
    <cfRule type="top10" dxfId="7" priority="10" rank="10"/>
  </conditionalFormatting>
  <conditionalFormatting sqref="L3:L113">
    <cfRule type="top10" dxfId="6" priority="2" rank="10"/>
  </conditionalFormatting>
  <conditionalFormatting sqref="K3:K104">
    <cfRule type="top10" dxfId="0" priority="1" bottom="1" rank="10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and chart</vt:lpstr>
      <vt:lpstr>employee salary &amp; data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yamini</cp:lastModifiedBy>
  <dcterms:created xsi:type="dcterms:W3CDTF">2024-08-29T13:04:50Z</dcterms:created>
  <dcterms:modified xsi:type="dcterms:W3CDTF">2024-09-01T13:40:07Z</dcterms:modified>
</cp:coreProperties>
</file>