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8D59A61F-C9F9-4126-9C74-51DB2B681078}" xr6:coauthVersionLast="47" xr6:coauthVersionMax="47" xr10:uidLastSave="{00000000-0000-0000-0000-000000000000}"/>
  <bookViews>
    <workbookView xWindow="-98" yWindow="-98" windowWidth="21795" windowHeight="13096" xr2:uid="{1021820E-E89E-43F4-94D5-B54D5566DC9D}"/>
  </bookViews>
  <sheets>
    <sheet name="PVI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8" i="1" l="1"/>
  <c r="AO38" i="1"/>
  <c r="AN38" i="1"/>
  <c r="AM38" i="1"/>
  <c r="AL38" i="1"/>
  <c r="AK38" i="1"/>
  <c r="AJ38" i="1"/>
  <c r="Y38" i="1"/>
  <c r="X38" i="1"/>
  <c r="W38" i="1"/>
  <c r="V38" i="1"/>
  <c r="U38" i="1"/>
  <c r="T38" i="1"/>
  <c r="S38" i="1"/>
  <c r="H38" i="1"/>
  <c r="G38" i="1"/>
  <c r="F38" i="1"/>
  <c r="E38" i="1"/>
  <c r="L10" i="1" s="1"/>
  <c r="D38" i="1"/>
  <c r="C38" i="1"/>
  <c r="B38" i="1"/>
  <c r="AP37" i="1"/>
  <c r="AO37" i="1"/>
  <c r="AN37" i="1"/>
  <c r="AM37" i="1"/>
  <c r="AL37" i="1"/>
  <c r="AK37" i="1"/>
  <c r="AJ37" i="1"/>
  <c r="Y37" i="1"/>
  <c r="X37" i="1"/>
  <c r="W37" i="1"/>
  <c r="V37" i="1"/>
  <c r="U37" i="1"/>
  <c r="T37" i="1"/>
  <c r="S37" i="1"/>
  <c r="H37" i="1"/>
  <c r="G37" i="1"/>
  <c r="F37" i="1"/>
  <c r="M30" i="1" s="1"/>
  <c r="E37" i="1"/>
  <c r="D37" i="1"/>
  <c r="C37" i="1"/>
  <c r="B37" i="1"/>
  <c r="AU35" i="1"/>
  <c r="AU31" i="1"/>
  <c r="M29" i="1"/>
  <c r="AD26" i="1"/>
  <c r="M26" i="1"/>
  <c r="AU23" i="1"/>
  <c r="M21" i="1"/>
  <c r="AU20" i="1"/>
  <c r="L19" i="1"/>
  <c r="AU18" i="1"/>
  <c r="AT17" i="1"/>
  <c r="AC16" i="1"/>
  <c r="M16" i="1"/>
  <c r="L15" i="1"/>
  <c r="AD14" i="1"/>
  <c r="L14" i="1"/>
  <c r="AU12" i="1"/>
  <c r="AC12" i="1"/>
  <c r="AC11" i="1"/>
  <c r="M10" i="1"/>
  <c r="AT9" i="1"/>
  <c r="M9" i="1"/>
  <c r="AT8" i="1"/>
  <c r="AW1" i="1"/>
  <c r="AV1" i="1"/>
  <c r="AU1" i="1"/>
  <c r="AT1" i="1"/>
  <c r="AS1" i="1"/>
  <c r="AR1" i="1"/>
  <c r="AQ1" i="1"/>
  <c r="AF1" i="1"/>
  <c r="AE1" i="1"/>
  <c r="AD1" i="1"/>
  <c r="AC1" i="1"/>
  <c r="AB1" i="1"/>
  <c r="AA1" i="1"/>
  <c r="Z1" i="1"/>
  <c r="O1" i="1"/>
  <c r="N1" i="1"/>
  <c r="M1" i="1"/>
  <c r="L1" i="1"/>
  <c r="K1" i="1"/>
  <c r="J1" i="1"/>
  <c r="I1" i="1"/>
  <c r="AU11" i="1" l="1"/>
  <c r="AD17" i="1"/>
  <c r="AD23" i="1"/>
  <c r="AU28" i="1"/>
  <c r="M33" i="1"/>
  <c r="I33" i="1"/>
  <c r="Z30" i="1"/>
  <c r="Z22" i="1"/>
  <c r="AQ19" i="1"/>
  <c r="AQ15" i="1"/>
  <c r="AQ13" i="1"/>
  <c r="I34" i="1"/>
  <c r="Z31" i="1"/>
  <c r="Z23" i="1"/>
  <c r="AQ20" i="1"/>
  <c r="AQ8" i="1"/>
  <c r="Z8" i="1"/>
  <c r="Z7" i="1"/>
  <c r="I7" i="1"/>
  <c r="I6" i="1"/>
  <c r="AQ5" i="1"/>
  <c r="AQ4" i="1"/>
  <c r="Z4" i="1"/>
  <c r="Z3" i="1"/>
  <c r="I3" i="1"/>
  <c r="I2" i="1"/>
  <c r="Z34" i="1"/>
  <c r="Z26" i="1"/>
  <c r="AQ23" i="1"/>
  <c r="AQ17" i="1"/>
  <c r="Z16" i="1"/>
  <c r="AQ9" i="1"/>
  <c r="Z35" i="1"/>
  <c r="Z27" i="1"/>
  <c r="AQ24" i="1"/>
  <c r="I10" i="1"/>
  <c r="L2" i="1"/>
  <c r="AT2" i="1"/>
  <c r="AC3" i="1"/>
  <c r="L4" i="1"/>
  <c r="AT4" i="1"/>
  <c r="AC5" i="1"/>
  <c r="L6" i="1"/>
  <c r="AT6" i="1"/>
  <c r="AC7" i="1"/>
  <c r="L8" i="1"/>
  <c r="AU8" i="1"/>
  <c r="Z10" i="1"/>
  <c r="L11" i="1"/>
  <c r="M14" i="1"/>
  <c r="AT15" i="1"/>
  <c r="AQ16" i="1"/>
  <c r="AC18" i="1"/>
  <c r="AD22" i="1"/>
  <c r="AQ25" i="1"/>
  <c r="AU27" i="1"/>
  <c r="Z33" i="1"/>
  <c r="AT35" i="1"/>
  <c r="AC35" i="1"/>
  <c r="L35" i="1"/>
  <c r="AT34" i="1"/>
  <c r="AC34" i="1"/>
  <c r="L34" i="1"/>
  <c r="AT33" i="1"/>
  <c r="AC33" i="1"/>
  <c r="L33" i="1"/>
  <c r="AT32" i="1"/>
  <c r="AC32" i="1"/>
  <c r="L32" i="1"/>
  <c r="AT31" i="1"/>
  <c r="AC31" i="1"/>
  <c r="L31" i="1"/>
  <c r="AT30" i="1"/>
  <c r="AC30" i="1"/>
  <c r="L30" i="1"/>
  <c r="AT29" i="1"/>
  <c r="AC29" i="1"/>
  <c r="L29" i="1"/>
  <c r="AT28" i="1"/>
  <c r="AC28" i="1"/>
  <c r="L28" i="1"/>
  <c r="AT27" i="1"/>
  <c r="AC27" i="1"/>
  <c r="L27" i="1"/>
  <c r="AT26" i="1"/>
  <c r="AC26" i="1"/>
  <c r="L26" i="1"/>
  <c r="AT25" i="1"/>
  <c r="AC25" i="1"/>
  <c r="L25" i="1"/>
  <c r="AT24" i="1"/>
  <c r="AC24" i="1"/>
  <c r="L24" i="1"/>
  <c r="AT23" i="1"/>
  <c r="AC23" i="1"/>
  <c r="L23" i="1"/>
  <c r="AT22" i="1"/>
  <c r="AC22" i="1"/>
  <c r="L22" i="1"/>
  <c r="AT21" i="1"/>
  <c r="AC21" i="1"/>
  <c r="L21" i="1"/>
  <c r="AT20" i="1"/>
  <c r="AC20" i="1"/>
  <c r="L20" i="1"/>
  <c r="AT19" i="1"/>
  <c r="AT18" i="1"/>
  <c r="AC17" i="1"/>
  <c r="L16" i="1"/>
  <c r="AC14" i="1"/>
  <c r="AT11" i="1"/>
  <c r="L9" i="1"/>
  <c r="AT14" i="1"/>
  <c r="L12" i="1"/>
  <c r="AC9" i="1"/>
  <c r="AC19" i="1"/>
  <c r="L18" i="1"/>
  <c r="AT16" i="1"/>
  <c r="AC15" i="1"/>
  <c r="L13" i="1"/>
  <c r="AC10" i="1"/>
  <c r="AC13" i="1"/>
  <c r="AT10" i="1"/>
  <c r="AD10" i="1"/>
  <c r="I12" i="1"/>
  <c r="AT12" i="1"/>
  <c r="AU16" i="1"/>
  <c r="AD19" i="1"/>
  <c r="AQ22" i="1"/>
  <c r="AU24" i="1"/>
  <c r="M35" i="1"/>
  <c r="AD32" i="1"/>
  <c r="AU29" i="1"/>
  <c r="M27" i="1"/>
  <c r="AD24" i="1"/>
  <c r="AU21" i="1"/>
  <c r="AU14" i="1"/>
  <c r="M12" i="1"/>
  <c r="AD9" i="1"/>
  <c r="AD34" i="1"/>
  <c r="AD33" i="1"/>
  <c r="AU30" i="1"/>
  <c r="M28" i="1"/>
  <c r="AD25" i="1"/>
  <c r="AU22" i="1"/>
  <c r="M20" i="1"/>
  <c r="M19" i="1"/>
  <c r="AU17" i="1"/>
  <c r="AD16" i="1"/>
  <c r="M15" i="1"/>
  <c r="AD12" i="1"/>
  <c r="AU9" i="1"/>
  <c r="AU33" i="1"/>
  <c r="M31" i="1"/>
  <c r="AD28" i="1"/>
  <c r="AU25" i="1"/>
  <c r="M23" i="1"/>
  <c r="AD20" i="1"/>
  <c r="AD13" i="1"/>
  <c r="AU10" i="1"/>
  <c r="AU34" i="1"/>
  <c r="M32" i="1"/>
  <c r="AD29" i="1"/>
  <c r="AU26" i="1"/>
  <c r="M24" i="1"/>
  <c r="AD21" i="1"/>
  <c r="AD18" i="1"/>
  <c r="M17" i="1"/>
  <c r="AU15" i="1"/>
  <c r="AU13" i="1"/>
  <c r="M11" i="1"/>
  <c r="AD8" i="1"/>
  <c r="M8" i="1"/>
  <c r="AU7" i="1"/>
  <c r="AD7" i="1"/>
  <c r="M7" i="1"/>
  <c r="AU6" i="1"/>
  <c r="AD6" i="1"/>
  <c r="M6" i="1"/>
  <c r="AU5" i="1"/>
  <c r="AD5" i="1"/>
  <c r="M5" i="1"/>
  <c r="AU4" i="1"/>
  <c r="AD4" i="1"/>
  <c r="M4" i="1"/>
  <c r="AU3" i="1"/>
  <c r="AD3" i="1"/>
  <c r="M3" i="1"/>
  <c r="AU2" i="1"/>
  <c r="AD2" i="1"/>
  <c r="M2" i="1"/>
  <c r="AC2" i="1"/>
  <c r="L3" i="1"/>
  <c r="AT3" i="1"/>
  <c r="AC4" i="1"/>
  <c r="L5" i="1"/>
  <c r="AT5" i="1"/>
  <c r="AC6" i="1"/>
  <c r="L7" i="1"/>
  <c r="AT7" i="1"/>
  <c r="AC8" i="1"/>
  <c r="AD11" i="1"/>
  <c r="AT13" i="1"/>
  <c r="Z15" i="1"/>
  <c r="L17" i="1"/>
  <c r="AU19" i="1"/>
  <c r="I23" i="1"/>
  <c r="M25" i="1"/>
  <c r="AD30" i="1"/>
  <c r="M34" i="1"/>
  <c r="AD35" i="1"/>
  <c r="AD31" i="1"/>
  <c r="Z9" i="1"/>
  <c r="M13" i="1"/>
  <c r="AD15" i="1"/>
  <c r="M18" i="1"/>
  <c r="M22" i="1"/>
  <c r="Z25" i="1"/>
  <c r="AD27" i="1"/>
  <c r="AU32" i="1"/>
  <c r="I25" i="1"/>
  <c r="AQ14" i="1" l="1"/>
  <c r="Z28" i="1"/>
  <c r="I13" i="1"/>
  <c r="Z20" i="1"/>
  <c r="I30" i="1"/>
  <c r="I19" i="1"/>
  <c r="Z2" i="1"/>
  <c r="I5" i="1"/>
  <c r="AQ7" i="1"/>
  <c r="I26" i="1"/>
  <c r="I17" i="1"/>
  <c r="AQ35" i="1"/>
  <c r="AF34" i="1"/>
  <c r="AW31" i="1"/>
  <c r="O29" i="1"/>
  <c r="AF26" i="1"/>
  <c r="AW23" i="1"/>
  <c r="O21" i="1"/>
  <c r="AW12" i="1"/>
  <c r="O10" i="1"/>
  <c r="AW33" i="1"/>
  <c r="AF35" i="1"/>
  <c r="AW32" i="1"/>
  <c r="O30" i="1"/>
  <c r="AF27" i="1"/>
  <c r="AW24" i="1"/>
  <c r="O22" i="1"/>
  <c r="AF19" i="1"/>
  <c r="O18" i="1"/>
  <c r="AW16" i="1"/>
  <c r="AF15" i="1"/>
  <c r="O13" i="1"/>
  <c r="AF10" i="1"/>
  <c r="AW35" i="1"/>
  <c r="O33" i="1"/>
  <c r="AF30" i="1"/>
  <c r="AW27" i="1"/>
  <c r="O25" i="1"/>
  <c r="AF22" i="1"/>
  <c r="AW19" i="1"/>
  <c r="O14" i="1"/>
  <c r="AF11" i="1"/>
  <c r="AW8" i="1"/>
  <c r="O34" i="1"/>
  <c r="AF31" i="1"/>
  <c r="AW28" i="1"/>
  <c r="O26" i="1"/>
  <c r="AF23" i="1"/>
  <c r="AW20" i="1"/>
  <c r="AW18" i="1"/>
  <c r="AF17" i="1"/>
  <c r="O16" i="1"/>
  <c r="AF14" i="1"/>
  <c r="AW11" i="1"/>
  <c r="O9" i="1"/>
  <c r="AF29" i="1"/>
  <c r="O24" i="1"/>
  <c r="O17" i="1"/>
  <c r="AW13" i="1"/>
  <c r="AF8" i="1"/>
  <c r="AW7" i="1"/>
  <c r="O7" i="1"/>
  <c r="AF6" i="1"/>
  <c r="AW5" i="1"/>
  <c r="O5" i="1"/>
  <c r="AF4" i="1"/>
  <c r="AW3" i="1"/>
  <c r="O3" i="1"/>
  <c r="AF2" i="1"/>
  <c r="O35" i="1"/>
  <c r="O28" i="1"/>
  <c r="AW17" i="1"/>
  <c r="AF32" i="1"/>
  <c r="O27" i="1"/>
  <c r="AW21" i="1"/>
  <c r="O12" i="1"/>
  <c r="AW22" i="1"/>
  <c r="O15" i="1"/>
  <c r="AW9" i="1"/>
  <c r="O31" i="1"/>
  <c r="AW25" i="1"/>
  <c r="AF20" i="1"/>
  <c r="AF13" i="1"/>
  <c r="AW34" i="1"/>
  <c r="AF33" i="1"/>
  <c r="O32" i="1"/>
  <c r="AW26" i="1"/>
  <c r="AF21" i="1"/>
  <c r="AF18" i="1"/>
  <c r="AW15" i="1"/>
  <c r="O11" i="1"/>
  <c r="O8" i="1"/>
  <c r="AF7" i="1"/>
  <c r="AW6" i="1"/>
  <c r="O6" i="1"/>
  <c r="AF5" i="1"/>
  <c r="AW4" i="1"/>
  <c r="O4" i="1"/>
  <c r="AF3" i="1"/>
  <c r="AW2" i="1"/>
  <c r="O2" i="1"/>
  <c r="AF12" i="1"/>
  <c r="AF28" i="1"/>
  <c r="AW29" i="1"/>
  <c r="AF24" i="1"/>
  <c r="AW14" i="1"/>
  <c r="AF9" i="1"/>
  <c r="AW30" i="1"/>
  <c r="AF25" i="1"/>
  <c r="O20" i="1"/>
  <c r="O19" i="1"/>
  <c r="AF16" i="1"/>
  <c r="O23" i="1"/>
  <c r="AW10" i="1"/>
  <c r="AQ30" i="1"/>
  <c r="I28" i="1"/>
  <c r="Z19" i="1"/>
  <c r="AQ32" i="1"/>
  <c r="I21" i="1"/>
  <c r="AQ2" i="1"/>
  <c r="Z5" i="1"/>
  <c r="I8" i="1"/>
  <c r="AQ28" i="1"/>
  <c r="Z18" i="1"/>
  <c r="J34" i="1"/>
  <c r="AA31" i="1"/>
  <c r="AR28" i="1"/>
  <c r="J26" i="1"/>
  <c r="AA23" i="1"/>
  <c r="AR20" i="1"/>
  <c r="J14" i="1"/>
  <c r="AA11" i="1"/>
  <c r="AR8" i="1"/>
  <c r="AA8" i="1"/>
  <c r="J8" i="1"/>
  <c r="AR7" i="1"/>
  <c r="AA7" i="1"/>
  <c r="J7" i="1"/>
  <c r="AR6" i="1"/>
  <c r="AA6" i="1"/>
  <c r="J6" i="1"/>
  <c r="AR5" i="1"/>
  <c r="AA5" i="1"/>
  <c r="J5" i="1"/>
  <c r="AR4" i="1"/>
  <c r="AA4" i="1"/>
  <c r="J4" i="1"/>
  <c r="AR3" i="1"/>
  <c r="AA3" i="1"/>
  <c r="J3" i="1"/>
  <c r="AR2" i="1"/>
  <c r="AA2" i="1"/>
  <c r="J2" i="1"/>
  <c r="AA33" i="1"/>
  <c r="J35" i="1"/>
  <c r="AA32" i="1"/>
  <c r="AR29" i="1"/>
  <c r="J27" i="1"/>
  <c r="AA24" i="1"/>
  <c r="AR21" i="1"/>
  <c r="AR18" i="1"/>
  <c r="AA17" i="1"/>
  <c r="J16" i="1"/>
  <c r="AA14" i="1"/>
  <c r="AR11" i="1"/>
  <c r="J9" i="1"/>
  <c r="AA35" i="1"/>
  <c r="AR32" i="1"/>
  <c r="J30" i="1"/>
  <c r="AA27" i="1"/>
  <c r="AR24" i="1"/>
  <c r="J22" i="1"/>
  <c r="AR12" i="1"/>
  <c r="J10" i="1"/>
  <c r="AR33" i="1"/>
  <c r="J31" i="1"/>
  <c r="AA28" i="1"/>
  <c r="AR25" i="1"/>
  <c r="AX25" i="1" s="1"/>
  <c r="J23" i="1"/>
  <c r="AA20" i="1"/>
  <c r="AA19" i="1"/>
  <c r="J18" i="1"/>
  <c r="AR16" i="1"/>
  <c r="AA15" i="1"/>
  <c r="J13" i="1"/>
  <c r="AA10" i="1"/>
  <c r="AR35" i="1"/>
  <c r="AR31" i="1"/>
  <c r="AA26" i="1"/>
  <c r="J21" i="1"/>
  <c r="J19" i="1"/>
  <c r="AA16" i="1"/>
  <c r="AA12" i="1"/>
  <c r="AA30" i="1"/>
  <c r="AR19" i="1"/>
  <c r="J17" i="1"/>
  <c r="AR13" i="1"/>
  <c r="AA29" i="1"/>
  <c r="J24" i="1"/>
  <c r="AR10" i="1"/>
  <c r="J25" i="1"/>
  <c r="J28" i="1"/>
  <c r="AR22" i="1"/>
  <c r="J12" i="1"/>
  <c r="J29" i="1"/>
  <c r="AR23" i="1"/>
  <c r="AR17" i="1"/>
  <c r="J15" i="1"/>
  <c r="AR9" i="1"/>
  <c r="J11" i="1"/>
  <c r="AA34" i="1"/>
  <c r="J33" i="1"/>
  <c r="AA25" i="1"/>
  <c r="J20" i="1"/>
  <c r="AR14" i="1"/>
  <c r="AR34" i="1"/>
  <c r="J32" i="1"/>
  <c r="AR26" i="1"/>
  <c r="AA21" i="1"/>
  <c r="AA13" i="1"/>
  <c r="AR27" i="1"/>
  <c r="AA22" i="1"/>
  <c r="AA18" i="1"/>
  <c r="AR15" i="1"/>
  <c r="AR30" i="1"/>
  <c r="AA9" i="1"/>
  <c r="AG9" i="1" s="1"/>
  <c r="AE33" i="1"/>
  <c r="AV30" i="1"/>
  <c r="N28" i="1"/>
  <c r="AE25" i="1"/>
  <c r="AV22" i="1"/>
  <c r="N20" i="1"/>
  <c r="N19" i="1"/>
  <c r="AV17" i="1"/>
  <c r="AE16" i="1"/>
  <c r="N15" i="1"/>
  <c r="AE12" i="1"/>
  <c r="AV9" i="1"/>
  <c r="AX9" i="1" s="1"/>
  <c r="AE35" i="1"/>
  <c r="AV32" i="1"/>
  <c r="AE34" i="1"/>
  <c r="AV31" i="1"/>
  <c r="N29" i="1"/>
  <c r="AE26" i="1"/>
  <c r="AV23" i="1"/>
  <c r="N21" i="1"/>
  <c r="AV12" i="1"/>
  <c r="N10" i="1"/>
  <c r="AV34" i="1"/>
  <c r="N32" i="1"/>
  <c r="AE29" i="1"/>
  <c r="AV26" i="1"/>
  <c r="N24" i="1"/>
  <c r="AE21" i="1"/>
  <c r="AE18" i="1"/>
  <c r="N17" i="1"/>
  <c r="AV15" i="1"/>
  <c r="AV13" i="1"/>
  <c r="N11" i="1"/>
  <c r="AE8" i="1"/>
  <c r="N8" i="1"/>
  <c r="AV7" i="1"/>
  <c r="AE7" i="1"/>
  <c r="N7" i="1"/>
  <c r="AV6" i="1"/>
  <c r="AE6" i="1"/>
  <c r="N6" i="1"/>
  <c r="AV5" i="1"/>
  <c r="AE5" i="1"/>
  <c r="N5" i="1"/>
  <c r="AV4" i="1"/>
  <c r="AE4" i="1"/>
  <c r="N4" i="1"/>
  <c r="AV3" i="1"/>
  <c r="AE3" i="1"/>
  <c r="N3" i="1"/>
  <c r="AV2" i="1"/>
  <c r="AE2" i="1"/>
  <c r="N2" i="1"/>
  <c r="AV35" i="1"/>
  <c r="N33" i="1"/>
  <c r="AE30" i="1"/>
  <c r="AV27" i="1"/>
  <c r="N25" i="1"/>
  <c r="AE22" i="1"/>
  <c r="AV19" i="1"/>
  <c r="N14" i="1"/>
  <c r="AE11" i="1"/>
  <c r="AV8" i="1"/>
  <c r="N34" i="1"/>
  <c r="AE28" i="1"/>
  <c r="N23" i="1"/>
  <c r="AV10" i="1"/>
  <c r="AV33" i="1"/>
  <c r="AE32" i="1"/>
  <c r="N27" i="1"/>
  <c r="AV21" i="1"/>
  <c r="N12" i="1"/>
  <c r="AE31" i="1"/>
  <c r="N26" i="1"/>
  <c r="AV20" i="1"/>
  <c r="AV18" i="1"/>
  <c r="N16" i="1"/>
  <c r="AE14" i="1"/>
  <c r="N9" i="1"/>
  <c r="N35" i="1"/>
  <c r="N30" i="1"/>
  <c r="AV24" i="1"/>
  <c r="AE19" i="1"/>
  <c r="AV16" i="1"/>
  <c r="AE10" i="1"/>
  <c r="N31" i="1"/>
  <c r="AV25" i="1"/>
  <c r="AE20" i="1"/>
  <c r="AE13" i="1"/>
  <c r="AV14" i="1"/>
  <c r="N22" i="1"/>
  <c r="N18" i="1"/>
  <c r="AE15" i="1"/>
  <c r="N13" i="1"/>
  <c r="AV28" i="1"/>
  <c r="AE23" i="1"/>
  <c r="AE17" i="1"/>
  <c r="AV11" i="1"/>
  <c r="AV29" i="1"/>
  <c r="AE24" i="1"/>
  <c r="AE9" i="1"/>
  <c r="AE27" i="1"/>
  <c r="I18" i="1"/>
  <c r="I31" i="1"/>
  <c r="AQ12" i="1"/>
  <c r="Z12" i="1"/>
  <c r="I29" i="1"/>
  <c r="AQ3" i="1"/>
  <c r="Z6" i="1"/>
  <c r="Z11" i="1"/>
  <c r="I35" i="1"/>
  <c r="AS35" i="1"/>
  <c r="AB35" i="1"/>
  <c r="AG35" i="1" s="1"/>
  <c r="K35" i="1"/>
  <c r="AS34" i="1"/>
  <c r="AB34" i="1"/>
  <c r="K34" i="1"/>
  <c r="AS33" i="1"/>
  <c r="AB33" i="1"/>
  <c r="K33" i="1"/>
  <c r="AS32" i="1"/>
  <c r="AB32" i="1"/>
  <c r="K32" i="1"/>
  <c r="AS31" i="1"/>
  <c r="AB31" i="1"/>
  <c r="K31" i="1"/>
  <c r="AS30" i="1"/>
  <c r="AB30" i="1"/>
  <c r="AG30" i="1" s="1"/>
  <c r="K30" i="1"/>
  <c r="AS29" i="1"/>
  <c r="AB29" i="1"/>
  <c r="K29" i="1"/>
  <c r="AS28" i="1"/>
  <c r="AB28" i="1"/>
  <c r="K28" i="1"/>
  <c r="AS27" i="1"/>
  <c r="AB27" i="1"/>
  <c r="K27" i="1"/>
  <c r="AS26" i="1"/>
  <c r="AB26" i="1"/>
  <c r="K26" i="1"/>
  <c r="AS25" i="1"/>
  <c r="AB25" i="1"/>
  <c r="K25" i="1"/>
  <c r="AS24" i="1"/>
  <c r="AB24" i="1"/>
  <c r="K24" i="1"/>
  <c r="AS23" i="1"/>
  <c r="AB23" i="1"/>
  <c r="K23" i="1"/>
  <c r="AS22" i="1"/>
  <c r="AB22" i="1"/>
  <c r="AG22" i="1" s="1"/>
  <c r="K22" i="1"/>
  <c r="AS21" i="1"/>
  <c r="AB21" i="1"/>
  <c r="K21" i="1"/>
  <c r="AS20" i="1"/>
  <c r="AB20" i="1"/>
  <c r="K20" i="1"/>
  <c r="AS19" i="1"/>
  <c r="AX19" i="1" s="1"/>
  <c r="AB19" i="1"/>
  <c r="K19" i="1"/>
  <c r="AS18" i="1"/>
  <c r="AB18" i="1"/>
  <c r="K18" i="1"/>
  <c r="AS17" i="1"/>
  <c r="AB17" i="1"/>
  <c r="K17" i="1"/>
  <c r="AS16" i="1"/>
  <c r="AB16" i="1"/>
  <c r="K16" i="1"/>
  <c r="AS15" i="1"/>
  <c r="AB15" i="1"/>
  <c r="K15" i="1"/>
  <c r="AS14" i="1"/>
  <c r="AB14" i="1"/>
  <c r="K14" i="1"/>
  <c r="AS13" i="1"/>
  <c r="AB13" i="1"/>
  <c r="K13" i="1"/>
  <c r="AS12" i="1"/>
  <c r="AB12" i="1"/>
  <c r="K12" i="1"/>
  <c r="AS11" i="1"/>
  <c r="AB11" i="1"/>
  <c r="K11" i="1"/>
  <c r="AS10" i="1"/>
  <c r="AB10" i="1"/>
  <c r="K10" i="1"/>
  <c r="AS9" i="1"/>
  <c r="AB9" i="1"/>
  <c r="K9" i="1"/>
  <c r="AS8" i="1"/>
  <c r="AX8" i="1" s="1"/>
  <c r="AS7" i="1"/>
  <c r="AB6" i="1"/>
  <c r="AS5" i="1"/>
  <c r="AB4" i="1"/>
  <c r="K3" i="1"/>
  <c r="AB8" i="1"/>
  <c r="K7" i="1"/>
  <c r="K5" i="1"/>
  <c r="AB2" i="1"/>
  <c r="AS3" i="1"/>
  <c r="AS4" i="1"/>
  <c r="AB3" i="1"/>
  <c r="K2" i="1"/>
  <c r="K8" i="1"/>
  <c r="AB7" i="1"/>
  <c r="AS6" i="1"/>
  <c r="K6" i="1"/>
  <c r="AB5" i="1"/>
  <c r="K4" i="1"/>
  <c r="AS2" i="1"/>
  <c r="Z29" i="1"/>
  <c r="I24" i="1"/>
  <c r="P24" i="1" s="1"/>
  <c r="AQ10" i="1"/>
  <c r="AQ33" i="1"/>
  <c r="Z32" i="1"/>
  <c r="I27" i="1"/>
  <c r="AQ21" i="1"/>
  <c r="AQ18" i="1"/>
  <c r="I16" i="1"/>
  <c r="Z14" i="1"/>
  <c r="I9" i="1"/>
  <c r="Z13" i="1"/>
  <c r="Z24" i="1"/>
  <c r="Z17" i="1"/>
  <c r="AQ34" i="1"/>
  <c r="AX34" i="1" s="1"/>
  <c r="I32" i="1"/>
  <c r="AQ26" i="1"/>
  <c r="Z21" i="1"/>
  <c r="AQ29" i="1"/>
  <c r="AQ11" i="1"/>
  <c r="I20" i="1"/>
  <c r="I22" i="1"/>
  <c r="I15" i="1"/>
  <c r="AQ31" i="1"/>
  <c r="I4" i="1"/>
  <c r="AQ6" i="1"/>
  <c r="AX6" i="1" s="1"/>
  <c r="I14" i="1"/>
  <c r="I11" i="1"/>
  <c r="AQ27" i="1"/>
  <c r="AG33" i="1" l="1"/>
  <c r="P2" i="1"/>
  <c r="AG27" i="1"/>
  <c r="P15" i="1"/>
  <c r="AX21" i="1"/>
  <c r="AG11" i="1"/>
  <c r="AX13" i="1"/>
  <c r="AG3" i="1"/>
  <c r="P34" i="1"/>
  <c r="P14" i="1"/>
  <c r="P25" i="1"/>
  <c r="AG23" i="1"/>
  <c r="AX29" i="1"/>
  <c r="P9" i="1"/>
  <c r="AX10" i="1"/>
  <c r="AX4" i="1"/>
  <c r="AX5" i="1"/>
  <c r="AG10" i="1"/>
  <c r="AX23" i="1"/>
  <c r="AG26" i="1"/>
  <c r="AG8" i="1"/>
  <c r="AG25" i="1"/>
  <c r="AG12" i="1"/>
  <c r="P3" i="1"/>
  <c r="P33" i="1"/>
  <c r="P12" i="1"/>
  <c r="AX12" i="1"/>
  <c r="AG31" i="1"/>
  <c r="P6" i="1"/>
  <c r="AG34" i="1"/>
  <c r="AX22" i="1"/>
  <c r="P23" i="1"/>
  <c r="AX24" i="1"/>
  <c r="P7" i="1"/>
  <c r="AX20" i="1"/>
  <c r="AG7" i="1"/>
  <c r="AG4" i="1"/>
  <c r="P10" i="1"/>
  <c r="AX15" i="1"/>
  <c r="AG16" i="1"/>
  <c r="AG15" i="1"/>
  <c r="AX28" i="1"/>
  <c r="AX17" i="1"/>
  <c r="AX16" i="1"/>
  <c r="AX30" i="1"/>
  <c r="AX35" i="1"/>
  <c r="AG17" i="1"/>
  <c r="P8" i="1"/>
  <c r="P13" i="1"/>
  <c r="AX27" i="1"/>
  <c r="P20" i="1"/>
  <c r="AG24" i="1"/>
  <c r="AG32" i="1"/>
  <c r="AX3" i="1"/>
  <c r="AG5" i="1"/>
  <c r="P26" i="1"/>
  <c r="AG28" i="1"/>
  <c r="AG20" i="1"/>
  <c r="P22" i="1"/>
  <c r="P27" i="1"/>
  <c r="AG6" i="1"/>
  <c r="P17" i="1"/>
  <c r="P11" i="1"/>
  <c r="AX11" i="1"/>
  <c r="AG13" i="1"/>
  <c r="AX33" i="1"/>
  <c r="P29" i="1"/>
  <c r="AX2" i="1"/>
  <c r="AX7" i="1"/>
  <c r="AX14" i="1"/>
  <c r="P21" i="1"/>
  <c r="P5" i="1"/>
  <c r="AG14" i="1"/>
  <c r="P4" i="1"/>
  <c r="AX26" i="1"/>
  <c r="P16" i="1"/>
  <c r="AG29" i="1"/>
  <c r="P31" i="1"/>
  <c r="AG19" i="1"/>
  <c r="P19" i="1"/>
  <c r="AG21" i="1"/>
  <c r="AX32" i="1"/>
  <c r="AG2" i="1"/>
  <c r="AX31" i="1"/>
  <c r="P32" i="1"/>
  <c r="AX18" i="1"/>
  <c r="P35" i="1"/>
  <c r="P18" i="1"/>
  <c r="AG18" i="1"/>
  <c r="P28" i="1"/>
  <c r="P30" i="1"/>
</calcChain>
</file>

<file path=xl/sharedStrings.xml><?xml version="1.0" encoding="utf-8"?>
<sst xmlns="http://schemas.openxmlformats.org/spreadsheetml/2006/main" count="139" uniqueCount="51">
  <si>
    <t>BSS</t>
  </si>
  <si>
    <t>MVM1</t>
  </si>
  <si>
    <t>MVM2</t>
  </si>
  <si>
    <t>DVM1</t>
  </si>
  <si>
    <t>DVM2</t>
  </si>
  <si>
    <t>FVM1</t>
  </si>
  <si>
    <t>DTM2</t>
  </si>
  <si>
    <t>DTM1</t>
  </si>
  <si>
    <t>PVI2_okt</t>
  </si>
  <si>
    <t>NOVEMBER</t>
  </si>
  <si>
    <t>PVI2_nov</t>
  </si>
  <si>
    <t>DECEMBER</t>
  </si>
  <si>
    <t>PVI2_dec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</si>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</sst>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0" fontId="1" fillId="5" borderId="0" xfId="0" applyFont="1" applyFill="1"/>
    <xf numFmtId="0" fontId="0" fillId="6" borderId="1" xfId="0" applyFill="1" applyBorder="1"/>
    <xf numFmtId="2" fontId="0" fillId="6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2" fontId="0" fillId="7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03F-8911-4904-9726-886E56E9426E}">
  <sheetPr>
    <tabColor rgb="FFFFFF00"/>
  </sheetPr>
  <dimension ref="A1:AX45"/>
  <sheetViews>
    <sheetView tabSelected="1" topLeftCell="A21" workbookViewId="0">
      <selection activeCell="A40" sqref="A40:H41"/>
    </sheetView>
  </sheetViews>
  <sheetFormatPr defaultRowHeight="14.25" x14ac:dyDescent="0.45"/>
  <cols>
    <col min="1" max="1" width="17.53125" bestFit="1" customWidth="1"/>
    <col min="9" max="9" width="9.19921875" bestFit="1" customWidth="1"/>
    <col min="17" max="17" width="10.1328125" bestFit="1" customWidth="1"/>
    <col min="33" max="33" width="9.46484375" bestFit="1" customWidth="1"/>
    <col min="34" max="34" width="9.53125" bestFit="1" customWidth="1"/>
  </cols>
  <sheetData>
    <row r="1" spans="1:50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  <c r="Q1" s="7" t="s">
        <v>9</v>
      </c>
      <c r="R1" s="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3" t="s">
        <v>6</v>
      </c>
      <c r="Y1" s="4" t="s">
        <v>7</v>
      </c>
      <c r="Z1" s="5" t="str">
        <f>S1</f>
        <v>MVM1</v>
      </c>
      <c r="AA1" s="5" t="str">
        <f t="shared" ref="AA1:AF1" si="1">T1</f>
        <v>MVM2</v>
      </c>
      <c r="AB1" s="5" t="str">
        <f t="shared" si="1"/>
        <v>DVM1</v>
      </c>
      <c r="AC1" s="5" t="str">
        <f t="shared" si="1"/>
        <v>DVM2</v>
      </c>
      <c r="AD1" s="5" t="str">
        <f t="shared" si="1"/>
        <v>FVM1</v>
      </c>
      <c r="AE1" s="5" t="str">
        <f t="shared" si="1"/>
        <v>DTM2</v>
      </c>
      <c r="AF1" s="5" t="str">
        <f t="shared" si="1"/>
        <v>DTM1</v>
      </c>
      <c r="AG1" s="6" t="s">
        <v>10</v>
      </c>
      <c r="AH1" s="7" t="s">
        <v>11</v>
      </c>
      <c r="AI1" s="1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3" t="s">
        <v>7</v>
      </c>
      <c r="AQ1" s="5" t="str">
        <f>AJ1</f>
        <v>MVM1</v>
      </c>
      <c r="AR1" s="5" t="str">
        <f t="shared" ref="AR1:AW1" si="2">AK1</f>
        <v>MVM2</v>
      </c>
      <c r="AS1" s="5" t="str">
        <f t="shared" si="2"/>
        <v>DVM1</v>
      </c>
      <c r="AT1" s="5" t="str">
        <f t="shared" si="2"/>
        <v>DVM2</v>
      </c>
      <c r="AU1" s="5" t="str">
        <f t="shared" si="2"/>
        <v>FVM1</v>
      </c>
      <c r="AV1" s="5" t="str">
        <f t="shared" si="2"/>
        <v>DTM2</v>
      </c>
      <c r="AW1" s="5" t="str">
        <f t="shared" si="2"/>
        <v>DTM1</v>
      </c>
      <c r="AX1" s="6" t="s">
        <v>12</v>
      </c>
    </row>
    <row r="2" spans="1:50" x14ac:dyDescent="0.45">
      <c r="A2" s="8" t="s">
        <v>13</v>
      </c>
      <c r="B2" s="9">
        <v>62</v>
      </c>
      <c r="C2" s="9">
        <v>15</v>
      </c>
      <c r="D2" s="10">
        <v>8</v>
      </c>
      <c r="E2" s="10">
        <v>3</v>
      </c>
      <c r="F2" s="10">
        <v>4</v>
      </c>
      <c r="G2" s="11">
        <v>0</v>
      </c>
      <c r="H2">
        <v>0</v>
      </c>
      <c r="I2" s="12">
        <f>(B2-B$41)/(B$40-B$41)</f>
        <v>6.6738428417653387E-2</v>
      </c>
      <c r="J2" s="12">
        <f t="shared" ref="J2:O17" si="3">(C2-C$41)/(C$40-C$41)</f>
        <v>0.5</v>
      </c>
      <c r="K2" s="12">
        <f t="shared" si="3"/>
        <v>0.25806451612903225</v>
      </c>
      <c r="L2" s="12">
        <f t="shared" si="3"/>
        <v>9.6774193548387094E-2</v>
      </c>
      <c r="M2" s="12">
        <f t="shared" si="3"/>
        <v>0.5</v>
      </c>
      <c r="N2" s="12">
        <f t="shared" si="3"/>
        <v>0</v>
      </c>
      <c r="O2" s="12">
        <f t="shared" si="3"/>
        <v>0</v>
      </c>
      <c r="P2" s="13">
        <f>SUM(I2:O2)/7</f>
        <v>0.20308244829929611</v>
      </c>
      <c r="R2" s="8" t="s">
        <v>13</v>
      </c>
      <c r="S2" s="9">
        <v>26</v>
      </c>
      <c r="T2" s="9">
        <v>25</v>
      </c>
      <c r="U2" s="10">
        <v>2</v>
      </c>
      <c r="V2" s="10">
        <v>1</v>
      </c>
      <c r="W2" s="10">
        <v>2</v>
      </c>
      <c r="X2" s="11">
        <v>0</v>
      </c>
      <c r="Y2">
        <v>0</v>
      </c>
      <c r="Z2" s="12">
        <f>(S2-B$41)/(B$40-B$41)</f>
        <v>2.7987082884822389E-2</v>
      </c>
      <c r="AA2" s="12">
        <f t="shared" ref="AA2:AF17" si="4">(T2-C$41)/(C$40-C$41)</f>
        <v>0.83333333333333337</v>
      </c>
      <c r="AB2" s="12">
        <f t="shared" si="4"/>
        <v>6.4516129032258063E-2</v>
      </c>
      <c r="AC2" s="12">
        <f t="shared" si="4"/>
        <v>3.2258064516129031E-2</v>
      </c>
      <c r="AD2" s="12">
        <f t="shared" si="4"/>
        <v>0.25</v>
      </c>
      <c r="AE2" s="12">
        <f t="shared" si="4"/>
        <v>0</v>
      </c>
      <c r="AF2" s="12">
        <f t="shared" si="4"/>
        <v>0</v>
      </c>
      <c r="AG2" s="13">
        <f>SUM(Z2:AF2)/7</f>
        <v>0.17258494425236326</v>
      </c>
      <c r="AI2" s="8" t="s">
        <v>13</v>
      </c>
      <c r="AJ2" s="9">
        <v>81</v>
      </c>
      <c r="AK2" s="9">
        <v>27</v>
      </c>
      <c r="AL2" s="10">
        <v>3</v>
      </c>
      <c r="AM2" s="10">
        <v>3</v>
      </c>
      <c r="AN2" s="10">
        <v>1</v>
      </c>
      <c r="AO2" s="11">
        <v>0</v>
      </c>
      <c r="AP2">
        <v>0</v>
      </c>
      <c r="AQ2" s="12">
        <f>(AJ2-B$41)/(B$40-B$41)</f>
        <v>8.7190527448869751E-2</v>
      </c>
      <c r="AR2" s="12">
        <f t="shared" ref="AR2:AW17" si="5">(AK2-C$41)/(C$40-C$41)</f>
        <v>0.9</v>
      </c>
      <c r="AS2" s="12">
        <f t="shared" si="5"/>
        <v>9.6774193548387094E-2</v>
      </c>
      <c r="AT2" s="12">
        <f t="shared" si="5"/>
        <v>9.6774193548387094E-2</v>
      </c>
      <c r="AU2" s="12">
        <f t="shared" si="5"/>
        <v>0.125</v>
      </c>
      <c r="AV2" s="12">
        <f t="shared" si="5"/>
        <v>0</v>
      </c>
      <c r="AW2" s="12">
        <f t="shared" si="5"/>
        <v>0</v>
      </c>
      <c r="AX2" s="14">
        <f>SUM(AQ2:AW2)/7</f>
        <v>0.18653413064937771</v>
      </c>
    </row>
    <row r="3" spans="1:50" x14ac:dyDescent="0.45">
      <c r="A3" s="15" t="s">
        <v>14</v>
      </c>
      <c r="B3" s="16">
        <v>24</v>
      </c>
      <c r="C3" s="16">
        <v>24</v>
      </c>
      <c r="D3" s="17">
        <v>1</v>
      </c>
      <c r="E3" s="17">
        <v>1</v>
      </c>
      <c r="F3" s="17">
        <v>1</v>
      </c>
      <c r="G3" s="18">
        <v>0</v>
      </c>
      <c r="H3">
        <v>0</v>
      </c>
      <c r="I3" s="12">
        <f t="shared" ref="I3:O35" si="6">(B3-B$41)/(B$40-B$41)</f>
        <v>2.5834230355220669E-2</v>
      </c>
      <c r="J3" s="12">
        <f t="shared" si="3"/>
        <v>0.8</v>
      </c>
      <c r="K3" s="12">
        <f t="shared" si="3"/>
        <v>3.2258064516129031E-2</v>
      </c>
      <c r="L3" s="12">
        <f t="shared" si="3"/>
        <v>3.2258064516129031E-2</v>
      </c>
      <c r="M3" s="12">
        <f t="shared" si="3"/>
        <v>0.125</v>
      </c>
      <c r="N3" s="12">
        <f t="shared" si="3"/>
        <v>0</v>
      </c>
      <c r="O3" s="12">
        <f t="shared" si="3"/>
        <v>0</v>
      </c>
      <c r="P3" s="13">
        <f t="shared" ref="P3:P35" si="7">SUM(I3:O3)/7</f>
        <v>0.14505005134106838</v>
      </c>
      <c r="R3" s="15" t="s">
        <v>14</v>
      </c>
      <c r="S3" s="16">
        <v>5</v>
      </c>
      <c r="T3" s="16">
        <v>5</v>
      </c>
      <c r="U3" s="17">
        <v>1</v>
      </c>
      <c r="V3" s="17">
        <v>1</v>
      </c>
      <c r="W3" s="17">
        <v>1</v>
      </c>
      <c r="X3" s="18">
        <v>0</v>
      </c>
      <c r="Y3">
        <v>0</v>
      </c>
      <c r="Z3" s="12">
        <f t="shared" ref="Z3:AF35" si="8">(S3-B$41)/(B$40-B$41)</f>
        <v>5.3821313240043061E-3</v>
      </c>
      <c r="AA3" s="12">
        <f t="shared" si="4"/>
        <v>0.16666666666666666</v>
      </c>
      <c r="AB3" s="12">
        <f t="shared" si="4"/>
        <v>3.2258064516129031E-2</v>
      </c>
      <c r="AC3" s="12">
        <f t="shared" si="4"/>
        <v>3.2258064516129031E-2</v>
      </c>
      <c r="AD3" s="12">
        <f t="shared" si="4"/>
        <v>0.125</v>
      </c>
      <c r="AE3" s="12">
        <f t="shared" si="4"/>
        <v>0</v>
      </c>
      <c r="AF3" s="12">
        <f t="shared" si="4"/>
        <v>0</v>
      </c>
      <c r="AG3" s="13">
        <f t="shared" ref="AG3:AG35" si="9">SUM(Z3:AF3)/7</f>
        <v>5.1652132431847006E-2</v>
      </c>
      <c r="AI3" s="15" t="s">
        <v>14</v>
      </c>
      <c r="AJ3" s="16">
        <v>0</v>
      </c>
      <c r="AK3" s="16">
        <v>0</v>
      </c>
      <c r="AL3" s="17">
        <v>0</v>
      </c>
      <c r="AM3" s="17">
        <v>0</v>
      </c>
      <c r="AN3" s="17">
        <v>0</v>
      </c>
      <c r="AO3" s="18">
        <v>0</v>
      </c>
      <c r="AP3">
        <v>0</v>
      </c>
      <c r="AQ3" s="12">
        <f t="shared" ref="AQ3:AW35" si="10">(AJ3-B$41)/(B$40-B$41)</f>
        <v>0</v>
      </c>
      <c r="AR3" s="12">
        <f t="shared" si="5"/>
        <v>0</v>
      </c>
      <c r="AS3" s="12">
        <f t="shared" si="5"/>
        <v>0</v>
      </c>
      <c r="AT3" s="12">
        <f t="shared" si="5"/>
        <v>0</v>
      </c>
      <c r="AU3" s="12">
        <f t="shared" si="5"/>
        <v>0</v>
      </c>
      <c r="AV3" s="12">
        <f t="shared" si="5"/>
        <v>0</v>
      </c>
      <c r="AW3" s="12">
        <f t="shared" si="5"/>
        <v>0</v>
      </c>
      <c r="AX3" s="13">
        <f t="shared" ref="AX3:AX35" si="11">SUM(AQ3:AW3)/7</f>
        <v>0</v>
      </c>
    </row>
    <row r="4" spans="1:50" x14ac:dyDescent="0.45">
      <c r="A4" s="8" t="s">
        <v>15</v>
      </c>
      <c r="B4" s="9">
        <v>498</v>
      </c>
      <c r="C4" s="9">
        <v>25</v>
      </c>
      <c r="D4" s="10">
        <v>31</v>
      </c>
      <c r="E4" s="10">
        <v>31</v>
      </c>
      <c r="F4" s="10">
        <v>1</v>
      </c>
      <c r="G4" s="11">
        <v>13</v>
      </c>
      <c r="H4">
        <v>46</v>
      </c>
      <c r="I4" s="12">
        <f t="shared" si="6"/>
        <v>0.53606027987082883</v>
      </c>
      <c r="J4" s="12">
        <f t="shared" si="3"/>
        <v>0.83333333333333337</v>
      </c>
      <c r="K4" s="12">
        <f t="shared" si="3"/>
        <v>1</v>
      </c>
      <c r="L4" s="12">
        <f t="shared" si="3"/>
        <v>1</v>
      </c>
      <c r="M4" s="12">
        <f t="shared" si="3"/>
        <v>0.125</v>
      </c>
      <c r="N4" s="12">
        <f t="shared" si="3"/>
        <v>0.76470588235294112</v>
      </c>
      <c r="O4" s="12">
        <f t="shared" si="3"/>
        <v>0.74193548387096775</v>
      </c>
      <c r="P4" s="13">
        <f t="shared" si="7"/>
        <v>0.7144335684897245</v>
      </c>
      <c r="R4" s="8" t="s">
        <v>15</v>
      </c>
      <c r="S4" s="9">
        <v>470</v>
      </c>
      <c r="T4" s="9">
        <v>25</v>
      </c>
      <c r="U4" s="10">
        <v>30</v>
      </c>
      <c r="V4" s="10">
        <v>30</v>
      </c>
      <c r="W4" s="10">
        <v>1</v>
      </c>
      <c r="X4" s="11">
        <v>13</v>
      </c>
      <c r="Y4">
        <v>52</v>
      </c>
      <c r="Z4" s="12">
        <f t="shared" si="8"/>
        <v>0.50592034445640477</v>
      </c>
      <c r="AA4" s="12">
        <f t="shared" si="4"/>
        <v>0.83333333333333337</v>
      </c>
      <c r="AB4" s="12">
        <f t="shared" si="4"/>
        <v>0.967741935483871</v>
      </c>
      <c r="AC4" s="12">
        <f t="shared" si="4"/>
        <v>0.967741935483871</v>
      </c>
      <c r="AD4" s="12">
        <f t="shared" si="4"/>
        <v>0.125</v>
      </c>
      <c r="AE4" s="12">
        <f t="shared" si="4"/>
        <v>0.76470588235294112</v>
      </c>
      <c r="AF4" s="12">
        <f t="shared" si="4"/>
        <v>0.83870967741935487</v>
      </c>
      <c r="AG4" s="13">
        <f t="shared" si="9"/>
        <v>0.71473615836139659</v>
      </c>
      <c r="AI4" s="8" t="s">
        <v>15</v>
      </c>
      <c r="AJ4" s="9">
        <v>525</v>
      </c>
      <c r="AK4" s="9">
        <v>23</v>
      </c>
      <c r="AL4" s="10">
        <v>31</v>
      </c>
      <c r="AM4" s="10">
        <v>31</v>
      </c>
      <c r="AN4" s="10">
        <v>1</v>
      </c>
      <c r="AO4" s="11">
        <v>13</v>
      </c>
      <c r="AP4">
        <v>45</v>
      </c>
      <c r="AQ4" s="12">
        <f t="shared" si="10"/>
        <v>0.56512378902045213</v>
      </c>
      <c r="AR4" s="12">
        <f t="shared" si="5"/>
        <v>0.76666666666666672</v>
      </c>
      <c r="AS4" s="12">
        <f t="shared" si="5"/>
        <v>1</v>
      </c>
      <c r="AT4" s="12">
        <f t="shared" si="5"/>
        <v>1</v>
      </c>
      <c r="AU4" s="12">
        <f t="shared" si="5"/>
        <v>0.125</v>
      </c>
      <c r="AV4" s="12">
        <f t="shared" si="5"/>
        <v>0.76470588235294112</v>
      </c>
      <c r="AW4" s="12">
        <f t="shared" si="5"/>
        <v>0.72580645161290325</v>
      </c>
      <c r="AX4" s="13">
        <f t="shared" si="11"/>
        <v>0.70675754137899471</v>
      </c>
    </row>
    <row r="5" spans="1:50" x14ac:dyDescent="0.45">
      <c r="A5" s="15" t="s">
        <v>16</v>
      </c>
      <c r="B5" s="16">
        <v>17</v>
      </c>
      <c r="C5" s="16">
        <v>9</v>
      </c>
      <c r="D5" s="17">
        <v>4</v>
      </c>
      <c r="E5" s="17">
        <v>1</v>
      </c>
      <c r="F5" s="17">
        <v>4</v>
      </c>
      <c r="G5" s="18">
        <v>0</v>
      </c>
      <c r="H5">
        <v>0</v>
      </c>
      <c r="I5" s="12">
        <f t="shared" si="6"/>
        <v>1.829924650161464E-2</v>
      </c>
      <c r="J5" s="12">
        <f t="shared" si="3"/>
        <v>0.3</v>
      </c>
      <c r="K5" s="12">
        <f t="shared" si="3"/>
        <v>0.12903225806451613</v>
      </c>
      <c r="L5" s="12">
        <f t="shared" si="3"/>
        <v>3.2258064516129031E-2</v>
      </c>
      <c r="M5" s="12">
        <f t="shared" si="3"/>
        <v>0.5</v>
      </c>
      <c r="N5" s="12">
        <f t="shared" si="3"/>
        <v>0</v>
      </c>
      <c r="O5" s="12">
        <f t="shared" si="3"/>
        <v>0</v>
      </c>
      <c r="P5" s="13">
        <f t="shared" si="7"/>
        <v>0.13994136701175139</v>
      </c>
      <c r="R5" s="15" t="s">
        <v>16</v>
      </c>
      <c r="S5" s="16">
        <v>9</v>
      </c>
      <c r="T5" s="16">
        <v>5</v>
      </c>
      <c r="U5" s="17">
        <v>2</v>
      </c>
      <c r="V5" s="17">
        <v>1</v>
      </c>
      <c r="W5" s="17">
        <v>2</v>
      </c>
      <c r="X5" s="18">
        <v>0</v>
      </c>
      <c r="Y5">
        <v>0</v>
      </c>
      <c r="Z5" s="12">
        <f t="shared" si="8"/>
        <v>9.6878363832077503E-3</v>
      </c>
      <c r="AA5" s="12">
        <f t="shared" si="4"/>
        <v>0.16666666666666666</v>
      </c>
      <c r="AB5" s="12">
        <f t="shared" si="4"/>
        <v>6.4516129032258063E-2</v>
      </c>
      <c r="AC5" s="12">
        <f t="shared" si="4"/>
        <v>3.2258064516129031E-2</v>
      </c>
      <c r="AD5" s="12">
        <f t="shared" si="4"/>
        <v>0.25</v>
      </c>
      <c r="AE5" s="12">
        <f t="shared" si="4"/>
        <v>0</v>
      </c>
      <c r="AF5" s="12">
        <f t="shared" si="4"/>
        <v>0</v>
      </c>
      <c r="AG5" s="13">
        <f t="shared" si="9"/>
        <v>7.4732670942608798E-2</v>
      </c>
      <c r="AI5" s="15" t="s">
        <v>16</v>
      </c>
      <c r="AJ5" s="16">
        <v>39</v>
      </c>
      <c r="AK5" s="16">
        <v>13</v>
      </c>
      <c r="AL5" s="17">
        <v>8</v>
      </c>
      <c r="AM5" s="17">
        <v>4</v>
      </c>
      <c r="AN5" s="17">
        <v>5</v>
      </c>
      <c r="AO5" s="18">
        <v>0</v>
      </c>
      <c r="AP5">
        <v>3</v>
      </c>
      <c r="AQ5" s="12">
        <f t="shared" si="10"/>
        <v>4.1980624327233582E-2</v>
      </c>
      <c r="AR5" s="12">
        <f t="shared" si="5"/>
        <v>0.43333333333333335</v>
      </c>
      <c r="AS5" s="12">
        <f t="shared" si="5"/>
        <v>0.25806451612903225</v>
      </c>
      <c r="AT5" s="12">
        <f t="shared" si="5"/>
        <v>0.12903225806451613</v>
      </c>
      <c r="AU5" s="12">
        <f t="shared" si="5"/>
        <v>0.625</v>
      </c>
      <c r="AV5" s="12">
        <f t="shared" si="5"/>
        <v>0</v>
      </c>
      <c r="AW5" s="12">
        <f t="shared" si="5"/>
        <v>4.8387096774193547E-2</v>
      </c>
      <c r="AX5" s="13">
        <f t="shared" si="11"/>
        <v>0.21939968980404409</v>
      </c>
    </row>
    <row r="6" spans="1:50" x14ac:dyDescent="0.45">
      <c r="A6" s="8" t="s">
        <v>17</v>
      </c>
      <c r="B6" s="9">
        <v>0</v>
      </c>
      <c r="C6" s="9">
        <v>0</v>
      </c>
      <c r="D6" s="10">
        <v>0</v>
      </c>
      <c r="E6" s="10">
        <v>0</v>
      </c>
      <c r="F6" s="10">
        <v>0</v>
      </c>
      <c r="G6" s="11">
        <v>0</v>
      </c>
      <c r="H6">
        <v>0</v>
      </c>
      <c r="I6" s="12">
        <f t="shared" si="6"/>
        <v>0</v>
      </c>
      <c r="J6" s="12">
        <f t="shared" si="3"/>
        <v>0</v>
      </c>
      <c r="K6" s="12">
        <f t="shared" si="3"/>
        <v>0</v>
      </c>
      <c r="L6" s="12">
        <f t="shared" si="3"/>
        <v>0</v>
      </c>
      <c r="M6" s="12">
        <f t="shared" si="3"/>
        <v>0</v>
      </c>
      <c r="N6" s="12">
        <f t="shared" si="3"/>
        <v>0</v>
      </c>
      <c r="O6" s="12">
        <f t="shared" si="3"/>
        <v>0</v>
      </c>
      <c r="P6" s="13">
        <f t="shared" si="7"/>
        <v>0</v>
      </c>
      <c r="R6" s="8" t="s">
        <v>17</v>
      </c>
      <c r="S6" s="9">
        <v>0</v>
      </c>
      <c r="T6" s="9">
        <v>0</v>
      </c>
      <c r="U6" s="10">
        <v>0</v>
      </c>
      <c r="V6" s="10">
        <v>0</v>
      </c>
      <c r="W6" s="10">
        <v>0</v>
      </c>
      <c r="X6" s="11">
        <v>0</v>
      </c>
      <c r="Y6">
        <v>0</v>
      </c>
      <c r="Z6" s="12">
        <f t="shared" si="8"/>
        <v>0</v>
      </c>
      <c r="AA6" s="12">
        <f t="shared" si="4"/>
        <v>0</v>
      </c>
      <c r="AB6" s="12">
        <f t="shared" si="4"/>
        <v>0</v>
      </c>
      <c r="AC6" s="12">
        <f t="shared" si="4"/>
        <v>0</v>
      </c>
      <c r="AD6" s="12">
        <f t="shared" si="4"/>
        <v>0</v>
      </c>
      <c r="AE6" s="12">
        <f t="shared" si="4"/>
        <v>0</v>
      </c>
      <c r="AF6" s="12">
        <f t="shared" si="4"/>
        <v>0</v>
      </c>
      <c r="AG6" s="13">
        <f t="shared" si="9"/>
        <v>0</v>
      </c>
      <c r="AI6" s="8" t="s">
        <v>17</v>
      </c>
      <c r="AJ6" s="9">
        <v>0</v>
      </c>
      <c r="AK6" s="9">
        <v>0</v>
      </c>
      <c r="AL6" s="10">
        <v>0</v>
      </c>
      <c r="AM6" s="10">
        <v>0</v>
      </c>
      <c r="AN6" s="10">
        <v>0</v>
      </c>
      <c r="AO6" s="11">
        <v>0</v>
      </c>
      <c r="AP6">
        <v>0</v>
      </c>
      <c r="AQ6" s="12">
        <f t="shared" si="10"/>
        <v>0</v>
      </c>
      <c r="AR6" s="12">
        <f t="shared" si="5"/>
        <v>0</v>
      </c>
      <c r="AS6" s="12">
        <f t="shared" si="5"/>
        <v>0</v>
      </c>
      <c r="AT6" s="12">
        <f t="shared" si="5"/>
        <v>0</v>
      </c>
      <c r="AU6" s="12">
        <f t="shared" si="5"/>
        <v>0</v>
      </c>
      <c r="AV6" s="12">
        <f t="shared" si="5"/>
        <v>0</v>
      </c>
      <c r="AW6" s="12">
        <f t="shared" si="5"/>
        <v>0</v>
      </c>
      <c r="AX6" s="13">
        <f t="shared" si="11"/>
        <v>0</v>
      </c>
    </row>
    <row r="7" spans="1:50" x14ac:dyDescent="0.45">
      <c r="A7" s="15" t="s">
        <v>18</v>
      </c>
      <c r="B7" s="16">
        <v>0</v>
      </c>
      <c r="C7" s="16">
        <v>0</v>
      </c>
      <c r="D7" s="17">
        <v>0</v>
      </c>
      <c r="E7" s="17">
        <v>0</v>
      </c>
      <c r="F7" s="17">
        <v>0</v>
      </c>
      <c r="G7" s="18">
        <v>0</v>
      </c>
      <c r="H7">
        <v>0</v>
      </c>
      <c r="I7" s="12">
        <f t="shared" si="6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N7" s="12">
        <f t="shared" si="3"/>
        <v>0</v>
      </c>
      <c r="O7" s="12">
        <f t="shared" si="3"/>
        <v>0</v>
      </c>
      <c r="P7" s="13">
        <f t="shared" si="7"/>
        <v>0</v>
      </c>
      <c r="R7" s="15" t="s">
        <v>18</v>
      </c>
      <c r="S7" s="16">
        <v>0</v>
      </c>
      <c r="T7" s="16">
        <v>0</v>
      </c>
      <c r="U7" s="17">
        <v>0</v>
      </c>
      <c r="V7" s="17">
        <v>0</v>
      </c>
      <c r="W7" s="17">
        <v>0</v>
      </c>
      <c r="X7" s="18">
        <v>0</v>
      </c>
      <c r="Y7">
        <v>0</v>
      </c>
      <c r="Z7" s="12">
        <f t="shared" si="8"/>
        <v>0</v>
      </c>
      <c r="AA7" s="12">
        <f t="shared" si="4"/>
        <v>0</v>
      </c>
      <c r="AB7" s="12">
        <f t="shared" si="4"/>
        <v>0</v>
      </c>
      <c r="AC7" s="12">
        <f t="shared" si="4"/>
        <v>0</v>
      </c>
      <c r="AD7" s="12">
        <f t="shared" si="4"/>
        <v>0</v>
      </c>
      <c r="AE7" s="12">
        <f t="shared" si="4"/>
        <v>0</v>
      </c>
      <c r="AF7" s="12">
        <f t="shared" si="4"/>
        <v>0</v>
      </c>
      <c r="AG7" s="13">
        <f t="shared" si="9"/>
        <v>0</v>
      </c>
      <c r="AI7" s="15" t="s">
        <v>18</v>
      </c>
      <c r="AJ7" s="16">
        <v>0</v>
      </c>
      <c r="AK7" s="16">
        <v>0</v>
      </c>
      <c r="AL7" s="17">
        <v>0</v>
      </c>
      <c r="AM7" s="17">
        <v>0</v>
      </c>
      <c r="AN7" s="17">
        <v>0</v>
      </c>
      <c r="AO7" s="18">
        <v>0</v>
      </c>
      <c r="AP7">
        <v>0</v>
      </c>
      <c r="AQ7" s="12">
        <f t="shared" si="10"/>
        <v>0</v>
      </c>
      <c r="AR7" s="12">
        <f t="shared" si="5"/>
        <v>0</v>
      </c>
      <c r="AS7" s="12">
        <f t="shared" si="5"/>
        <v>0</v>
      </c>
      <c r="AT7" s="12">
        <f t="shared" si="5"/>
        <v>0</v>
      </c>
      <c r="AU7" s="12">
        <f t="shared" si="5"/>
        <v>0</v>
      </c>
      <c r="AV7" s="12">
        <f t="shared" si="5"/>
        <v>0</v>
      </c>
      <c r="AW7" s="12">
        <f t="shared" si="5"/>
        <v>0</v>
      </c>
      <c r="AX7" s="13">
        <f t="shared" si="11"/>
        <v>0</v>
      </c>
    </row>
    <row r="8" spans="1:50" x14ac:dyDescent="0.45">
      <c r="A8" s="8" t="s">
        <v>19</v>
      </c>
      <c r="B8" s="9">
        <v>24</v>
      </c>
      <c r="C8" s="9">
        <v>22</v>
      </c>
      <c r="D8" s="10">
        <v>2</v>
      </c>
      <c r="E8" s="10">
        <v>1</v>
      </c>
      <c r="F8" s="10">
        <v>2</v>
      </c>
      <c r="G8" s="11">
        <v>0</v>
      </c>
      <c r="H8">
        <v>0</v>
      </c>
      <c r="I8" s="12">
        <f t="shared" si="6"/>
        <v>2.5834230355220669E-2</v>
      </c>
      <c r="J8" s="12">
        <f t="shared" si="3"/>
        <v>0.73333333333333328</v>
      </c>
      <c r="K8" s="12">
        <f t="shared" si="3"/>
        <v>6.4516129032258063E-2</v>
      </c>
      <c r="L8" s="12">
        <f t="shared" si="3"/>
        <v>3.2258064516129031E-2</v>
      </c>
      <c r="M8" s="12">
        <f t="shared" si="3"/>
        <v>0.25</v>
      </c>
      <c r="N8" s="12">
        <f t="shared" si="3"/>
        <v>0</v>
      </c>
      <c r="O8" s="12">
        <f t="shared" si="3"/>
        <v>0</v>
      </c>
      <c r="P8" s="13">
        <f t="shared" si="7"/>
        <v>0.1579916796052773</v>
      </c>
      <c r="R8" s="8" t="s">
        <v>19</v>
      </c>
      <c r="S8" s="9">
        <v>172</v>
      </c>
      <c r="T8" s="9">
        <v>21</v>
      </c>
      <c r="U8" s="10">
        <v>19</v>
      </c>
      <c r="V8" s="10">
        <v>17</v>
      </c>
      <c r="W8" s="10">
        <v>3</v>
      </c>
      <c r="X8" s="11">
        <v>0</v>
      </c>
      <c r="Y8">
        <v>36</v>
      </c>
      <c r="Z8" s="12">
        <f t="shared" si="8"/>
        <v>0.18514531754574812</v>
      </c>
      <c r="AA8" s="12">
        <f t="shared" si="4"/>
        <v>0.7</v>
      </c>
      <c r="AB8" s="12">
        <f t="shared" si="4"/>
        <v>0.61290322580645162</v>
      </c>
      <c r="AC8" s="12">
        <f t="shared" si="4"/>
        <v>0.54838709677419351</v>
      </c>
      <c r="AD8" s="12">
        <f t="shared" si="4"/>
        <v>0.375</v>
      </c>
      <c r="AE8" s="12">
        <f t="shared" si="4"/>
        <v>0</v>
      </c>
      <c r="AF8" s="12">
        <f t="shared" si="4"/>
        <v>0.58064516129032262</v>
      </c>
      <c r="AG8" s="13">
        <f t="shared" si="9"/>
        <v>0.42886868591667371</v>
      </c>
      <c r="AI8" s="8" t="s">
        <v>19</v>
      </c>
      <c r="AJ8" s="9">
        <v>612</v>
      </c>
      <c r="AK8" s="9">
        <v>24</v>
      </c>
      <c r="AL8" s="10">
        <v>31</v>
      </c>
      <c r="AM8" s="10">
        <v>31</v>
      </c>
      <c r="AN8" s="10">
        <v>1</v>
      </c>
      <c r="AO8" s="11">
        <v>0</v>
      </c>
      <c r="AP8">
        <v>36</v>
      </c>
      <c r="AQ8" s="12">
        <f t="shared" si="10"/>
        <v>0.65877287405812701</v>
      </c>
      <c r="AR8" s="12">
        <f t="shared" si="5"/>
        <v>0.8</v>
      </c>
      <c r="AS8" s="12">
        <f t="shared" si="5"/>
        <v>1</v>
      </c>
      <c r="AT8" s="12">
        <f t="shared" si="5"/>
        <v>1</v>
      </c>
      <c r="AU8" s="12">
        <f t="shared" si="5"/>
        <v>0.125</v>
      </c>
      <c r="AV8" s="12">
        <f t="shared" si="5"/>
        <v>0</v>
      </c>
      <c r="AW8" s="12">
        <f t="shared" si="5"/>
        <v>0.58064516129032262</v>
      </c>
      <c r="AX8" s="13">
        <f t="shared" si="11"/>
        <v>0.59491686219263573</v>
      </c>
    </row>
    <row r="9" spans="1:50" x14ac:dyDescent="0.45">
      <c r="A9" s="15" t="s">
        <v>20</v>
      </c>
      <c r="B9" s="16">
        <v>7</v>
      </c>
      <c r="C9" s="16">
        <v>6</v>
      </c>
      <c r="D9" s="17">
        <v>2</v>
      </c>
      <c r="E9" s="17">
        <v>1</v>
      </c>
      <c r="F9" s="17">
        <v>2</v>
      </c>
      <c r="G9" s="18">
        <v>0</v>
      </c>
      <c r="H9">
        <v>0</v>
      </c>
      <c r="I9" s="12">
        <f t="shared" si="6"/>
        <v>7.5349838536060282E-3</v>
      </c>
      <c r="J9" s="12">
        <f t="shared" si="3"/>
        <v>0.2</v>
      </c>
      <c r="K9" s="12">
        <f t="shared" si="3"/>
        <v>6.4516129032258063E-2</v>
      </c>
      <c r="L9" s="12">
        <f t="shared" si="3"/>
        <v>3.2258064516129031E-2</v>
      </c>
      <c r="M9" s="12">
        <f t="shared" si="3"/>
        <v>0.25</v>
      </c>
      <c r="N9" s="12">
        <f t="shared" si="3"/>
        <v>0</v>
      </c>
      <c r="O9" s="12">
        <f t="shared" si="3"/>
        <v>0</v>
      </c>
      <c r="P9" s="13">
        <f t="shared" si="7"/>
        <v>7.9187025343141884E-2</v>
      </c>
      <c r="R9" s="15" t="s">
        <v>20</v>
      </c>
      <c r="S9" s="16">
        <v>8</v>
      </c>
      <c r="T9" s="16">
        <v>5</v>
      </c>
      <c r="U9" s="17">
        <v>3</v>
      </c>
      <c r="V9" s="17">
        <v>2</v>
      </c>
      <c r="W9" s="17">
        <v>2</v>
      </c>
      <c r="X9" s="18">
        <v>0</v>
      </c>
      <c r="Y9">
        <v>1</v>
      </c>
      <c r="Z9" s="12">
        <f t="shared" si="8"/>
        <v>8.6114101184068884E-3</v>
      </c>
      <c r="AA9" s="12">
        <f t="shared" si="4"/>
        <v>0.16666666666666666</v>
      </c>
      <c r="AB9" s="12">
        <f t="shared" si="4"/>
        <v>9.6774193548387094E-2</v>
      </c>
      <c r="AC9" s="12">
        <f t="shared" si="4"/>
        <v>6.4516129032258063E-2</v>
      </c>
      <c r="AD9" s="12">
        <f t="shared" si="4"/>
        <v>0.25</v>
      </c>
      <c r="AE9" s="12">
        <f t="shared" si="4"/>
        <v>0</v>
      </c>
      <c r="AF9" s="12">
        <f t="shared" si="4"/>
        <v>1.6129032258064516E-2</v>
      </c>
      <c r="AG9" s="13">
        <f t="shared" si="9"/>
        <v>8.6099633089111879E-2</v>
      </c>
      <c r="AI9" s="15" t="s">
        <v>20</v>
      </c>
      <c r="AJ9" s="16">
        <v>0</v>
      </c>
      <c r="AK9" s="16">
        <v>0</v>
      </c>
      <c r="AL9" s="17">
        <v>0</v>
      </c>
      <c r="AM9" s="17">
        <v>0</v>
      </c>
      <c r="AN9" s="17">
        <v>0</v>
      </c>
      <c r="AO9" s="18">
        <v>0</v>
      </c>
      <c r="AP9">
        <v>0</v>
      </c>
      <c r="AQ9" s="12">
        <f t="shared" si="10"/>
        <v>0</v>
      </c>
      <c r="AR9" s="12">
        <f t="shared" si="5"/>
        <v>0</v>
      </c>
      <c r="AS9" s="12">
        <f t="shared" si="5"/>
        <v>0</v>
      </c>
      <c r="AT9" s="12">
        <f t="shared" si="5"/>
        <v>0</v>
      </c>
      <c r="AU9" s="12">
        <f t="shared" si="5"/>
        <v>0</v>
      </c>
      <c r="AV9" s="12">
        <f t="shared" si="5"/>
        <v>0</v>
      </c>
      <c r="AW9" s="12">
        <f t="shared" si="5"/>
        <v>0</v>
      </c>
      <c r="AX9" s="13">
        <f t="shared" si="11"/>
        <v>0</v>
      </c>
    </row>
    <row r="10" spans="1:50" x14ac:dyDescent="0.45">
      <c r="A10" s="8" t="s">
        <v>21</v>
      </c>
      <c r="B10" s="9">
        <v>538</v>
      </c>
      <c r="C10" s="9">
        <v>22</v>
      </c>
      <c r="D10" s="10">
        <v>31</v>
      </c>
      <c r="E10" s="10">
        <v>31</v>
      </c>
      <c r="F10" s="10">
        <v>1</v>
      </c>
      <c r="G10" s="11">
        <v>8</v>
      </c>
      <c r="H10">
        <v>25</v>
      </c>
      <c r="I10" s="12">
        <f t="shared" si="6"/>
        <v>0.57911733046286329</v>
      </c>
      <c r="J10" s="12">
        <f t="shared" si="3"/>
        <v>0.73333333333333328</v>
      </c>
      <c r="K10" s="12">
        <f t="shared" si="3"/>
        <v>1</v>
      </c>
      <c r="L10" s="12">
        <f t="shared" si="3"/>
        <v>1</v>
      </c>
      <c r="M10" s="12">
        <f t="shared" si="3"/>
        <v>0.125</v>
      </c>
      <c r="N10" s="12">
        <f t="shared" si="3"/>
        <v>0.47058823529411764</v>
      </c>
      <c r="O10" s="12">
        <f t="shared" si="3"/>
        <v>0.40322580645161288</v>
      </c>
      <c r="P10" s="13">
        <f t="shared" si="7"/>
        <v>0.61589495793456106</v>
      </c>
      <c r="R10" s="8" t="s">
        <v>21</v>
      </c>
      <c r="S10" s="9">
        <v>569</v>
      </c>
      <c r="T10" s="9">
        <v>26</v>
      </c>
      <c r="U10" s="10">
        <v>30</v>
      </c>
      <c r="V10" s="10">
        <v>30</v>
      </c>
      <c r="W10" s="10">
        <v>1</v>
      </c>
      <c r="X10" s="11">
        <v>8</v>
      </c>
      <c r="Y10">
        <v>27</v>
      </c>
      <c r="Z10" s="12">
        <f t="shared" si="8"/>
        <v>0.61248654467168995</v>
      </c>
      <c r="AA10" s="12">
        <f t="shared" si="4"/>
        <v>0.8666666666666667</v>
      </c>
      <c r="AB10" s="12">
        <f t="shared" si="4"/>
        <v>0.967741935483871</v>
      </c>
      <c r="AC10" s="12">
        <f t="shared" si="4"/>
        <v>0.967741935483871</v>
      </c>
      <c r="AD10" s="12">
        <f t="shared" si="4"/>
        <v>0.125</v>
      </c>
      <c r="AE10" s="12">
        <f t="shared" si="4"/>
        <v>0.47058823529411764</v>
      </c>
      <c r="AF10" s="12">
        <f t="shared" si="4"/>
        <v>0.43548387096774194</v>
      </c>
      <c r="AG10" s="13">
        <f t="shared" si="9"/>
        <v>0.63510131265256553</v>
      </c>
      <c r="AI10" s="8" t="s">
        <v>21</v>
      </c>
      <c r="AJ10" s="9">
        <v>554</v>
      </c>
      <c r="AK10" s="9">
        <v>24</v>
      </c>
      <c r="AL10" s="10">
        <v>31</v>
      </c>
      <c r="AM10" s="10">
        <v>31</v>
      </c>
      <c r="AN10" s="10">
        <v>1</v>
      </c>
      <c r="AO10" s="11">
        <v>8</v>
      </c>
      <c r="AP10">
        <v>38</v>
      </c>
      <c r="AQ10" s="12">
        <f t="shared" si="10"/>
        <v>0.59634015069967705</v>
      </c>
      <c r="AR10" s="12">
        <f t="shared" si="5"/>
        <v>0.8</v>
      </c>
      <c r="AS10" s="12">
        <f t="shared" si="5"/>
        <v>1</v>
      </c>
      <c r="AT10" s="12">
        <f t="shared" si="5"/>
        <v>1</v>
      </c>
      <c r="AU10" s="12">
        <f t="shared" si="5"/>
        <v>0.125</v>
      </c>
      <c r="AV10" s="12">
        <f t="shared" si="5"/>
        <v>0.47058823529411764</v>
      </c>
      <c r="AW10" s="12">
        <f t="shared" si="5"/>
        <v>0.61290322580645162</v>
      </c>
      <c r="AX10" s="13">
        <f t="shared" si="11"/>
        <v>0.65783308740003521</v>
      </c>
    </row>
    <row r="11" spans="1:50" x14ac:dyDescent="0.45">
      <c r="A11" s="15" t="s">
        <v>22</v>
      </c>
      <c r="B11" s="16">
        <v>634</v>
      </c>
      <c r="C11" s="16">
        <v>27</v>
      </c>
      <c r="D11" s="17">
        <v>31</v>
      </c>
      <c r="E11" s="17">
        <v>31</v>
      </c>
      <c r="F11" s="17">
        <v>1</v>
      </c>
      <c r="G11" s="18">
        <v>17</v>
      </c>
      <c r="H11">
        <v>50</v>
      </c>
      <c r="I11" s="12">
        <f t="shared" si="6"/>
        <v>0.68245425188374598</v>
      </c>
      <c r="J11" s="12">
        <f t="shared" si="3"/>
        <v>0.9</v>
      </c>
      <c r="K11" s="12">
        <f t="shared" si="3"/>
        <v>1</v>
      </c>
      <c r="L11" s="12">
        <f t="shared" si="3"/>
        <v>1</v>
      </c>
      <c r="M11" s="12">
        <f t="shared" si="3"/>
        <v>0.125</v>
      </c>
      <c r="N11" s="12">
        <f t="shared" si="3"/>
        <v>1</v>
      </c>
      <c r="O11" s="12">
        <f t="shared" si="3"/>
        <v>0.80645161290322576</v>
      </c>
      <c r="P11" s="13">
        <f t="shared" si="7"/>
        <v>0.7877008378267103</v>
      </c>
      <c r="R11" s="15" t="s">
        <v>22</v>
      </c>
      <c r="S11" s="16">
        <v>681</v>
      </c>
      <c r="T11" s="16">
        <v>27</v>
      </c>
      <c r="U11" s="17">
        <v>30</v>
      </c>
      <c r="V11" s="17">
        <v>30</v>
      </c>
      <c r="W11" s="17">
        <v>1</v>
      </c>
      <c r="X11" s="18">
        <v>17</v>
      </c>
      <c r="Y11">
        <v>32</v>
      </c>
      <c r="Z11" s="12">
        <f t="shared" si="8"/>
        <v>0.7330462863293864</v>
      </c>
      <c r="AA11" s="12">
        <f t="shared" si="4"/>
        <v>0.9</v>
      </c>
      <c r="AB11" s="12">
        <f t="shared" si="4"/>
        <v>0.967741935483871</v>
      </c>
      <c r="AC11" s="12">
        <f t="shared" si="4"/>
        <v>0.967741935483871</v>
      </c>
      <c r="AD11" s="12">
        <f t="shared" si="4"/>
        <v>0.125</v>
      </c>
      <c r="AE11" s="12">
        <f t="shared" si="4"/>
        <v>1</v>
      </c>
      <c r="AF11" s="12">
        <f t="shared" si="4"/>
        <v>0.5161290322580645</v>
      </c>
      <c r="AG11" s="13">
        <f t="shared" si="9"/>
        <v>0.74423702707931327</v>
      </c>
      <c r="AI11" s="15" t="s">
        <v>22</v>
      </c>
      <c r="AJ11" s="16">
        <v>351</v>
      </c>
      <c r="AK11" s="16">
        <v>27</v>
      </c>
      <c r="AL11" s="17">
        <v>15</v>
      </c>
      <c r="AM11" s="17">
        <v>12</v>
      </c>
      <c r="AN11" s="17">
        <v>2</v>
      </c>
      <c r="AO11" s="18">
        <v>17</v>
      </c>
      <c r="AP11">
        <v>11</v>
      </c>
      <c r="AQ11" s="12">
        <f t="shared" si="10"/>
        <v>0.37782561894510225</v>
      </c>
      <c r="AR11" s="12">
        <f t="shared" si="5"/>
        <v>0.9</v>
      </c>
      <c r="AS11" s="12">
        <f t="shared" si="5"/>
        <v>0.4838709677419355</v>
      </c>
      <c r="AT11" s="12">
        <f t="shared" si="5"/>
        <v>0.38709677419354838</v>
      </c>
      <c r="AU11" s="12">
        <f t="shared" si="5"/>
        <v>0.25</v>
      </c>
      <c r="AV11" s="12">
        <f t="shared" si="5"/>
        <v>1</v>
      </c>
      <c r="AW11" s="12">
        <f t="shared" si="5"/>
        <v>0.17741935483870969</v>
      </c>
      <c r="AX11" s="13">
        <f t="shared" si="11"/>
        <v>0.5108875308170423</v>
      </c>
    </row>
    <row r="12" spans="1:50" x14ac:dyDescent="0.45">
      <c r="A12" s="8" t="s">
        <v>23</v>
      </c>
      <c r="B12" s="9">
        <v>0</v>
      </c>
      <c r="C12" s="9">
        <v>0</v>
      </c>
      <c r="D12" s="10">
        <v>0</v>
      </c>
      <c r="E12" s="10">
        <v>0</v>
      </c>
      <c r="F12" s="10">
        <v>0</v>
      </c>
      <c r="G12" s="11">
        <v>0</v>
      </c>
      <c r="H12">
        <v>0</v>
      </c>
      <c r="I12" s="13">
        <f t="shared" si="6"/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7"/>
        <v>0</v>
      </c>
      <c r="R12" s="8" t="s">
        <v>23</v>
      </c>
      <c r="S12" s="9">
        <v>0</v>
      </c>
      <c r="T12" s="9">
        <v>0</v>
      </c>
      <c r="U12" s="10">
        <v>0</v>
      </c>
      <c r="V12" s="10">
        <v>0</v>
      </c>
      <c r="W12" s="10">
        <v>0</v>
      </c>
      <c r="X12" s="11">
        <v>0</v>
      </c>
      <c r="Y12">
        <v>0</v>
      </c>
      <c r="Z12" s="13">
        <f t="shared" si="8"/>
        <v>0</v>
      </c>
      <c r="AA12" s="13">
        <f t="shared" si="4"/>
        <v>0</v>
      </c>
      <c r="AB12" s="13">
        <f t="shared" si="4"/>
        <v>0</v>
      </c>
      <c r="AC12" s="13">
        <f t="shared" si="4"/>
        <v>0</v>
      </c>
      <c r="AD12" s="13">
        <f t="shared" si="4"/>
        <v>0</v>
      </c>
      <c r="AE12" s="13">
        <f t="shared" si="4"/>
        <v>0</v>
      </c>
      <c r="AF12" s="13">
        <f t="shared" si="4"/>
        <v>0</v>
      </c>
      <c r="AG12" s="13">
        <f t="shared" si="9"/>
        <v>0</v>
      </c>
      <c r="AI12" s="8" t="s">
        <v>23</v>
      </c>
      <c r="AJ12" s="9">
        <v>0</v>
      </c>
      <c r="AK12" s="9">
        <v>0</v>
      </c>
      <c r="AL12" s="10">
        <v>0</v>
      </c>
      <c r="AM12" s="10">
        <v>0</v>
      </c>
      <c r="AN12" s="10">
        <v>0</v>
      </c>
      <c r="AO12" s="11">
        <v>0</v>
      </c>
      <c r="AP12">
        <v>0</v>
      </c>
      <c r="AQ12" s="13">
        <f t="shared" si="10"/>
        <v>0</v>
      </c>
      <c r="AR12" s="13">
        <f t="shared" si="5"/>
        <v>0</v>
      </c>
      <c r="AS12" s="13">
        <f t="shared" si="5"/>
        <v>0</v>
      </c>
      <c r="AT12" s="13">
        <f t="shared" si="5"/>
        <v>0</v>
      </c>
      <c r="AU12" s="13">
        <f t="shared" si="5"/>
        <v>0</v>
      </c>
      <c r="AV12" s="13">
        <f t="shared" si="5"/>
        <v>0</v>
      </c>
      <c r="AW12" s="13">
        <f t="shared" si="5"/>
        <v>0</v>
      </c>
      <c r="AX12" s="13">
        <f t="shared" si="11"/>
        <v>0</v>
      </c>
    </row>
    <row r="13" spans="1:50" x14ac:dyDescent="0.45">
      <c r="A13" s="15" t="s">
        <v>24</v>
      </c>
      <c r="B13" s="16">
        <v>3</v>
      </c>
      <c r="C13" s="16">
        <v>3</v>
      </c>
      <c r="D13" s="17">
        <v>1</v>
      </c>
      <c r="E13" s="17">
        <v>1</v>
      </c>
      <c r="F13" s="17">
        <v>1</v>
      </c>
      <c r="G13" s="18">
        <v>0</v>
      </c>
      <c r="H13">
        <v>0</v>
      </c>
      <c r="I13" s="13">
        <f t="shared" si="6"/>
        <v>3.2292787944025836E-3</v>
      </c>
      <c r="J13" s="13">
        <f t="shared" si="3"/>
        <v>0.1</v>
      </c>
      <c r="K13" s="13">
        <f t="shared" si="3"/>
        <v>3.2258064516129031E-2</v>
      </c>
      <c r="L13" s="13">
        <f t="shared" si="3"/>
        <v>3.2258064516129031E-2</v>
      </c>
      <c r="M13" s="13">
        <f t="shared" si="3"/>
        <v>0.125</v>
      </c>
      <c r="N13" s="13">
        <f t="shared" si="3"/>
        <v>0</v>
      </c>
      <c r="O13" s="13">
        <f t="shared" si="3"/>
        <v>0</v>
      </c>
      <c r="P13" s="13">
        <f t="shared" si="7"/>
        <v>4.1820772546665816E-2</v>
      </c>
      <c r="R13" s="15" t="s">
        <v>24</v>
      </c>
      <c r="S13" s="16">
        <v>30</v>
      </c>
      <c r="T13" s="16">
        <v>27</v>
      </c>
      <c r="U13" s="17">
        <v>2</v>
      </c>
      <c r="V13" s="17">
        <v>1</v>
      </c>
      <c r="W13" s="17">
        <v>2</v>
      </c>
      <c r="X13" s="18">
        <v>0</v>
      </c>
      <c r="Y13">
        <v>0</v>
      </c>
      <c r="Z13" s="13">
        <f t="shared" si="8"/>
        <v>3.2292787944025833E-2</v>
      </c>
      <c r="AA13" s="13">
        <f t="shared" si="4"/>
        <v>0.9</v>
      </c>
      <c r="AB13" s="13">
        <f t="shared" si="4"/>
        <v>6.4516129032258063E-2</v>
      </c>
      <c r="AC13" s="13">
        <f t="shared" si="4"/>
        <v>3.2258064516129031E-2</v>
      </c>
      <c r="AD13" s="13">
        <f t="shared" si="4"/>
        <v>0.25</v>
      </c>
      <c r="AE13" s="13">
        <f t="shared" si="4"/>
        <v>0</v>
      </c>
      <c r="AF13" s="13">
        <f t="shared" si="4"/>
        <v>0</v>
      </c>
      <c r="AG13" s="13">
        <f t="shared" si="9"/>
        <v>0.18272385449891612</v>
      </c>
      <c r="AI13" s="15" t="s">
        <v>24</v>
      </c>
      <c r="AJ13" s="16">
        <v>92</v>
      </c>
      <c r="AK13" s="16">
        <v>14</v>
      </c>
      <c r="AL13" s="17">
        <v>14</v>
      </c>
      <c r="AM13" s="17">
        <v>4</v>
      </c>
      <c r="AN13" s="17">
        <v>8</v>
      </c>
      <c r="AO13" s="18">
        <v>0</v>
      </c>
      <c r="AP13">
        <v>15</v>
      </c>
      <c r="AQ13" s="13">
        <f t="shared" si="10"/>
        <v>9.903121636167922E-2</v>
      </c>
      <c r="AR13" s="13">
        <f t="shared" si="5"/>
        <v>0.46666666666666667</v>
      </c>
      <c r="AS13" s="13">
        <f t="shared" si="5"/>
        <v>0.45161290322580644</v>
      </c>
      <c r="AT13" s="13">
        <f t="shared" si="5"/>
        <v>0.12903225806451613</v>
      </c>
      <c r="AU13" s="13">
        <f t="shared" si="5"/>
        <v>1</v>
      </c>
      <c r="AV13" s="13">
        <f t="shared" si="5"/>
        <v>0</v>
      </c>
      <c r="AW13" s="13">
        <f t="shared" si="5"/>
        <v>0.24193548387096775</v>
      </c>
      <c r="AX13" s="13">
        <f t="shared" si="11"/>
        <v>0.34118264688423378</v>
      </c>
    </row>
    <row r="14" spans="1:50" x14ac:dyDescent="0.45">
      <c r="A14" s="8" t="s">
        <v>25</v>
      </c>
      <c r="B14" s="9">
        <v>20</v>
      </c>
      <c r="C14" s="9">
        <v>8</v>
      </c>
      <c r="D14" s="10">
        <v>5</v>
      </c>
      <c r="E14" s="10">
        <v>3</v>
      </c>
      <c r="F14" s="10">
        <v>3</v>
      </c>
      <c r="G14" s="11">
        <v>2</v>
      </c>
      <c r="H14">
        <v>6</v>
      </c>
      <c r="I14" s="13">
        <f t="shared" si="6"/>
        <v>2.1528525296017224E-2</v>
      </c>
      <c r="J14" s="13">
        <f t="shared" si="3"/>
        <v>0.26666666666666666</v>
      </c>
      <c r="K14" s="13">
        <f t="shared" si="3"/>
        <v>0.16129032258064516</v>
      </c>
      <c r="L14" s="13">
        <f t="shared" si="3"/>
        <v>9.6774193548387094E-2</v>
      </c>
      <c r="M14" s="13">
        <f t="shared" si="3"/>
        <v>0.375</v>
      </c>
      <c r="N14" s="13">
        <f t="shared" si="3"/>
        <v>0.11764705882352941</v>
      </c>
      <c r="O14" s="13">
        <f t="shared" si="3"/>
        <v>9.6774193548387094E-2</v>
      </c>
      <c r="P14" s="13">
        <f t="shared" si="7"/>
        <v>0.16224013720909039</v>
      </c>
      <c r="R14" s="8" t="s">
        <v>25</v>
      </c>
      <c r="S14" s="9">
        <v>0</v>
      </c>
      <c r="T14" s="9">
        <v>0</v>
      </c>
      <c r="U14" s="10">
        <v>0</v>
      </c>
      <c r="V14" s="10">
        <v>0</v>
      </c>
      <c r="W14" s="10">
        <v>0</v>
      </c>
      <c r="X14" s="11">
        <v>2</v>
      </c>
      <c r="Y14">
        <v>0</v>
      </c>
      <c r="Z14" s="13">
        <f t="shared" si="8"/>
        <v>0</v>
      </c>
      <c r="AA14" s="13">
        <f t="shared" si="4"/>
        <v>0</v>
      </c>
      <c r="AB14" s="13">
        <f t="shared" si="4"/>
        <v>0</v>
      </c>
      <c r="AC14" s="13">
        <f t="shared" si="4"/>
        <v>0</v>
      </c>
      <c r="AD14" s="13">
        <f t="shared" si="4"/>
        <v>0</v>
      </c>
      <c r="AE14" s="13">
        <f t="shared" si="4"/>
        <v>0.11764705882352941</v>
      </c>
      <c r="AF14" s="13">
        <f t="shared" si="4"/>
        <v>0</v>
      </c>
      <c r="AG14" s="13">
        <f t="shared" si="9"/>
        <v>1.680672268907563E-2</v>
      </c>
      <c r="AI14" s="8" t="s">
        <v>25</v>
      </c>
      <c r="AJ14" s="9">
        <v>0</v>
      </c>
      <c r="AK14" s="9">
        <v>0</v>
      </c>
      <c r="AL14" s="10">
        <v>0</v>
      </c>
      <c r="AM14" s="10">
        <v>0</v>
      </c>
      <c r="AN14" s="10">
        <v>0</v>
      </c>
      <c r="AO14" s="11">
        <v>2</v>
      </c>
      <c r="AP14">
        <v>0</v>
      </c>
      <c r="AQ14" s="13">
        <f t="shared" si="10"/>
        <v>0</v>
      </c>
      <c r="AR14" s="13">
        <f t="shared" si="5"/>
        <v>0</v>
      </c>
      <c r="AS14" s="13">
        <f t="shared" si="5"/>
        <v>0</v>
      </c>
      <c r="AT14" s="13">
        <f t="shared" si="5"/>
        <v>0</v>
      </c>
      <c r="AU14" s="13">
        <f t="shared" si="5"/>
        <v>0</v>
      </c>
      <c r="AV14" s="13">
        <f t="shared" si="5"/>
        <v>0.11764705882352941</v>
      </c>
      <c r="AW14" s="13">
        <f t="shared" si="5"/>
        <v>0</v>
      </c>
      <c r="AX14" s="13">
        <f t="shared" si="11"/>
        <v>1.680672268907563E-2</v>
      </c>
    </row>
    <row r="15" spans="1:50" x14ac:dyDescent="0.45">
      <c r="A15" s="15" t="s">
        <v>26</v>
      </c>
      <c r="B15" s="16">
        <v>0</v>
      </c>
      <c r="C15" s="16">
        <v>0</v>
      </c>
      <c r="D15" s="17">
        <v>0</v>
      </c>
      <c r="E15" s="17">
        <v>0</v>
      </c>
      <c r="F15" s="17">
        <v>0</v>
      </c>
      <c r="G15" s="18">
        <v>0</v>
      </c>
      <c r="H15">
        <v>0</v>
      </c>
      <c r="I15" s="13">
        <f t="shared" si="6"/>
        <v>0</v>
      </c>
      <c r="J15" s="13">
        <f t="shared" si="3"/>
        <v>0</v>
      </c>
      <c r="K15" s="13">
        <f t="shared" si="3"/>
        <v>0</v>
      </c>
      <c r="L15" s="13">
        <f t="shared" si="3"/>
        <v>0</v>
      </c>
      <c r="M15" s="13">
        <f t="shared" si="3"/>
        <v>0</v>
      </c>
      <c r="N15" s="13">
        <f t="shared" si="3"/>
        <v>0</v>
      </c>
      <c r="O15" s="13">
        <f t="shared" si="3"/>
        <v>0</v>
      </c>
      <c r="P15" s="13">
        <f t="shared" si="7"/>
        <v>0</v>
      </c>
      <c r="R15" s="15" t="s">
        <v>26</v>
      </c>
      <c r="S15" s="16">
        <v>0</v>
      </c>
      <c r="T15" s="16">
        <v>0</v>
      </c>
      <c r="U15" s="17">
        <v>0</v>
      </c>
      <c r="V15" s="17">
        <v>0</v>
      </c>
      <c r="W15" s="17">
        <v>0</v>
      </c>
      <c r="X15" s="18">
        <v>0</v>
      </c>
      <c r="Y15">
        <v>0</v>
      </c>
      <c r="Z15" s="13">
        <f t="shared" si="8"/>
        <v>0</v>
      </c>
      <c r="AA15" s="13">
        <f t="shared" si="4"/>
        <v>0</v>
      </c>
      <c r="AB15" s="13">
        <f t="shared" si="4"/>
        <v>0</v>
      </c>
      <c r="AC15" s="13">
        <f t="shared" si="4"/>
        <v>0</v>
      </c>
      <c r="AD15" s="13">
        <f t="shared" si="4"/>
        <v>0</v>
      </c>
      <c r="AE15" s="13">
        <f t="shared" si="4"/>
        <v>0</v>
      </c>
      <c r="AF15" s="13">
        <f t="shared" si="4"/>
        <v>0</v>
      </c>
      <c r="AG15" s="13">
        <f t="shared" si="9"/>
        <v>0</v>
      </c>
      <c r="AI15" s="15" t="s">
        <v>26</v>
      </c>
      <c r="AJ15" s="16">
        <v>0</v>
      </c>
      <c r="AK15" s="16">
        <v>0</v>
      </c>
      <c r="AL15" s="17">
        <v>0</v>
      </c>
      <c r="AM15" s="17">
        <v>0</v>
      </c>
      <c r="AN15" s="17">
        <v>0</v>
      </c>
      <c r="AO15" s="18">
        <v>0</v>
      </c>
      <c r="AP15">
        <v>0</v>
      </c>
      <c r="AQ15" s="13">
        <f t="shared" si="10"/>
        <v>0</v>
      </c>
      <c r="AR15" s="13">
        <f t="shared" si="5"/>
        <v>0</v>
      </c>
      <c r="AS15" s="13">
        <f t="shared" si="5"/>
        <v>0</v>
      </c>
      <c r="AT15" s="13">
        <f t="shared" si="5"/>
        <v>0</v>
      </c>
      <c r="AU15" s="13">
        <f t="shared" si="5"/>
        <v>0</v>
      </c>
      <c r="AV15" s="13">
        <f t="shared" si="5"/>
        <v>0</v>
      </c>
      <c r="AW15" s="13">
        <f t="shared" si="5"/>
        <v>0</v>
      </c>
      <c r="AX15" s="13">
        <f t="shared" si="11"/>
        <v>0</v>
      </c>
    </row>
    <row r="16" spans="1:50" x14ac:dyDescent="0.45">
      <c r="A16" s="8" t="s">
        <v>27</v>
      </c>
      <c r="B16" s="9">
        <v>19</v>
      </c>
      <c r="C16" s="9">
        <v>7</v>
      </c>
      <c r="D16" s="10">
        <v>4</v>
      </c>
      <c r="E16" s="10">
        <v>2</v>
      </c>
      <c r="F16" s="10">
        <v>3</v>
      </c>
      <c r="G16" s="11">
        <v>1</v>
      </c>
      <c r="H16">
        <v>1</v>
      </c>
      <c r="I16" s="13">
        <f t="shared" si="6"/>
        <v>2.0452099031216361E-2</v>
      </c>
      <c r="J16" s="13">
        <f t="shared" si="3"/>
        <v>0.23333333333333334</v>
      </c>
      <c r="K16" s="13">
        <f t="shared" si="3"/>
        <v>0.12903225806451613</v>
      </c>
      <c r="L16" s="13">
        <f t="shared" si="3"/>
        <v>6.4516129032258063E-2</v>
      </c>
      <c r="M16" s="13">
        <f t="shared" si="3"/>
        <v>0.375</v>
      </c>
      <c r="N16" s="13">
        <f t="shared" si="3"/>
        <v>5.8823529411764705E-2</v>
      </c>
      <c r="O16" s="13">
        <f t="shared" si="3"/>
        <v>1.6129032258064516E-2</v>
      </c>
      <c r="P16" s="13">
        <f t="shared" si="7"/>
        <v>0.12818376873302187</v>
      </c>
      <c r="R16" s="8" t="s">
        <v>27</v>
      </c>
      <c r="S16" s="9">
        <v>263</v>
      </c>
      <c r="T16" s="9">
        <v>27</v>
      </c>
      <c r="U16" s="10">
        <v>24</v>
      </c>
      <c r="V16" s="10">
        <v>10</v>
      </c>
      <c r="W16" s="10">
        <v>3</v>
      </c>
      <c r="X16" s="11">
        <v>1</v>
      </c>
      <c r="Y16">
        <v>55</v>
      </c>
      <c r="Z16" s="13">
        <f t="shared" si="8"/>
        <v>0.2831001076426265</v>
      </c>
      <c r="AA16" s="13">
        <f t="shared" si="4"/>
        <v>0.9</v>
      </c>
      <c r="AB16" s="13">
        <f t="shared" si="4"/>
        <v>0.77419354838709675</v>
      </c>
      <c r="AC16" s="13">
        <f t="shared" si="4"/>
        <v>0.32258064516129031</v>
      </c>
      <c r="AD16" s="13">
        <f t="shared" si="4"/>
        <v>0.375</v>
      </c>
      <c r="AE16" s="13">
        <f t="shared" si="4"/>
        <v>5.8823529411764705E-2</v>
      </c>
      <c r="AF16" s="13">
        <f t="shared" si="4"/>
        <v>0.88709677419354838</v>
      </c>
      <c r="AG16" s="13">
        <f t="shared" si="9"/>
        <v>0.51439922925661807</v>
      </c>
      <c r="AI16" s="8" t="s">
        <v>27</v>
      </c>
      <c r="AJ16" s="9">
        <v>84</v>
      </c>
      <c r="AK16" s="9">
        <v>13</v>
      </c>
      <c r="AL16" s="10">
        <v>13</v>
      </c>
      <c r="AM16" s="10">
        <v>5</v>
      </c>
      <c r="AN16" s="10">
        <v>5</v>
      </c>
      <c r="AO16" s="11">
        <v>1</v>
      </c>
      <c r="AP16">
        <v>9</v>
      </c>
      <c r="AQ16" s="13">
        <f t="shared" si="10"/>
        <v>9.0419806243272338E-2</v>
      </c>
      <c r="AR16" s="13">
        <f t="shared" si="5"/>
        <v>0.43333333333333335</v>
      </c>
      <c r="AS16" s="13">
        <f t="shared" si="5"/>
        <v>0.41935483870967744</v>
      </c>
      <c r="AT16" s="13">
        <f t="shared" si="5"/>
        <v>0.16129032258064516</v>
      </c>
      <c r="AU16" s="13">
        <f t="shared" si="5"/>
        <v>0.625</v>
      </c>
      <c r="AV16" s="13">
        <f t="shared" si="5"/>
        <v>5.8823529411764705E-2</v>
      </c>
      <c r="AW16" s="13">
        <f t="shared" si="5"/>
        <v>0.14516129032258066</v>
      </c>
      <c r="AX16" s="13">
        <f t="shared" si="11"/>
        <v>0.27619758865732486</v>
      </c>
    </row>
    <row r="17" spans="1:50" x14ac:dyDescent="0.45">
      <c r="A17" s="15" t="s">
        <v>28</v>
      </c>
      <c r="B17" s="16">
        <v>0</v>
      </c>
      <c r="C17" s="16">
        <v>0</v>
      </c>
      <c r="D17" s="17">
        <v>0</v>
      </c>
      <c r="E17" s="17">
        <v>0</v>
      </c>
      <c r="F17" s="17">
        <v>0</v>
      </c>
      <c r="G17" s="18">
        <v>0</v>
      </c>
      <c r="H17">
        <v>0</v>
      </c>
      <c r="I17" s="13">
        <f t="shared" si="6"/>
        <v>0</v>
      </c>
      <c r="J17" s="13">
        <f t="shared" si="3"/>
        <v>0</v>
      </c>
      <c r="K17" s="13">
        <f t="shared" si="3"/>
        <v>0</v>
      </c>
      <c r="L17" s="13">
        <f t="shared" si="3"/>
        <v>0</v>
      </c>
      <c r="M17" s="13">
        <f t="shared" si="3"/>
        <v>0</v>
      </c>
      <c r="N17" s="13">
        <f t="shared" si="3"/>
        <v>0</v>
      </c>
      <c r="O17" s="13">
        <f t="shared" si="3"/>
        <v>0</v>
      </c>
      <c r="P17" s="13">
        <f t="shared" si="7"/>
        <v>0</v>
      </c>
      <c r="R17" s="15" t="s">
        <v>28</v>
      </c>
      <c r="S17" s="16">
        <v>99</v>
      </c>
      <c r="T17" s="16">
        <v>12</v>
      </c>
      <c r="U17" s="17">
        <v>17</v>
      </c>
      <c r="V17" s="17">
        <v>7</v>
      </c>
      <c r="W17" s="17">
        <v>4</v>
      </c>
      <c r="X17" s="18">
        <v>0</v>
      </c>
      <c r="Y17">
        <v>17</v>
      </c>
      <c r="Z17" s="13">
        <f t="shared" si="8"/>
        <v>0.10656620021528525</v>
      </c>
      <c r="AA17" s="13">
        <f t="shared" si="4"/>
        <v>0.4</v>
      </c>
      <c r="AB17" s="13">
        <f t="shared" si="4"/>
        <v>0.54838709677419351</v>
      </c>
      <c r="AC17" s="13">
        <f t="shared" si="4"/>
        <v>0.22580645161290322</v>
      </c>
      <c r="AD17" s="13">
        <f t="shared" si="4"/>
        <v>0.5</v>
      </c>
      <c r="AE17" s="13">
        <f t="shared" si="4"/>
        <v>0</v>
      </c>
      <c r="AF17" s="13">
        <f t="shared" si="4"/>
        <v>0.27419354838709675</v>
      </c>
      <c r="AG17" s="13">
        <f t="shared" si="9"/>
        <v>0.29356475671278265</v>
      </c>
      <c r="AI17" s="15" t="s">
        <v>28</v>
      </c>
      <c r="AJ17" s="16">
        <v>55</v>
      </c>
      <c r="AK17" s="16">
        <v>10</v>
      </c>
      <c r="AL17" s="17">
        <v>10</v>
      </c>
      <c r="AM17" s="17">
        <v>7</v>
      </c>
      <c r="AN17" s="17">
        <v>3</v>
      </c>
      <c r="AO17" s="18">
        <v>0</v>
      </c>
      <c r="AP17">
        <v>13</v>
      </c>
      <c r="AQ17" s="13">
        <f t="shared" si="10"/>
        <v>5.9203444564047365E-2</v>
      </c>
      <c r="AR17" s="13">
        <f t="shared" si="5"/>
        <v>0.33333333333333331</v>
      </c>
      <c r="AS17" s="13">
        <f t="shared" si="5"/>
        <v>0.32258064516129031</v>
      </c>
      <c r="AT17" s="13">
        <f t="shared" si="5"/>
        <v>0.22580645161290322</v>
      </c>
      <c r="AU17" s="13">
        <f t="shared" si="5"/>
        <v>0.375</v>
      </c>
      <c r="AV17" s="13">
        <f t="shared" si="5"/>
        <v>0</v>
      </c>
      <c r="AW17" s="13">
        <f t="shared" si="5"/>
        <v>0.20967741935483872</v>
      </c>
      <c r="AX17" s="13">
        <f t="shared" si="11"/>
        <v>0.21794304200377329</v>
      </c>
    </row>
    <row r="18" spans="1:50" x14ac:dyDescent="0.45">
      <c r="A18" s="8" t="s">
        <v>29</v>
      </c>
      <c r="B18" s="9">
        <v>0</v>
      </c>
      <c r="C18" s="9">
        <v>0</v>
      </c>
      <c r="D18" s="10">
        <v>0</v>
      </c>
      <c r="E18" s="10">
        <v>0</v>
      </c>
      <c r="F18" s="10">
        <v>0</v>
      </c>
      <c r="G18" s="11">
        <v>0</v>
      </c>
      <c r="H18">
        <v>0</v>
      </c>
      <c r="I18" s="13">
        <f t="shared" si="6"/>
        <v>0</v>
      </c>
      <c r="J18" s="13">
        <f t="shared" si="6"/>
        <v>0</v>
      </c>
      <c r="K18" s="13">
        <f t="shared" si="6"/>
        <v>0</v>
      </c>
      <c r="L18" s="13">
        <f t="shared" si="6"/>
        <v>0</v>
      </c>
      <c r="M18" s="13">
        <f t="shared" si="6"/>
        <v>0</v>
      </c>
      <c r="N18" s="13">
        <f t="shared" si="6"/>
        <v>0</v>
      </c>
      <c r="O18" s="13">
        <f t="shared" si="6"/>
        <v>0</v>
      </c>
      <c r="P18" s="13">
        <f t="shared" si="7"/>
        <v>0</v>
      </c>
      <c r="R18" s="8" t="s">
        <v>29</v>
      </c>
      <c r="S18" s="9">
        <v>20</v>
      </c>
      <c r="T18" s="9">
        <v>8</v>
      </c>
      <c r="U18" s="10">
        <v>8</v>
      </c>
      <c r="V18" s="10">
        <v>3</v>
      </c>
      <c r="W18" s="10">
        <v>5</v>
      </c>
      <c r="X18" s="11">
        <v>0</v>
      </c>
      <c r="Y18">
        <v>1</v>
      </c>
      <c r="Z18" s="13">
        <f t="shared" si="8"/>
        <v>2.1528525296017224E-2</v>
      </c>
      <c r="AA18" s="13">
        <f t="shared" si="8"/>
        <v>0.26666666666666666</v>
      </c>
      <c r="AB18" s="13">
        <f t="shared" si="8"/>
        <v>0.25806451612903225</v>
      </c>
      <c r="AC18" s="13">
        <f t="shared" si="8"/>
        <v>9.6774193548387094E-2</v>
      </c>
      <c r="AD18" s="13">
        <f t="shared" si="8"/>
        <v>0.625</v>
      </c>
      <c r="AE18" s="13">
        <f t="shared" si="8"/>
        <v>0</v>
      </c>
      <c r="AF18" s="13">
        <f t="shared" si="8"/>
        <v>1.6129032258064516E-2</v>
      </c>
      <c r="AG18" s="13">
        <f t="shared" si="9"/>
        <v>0.18345184769973827</v>
      </c>
      <c r="AI18" s="8" t="s">
        <v>29</v>
      </c>
      <c r="AJ18" s="9">
        <v>71</v>
      </c>
      <c r="AK18" s="9">
        <v>16</v>
      </c>
      <c r="AL18" s="10">
        <v>8</v>
      </c>
      <c r="AM18" s="10">
        <v>4</v>
      </c>
      <c r="AN18" s="10">
        <v>4</v>
      </c>
      <c r="AO18" s="11">
        <v>0</v>
      </c>
      <c r="AP18">
        <v>4</v>
      </c>
      <c r="AQ18" s="13">
        <f t="shared" si="10"/>
        <v>7.6426264800861135E-2</v>
      </c>
      <c r="AR18" s="13">
        <f t="shared" si="10"/>
        <v>0.53333333333333333</v>
      </c>
      <c r="AS18" s="13">
        <f t="shared" si="10"/>
        <v>0.25806451612903225</v>
      </c>
      <c r="AT18" s="13">
        <f t="shared" si="10"/>
        <v>0.12903225806451613</v>
      </c>
      <c r="AU18" s="13">
        <f t="shared" si="10"/>
        <v>0.5</v>
      </c>
      <c r="AV18" s="13">
        <f t="shared" si="10"/>
        <v>0</v>
      </c>
      <c r="AW18" s="13">
        <f t="shared" si="10"/>
        <v>6.4516129032258063E-2</v>
      </c>
      <c r="AX18" s="13">
        <f t="shared" si="11"/>
        <v>0.22305321448000012</v>
      </c>
    </row>
    <row r="19" spans="1:50" x14ac:dyDescent="0.45">
      <c r="A19" s="15" t="s">
        <v>30</v>
      </c>
      <c r="B19" s="16">
        <v>56</v>
      </c>
      <c r="C19" s="16">
        <v>27</v>
      </c>
      <c r="D19" s="17">
        <v>5</v>
      </c>
      <c r="E19" s="17">
        <v>2</v>
      </c>
      <c r="F19" s="17">
        <v>4</v>
      </c>
      <c r="G19" s="18">
        <v>1</v>
      </c>
      <c r="H19">
        <v>2</v>
      </c>
      <c r="I19" s="13">
        <f t="shared" si="6"/>
        <v>6.0279870828848225E-2</v>
      </c>
      <c r="J19" s="13">
        <f t="shared" si="6"/>
        <v>0.9</v>
      </c>
      <c r="K19" s="13">
        <f t="shared" si="6"/>
        <v>0.16129032258064516</v>
      </c>
      <c r="L19" s="13">
        <f t="shared" si="6"/>
        <v>6.4516129032258063E-2</v>
      </c>
      <c r="M19" s="13">
        <f t="shared" si="6"/>
        <v>0.5</v>
      </c>
      <c r="N19" s="13">
        <f t="shared" si="6"/>
        <v>5.8823529411764705E-2</v>
      </c>
      <c r="O19" s="13">
        <f t="shared" si="6"/>
        <v>3.2258064516129031E-2</v>
      </c>
      <c r="P19" s="13">
        <f t="shared" si="7"/>
        <v>0.25388113090994929</v>
      </c>
      <c r="R19" s="15" t="s">
        <v>30</v>
      </c>
      <c r="S19" s="16">
        <v>23</v>
      </c>
      <c r="T19" s="16">
        <v>23</v>
      </c>
      <c r="U19" s="17">
        <v>1</v>
      </c>
      <c r="V19" s="17">
        <v>1</v>
      </c>
      <c r="W19" s="17">
        <v>1</v>
      </c>
      <c r="X19" s="18">
        <v>1</v>
      </c>
      <c r="Y19">
        <v>0</v>
      </c>
      <c r="Z19" s="13">
        <f t="shared" si="8"/>
        <v>2.4757804090419805E-2</v>
      </c>
      <c r="AA19" s="13">
        <f t="shared" si="8"/>
        <v>0.76666666666666672</v>
      </c>
      <c r="AB19" s="13">
        <f t="shared" si="8"/>
        <v>3.2258064516129031E-2</v>
      </c>
      <c r="AC19" s="13">
        <f t="shared" si="8"/>
        <v>3.2258064516129031E-2</v>
      </c>
      <c r="AD19" s="13">
        <f t="shared" si="8"/>
        <v>0.125</v>
      </c>
      <c r="AE19" s="13">
        <f t="shared" si="8"/>
        <v>5.8823529411764705E-2</v>
      </c>
      <c r="AF19" s="13">
        <f t="shared" si="8"/>
        <v>0</v>
      </c>
      <c r="AG19" s="13">
        <f t="shared" si="9"/>
        <v>0.1485377327430156</v>
      </c>
      <c r="AI19" s="15" t="s">
        <v>30</v>
      </c>
      <c r="AJ19" s="16">
        <v>86</v>
      </c>
      <c r="AK19" s="16">
        <v>27</v>
      </c>
      <c r="AL19" s="17">
        <v>11</v>
      </c>
      <c r="AM19" s="17">
        <v>6</v>
      </c>
      <c r="AN19" s="17">
        <v>4</v>
      </c>
      <c r="AO19" s="18">
        <v>1</v>
      </c>
      <c r="AP19">
        <v>14</v>
      </c>
      <c r="AQ19" s="13">
        <f t="shared" si="10"/>
        <v>9.2572658772874059E-2</v>
      </c>
      <c r="AR19" s="13">
        <f t="shared" si="10"/>
        <v>0.9</v>
      </c>
      <c r="AS19" s="13">
        <f t="shared" si="10"/>
        <v>0.35483870967741937</v>
      </c>
      <c r="AT19" s="13">
        <f t="shared" si="10"/>
        <v>0.19354838709677419</v>
      </c>
      <c r="AU19" s="13">
        <f t="shared" si="10"/>
        <v>0.5</v>
      </c>
      <c r="AV19" s="13">
        <f t="shared" si="10"/>
        <v>5.8823529411764705E-2</v>
      </c>
      <c r="AW19" s="13">
        <f t="shared" si="10"/>
        <v>0.22580645161290322</v>
      </c>
      <c r="AX19" s="13">
        <f t="shared" si="11"/>
        <v>0.33222710522453358</v>
      </c>
    </row>
    <row r="20" spans="1:50" x14ac:dyDescent="0.45">
      <c r="A20" s="8" t="s">
        <v>31</v>
      </c>
      <c r="B20" s="9">
        <v>0</v>
      </c>
      <c r="C20" s="9">
        <v>0</v>
      </c>
      <c r="D20" s="10">
        <v>0</v>
      </c>
      <c r="E20" s="10">
        <v>0</v>
      </c>
      <c r="F20" s="10">
        <v>0</v>
      </c>
      <c r="G20" s="11">
        <v>0</v>
      </c>
      <c r="H20">
        <v>0</v>
      </c>
      <c r="I20" s="13">
        <f t="shared" si="6"/>
        <v>0</v>
      </c>
      <c r="J20" s="13">
        <f t="shared" si="6"/>
        <v>0</v>
      </c>
      <c r="K20" s="13">
        <f t="shared" si="6"/>
        <v>0</v>
      </c>
      <c r="L20" s="13">
        <f t="shared" si="6"/>
        <v>0</v>
      </c>
      <c r="M20" s="13">
        <f t="shared" si="6"/>
        <v>0</v>
      </c>
      <c r="N20" s="13">
        <f t="shared" si="6"/>
        <v>0</v>
      </c>
      <c r="O20" s="13">
        <f t="shared" si="6"/>
        <v>0</v>
      </c>
      <c r="P20" s="13">
        <f t="shared" si="7"/>
        <v>0</v>
      </c>
      <c r="R20" s="8" t="s">
        <v>31</v>
      </c>
      <c r="S20" s="9">
        <v>0</v>
      </c>
      <c r="T20" s="9">
        <v>0</v>
      </c>
      <c r="U20" s="10">
        <v>0</v>
      </c>
      <c r="V20" s="10">
        <v>0</v>
      </c>
      <c r="W20" s="10">
        <v>0</v>
      </c>
      <c r="X20" s="11">
        <v>0</v>
      </c>
      <c r="Y20">
        <v>0</v>
      </c>
      <c r="Z20" s="13">
        <f t="shared" si="8"/>
        <v>0</v>
      </c>
      <c r="AA20" s="13">
        <f t="shared" si="8"/>
        <v>0</v>
      </c>
      <c r="AB20" s="13">
        <f t="shared" si="8"/>
        <v>0</v>
      </c>
      <c r="AC20" s="13">
        <f t="shared" si="8"/>
        <v>0</v>
      </c>
      <c r="AD20" s="13">
        <f t="shared" si="8"/>
        <v>0</v>
      </c>
      <c r="AE20" s="13">
        <f t="shared" si="8"/>
        <v>0</v>
      </c>
      <c r="AF20" s="13">
        <f t="shared" si="8"/>
        <v>0</v>
      </c>
      <c r="AG20" s="13">
        <f t="shared" si="9"/>
        <v>0</v>
      </c>
      <c r="AI20" s="8" t="s">
        <v>31</v>
      </c>
      <c r="AJ20" s="9">
        <v>0</v>
      </c>
      <c r="AK20" s="9">
        <v>0</v>
      </c>
      <c r="AL20" s="10">
        <v>0</v>
      </c>
      <c r="AM20" s="10">
        <v>0</v>
      </c>
      <c r="AN20" s="10">
        <v>0</v>
      </c>
      <c r="AO20" s="11">
        <v>0</v>
      </c>
      <c r="AP20">
        <v>0</v>
      </c>
      <c r="AQ20" s="13">
        <f t="shared" si="10"/>
        <v>0</v>
      </c>
      <c r="AR20" s="13">
        <f t="shared" si="10"/>
        <v>0</v>
      </c>
      <c r="AS20" s="13">
        <f t="shared" si="10"/>
        <v>0</v>
      </c>
      <c r="AT20" s="13">
        <f t="shared" si="10"/>
        <v>0</v>
      </c>
      <c r="AU20" s="13">
        <f t="shared" si="10"/>
        <v>0</v>
      </c>
      <c r="AV20" s="13">
        <f t="shared" si="10"/>
        <v>0</v>
      </c>
      <c r="AW20" s="13">
        <f t="shared" si="10"/>
        <v>0</v>
      </c>
      <c r="AX20" s="13">
        <f t="shared" si="11"/>
        <v>0</v>
      </c>
    </row>
    <row r="21" spans="1:50" x14ac:dyDescent="0.45">
      <c r="A21" s="15" t="s">
        <v>32</v>
      </c>
      <c r="B21" s="16">
        <v>0</v>
      </c>
      <c r="C21" s="16">
        <v>0</v>
      </c>
      <c r="D21" s="17">
        <v>0</v>
      </c>
      <c r="E21" s="17">
        <v>0</v>
      </c>
      <c r="F21" s="17">
        <v>0</v>
      </c>
      <c r="G21" s="18">
        <v>0</v>
      </c>
      <c r="H21">
        <v>0</v>
      </c>
      <c r="I21" s="13">
        <f t="shared" si="6"/>
        <v>0</v>
      </c>
      <c r="J21" s="13">
        <f t="shared" si="6"/>
        <v>0</v>
      </c>
      <c r="K21" s="13">
        <f t="shared" si="6"/>
        <v>0</v>
      </c>
      <c r="L21" s="13">
        <f t="shared" si="6"/>
        <v>0</v>
      </c>
      <c r="M21" s="13">
        <f t="shared" si="6"/>
        <v>0</v>
      </c>
      <c r="N21" s="13">
        <f t="shared" si="6"/>
        <v>0</v>
      </c>
      <c r="O21" s="13">
        <f t="shared" si="6"/>
        <v>0</v>
      </c>
      <c r="P21" s="13">
        <f t="shared" si="7"/>
        <v>0</v>
      </c>
      <c r="R21" s="15" t="s">
        <v>32</v>
      </c>
      <c r="S21" s="16">
        <v>0</v>
      </c>
      <c r="T21" s="16">
        <v>0</v>
      </c>
      <c r="U21" s="17">
        <v>0</v>
      </c>
      <c r="V21" s="17">
        <v>0</v>
      </c>
      <c r="W21" s="17">
        <v>0</v>
      </c>
      <c r="X21" s="18">
        <v>0</v>
      </c>
      <c r="Y21">
        <v>0</v>
      </c>
      <c r="Z21" s="13">
        <f t="shared" si="8"/>
        <v>0</v>
      </c>
      <c r="AA21" s="13">
        <f t="shared" si="8"/>
        <v>0</v>
      </c>
      <c r="AB21" s="13">
        <f t="shared" si="8"/>
        <v>0</v>
      </c>
      <c r="AC21" s="13">
        <f t="shared" si="8"/>
        <v>0</v>
      </c>
      <c r="AD21" s="13">
        <f t="shared" si="8"/>
        <v>0</v>
      </c>
      <c r="AE21" s="13">
        <f t="shared" si="8"/>
        <v>0</v>
      </c>
      <c r="AF21" s="13">
        <f t="shared" si="8"/>
        <v>0</v>
      </c>
      <c r="AG21" s="13">
        <f t="shared" si="9"/>
        <v>0</v>
      </c>
      <c r="AI21" s="15" t="s">
        <v>32</v>
      </c>
      <c r="AJ21" s="16">
        <v>0</v>
      </c>
      <c r="AK21" s="16">
        <v>0</v>
      </c>
      <c r="AL21" s="17">
        <v>0</v>
      </c>
      <c r="AM21" s="17">
        <v>0</v>
      </c>
      <c r="AN21" s="17">
        <v>0</v>
      </c>
      <c r="AO21" s="18">
        <v>0</v>
      </c>
      <c r="AP21">
        <v>0</v>
      </c>
      <c r="AQ21" s="13">
        <f t="shared" si="10"/>
        <v>0</v>
      </c>
      <c r="AR21" s="13">
        <f t="shared" si="10"/>
        <v>0</v>
      </c>
      <c r="AS21" s="13">
        <f t="shared" si="10"/>
        <v>0</v>
      </c>
      <c r="AT21" s="13">
        <f t="shared" si="10"/>
        <v>0</v>
      </c>
      <c r="AU21" s="13">
        <f t="shared" si="10"/>
        <v>0</v>
      </c>
      <c r="AV21" s="13">
        <f t="shared" si="10"/>
        <v>0</v>
      </c>
      <c r="AW21" s="13">
        <f t="shared" si="10"/>
        <v>0</v>
      </c>
      <c r="AX21" s="13">
        <f t="shared" si="11"/>
        <v>0</v>
      </c>
    </row>
    <row r="22" spans="1:50" x14ac:dyDescent="0.45">
      <c r="A22" s="8" t="s">
        <v>33</v>
      </c>
      <c r="B22" s="9">
        <v>0</v>
      </c>
      <c r="C22" s="9">
        <v>0</v>
      </c>
      <c r="D22" s="10">
        <v>0</v>
      </c>
      <c r="E22" s="10">
        <v>0</v>
      </c>
      <c r="F22" s="10">
        <v>0</v>
      </c>
      <c r="G22" s="11">
        <v>0</v>
      </c>
      <c r="H22">
        <v>0</v>
      </c>
      <c r="I22" s="13">
        <f t="shared" si="6"/>
        <v>0</v>
      </c>
      <c r="J22" s="13">
        <f t="shared" si="6"/>
        <v>0</v>
      </c>
      <c r="K22" s="13">
        <f t="shared" si="6"/>
        <v>0</v>
      </c>
      <c r="L22" s="13">
        <f t="shared" si="6"/>
        <v>0</v>
      </c>
      <c r="M22" s="13">
        <f t="shared" si="6"/>
        <v>0</v>
      </c>
      <c r="N22" s="13">
        <f t="shared" si="6"/>
        <v>0</v>
      </c>
      <c r="O22" s="13">
        <f t="shared" si="6"/>
        <v>0</v>
      </c>
      <c r="P22" s="13">
        <f t="shared" si="7"/>
        <v>0</v>
      </c>
      <c r="R22" s="8" t="s">
        <v>33</v>
      </c>
      <c r="S22" s="9">
        <v>0</v>
      </c>
      <c r="T22" s="9">
        <v>0</v>
      </c>
      <c r="U22" s="10">
        <v>0</v>
      </c>
      <c r="V22" s="10">
        <v>0</v>
      </c>
      <c r="W22" s="10">
        <v>0</v>
      </c>
      <c r="X22" s="11">
        <v>0</v>
      </c>
      <c r="Y22">
        <v>0</v>
      </c>
      <c r="Z22" s="13">
        <f t="shared" si="8"/>
        <v>0</v>
      </c>
      <c r="AA22" s="13">
        <f t="shared" si="8"/>
        <v>0</v>
      </c>
      <c r="AB22" s="13">
        <f t="shared" si="8"/>
        <v>0</v>
      </c>
      <c r="AC22" s="13">
        <f t="shared" si="8"/>
        <v>0</v>
      </c>
      <c r="AD22" s="13">
        <f t="shared" si="8"/>
        <v>0</v>
      </c>
      <c r="AE22" s="13">
        <f t="shared" si="8"/>
        <v>0</v>
      </c>
      <c r="AF22" s="13">
        <f t="shared" si="8"/>
        <v>0</v>
      </c>
      <c r="AG22" s="13">
        <f t="shared" si="9"/>
        <v>0</v>
      </c>
      <c r="AI22" s="8" t="s">
        <v>33</v>
      </c>
      <c r="AJ22" s="9">
        <v>0</v>
      </c>
      <c r="AK22" s="9">
        <v>0</v>
      </c>
      <c r="AL22" s="10">
        <v>0</v>
      </c>
      <c r="AM22" s="10">
        <v>0</v>
      </c>
      <c r="AN22" s="10">
        <v>0</v>
      </c>
      <c r="AO22" s="11">
        <v>0</v>
      </c>
      <c r="AP22">
        <v>0</v>
      </c>
      <c r="AQ22" s="13">
        <f t="shared" si="10"/>
        <v>0</v>
      </c>
      <c r="AR22" s="13">
        <f t="shared" si="10"/>
        <v>0</v>
      </c>
      <c r="AS22" s="13">
        <f t="shared" si="10"/>
        <v>0</v>
      </c>
      <c r="AT22" s="13">
        <f t="shared" si="10"/>
        <v>0</v>
      </c>
      <c r="AU22" s="13">
        <f t="shared" si="10"/>
        <v>0</v>
      </c>
      <c r="AV22" s="13">
        <f t="shared" si="10"/>
        <v>0</v>
      </c>
      <c r="AW22" s="13">
        <f t="shared" si="10"/>
        <v>0</v>
      </c>
      <c r="AX22" s="13">
        <f t="shared" si="11"/>
        <v>0</v>
      </c>
    </row>
    <row r="23" spans="1:50" x14ac:dyDescent="0.45">
      <c r="A23" s="15" t="s">
        <v>34</v>
      </c>
      <c r="B23" s="16">
        <v>6</v>
      </c>
      <c r="C23" s="16">
        <v>6</v>
      </c>
      <c r="D23" s="17">
        <v>1</v>
      </c>
      <c r="E23" s="17">
        <v>1</v>
      </c>
      <c r="F23" s="17">
        <v>1</v>
      </c>
      <c r="G23" s="18">
        <v>0</v>
      </c>
      <c r="H23">
        <v>0</v>
      </c>
      <c r="I23" s="13">
        <f t="shared" si="6"/>
        <v>6.4585575888051671E-3</v>
      </c>
      <c r="J23" s="13">
        <f t="shared" si="6"/>
        <v>0.2</v>
      </c>
      <c r="K23" s="13">
        <f t="shared" si="6"/>
        <v>3.2258064516129031E-2</v>
      </c>
      <c r="L23" s="13">
        <f t="shared" si="6"/>
        <v>3.2258064516129031E-2</v>
      </c>
      <c r="M23" s="13">
        <f t="shared" si="6"/>
        <v>0.125</v>
      </c>
      <c r="N23" s="13">
        <f t="shared" si="6"/>
        <v>0</v>
      </c>
      <c r="O23" s="13">
        <f t="shared" si="6"/>
        <v>0</v>
      </c>
      <c r="P23" s="13">
        <f t="shared" si="7"/>
        <v>5.6567812374437608E-2</v>
      </c>
      <c r="R23" s="15" t="s">
        <v>34</v>
      </c>
      <c r="S23" s="16">
        <v>171</v>
      </c>
      <c r="T23" s="16">
        <v>27</v>
      </c>
      <c r="U23" s="17">
        <v>14</v>
      </c>
      <c r="V23" s="17">
        <v>8</v>
      </c>
      <c r="W23" s="17">
        <v>2</v>
      </c>
      <c r="X23" s="18">
        <v>0</v>
      </c>
      <c r="Y23">
        <v>55</v>
      </c>
      <c r="Z23" s="13">
        <f t="shared" si="8"/>
        <v>0.18406889128094725</v>
      </c>
      <c r="AA23" s="13">
        <f t="shared" si="8"/>
        <v>0.9</v>
      </c>
      <c r="AB23" s="13">
        <f t="shared" si="8"/>
        <v>0.45161290322580644</v>
      </c>
      <c r="AC23" s="13">
        <f t="shared" si="8"/>
        <v>0.25806451612903225</v>
      </c>
      <c r="AD23" s="13">
        <f t="shared" si="8"/>
        <v>0.25</v>
      </c>
      <c r="AE23" s="13">
        <f t="shared" si="8"/>
        <v>0</v>
      </c>
      <c r="AF23" s="13">
        <f t="shared" si="8"/>
        <v>0.88709677419354838</v>
      </c>
      <c r="AG23" s="13">
        <f t="shared" si="9"/>
        <v>0.4186918692613335</v>
      </c>
      <c r="AI23" s="15" t="s">
        <v>34</v>
      </c>
      <c r="AJ23" s="16">
        <v>307</v>
      </c>
      <c r="AK23" s="16">
        <v>27</v>
      </c>
      <c r="AL23" s="17">
        <v>25</v>
      </c>
      <c r="AM23" s="17">
        <v>23</v>
      </c>
      <c r="AN23" s="17">
        <v>2</v>
      </c>
      <c r="AO23" s="18">
        <v>0</v>
      </c>
      <c r="AP23">
        <v>48</v>
      </c>
      <c r="AQ23" s="13">
        <f t="shared" si="10"/>
        <v>0.33046286329386437</v>
      </c>
      <c r="AR23" s="13">
        <f t="shared" si="10"/>
        <v>0.9</v>
      </c>
      <c r="AS23" s="13">
        <f t="shared" si="10"/>
        <v>0.80645161290322576</v>
      </c>
      <c r="AT23" s="13">
        <f t="shared" si="10"/>
        <v>0.74193548387096775</v>
      </c>
      <c r="AU23" s="13">
        <f t="shared" si="10"/>
        <v>0.25</v>
      </c>
      <c r="AV23" s="13">
        <f t="shared" si="10"/>
        <v>0</v>
      </c>
      <c r="AW23" s="13">
        <f t="shared" si="10"/>
        <v>0.77419354838709675</v>
      </c>
      <c r="AX23" s="13">
        <f t="shared" si="11"/>
        <v>0.54329192977930785</v>
      </c>
    </row>
    <row r="24" spans="1:50" x14ac:dyDescent="0.45">
      <c r="A24" s="8" t="s">
        <v>35</v>
      </c>
      <c r="B24" s="9">
        <v>27</v>
      </c>
      <c r="C24" s="9">
        <v>27</v>
      </c>
      <c r="D24" s="10">
        <v>1</v>
      </c>
      <c r="E24" s="10">
        <v>1</v>
      </c>
      <c r="F24" s="10">
        <v>1</v>
      </c>
      <c r="G24" s="11">
        <v>0</v>
      </c>
      <c r="H24">
        <v>0</v>
      </c>
      <c r="I24" s="13">
        <f t="shared" si="6"/>
        <v>2.9063509149623249E-2</v>
      </c>
      <c r="J24" s="13">
        <f t="shared" si="6"/>
        <v>0.9</v>
      </c>
      <c r="K24" s="13">
        <f t="shared" si="6"/>
        <v>3.2258064516129031E-2</v>
      </c>
      <c r="L24" s="13">
        <f t="shared" si="6"/>
        <v>3.2258064516129031E-2</v>
      </c>
      <c r="M24" s="13">
        <f t="shared" si="6"/>
        <v>0.125</v>
      </c>
      <c r="N24" s="13">
        <f t="shared" si="6"/>
        <v>0</v>
      </c>
      <c r="O24" s="13">
        <f t="shared" si="6"/>
        <v>0</v>
      </c>
      <c r="P24" s="13">
        <f t="shared" si="7"/>
        <v>0.15979709116884019</v>
      </c>
      <c r="R24" s="8" t="s">
        <v>35</v>
      </c>
      <c r="S24" s="9">
        <v>26</v>
      </c>
      <c r="T24" s="9">
        <v>6</v>
      </c>
      <c r="U24" s="10">
        <v>5</v>
      </c>
      <c r="V24" s="10">
        <v>4</v>
      </c>
      <c r="W24" s="10">
        <v>2</v>
      </c>
      <c r="X24" s="11">
        <v>0</v>
      </c>
      <c r="Y24">
        <v>1</v>
      </c>
      <c r="Z24" s="13">
        <f t="shared" si="8"/>
        <v>2.7987082884822389E-2</v>
      </c>
      <c r="AA24" s="13">
        <f t="shared" si="8"/>
        <v>0.2</v>
      </c>
      <c r="AB24" s="13">
        <f t="shared" si="8"/>
        <v>0.16129032258064516</v>
      </c>
      <c r="AC24" s="13">
        <f t="shared" si="8"/>
        <v>0.12903225806451613</v>
      </c>
      <c r="AD24" s="13">
        <f t="shared" si="8"/>
        <v>0.25</v>
      </c>
      <c r="AE24" s="13">
        <f t="shared" si="8"/>
        <v>0</v>
      </c>
      <c r="AF24" s="13">
        <f t="shared" si="8"/>
        <v>1.6129032258064516E-2</v>
      </c>
      <c r="AG24" s="13">
        <f t="shared" si="9"/>
        <v>0.11206267082686402</v>
      </c>
      <c r="AI24" s="8" t="s">
        <v>35</v>
      </c>
      <c r="AJ24" s="9">
        <v>36</v>
      </c>
      <c r="AK24" s="9">
        <v>14</v>
      </c>
      <c r="AL24" s="10">
        <v>8</v>
      </c>
      <c r="AM24" s="10">
        <v>6</v>
      </c>
      <c r="AN24" s="10">
        <v>3</v>
      </c>
      <c r="AO24" s="11">
        <v>0</v>
      </c>
      <c r="AP24">
        <v>15</v>
      </c>
      <c r="AQ24" s="13">
        <f t="shared" si="10"/>
        <v>3.8751345532831001E-2</v>
      </c>
      <c r="AR24" s="13">
        <f t="shared" si="10"/>
        <v>0.46666666666666667</v>
      </c>
      <c r="AS24" s="13">
        <f t="shared" si="10"/>
        <v>0.25806451612903225</v>
      </c>
      <c r="AT24" s="13">
        <f t="shared" si="10"/>
        <v>0.19354838709677419</v>
      </c>
      <c r="AU24" s="13">
        <f t="shared" si="10"/>
        <v>0.375</v>
      </c>
      <c r="AV24" s="13">
        <f t="shared" si="10"/>
        <v>0</v>
      </c>
      <c r="AW24" s="13">
        <f t="shared" si="10"/>
        <v>0.24193548387096775</v>
      </c>
      <c r="AX24" s="13">
        <f t="shared" si="11"/>
        <v>0.22485234275661026</v>
      </c>
    </row>
    <row r="25" spans="1:50" x14ac:dyDescent="0.45">
      <c r="A25" s="15" t="s">
        <v>36</v>
      </c>
      <c r="B25" s="16">
        <v>27</v>
      </c>
      <c r="C25" s="16">
        <v>27</v>
      </c>
      <c r="D25" s="17">
        <v>1</v>
      </c>
      <c r="E25" s="17">
        <v>1</v>
      </c>
      <c r="F25" s="17">
        <v>1</v>
      </c>
      <c r="G25" s="18">
        <v>0</v>
      </c>
      <c r="H25">
        <v>0</v>
      </c>
      <c r="I25" s="13">
        <f t="shared" si="6"/>
        <v>2.9063509149623249E-2</v>
      </c>
      <c r="J25" s="13">
        <f t="shared" si="6"/>
        <v>0.9</v>
      </c>
      <c r="K25" s="13">
        <f t="shared" si="6"/>
        <v>3.2258064516129031E-2</v>
      </c>
      <c r="L25" s="13">
        <f t="shared" si="6"/>
        <v>3.2258064516129031E-2</v>
      </c>
      <c r="M25" s="13">
        <f t="shared" si="6"/>
        <v>0.125</v>
      </c>
      <c r="N25" s="13">
        <f t="shared" si="6"/>
        <v>0</v>
      </c>
      <c r="O25" s="13">
        <f t="shared" si="6"/>
        <v>0</v>
      </c>
      <c r="P25" s="13">
        <f t="shared" si="7"/>
        <v>0.15979709116884019</v>
      </c>
      <c r="R25" s="15" t="s">
        <v>36</v>
      </c>
      <c r="S25" s="16">
        <v>0</v>
      </c>
      <c r="T25" s="16">
        <v>0</v>
      </c>
      <c r="U25" s="17">
        <v>0</v>
      </c>
      <c r="V25" s="17">
        <v>0</v>
      </c>
      <c r="W25" s="17">
        <v>0</v>
      </c>
      <c r="X25" s="18">
        <v>0</v>
      </c>
      <c r="Y25">
        <v>0</v>
      </c>
      <c r="Z25" s="13">
        <f t="shared" si="8"/>
        <v>0</v>
      </c>
      <c r="AA25" s="13">
        <f t="shared" si="8"/>
        <v>0</v>
      </c>
      <c r="AB25" s="13">
        <f t="shared" si="8"/>
        <v>0</v>
      </c>
      <c r="AC25" s="13">
        <f t="shared" si="8"/>
        <v>0</v>
      </c>
      <c r="AD25" s="13">
        <f t="shared" si="8"/>
        <v>0</v>
      </c>
      <c r="AE25" s="13">
        <f t="shared" si="8"/>
        <v>0</v>
      </c>
      <c r="AF25" s="13">
        <f t="shared" si="8"/>
        <v>0</v>
      </c>
      <c r="AG25" s="13">
        <f t="shared" si="9"/>
        <v>0</v>
      </c>
      <c r="AI25" s="15" t="s">
        <v>36</v>
      </c>
      <c r="AJ25" s="16">
        <v>0</v>
      </c>
      <c r="AK25" s="16">
        <v>0</v>
      </c>
      <c r="AL25" s="17">
        <v>0</v>
      </c>
      <c r="AM25" s="17">
        <v>0</v>
      </c>
      <c r="AN25" s="17">
        <v>0</v>
      </c>
      <c r="AO25" s="18">
        <v>0</v>
      </c>
      <c r="AP25">
        <v>0</v>
      </c>
      <c r="AQ25" s="13">
        <f t="shared" si="10"/>
        <v>0</v>
      </c>
      <c r="AR25" s="13">
        <f t="shared" si="10"/>
        <v>0</v>
      </c>
      <c r="AS25" s="13">
        <f t="shared" si="10"/>
        <v>0</v>
      </c>
      <c r="AT25" s="13">
        <f t="shared" si="10"/>
        <v>0</v>
      </c>
      <c r="AU25" s="13">
        <f t="shared" si="10"/>
        <v>0</v>
      </c>
      <c r="AV25" s="13">
        <f t="shared" si="10"/>
        <v>0</v>
      </c>
      <c r="AW25" s="13">
        <f t="shared" si="10"/>
        <v>0</v>
      </c>
      <c r="AX25" s="13">
        <f t="shared" si="11"/>
        <v>0</v>
      </c>
    </row>
    <row r="26" spans="1:50" x14ac:dyDescent="0.45">
      <c r="A26" s="8" t="s">
        <v>37</v>
      </c>
      <c r="B26" s="9">
        <v>0</v>
      </c>
      <c r="C26" s="9">
        <v>0</v>
      </c>
      <c r="D26" s="10">
        <v>0</v>
      </c>
      <c r="E26" s="10">
        <v>0</v>
      </c>
      <c r="F26" s="10">
        <v>0</v>
      </c>
      <c r="G26" s="11">
        <v>0</v>
      </c>
      <c r="H26">
        <v>0</v>
      </c>
      <c r="I26" s="13">
        <f t="shared" si="6"/>
        <v>0</v>
      </c>
      <c r="J26" s="13">
        <f t="shared" si="6"/>
        <v>0</v>
      </c>
      <c r="K26" s="13">
        <f t="shared" si="6"/>
        <v>0</v>
      </c>
      <c r="L26" s="13">
        <f t="shared" si="6"/>
        <v>0</v>
      </c>
      <c r="M26" s="13">
        <f t="shared" si="6"/>
        <v>0</v>
      </c>
      <c r="N26" s="13">
        <f t="shared" si="6"/>
        <v>0</v>
      </c>
      <c r="O26" s="13">
        <f t="shared" si="6"/>
        <v>0</v>
      </c>
      <c r="P26" s="13">
        <f t="shared" si="7"/>
        <v>0</v>
      </c>
      <c r="R26" s="8" t="s">
        <v>37</v>
      </c>
      <c r="S26" s="9">
        <v>18</v>
      </c>
      <c r="T26" s="9">
        <v>11</v>
      </c>
      <c r="U26" s="10">
        <v>3</v>
      </c>
      <c r="V26" s="10">
        <v>2</v>
      </c>
      <c r="W26" s="10">
        <v>2</v>
      </c>
      <c r="X26" s="11">
        <v>0</v>
      </c>
      <c r="Y26">
        <v>5</v>
      </c>
      <c r="Z26" s="13">
        <f t="shared" si="8"/>
        <v>1.9375672766415501E-2</v>
      </c>
      <c r="AA26" s="13">
        <f t="shared" si="8"/>
        <v>0.36666666666666664</v>
      </c>
      <c r="AB26" s="13">
        <f t="shared" si="8"/>
        <v>9.6774193548387094E-2</v>
      </c>
      <c r="AC26" s="13">
        <f t="shared" si="8"/>
        <v>6.4516129032258063E-2</v>
      </c>
      <c r="AD26" s="13">
        <f t="shared" si="8"/>
        <v>0.25</v>
      </c>
      <c r="AE26" s="13">
        <f t="shared" si="8"/>
        <v>0</v>
      </c>
      <c r="AF26" s="13">
        <f t="shared" si="8"/>
        <v>8.0645161290322578E-2</v>
      </c>
      <c r="AG26" s="13">
        <f t="shared" si="9"/>
        <v>0.12542540332915</v>
      </c>
      <c r="AI26" s="8" t="s">
        <v>37</v>
      </c>
      <c r="AJ26" s="9">
        <v>50</v>
      </c>
      <c r="AK26" s="9">
        <v>20</v>
      </c>
      <c r="AL26" s="10">
        <v>7</v>
      </c>
      <c r="AM26" s="10">
        <v>1</v>
      </c>
      <c r="AN26" s="10">
        <v>7</v>
      </c>
      <c r="AO26" s="11">
        <v>0</v>
      </c>
      <c r="AP26">
        <v>0</v>
      </c>
      <c r="AQ26" s="13">
        <f t="shared" si="10"/>
        <v>5.3821313240043057E-2</v>
      </c>
      <c r="AR26" s="13">
        <f t="shared" si="10"/>
        <v>0.66666666666666663</v>
      </c>
      <c r="AS26" s="13">
        <f t="shared" si="10"/>
        <v>0.22580645161290322</v>
      </c>
      <c r="AT26" s="13">
        <f t="shared" si="10"/>
        <v>3.2258064516129031E-2</v>
      </c>
      <c r="AU26" s="13">
        <f t="shared" si="10"/>
        <v>0.875</v>
      </c>
      <c r="AV26" s="13">
        <f t="shared" si="10"/>
        <v>0</v>
      </c>
      <c r="AW26" s="13">
        <f t="shared" si="10"/>
        <v>0</v>
      </c>
      <c r="AX26" s="13">
        <f t="shared" si="11"/>
        <v>0.26479321371939168</v>
      </c>
    </row>
    <row r="27" spans="1:50" x14ac:dyDescent="0.45">
      <c r="A27" s="15" t="s">
        <v>38</v>
      </c>
      <c r="B27" s="16">
        <v>0</v>
      </c>
      <c r="C27" s="16">
        <v>0</v>
      </c>
      <c r="D27" s="17">
        <v>0</v>
      </c>
      <c r="E27" s="17">
        <v>0</v>
      </c>
      <c r="F27" s="17">
        <v>0</v>
      </c>
      <c r="G27" s="18">
        <v>0</v>
      </c>
      <c r="H27">
        <v>0</v>
      </c>
      <c r="I27" s="13">
        <f t="shared" si="6"/>
        <v>0</v>
      </c>
      <c r="J27" s="13">
        <f t="shared" si="6"/>
        <v>0</v>
      </c>
      <c r="K27" s="13">
        <f t="shared" si="6"/>
        <v>0</v>
      </c>
      <c r="L27" s="13">
        <f t="shared" si="6"/>
        <v>0</v>
      </c>
      <c r="M27" s="13">
        <f t="shared" si="6"/>
        <v>0</v>
      </c>
      <c r="N27" s="13">
        <f t="shared" si="6"/>
        <v>0</v>
      </c>
      <c r="O27" s="13">
        <f t="shared" si="6"/>
        <v>0</v>
      </c>
      <c r="P27" s="13">
        <f t="shared" si="7"/>
        <v>0</v>
      </c>
      <c r="R27" s="15" t="s">
        <v>38</v>
      </c>
      <c r="S27" s="16">
        <v>0</v>
      </c>
      <c r="T27" s="16">
        <v>0</v>
      </c>
      <c r="U27" s="17">
        <v>0</v>
      </c>
      <c r="V27" s="17">
        <v>0</v>
      </c>
      <c r="W27" s="17">
        <v>0</v>
      </c>
      <c r="X27" s="18">
        <v>0</v>
      </c>
      <c r="Y27">
        <v>0</v>
      </c>
      <c r="Z27" s="13">
        <f t="shared" si="8"/>
        <v>0</v>
      </c>
      <c r="AA27" s="13">
        <f t="shared" si="8"/>
        <v>0</v>
      </c>
      <c r="AB27" s="13">
        <f t="shared" si="8"/>
        <v>0</v>
      </c>
      <c r="AC27" s="13">
        <f t="shared" si="8"/>
        <v>0</v>
      </c>
      <c r="AD27" s="13">
        <f t="shared" si="8"/>
        <v>0</v>
      </c>
      <c r="AE27" s="13">
        <f t="shared" si="8"/>
        <v>0</v>
      </c>
      <c r="AF27" s="13">
        <f t="shared" si="8"/>
        <v>0</v>
      </c>
      <c r="AG27" s="13">
        <f t="shared" si="9"/>
        <v>0</v>
      </c>
      <c r="AI27" s="15" t="s">
        <v>38</v>
      </c>
      <c r="AJ27" s="16">
        <v>0</v>
      </c>
      <c r="AK27" s="16">
        <v>0</v>
      </c>
      <c r="AL27" s="17">
        <v>0</v>
      </c>
      <c r="AM27" s="17">
        <v>0</v>
      </c>
      <c r="AN27" s="17">
        <v>0</v>
      </c>
      <c r="AO27" s="18">
        <v>0</v>
      </c>
      <c r="AP27">
        <v>0</v>
      </c>
      <c r="AQ27" s="13">
        <f t="shared" si="10"/>
        <v>0</v>
      </c>
      <c r="AR27" s="13">
        <f t="shared" si="10"/>
        <v>0</v>
      </c>
      <c r="AS27" s="13">
        <f t="shared" si="10"/>
        <v>0</v>
      </c>
      <c r="AT27" s="13">
        <f t="shared" si="10"/>
        <v>0</v>
      </c>
      <c r="AU27" s="13">
        <f t="shared" si="10"/>
        <v>0</v>
      </c>
      <c r="AV27" s="13">
        <f t="shared" si="10"/>
        <v>0</v>
      </c>
      <c r="AW27" s="13">
        <f t="shared" si="10"/>
        <v>0</v>
      </c>
      <c r="AX27" s="13">
        <f t="shared" si="11"/>
        <v>0</v>
      </c>
    </row>
    <row r="28" spans="1:50" x14ac:dyDescent="0.45">
      <c r="A28" s="8" t="s">
        <v>39</v>
      </c>
      <c r="B28" s="9">
        <v>0</v>
      </c>
      <c r="C28" s="9">
        <v>0</v>
      </c>
      <c r="D28" s="10">
        <v>0</v>
      </c>
      <c r="E28" s="10">
        <v>0</v>
      </c>
      <c r="F28" s="10">
        <v>0</v>
      </c>
      <c r="G28" s="11">
        <v>0</v>
      </c>
      <c r="H28">
        <v>0</v>
      </c>
      <c r="I28" s="13">
        <f t="shared" si="6"/>
        <v>0</v>
      </c>
      <c r="J28" s="13">
        <f t="shared" si="6"/>
        <v>0</v>
      </c>
      <c r="K28" s="13">
        <f t="shared" si="6"/>
        <v>0</v>
      </c>
      <c r="L28" s="13">
        <f t="shared" si="6"/>
        <v>0</v>
      </c>
      <c r="M28" s="13">
        <f t="shared" si="6"/>
        <v>0</v>
      </c>
      <c r="N28" s="13">
        <f t="shared" si="6"/>
        <v>0</v>
      </c>
      <c r="O28" s="13">
        <f t="shared" si="6"/>
        <v>0</v>
      </c>
      <c r="P28" s="13">
        <f t="shared" si="7"/>
        <v>0</v>
      </c>
      <c r="R28" s="8" t="s">
        <v>39</v>
      </c>
      <c r="S28" s="9">
        <v>27</v>
      </c>
      <c r="T28" s="9">
        <v>21</v>
      </c>
      <c r="U28" s="10">
        <v>2</v>
      </c>
      <c r="V28" s="10">
        <v>1</v>
      </c>
      <c r="W28" s="10">
        <v>2</v>
      </c>
      <c r="X28" s="11">
        <v>0</v>
      </c>
      <c r="Y28">
        <v>0</v>
      </c>
      <c r="Z28" s="13">
        <f t="shared" si="8"/>
        <v>2.9063509149623249E-2</v>
      </c>
      <c r="AA28" s="13">
        <f t="shared" si="8"/>
        <v>0.7</v>
      </c>
      <c r="AB28" s="13">
        <f t="shared" si="8"/>
        <v>6.4516129032258063E-2</v>
      </c>
      <c r="AC28" s="13">
        <f t="shared" si="8"/>
        <v>3.2258064516129031E-2</v>
      </c>
      <c r="AD28" s="13">
        <f t="shared" si="8"/>
        <v>0.25</v>
      </c>
      <c r="AE28" s="13">
        <f t="shared" si="8"/>
        <v>0</v>
      </c>
      <c r="AF28" s="13">
        <f t="shared" si="8"/>
        <v>0</v>
      </c>
      <c r="AG28" s="13">
        <f t="shared" si="9"/>
        <v>0.15369110038543005</v>
      </c>
      <c r="AI28" s="8" t="s">
        <v>39</v>
      </c>
      <c r="AJ28" s="9">
        <v>2</v>
      </c>
      <c r="AK28" s="9">
        <v>2</v>
      </c>
      <c r="AL28" s="10">
        <v>1</v>
      </c>
      <c r="AM28" s="10">
        <v>1</v>
      </c>
      <c r="AN28" s="10">
        <v>1</v>
      </c>
      <c r="AO28" s="11">
        <v>0</v>
      </c>
      <c r="AP28">
        <v>0</v>
      </c>
      <c r="AQ28" s="13">
        <f t="shared" si="10"/>
        <v>2.1528525296017221E-3</v>
      </c>
      <c r="AR28" s="13">
        <f t="shared" si="10"/>
        <v>6.6666666666666666E-2</v>
      </c>
      <c r="AS28" s="13">
        <f t="shared" si="10"/>
        <v>3.2258064516129031E-2</v>
      </c>
      <c r="AT28" s="13">
        <f t="shared" si="10"/>
        <v>3.2258064516129031E-2</v>
      </c>
      <c r="AU28" s="13">
        <f t="shared" si="10"/>
        <v>0.125</v>
      </c>
      <c r="AV28" s="13">
        <f t="shared" si="10"/>
        <v>0</v>
      </c>
      <c r="AW28" s="13">
        <f t="shared" si="10"/>
        <v>0</v>
      </c>
      <c r="AX28" s="13">
        <f t="shared" si="11"/>
        <v>3.6905092604075207E-2</v>
      </c>
    </row>
    <row r="29" spans="1:50" x14ac:dyDescent="0.45">
      <c r="A29" s="15" t="s">
        <v>40</v>
      </c>
      <c r="B29" s="16">
        <v>0</v>
      </c>
      <c r="C29" s="16">
        <v>0</v>
      </c>
      <c r="D29" s="17">
        <v>0</v>
      </c>
      <c r="E29" s="17">
        <v>0</v>
      </c>
      <c r="F29" s="17">
        <v>0</v>
      </c>
      <c r="G29" s="18">
        <v>0</v>
      </c>
      <c r="H29">
        <v>0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3">
        <f t="shared" si="6"/>
        <v>0</v>
      </c>
      <c r="O29" s="13">
        <f t="shared" si="6"/>
        <v>0</v>
      </c>
      <c r="P29" s="13">
        <f t="shared" si="7"/>
        <v>0</v>
      </c>
      <c r="R29" s="15" t="s">
        <v>40</v>
      </c>
      <c r="S29" s="16">
        <v>13</v>
      </c>
      <c r="T29" s="16">
        <v>13</v>
      </c>
      <c r="U29" s="17">
        <v>1</v>
      </c>
      <c r="V29" s="17">
        <v>1</v>
      </c>
      <c r="W29" s="17">
        <v>1</v>
      </c>
      <c r="X29" s="18">
        <v>0</v>
      </c>
      <c r="Y29">
        <v>0</v>
      </c>
      <c r="Z29" s="13">
        <f t="shared" si="8"/>
        <v>1.3993541442411194E-2</v>
      </c>
      <c r="AA29" s="13">
        <f t="shared" si="8"/>
        <v>0.43333333333333335</v>
      </c>
      <c r="AB29" s="13">
        <f t="shared" si="8"/>
        <v>3.2258064516129031E-2</v>
      </c>
      <c r="AC29" s="13">
        <f t="shared" si="8"/>
        <v>3.2258064516129031E-2</v>
      </c>
      <c r="AD29" s="13">
        <f t="shared" si="8"/>
        <v>0.125</v>
      </c>
      <c r="AE29" s="13">
        <f t="shared" si="8"/>
        <v>0</v>
      </c>
      <c r="AF29" s="13">
        <f t="shared" si="8"/>
        <v>0</v>
      </c>
      <c r="AG29" s="13">
        <f t="shared" si="9"/>
        <v>9.0977571972571808E-2</v>
      </c>
      <c r="AI29" s="15" t="s">
        <v>40</v>
      </c>
      <c r="AJ29" s="16">
        <v>836</v>
      </c>
      <c r="AK29" s="16">
        <v>27</v>
      </c>
      <c r="AL29" s="17">
        <v>31</v>
      </c>
      <c r="AM29" s="17">
        <v>31</v>
      </c>
      <c r="AN29" s="17">
        <v>1</v>
      </c>
      <c r="AO29" s="18">
        <v>0</v>
      </c>
      <c r="AP29">
        <v>1</v>
      </c>
      <c r="AQ29" s="13">
        <f t="shared" si="10"/>
        <v>0.89989235737351991</v>
      </c>
      <c r="AR29" s="13">
        <f t="shared" si="10"/>
        <v>0.9</v>
      </c>
      <c r="AS29" s="13">
        <f t="shared" si="10"/>
        <v>1</v>
      </c>
      <c r="AT29" s="13">
        <f t="shared" si="10"/>
        <v>1</v>
      </c>
      <c r="AU29" s="13">
        <f t="shared" si="10"/>
        <v>0.125</v>
      </c>
      <c r="AV29" s="13">
        <f t="shared" si="10"/>
        <v>0</v>
      </c>
      <c r="AW29" s="13">
        <f t="shared" si="10"/>
        <v>1.6129032258064516E-2</v>
      </c>
      <c r="AX29" s="13">
        <f t="shared" si="11"/>
        <v>0.56300305566165487</v>
      </c>
    </row>
    <row r="30" spans="1:50" x14ac:dyDescent="0.45">
      <c r="A30" s="8" t="s">
        <v>41</v>
      </c>
      <c r="B30" s="9">
        <v>0</v>
      </c>
      <c r="C30" s="9">
        <v>0</v>
      </c>
      <c r="D30" s="10">
        <v>0</v>
      </c>
      <c r="E30" s="10">
        <v>0</v>
      </c>
      <c r="F30" s="10">
        <v>0</v>
      </c>
      <c r="G30" s="11">
        <v>0</v>
      </c>
      <c r="H30">
        <v>0</v>
      </c>
      <c r="I30" s="13">
        <f t="shared" si="6"/>
        <v>0</v>
      </c>
      <c r="J30" s="13">
        <f t="shared" si="6"/>
        <v>0</v>
      </c>
      <c r="K30" s="13">
        <f t="shared" si="6"/>
        <v>0</v>
      </c>
      <c r="L30" s="13">
        <f t="shared" si="6"/>
        <v>0</v>
      </c>
      <c r="M30" s="13">
        <f t="shared" si="6"/>
        <v>0</v>
      </c>
      <c r="N30" s="13">
        <f t="shared" si="6"/>
        <v>0</v>
      </c>
      <c r="O30" s="13">
        <f t="shared" si="6"/>
        <v>0</v>
      </c>
      <c r="P30" s="13">
        <f t="shared" si="7"/>
        <v>0</v>
      </c>
      <c r="R30" s="8" t="s">
        <v>41</v>
      </c>
      <c r="S30" s="9">
        <v>68</v>
      </c>
      <c r="T30" s="9">
        <v>27</v>
      </c>
      <c r="U30" s="10">
        <v>3</v>
      </c>
      <c r="V30" s="10">
        <v>3</v>
      </c>
      <c r="W30" s="10">
        <v>1</v>
      </c>
      <c r="X30" s="11">
        <v>0</v>
      </c>
      <c r="Y30">
        <v>12</v>
      </c>
      <c r="Z30" s="13">
        <f t="shared" si="8"/>
        <v>7.3196986006458561E-2</v>
      </c>
      <c r="AA30" s="13">
        <f t="shared" si="8"/>
        <v>0.9</v>
      </c>
      <c r="AB30" s="13">
        <f t="shared" si="8"/>
        <v>9.6774193548387094E-2</v>
      </c>
      <c r="AC30" s="13">
        <f t="shared" si="8"/>
        <v>9.6774193548387094E-2</v>
      </c>
      <c r="AD30" s="13">
        <f t="shared" si="8"/>
        <v>0.125</v>
      </c>
      <c r="AE30" s="13">
        <f t="shared" si="8"/>
        <v>0</v>
      </c>
      <c r="AF30" s="13">
        <f t="shared" si="8"/>
        <v>0.19354838709677419</v>
      </c>
      <c r="AG30" s="13">
        <f t="shared" si="9"/>
        <v>0.21218482288571527</v>
      </c>
      <c r="AI30" s="8" t="s">
        <v>41</v>
      </c>
      <c r="AJ30" s="9">
        <v>0</v>
      </c>
      <c r="AK30" s="9">
        <v>0</v>
      </c>
      <c r="AL30" s="10">
        <v>0</v>
      </c>
      <c r="AM30" s="10">
        <v>0</v>
      </c>
      <c r="AN30" s="10">
        <v>0</v>
      </c>
      <c r="AO30" s="11">
        <v>0</v>
      </c>
      <c r="AP30">
        <v>0</v>
      </c>
      <c r="AQ30" s="13">
        <f t="shared" si="10"/>
        <v>0</v>
      </c>
      <c r="AR30" s="13">
        <f t="shared" si="10"/>
        <v>0</v>
      </c>
      <c r="AS30" s="13">
        <f t="shared" si="10"/>
        <v>0</v>
      </c>
      <c r="AT30" s="13">
        <f t="shared" si="10"/>
        <v>0</v>
      </c>
      <c r="AU30" s="13">
        <f t="shared" si="10"/>
        <v>0</v>
      </c>
      <c r="AV30" s="13">
        <f t="shared" si="10"/>
        <v>0</v>
      </c>
      <c r="AW30" s="13">
        <f t="shared" si="10"/>
        <v>0</v>
      </c>
      <c r="AX30" s="13">
        <f t="shared" si="11"/>
        <v>0</v>
      </c>
    </row>
    <row r="31" spans="1:50" x14ac:dyDescent="0.45">
      <c r="A31" s="15" t="s">
        <v>42</v>
      </c>
      <c r="B31" s="16">
        <v>178</v>
      </c>
      <c r="C31" s="16">
        <v>27</v>
      </c>
      <c r="D31" s="17">
        <v>13</v>
      </c>
      <c r="E31" s="17">
        <v>6</v>
      </c>
      <c r="F31" s="17">
        <v>5</v>
      </c>
      <c r="G31" s="18">
        <v>3</v>
      </c>
      <c r="H31">
        <v>49</v>
      </c>
      <c r="I31" s="13">
        <f t="shared" si="6"/>
        <v>0.19160387513455329</v>
      </c>
      <c r="J31" s="13">
        <f t="shared" si="6"/>
        <v>0.9</v>
      </c>
      <c r="K31" s="13">
        <f t="shared" si="6"/>
        <v>0.41935483870967744</v>
      </c>
      <c r="L31" s="13">
        <f t="shared" si="6"/>
        <v>0.19354838709677419</v>
      </c>
      <c r="M31" s="13">
        <f t="shared" si="6"/>
        <v>0.625</v>
      </c>
      <c r="N31" s="13">
        <f t="shared" si="6"/>
        <v>0.17647058823529413</v>
      </c>
      <c r="O31" s="13">
        <f t="shared" si="6"/>
        <v>0.79032258064516125</v>
      </c>
      <c r="P31" s="13">
        <f t="shared" si="7"/>
        <v>0.47090003854592294</v>
      </c>
      <c r="R31" s="15" t="s">
        <v>42</v>
      </c>
      <c r="S31" s="16">
        <v>272</v>
      </c>
      <c r="T31" s="16">
        <v>27</v>
      </c>
      <c r="U31" s="17">
        <v>17</v>
      </c>
      <c r="V31" s="17">
        <v>10</v>
      </c>
      <c r="W31" s="17">
        <v>6</v>
      </c>
      <c r="X31" s="18">
        <v>3</v>
      </c>
      <c r="Y31">
        <v>8</v>
      </c>
      <c r="Z31" s="13">
        <f t="shared" si="8"/>
        <v>0.29278794402583425</v>
      </c>
      <c r="AA31" s="13">
        <f t="shared" si="8"/>
        <v>0.9</v>
      </c>
      <c r="AB31" s="13">
        <f t="shared" si="8"/>
        <v>0.54838709677419351</v>
      </c>
      <c r="AC31" s="13">
        <f t="shared" si="8"/>
        <v>0.32258064516129031</v>
      </c>
      <c r="AD31" s="13">
        <f t="shared" si="8"/>
        <v>0.75</v>
      </c>
      <c r="AE31" s="13">
        <f t="shared" si="8"/>
        <v>0.17647058823529413</v>
      </c>
      <c r="AF31" s="13">
        <f t="shared" si="8"/>
        <v>0.12903225806451613</v>
      </c>
      <c r="AG31" s="13">
        <f t="shared" si="9"/>
        <v>0.44560836175158969</v>
      </c>
      <c r="AI31" s="15" t="s">
        <v>42</v>
      </c>
      <c r="AJ31" s="16">
        <v>666</v>
      </c>
      <c r="AK31" s="16">
        <v>27</v>
      </c>
      <c r="AL31" s="17">
        <v>30</v>
      </c>
      <c r="AM31" s="17">
        <v>25</v>
      </c>
      <c r="AN31" s="17">
        <v>2</v>
      </c>
      <c r="AO31" s="18">
        <v>3</v>
      </c>
      <c r="AP31">
        <v>46</v>
      </c>
      <c r="AQ31" s="13">
        <f t="shared" si="10"/>
        <v>0.7168998923573735</v>
      </c>
      <c r="AR31" s="13">
        <f t="shared" si="10"/>
        <v>0.9</v>
      </c>
      <c r="AS31" s="13">
        <f t="shared" si="10"/>
        <v>0.967741935483871</v>
      </c>
      <c r="AT31" s="13">
        <f t="shared" si="10"/>
        <v>0.80645161290322576</v>
      </c>
      <c r="AU31" s="13">
        <f t="shared" si="10"/>
        <v>0.25</v>
      </c>
      <c r="AV31" s="13">
        <f t="shared" si="10"/>
        <v>0.17647058823529413</v>
      </c>
      <c r="AW31" s="13">
        <f t="shared" si="10"/>
        <v>0.74193548387096775</v>
      </c>
      <c r="AX31" s="13">
        <f t="shared" si="11"/>
        <v>0.65135707326439019</v>
      </c>
    </row>
    <row r="32" spans="1:50" x14ac:dyDescent="0.45">
      <c r="A32" s="8" t="s">
        <v>43</v>
      </c>
      <c r="B32" s="9">
        <v>648</v>
      </c>
      <c r="C32" s="9">
        <v>26</v>
      </c>
      <c r="D32" s="10">
        <v>31</v>
      </c>
      <c r="E32" s="10">
        <v>31</v>
      </c>
      <c r="F32" s="10">
        <v>1</v>
      </c>
      <c r="G32" s="11">
        <v>12</v>
      </c>
      <c r="H32">
        <v>29</v>
      </c>
      <c r="I32" s="13">
        <f t="shared" si="6"/>
        <v>0.69752421959095801</v>
      </c>
      <c r="J32" s="13">
        <f t="shared" si="6"/>
        <v>0.8666666666666667</v>
      </c>
      <c r="K32" s="13">
        <f t="shared" si="6"/>
        <v>1</v>
      </c>
      <c r="L32" s="13">
        <f t="shared" si="6"/>
        <v>1</v>
      </c>
      <c r="M32" s="13">
        <f t="shared" si="6"/>
        <v>0.125</v>
      </c>
      <c r="N32" s="13">
        <f t="shared" si="6"/>
        <v>0.70588235294117652</v>
      </c>
      <c r="O32" s="13">
        <f t="shared" si="6"/>
        <v>0.46774193548387094</v>
      </c>
      <c r="P32" s="13">
        <f t="shared" si="7"/>
        <v>0.69468788209752463</v>
      </c>
      <c r="R32" s="8" t="s">
        <v>43</v>
      </c>
      <c r="S32" s="9">
        <v>602</v>
      </c>
      <c r="T32" s="9">
        <v>25</v>
      </c>
      <c r="U32" s="10">
        <v>30</v>
      </c>
      <c r="V32" s="10">
        <v>30</v>
      </c>
      <c r="W32" s="10">
        <v>1</v>
      </c>
      <c r="X32" s="11">
        <v>12</v>
      </c>
      <c r="Y32">
        <v>32</v>
      </c>
      <c r="Z32" s="13">
        <f t="shared" si="8"/>
        <v>0.64800861141011845</v>
      </c>
      <c r="AA32" s="13">
        <f t="shared" si="8"/>
        <v>0.83333333333333337</v>
      </c>
      <c r="AB32" s="13">
        <f t="shared" si="8"/>
        <v>0.967741935483871</v>
      </c>
      <c r="AC32" s="13">
        <f t="shared" si="8"/>
        <v>0.967741935483871</v>
      </c>
      <c r="AD32" s="13">
        <f t="shared" si="8"/>
        <v>0.125</v>
      </c>
      <c r="AE32" s="13">
        <f t="shared" si="8"/>
        <v>0.70588235294117652</v>
      </c>
      <c r="AF32" s="13">
        <f t="shared" si="8"/>
        <v>0.5161290322580645</v>
      </c>
      <c r="AG32" s="13">
        <f t="shared" si="9"/>
        <v>0.68054817155863367</v>
      </c>
      <c r="AI32" s="8" t="s">
        <v>43</v>
      </c>
      <c r="AJ32" s="9">
        <v>681</v>
      </c>
      <c r="AK32" s="9">
        <v>27</v>
      </c>
      <c r="AL32" s="10">
        <v>31</v>
      </c>
      <c r="AM32" s="10">
        <v>31</v>
      </c>
      <c r="AN32" s="10">
        <v>1</v>
      </c>
      <c r="AO32" s="11">
        <v>12</v>
      </c>
      <c r="AP32">
        <v>28</v>
      </c>
      <c r="AQ32" s="13">
        <f t="shared" si="10"/>
        <v>0.7330462863293864</v>
      </c>
      <c r="AR32" s="13">
        <f t="shared" si="10"/>
        <v>0.9</v>
      </c>
      <c r="AS32" s="13">
        <f t="shared" si="10"/>
        <v>1</v>
      </c>
      <c r="AT32" s="13">
        <f t="shared" si="10"/>
        <v>1</v>
      </c>
      <c r="AU32" s="13">
        <f t="shared" si="10"/>
        <v>0.125</v>
      </c>
      <c r="AV32" s="13">
        <f t="shared" si="10"/>
        <v>0.70588235294117652</v>
      </c>
      <c r="AW32" s="13">
        <f t="shared" si="10"/>
        <v>0.45161290322580644</v>
      </c>
      <c r="AX32" s="13">
        <f t="shared" si="11"/>
        <v>0.70222022035662413</v>
      </c>
    </row>
    <row r="33" spans="1:50" x14ac:dyDescent="0.45">
      <c r="A33" s="15" t="s">
        <v>44</v>
      </c>
      <c r="B33" s="16">
        <v>665</v>
      </c>
      <c r="C33" s="16">
        <v>27</v>
      </c>
      <c r="D33" s="17">
        <v>31</v>
      </c>
      <c r="E33" s="17">
        <v>31</v>
      </c>
      <c r="F33" s="17">
        <v>1</v>
      </c>
      <c r="G33" s="18">
        <v>15</v>
      </c>
      <c r="H33">
        <v>39</v>
      </c>
      <c r="I33" s="13">
        <f t="shared" si="6"/>
        <v>0.71582346609257264</v>
      </c>
      <c r="J33" s="13">
        <f t="shared" si="6"/>
        <v>0.9</v>
      </c>
      <c r="K33" s="13">
        <f t="shared" si="6"/>
        <v>1</v>
      </c>
      <c r="L33" s="13">
        <f t="shared" si="6"/>
        <v>1</v>
      </c>
      <c r="M33" s="13">
        <f t="shared" si="6"/>
        <v>0.125</v>
      </c>
      <c r="N33" s="13">
        <f t="shared" si="6"/>
        <v>0.88235294117647056</v>
      </c>
      <c r="O33" s="13">
        <f t="shared" si="6"/>
        <v>0.62903225806451613</v>
      </c>
      <c r="P33" s="13">
        <f t="shared" si="7"/>
        <v>0.75031552361907994</v>
      </c>
      <c r="R33" s="15" t="s">
        <v>44</v>
      </c>
      <c r="S33" s="16">
        <v>671</v>
      </c>
      <c r="T33" s="16">
        <v>27</v>
      </c>
      <c r="U33" s="17">
        <v>30</v>
      </c>
      <c r="V33" s="17">
        <v>30</v>
      </c>
      <c r="W33" s="17">
        <v>1</v>
      </c>
      <c r="X33" s="18">
        <v>15</v>
      </c>
      <c r="Y33">
        <v>40</v>
      </c>
      <c r="Z33" s="13">
        <f t="shared" si="8"/>
        <v>0.72228202368137784</v>
      </c>
      <c r="AA33" s="13">
        <f t="shared" si="8"/>
        <v>0.9</v>
      </c>
      <c r="AB33" s="13">
        <f t="shared" si="8"/>
        <v>0.967741935483871</v>
      </c>
      <c r="AC33" s="13">
        <f t="shared" si="8"/>
        <v>0.967741935483871</v>
      </c>
      <c r="AD33" s="13">
        <f t="shared" si="8"/>
        <v>0.125</v>
      </c>
      <c r="AE33" s="13">
        <f t="shared" si="8"/>
        <v>0.88235294117647056</v>
      </c>
      <c r="AF33" s="13">
        <f t="shared" si="8"/>
        <v>0.64516129032258063</v>
      </c>
      <c r="AG33" s="13">
        <f t="shared" si="9"/>
        <v>0.74432573230688159</v>
      </c>
      <c r="AI33" s="15" t="s">
        <v>44</v>
      </c>
      <c r="AJ33" s="16">
        <v>744</v>
      </c>
      <c r="AK33" s="16">
        <v>27</v>
      </c>
      <c r="AL33" s="17">
        <v>31</v>
      </c>
      <c r="AM33" s="17">
        <v>31</v>
      </c>
      <c r="AN33" s="17">
        <v>1</v>
      </c>
      <c r="AO33" s="18">
        <v>15</v>
      </c>
      <c r="AP33">
        <v>20</v>
      </c>
      <c r="AQ33" s="13">
        <f t="shared" si="10"/>
        <v>0.80086114101184069</v>
      </c>
      <c r="AR33" s="13">
        <f t="shared" si="10"/>
        <v>0.9</v>
      </c>
      <c r="AS33" s="13">
        <f t="shared" si="10"/>
        <v>1</v>
      </c>
      <c r="AT33" s="13">
        <f t="shared" si="10"/>
        <v>1</v>
      </c>
      <c r="AU33" s="13">
        <f t="shared" si="10"/>
        <v>0.125</v>
      </c>
      <c r="AV33" s="13">
        <f t="shared" si="10"/>
        <v>0.88235294117647056</v>
      </c>
      <c r="AW33" s="13">
        <f t="shared" si="10"/>
        <v>0.32258064516129031</v>
      </c>
      <c r="AX33" s="13">
        <f t="shared" si="11"/>
        <v>0.71868496104994306</v>
      </c>
    </row>
    <row r="34" spans="1:50" x14ac:dyDescent="0.45">
      <c r="A34" s="8" t="s">
        <v>45</v>
      </c>
      <c r="B34" s="9">
        <v>631</v>
      </c>
      <c r="C34" s="9">
        <v>25</v>
      </c>
      <c r="D34" s="10">
        <v>31</v>
      </c>
      <c r="E34" s="10">
        <v>31</v>
      </c>
      <c r="F34" s="10">
        <v>1</v>
      </c>
      <c r="G34" s="11">
        <v>15</v>
      </c>
      <c r="H34">
        <v>36</v>
      </c>
      <c r="I34" s="13">
        <f t="shared" si="6"/>
        <v>0.67922497308934338</v>
      </c>
      <c r="J34" s="13">
        <f t="shared" si="6"/>
        <v>0.83333333333333337</v>
      </c>
      <c r="K34" s="13">
        <f t="shared" si="6"/>
        <v>1</v>
      </c>
      <c r="L34" s="13">
        <f t="shared" si="6"/>
        <v>1</v>
      </c>
      <c r="M34" s="13">
        <f t="shared" si="6"/>
        <v>0.125</v>
      </c>
      <c r="N34" s="13">
        <f t="shared" si="6"/>
        <v>0.88235294117647056</v>
      </c>
      <c r="O34" s="13">
        <f t="shared" si="6"/>
        <v>0.58064516129032262</v>
      </c>
      <c r="P34" s="13">
        <f t="shared" si="7"/>
        <v>0.72865091555563855</v>
      </c>
      <c r="R34" s="8" t="s">
        <v>45</v>
      </c>
      <c r="S34" s="9">
        <v>608</v>
      </c>
      <c r="T34" s="9">
        <v>26</v>
      </c>
      <c r="U34" s="10">
        <v>30</v>
      </c>
      <c r="V34" s="10">
        <v>30</v>
      </c>
      <c r="W34" s="10">
        <v>1</v>
      </c>
      <c r="X34" s="11">
        <v>15</v>
      </c>
      <c r="Y34">
        <v>47</v>
      </c>
      <c r="Z34" s="13">
        <f t="shared" si="8"/>
        <v>0.65446716899892354</v>
      </c>
      <c r="AA34" s="13">
        <f t="shared" si="8"/>
        <v>0.8666666666666667</v>
      </c>
      <c r="AB34" s="13">
        <f t="shared" si="8"/>
        <v>0.967741935483871</v>
      </c>
      <c r="AC34" s="13">
        <f t="shared" si="8"/>
        <v>0.967741935483871</v>
      </c>
      <c r="AD34" s="13">
        <f t="shared" si="8"/>
        <v>0.125</v>
      </c>
      <c r="AE34" s="13">
        <f t="shared" si="8"/>
        <v>0.88235294117647056</v>
      </c>
      <c r="AF34" s="13">
        <f t="shared" si="8"/>
        <v>0.75806451612903225</v>
      </c>
      <c r="AG34" s="13">
        <f t="shared" si="9"/>
        <v>0.74600502341983355</v>
      </c>
      <c r="AI34" s="8" t="s">
        <v>45</v>
      </c>
      <c r="AJ34" s="9">
        <v>652</v>
      </c>
      <c r="AK34" s="9">
        <v>27</v>
      </c>
      <c r="AL34" s="10">
        <v>31</v>
      </c>
      <c r="AM34" s="10">
        <v>31</v>
      </c>
      <c r="AN34" s="10">
        <v>1</v>
      </c>
      <c r="AO34" s="11">
        <v>15</v>
      </c>
      <c r="AP34">
        <v>37</v>
      </c>
      <c r="AQ34" s="13">
        <f t="shared" si="10"/>
        <v>0.70182992465016147</v>
      </c>
      <c r="AR34" s="13">
        <f t="shared" si="10"/>
        <v>0.9</v>
      </c>
      <c r="AS34" s="13">
        <f t="shared" si="10"/>
        <v>1</v>
      </c>
      <c r="AT34" s="13">
        <f t="shared" si="10"/>
        <v>1</v>
      </c>
      <c r="AU34" s="13">
        <f t="shared" si="10"/>
        <v>0.125</v>
      </c>
      <c r="AV34" s="13">
        <f t="shared" si="10"/>
        <v>0.88235294117647056</v>
      </c>
      <c r="AW34" s="13">
        <f t="shared" si="10"/>
        <v>0.59677419354838712</v>
      </c>
      <c r="AX34" s="13">
        <f t="shared" si="11"/>
        <v>0.74370815133928847</v>
      </c>
    </row>
    <row r="35" spans="1:50" x14ac:dyDescent="0.45">
      <c r="A35" s="15" t="s">
        <v>46</v>
      </c>
      <c r="B35" s="16">
        <v>625</v>
      </c>
      <c r="C35" s="16">
        <v>26</v>
      </c>
      <c r="D35" s="17">
        <v>31</v>
      </c>
      <c r="E35" s="17">
        <v>31</v>
      </c>
      <c r="F35" s="17">
        <v>1</v>
      </c>
      <c r="G35" s="18">
        <v>13</v>
      </c>
      <c r="H35">
        <v>38</v>
      </c>
      <c r="I35" s="13">
        <f t="shared" si="6"/>
        <v>0.67276641550053817</v>
      </c>
      <c r="J35" s="13">
        <f t="shared" si="6"/>
        <v>0.8666666666666667</v>
      </c>
      <c r="K35" s="13">
        <f t="shared" si="6"/>
        <v>1</v>
      </c>
      <c r="L35" s="13">
        <f t="shared" si="6"/>
        <v>1</v>
      </c>
      <c r="M35" s="13">
        <f t="shared" si="6"/>
        <v>0.125</v>
      </c>
      <c r="N35" s="13">
        <f t="shared" si="6"/>
        <v>0.76470588235294112</v>
      </c>
      <c r="O35" s="13">
        <f t="shared" si="6"/>
        <v>0.61290322580645162</v>
      </c>
      <c r="P35" s="13">
        <f t="shared" si="7"/>
        <v>0.72029174147522823</v>
      </c>
      <c r="R35" s="15" t="s">
        <v>46</v>
      </c>
      <c r="S35" s="16">
        <v>645</v>
      </c>
      <c r="T35" s="16">
        <v>27</v>
      </c>
      <c r="U35" s="17">
        <v>30</v>
      </c>
      <c r="V35" s="17">
        <v>30</v>
      </c>
      <c r="W35" s="17">
        <v>1</v>
      </c>
      <c r="X35" s="18">
        <v>13</v>
      </c>
      <c r="Y35">
        <v>41</v>
      </c>
      <c r="Z35" s="13">
        <f t="shared" si="8"/>
        <v>0.6942949407965554</v>
      </c>
      <c r="AA35" s="13">
        <f t="shared" si="8"/>
        <v>0.9</v>
      </c>
      <c r="AB35" s="13">
        <f t="shared" si="8"/>
        <v>0.967741935483871</v>
      </c>
      <c r="AC35" s="13">
        <f t="shared" si="8"/>
        <v>0.967741935483871</v>
      </c>
      <c r="AD35" s="13">
        <f t="shared" si="8"/>
        <v>0.125</v>
      </c>
      <c r="AE35" s="13">
        <f t="shared" si="8"/>
        <v>0.76470588235294112</v>
      </c>
      <c r="AF35" s="13">
        <f t="shared" si="8"/>
        <v>0.66129032258064513</v>
      </c>
      <c r="AG35" s="13">
        <f t="shared" si="9"/>
        <v>0.72582500238541203</v>
      </c>
      <c r="AI35" s="15" t="s">
        <v>46</v>
      </c>
      <c r="AJ35" s="16">
        <v>731</v>
      </c>
      <c r="AK35" s="16">
        <v>27</v>
      </c>
      <c r="AL35" s="17">
        <v>31</v>
      </c>
      <c r="AM35" s="17">
        <v>31</v>
      </c>
      <c r="AN35" s="17">
        <v>1</v>
      </c>
      <c r="AO35" s="18">
        <v>13</v>
      </c>
      <c r="AP35">
        <v>28</v>
      </c>
      <c r="AQ35" s="13">
        <f t="shared" si="10"/>
        <v>0.78686759956942953</v>
      </c>
      <c r="AR35" s="13">
        <f t="shared" si="10"/>
        <v>0.9</v>
      </c>
      <c r="AS35" s="13">
        <f t="shared" si="10"/>
        <v>1</v>
      </c>
      <c r="AT35" s="13">
        <f t="shared" si="10"/>
        <v>1</v>
      </c>
      <c r="AU35" s="13">
        <f t="shared" si="10"/>
        <v>0.125</v>
      </c>
      <c r="AV35" s="13">
        <f t="shared" si="10"/>
        <v>0.76470588235294112</v>
      </c>
      <c r="AW35" s="13">
        <f t="shared" si="10"/>
        <v>0.45161290322580644</v>
      </c>
      <c r="AX35" s="13">
        <f t="shared" si="11"/>
        <v>0.7183123407354538</v>
      </c>
    </row>
    <row r="37" spans="1:50" x14ac:dyDescent="0.45">
      <c r="A37" t="s">
        <v>47</v>
      </c>
      <c r="B37" s="13">
        <f>MIN(B2:B35)</f>
        <v>0</v>
      </c>
      <c r="C37" s="13">
        <f t="shared" ref="C37:H37" si="12">MIN(C2:C35)</f>
        <v>0</v>
      </c>
      <c r="D37" s="13">
        <f t="shared" si="12"/>
        <v>0</v>
      </c>
      <c r="E37" s="13">
        <f t="shared" si="12"/>
        <v>0</v>
      </c>
      <c r="F37" s="13">
        <f t="shared" si="12"/>
        <v>0</v>
      </c>
      <c r="G37" s="13">
        <f t="shared" si="12"/>
        <v>0</v>
      </c>
      <c r="H37" s="13">
        <f t="shared" si="12"/>
        <v>0</v>
      </c>
      <c r="R37" t="s">
        <v>47</v>
      </c>
      <c r="S37" s="13">
        <f t="shared" ref="S37:Y37" si="13">MIN(S2:S35)</f>
        <v>0</v>
      </c>
      <c r="T37" s="13">
        <f t="shared" si="13"/>
        <v>0</v>
      </c>
      <c r="U37" s="13">
        <f t="shared" si="13"/>
        <v>0</v>
      </c>
      <c r="V37" s="13">
        <f t="shared" si="13"/>
        <v>0</v>
      </c>
      <c r="W37" s="13">
        <f t="shared" si="13"/>
        <v>0</v>
      </c>
      <c r="X37" s="13">
        <f t="shared" si="13"/>
        <v>0</v>
      </c>
      <c r="Y37" s="13">
        <f t="shared" si="13"/>
        <v>0</v>
      </c>
      <c r="AI37" t="s">
        <v>47</v>
      </c>
      <c r="AJ37" s="13">
        <f t="shared" ref="AJ37:AP37" si="14">MIN(AJ2:AJ35)</f>
        <v>0</v>
      </c>
      <c r="AK37" s="13">
        <f t="shared" si="14"/>
        <v>0</v>
      </c>
      <c r="AL37" s="13">
        <f t="shared" si="14"/>
        <v>0</v>
      </c>
      <c r="AM37" s="13">
        <f t="shared" si="14"/>
        <v>0</v>
      </c>
      <c r="AN37" s="13">
        <f t="shared" si="14"/>
        <v>0</v>
      </c>
      <c r="AO37" s="13">
        <f t="shared" si="14"/>
        <v>0</v>
      </c>
      <c r="AP37" s="13">
        <f t="shared" si="14"/>
        <v>0</v>
      </c>
    </row>
    <row r="38" spans="1:50" x14ac:dyDescent="0.45">
      <c r="A38" t="s">
        <v>48</v>
      </c>
      <c r="B38" s="13">
        <f>MAX(B2:B35)</f>
        <v>665</v>
      </c>
      <c r="C38" s="13">
        <f t="shared" ref="C38:H38" si="15">MAX(C2:C35)</f>
        <v>27</v>
      </c>
      <c r="D38" s="13">
        <f t="shared" si="15"/>
        <v>31</v>
      </c>
      <c r="E38" s="13">
        <f t="shared" si="15"/>
        <v>31</v>
      </c>
      <c r="F38" s="13">
        <f t="shared" si="15"/>
        <v>5</v>
      </c>
      <c r="G38" s="13">
        <f t="shared" si="15"/>
        <v>17</v>
      </c>
      <c r="H38" s="13">
        <f t="shared" si="15"/>
        <v>50</v>
      </c>
      <c r="R38" t="s">
        <v>48</v>
      </c>
      <c r="S38" s="13">
        <f t="shared" ref="S38:Y38" si="16">MAX(S2:S35)</f>
        <v>681</v>
      </c>
      <c r="T38" s="13">
        <f t="shared" si="16"/>
        <v>27</v>
      </c>
      <c r="U38" s="13">
        <f t="shared" si="16"/>
        <v>30</v>
      </c>
      <c r="V38" s="13">
        <f t="shared" si="16"/>
        <v>30</v>
      </c>
      <c r="W38" s="13">
        <f t="shared" si="16"/>
        <v>6</v>
      </c>
      <c r="X38" s="13">
        <f t="shared" si="16"/>
        <v>17</v>
      </c>
      <c r="Y38" s="13">
        <f t="shared" si="16"/>
        <v>55</v>
      </c>
      <c r="AI38" t="s">
        <v>48</v>
      </c>
      <c r="AJ38" s="13">
        <f t="shared" ref="AJ38:AP38" si="17">MAX(AJ2:AJ35)</f>
        <v>836</v>
      </c>
      <c r="AK38" s="13">
        <f t="shared" si="17"/>
        <v>27</v>
      </c>
      <c r="AL38" s="13">
        <f t="shared" si="17"/>
        <v>31</v>
      </c>
      <c r="AM38" s="13">
        <f t="shared" si="17"/>
        <v>31</v>
      </c>
      <c r="AN38" s="13">
        <f t="shared" si="17"/>
        <v>8</v>
      </c>
      <c r="AO38" s="13">
        <f t="shared" si="17"/>
        <v>17</v>
      </c>
      <c r="AP38" s="13">
        <f t="shared" si="17"/>
        <v>48</v>
      </c>
    </row>
    <row r="40" spans="1:50" ht="15.4" x14ac:dyDescent="0.45">
      <c r="A40" s="19" t="s">
        <v>50</v>
      </c>
      <c r="B40" s="21">
        <v>929</v>
      </c>
      <c r="C40" s="21">
        <v>30</v>
      </c>
      <c r="D40" s="21">
        <v>31</v>
      </c>
      <c r="E40" s="21">
        <v>31</v>
      </c>
      <c r="F40" s="21">
        <v>8</v>
      </c>
      <c r="G40" s="21">
        <v>17</v>
      </c>
      <c r="H40" s="21">
        <v>62</v>
      </c>
    </row>
    <row r="41" spans="1:50" x14ac:dyDescent="0.45">
      <c r="A41" s="20" t="s">
        <v>49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</row>
    <row r="45" spans="1:50" x14ac:dyDescent="0.45">
      <c r="B4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2025-07-21T18:19:39Z</dcterms:created>
  <dcterms:modified xsi:type="dcterms:W3CDTF">2025-07-21T18:32:47Z</dcterms:modified>
</cp:coreProperties>
</file>