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DB575662-1706-48F3-8D47-10D6D754238D}" xr6:coauthVersionLast="47" xr6:coauthVersionMax="47" xr10:uidLastSave="{00000000-0000-0000-0000-000000000000}"/>
  <bookViews>
    <workbookView xWindow="-98" yWindow="-98" windowWidth="21795" windowHeight="13096" xr2:uid="{1021820E-E89E-43F4-94D5-B54D5566DC9D}"/>
  </bookViews>
  <sheets>
    <sheet name="PVI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G38" i="1"/>
  <c r="F38" i="1"/>
  <c r="E38" i="1"/>
  <c r="L10" i="1" s="1"/>
  <c r="D38" i="1"/>
  <c r="C38" i="1"/>
  <c r="B38" i="1"/>
  <c r="H37" i="1"/>
  <c r="G37" i="1"/>
  <c r="F37" i="1"/>
  <c r="M30" i="1" s="1"/>
  <c r="E37" i="1"/>
  <c r="D37" i="1"/>
  <c r="C37" i="1"/>
  <c r="B37" i="1"/>
  <c r="M29" i="1"/>
  <c r="M26" i="1"/>
  <c r="M21" i="1"/>
  <c r="L19" i="1"/>
  <c r="M16" i="1"/>
  <c r="L15" i="1"/>
  <c r="L14" i="1"/>
  <c r="M10" i="1"/>
  <c r="M9" i="1"/>
  <c r="O1" i="1"/>
  <c r="N1" i="1"/>
  <c r="M1" i="1"/>
  <c r="L1" i="1"/>
  <c r="K1" i="1"/>
  <c r="J1" i="1"/>
  <c r="I1" i="1"/>
  <c r="M33" i="1" l="1"/>
  <c r="I33" i="1"/>
  <c r="I34" i="1"/>
  <c r="I7" i="1"/>
  <c r="I6" i="1"/>
  <c r="I3" i="1"/>
  <c r="I2" i="1"/>
  <c r="I10" i="1"/>
  <c r="L2" i="1"/>
  <c r="L4" i="1"/>
  <c r="L6" i="1"/>
  <c r="L8" i="1"/>
  <c r="L11" i="1"/>
  <c r="M14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6" i="1"/>
  <c r="L9" i="1"/>
  <c r="L12" i="1"/>
  <c r="L18" i="1"/>
  <c r="L13" i="1"/>
  <c r="I12" i="1"/>
  <c r="M35" i="1"/>
  <c r="M27" i="1"/>
  <c r="M12" i="1"/>
  <c r="M28" i="1"/>
  <c r="M20" i="1"/>
  <c r="M19" i="1"/>
  <c r="M15" i="1"/>
  <c r="M31" i="1"/>
  <c r="M23" i="1"/>
  <c r="M32" i="1"/>
  <c r="M24" i="1"/>
  <c r="M17" i="1"/>
  <c r="M11" i="1"/>
  <c r="M8" i="1"/>
  <c r="M7" i="1"/>
  <c r="M6" i="1"/>
  <c r="M5" i="1"/>
  <c r="M4" i="1"/>
  <c r="M3" i="1"/>
  <c r="M2" i="1"/>
  <c r="L3" i="1"/>
  <c r="L5" i="1"/>
  <c r="L7" i="1"/>
  <c r="L17" i="1"/>
  <c r="I23" i="1"/>
  <c r="M25" i="1"/>
  <c r="M34" i="1"/>
  <c r="M13" i="1"/>
  <c r="M18" i="1"/>
  <c r="M22" i="1"/>
  <c r="I25" i="1"/>
  <c r="I13" i="1" l="1"/>
  <c r="I30" i="1"/>
  <c r="I19" i="1"/>
  <c r="I5" i="1"/>
  <c r="I26" i="1"/>
  <c r="I17" i="1"/>
  <c r="O29" i="1"/>
  <c r="O21" i="1"/>
  <c r="O10" i="1"/>
  <c r="O30" i="1"/>
  <c r="O22" i="1"/>
  <c r="O18" i="1"/>
  <c r="O13" i="1"/>
  <c r="O33" i="1"/>
  <c r="O25" i="1"/>
  <c r="O14" i="1"/>
  <c r="O34" i="1"/>
  <c r="O26" i="1"/>
  <c r="O16" i="1"/>
  <c r="O9" i="1"/>
  <c r="O24" i="1"/>
  <c r="O17" i="1"/>
  <c r="O7" i="1"/>
  <c r="O5" i="1"/>
  <c r="O3" i="1"/>
  <c r="O35" i="1"/>
  <c r="O28" i="1"/>
  <c r="O27" i="1"/>
  <c r="O12" i="1"/>
  <c r="O15" i="1"/>
  <c r="O31" i="1"/>
  <c r="O32" i="1"/>
  <c r="O11" i="1"/>
  <c r="O8" i="1"/>
  <c r="O6" i="1"/>
  <c r="O4" i="1"/>
  <c r="O2" i="1"/>
  <c r="O20" i="1"/>
  <c r="O19" i="1"/>
  <c r="O23" i="1"/>
  <c r="I28" i="1"/>
  <c r="I21" i="1"/>
  <c r="I8" i="1"/>
  <c r="J34" i="1"/>
  <c r="J26" i="1"/>
  <c r="J14" i="1"/>
  <c r="J8" i="1"/>
  <c r="J7" i="1"/>
  <c r="J6" i="1"/>
  <c r="J5" i="1"/>
  <c r="J4" i="1"/>
  <c r="J3" i="1"/>
  <c r="J2" i="1"/>
  <c r="J35" i="1"/>
  <c r="J27" i="1"/>
  <c r="J16" i="1"/>
  <c r="J9" i="1"/>
  <c r="J30" i="1"/>
  <c r="J22" i="1"/>
  <c r="J10" i="1"/>
  <c r="J31" i="1"/>
  <c r="J23" i="1"/>
  <c r="J18" i="1"/>
  <c r="J13" i="1"/>
  <c r="J21" i="1"/>
  <c r="J19" i="1"/>
  <c r="J17" i="1"/>
  <c r="J24" i="1"/>
  <c r="J25" i="1"/>
  <c r="J28" i="1"/>
  <c r="J12" i="1"/>
  <c r="J29" i="1"/>
  <c r="J15" i="1"/>
  <c r="J11" i="1"/>
  <c r="J33" i="1"/>
  <c r="J20" i="1"/>
  <c r="J32" i="1"/>
  <c r="N28" i="1"/>
  <c r="N20" i="1"/>
  <c r="N19" i="1"/>
  <c r="N15" i="1"/>
  <c r="N29" i="1"/>
  <c r="N21" i="1"/>
  <c r="N10" i="1"/>
  <c r="N32" i="1"/>
  <c r="N24" i="1"/>
  <c r="N17" i="1"/>
  <c r="N11" i="1"/>
  <c r="N8" i="1"/>
  <c r="N7" i="1"/>
  <c r="N6" i="1"/>
  <c r="N5" i="1"/>
  <c r="N4" i="1"/>
  <c r="N3" i="1"/>
  <c r="N2" i="1"/>
  <c r="N33" i="1"/>
  <c r="N25" i="1"/>
  <c r="N14" i="1"/>
  <c r="N34" i="1"/>
  <c r="N23" i="1"/>
  <c r="N27" i="1"/>
  <c r="N12" i="1"/>
  <c r="N26" i="1"/>
  <c r="N16" i="1"/>
  <c r="N9" i="1"/>
  <c r="N35" i="1"/>
  <c r="N30" i="1"/>
  <c r="N31" i="1"/>
  <c r="N22" i="1"/>
  <c r="N18" i="1"/>
  <c r="N13" i="1"/>
  <c r="I18" i="1"/>
  <c r="I31" i="1"/>
  <c r="I29" i="1"/>
  <c r="I35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" i="1"/>
  <c r="K7" i="1"/>
  <c r="K5" i="1"/>
  <c r="K2" i="1"/>
  <c r="K8" i="1"/>
  <c r="K6" i="1"/>
  <c r="K4" i="1"/>
  <c r="I24" i="1"/>
  <c r="I27" i="1"/>
  <c r="I16" i="1"/>
  <c r="I9" i="1"/>
  <c r="I32" i="1"/>
  <c r="I20" i="1"/>
  <c r="I22" i="1"/>
  <c r="I15" i="1"/>
  <c r="I4" i="1"/>
  <c r="I14" i="1"/>
  <c r="I11" i="1"/>
  <c r="P24" i="1" l="1"/>
  <c r="P2" i="1"/>
  <c r="P15" i="1"/>
  <c r="P34" i="1"/>
  <c r="P14" i="1"/>
  <c r="P25" i="1"/>
  <c r="P9" i="1"/>
  <c r="P3" i="1"/>
  <c r="P33" i="1"/>
  <c r="P12" i="1"/>
  <c r="P6" i="1"/>
  <c r="P23" i="1"/>
  <c r="P7" i="1"/>
  <c r="P10" i="1"/>
  <c r="P8" i="1"/>
  <c r="P13" i="1"/>
  <c r="P20" i="1"/>
  <c r="P26" i="1"/>
  <c r="P22" i="1"/>
  <c r="P27" i="1"/>
  <c r="P17" i="1"/>
  <c r="P11" i="1"/>
  <c r="P29" i="1"/>
  <c r="P21" i="1"/>
  <c r="P5" i="1"/>
  <c r="P4" i="1"/>
  <c r="P16" i="1"/>
  <c r="P31" i="1"/>
  <c r="P19" i="1"/>
  <c r="P32" i="1"/>
  <c r="P35" i="1"/>
  <c r="P18" i="1"/>
  <c r="P28" i="1"/>
  <c r="P30" i="1"/>
</calcChain>
</file>

<file path=xl/sharedStrings.xml><?xml version="1.0" encoding="utf-8"?>
<sst xmlns="http://schemas.openxmlformats.org/spreadsheetml/2006/main" count="47" uniqueCount="47">
  <si>
    <t>BSS</t>
  </si>
  <si>
    <t>MVM1</t>
  </si>
  <si>
    <t>MVM2</t>
  </si>
  <si>
    <t>DVM1</t>
  </si>
  <si>
    <t>DVM2</t>
  </si>
  <si>
    <t>FVM1</t>
  </si>
  <si>
    <t>DTM2</t>
  </si>
  <si>
    <t>DTM1</t>
  </si>
  <si>
    <t>PVI2_nov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</si>
  <si>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</si>
  <si>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</si>
  <si>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</si>
  <si>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</si>
  <si>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</si>
  <si>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</si>
  <si>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</si>
  <si>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</si>
  <si>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</si>
  <si>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</si>
  <si>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</si>
  <si>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</si>
  <si>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</si>
  <si>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</si>
  <si>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</si>
  <si>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</si>
  <si>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</si>
  <si>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</si>
  <si>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</si>
  <si>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</si>
  <si>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</si>
  <si>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</si>
  <si>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</si>
  <si>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</si>
  <si>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</si>
  <si>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</si>
  <si>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</si>
  <si>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</si>
  <si>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</si>
  <si>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</si>
  <si>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</si>
  <si>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</si>
  <si>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</si>
  <si>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</si>
  <si>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</si>
  <si>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</si>
  <si>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Min_all</t>
  </si>
  <si>
    <t>Max_all (3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</si>
</sst>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0" fillId="4" borderId="0" xfId="0" applyFill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0" fontId="0" fillId="0" borderId="1" xfId="0" applyFill="1" applyBorder="1"/>
    <xf numFmtId="2" fontId="0" fillId="0" borderId="2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03F-8911-4904-9726-886E56E9426E}">
  <sheetPr>
    <tabColor rgb="FFFFFF00"/>
  </sheetPr>
  <dimension ref="A1:P45"/>
  <sheetViews>
    <sheetView tabSelected="1" workbookViewId="0">
      <selection activeCell="A2" sqref="A2:P35"/>
    </sheetView>
  </sheetViews>
  <sheetFormatPr defaultRowHeight="14.25" x14ac:dyDescent="0.45"/>
  <cols>
    <col min="1" max="1" width="17.53125" bestFit="1" customWidth="1"/>
    <col min="9" max="9" width="9.19921875" bestFit="1" customWidth="1"/>
  </cols>
  <sheetData>
    <row r="1" spans="1:1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tr">
        <f t="shared" ref="I1:O1" si="0">B1</f>
        <v>MVM1</v>
      </c>
      <c r="J1" s="5" t="str">
        <f t="shared" si="0"/>
        <v>MVM2</v>
      </c>
      <c r="K1" s="5" t="str">
        <f t="shared" si="0"/>
        <v>DVM1</v>
      </c>
      <c r="L1" s="5" t="str">
        <f t="shared" si="0"/>
        <v>DVM2</v>
      </c>
      <c r="M1" s="5" t="str">
        <f t="shared" si="0"/>
        <v>FVM1</v>
      </c>
      <c r="N1" s="5" t="str">
        <f t="shared" si="0"/>
        <v>DTM2</v>
      </c>
      <c r="O1" s="5" t="str">
        <f t="shared" si="0"/>
        <v>DTM1</v>
      </c>
      <c r="P1" s="6" t="s">
        <v>8</v>
      </c>
    </row>
    <row r="2" spans="1:16" x14ac:dyDescent="0.45">
      <c r="A2" s="11" t="s">
        <v>9</v>
      </c>
      <c r="B2" s="12">
        <v>26</v>
      </c>
      <c r="C2" s="12">
        <v>25</v>
      </c>
      <c r="D2" s="13">
        <v>2</v>
      </c>
      <c r="E2" s="13">
        <v>1</v>
      </c>
      <c r="F2" s="13">
        <v>2</v>
      </c>
      <c r="G2" s="14">
        <v>0</v>
      </c>
      <c r="H2" s="15">
        <v>0</v>
      </c>
      <c r="I2" s="16">
        <f>(B2-B$41)/(B$40-B$41)</f>
        <v>2.7987082884822389E-2</v>
      </c>
      <c r="J2" s="16">
        <f t="shared" ref="J2:O17" si="1">(C2-C$41)/(C$40-C$41)</f>
        <v>0.83333333333333337</v>
      </c>
      <c r="K2" s="16">
        <f t="shared" si="1"/>
        <v>6.4516129032258063E-2</v>
      </c>
      <c r="L2" s="16">
        <f t="shared" si="1"/>
        <v>3.2258064516129031E-2</v>
      </c>
      <c r="M2" s="16">
        <f t="shared" si="1"/>
        <v>0.25</v>
      </c>
      <c r="N2" s="16">
        <f t="shared" si="1"/>
        <v>0</v>
      </c>
      <c r="O2" s="16">
        <f t="shared" si="1"/>
        <v>0</v>
      </c>
      <c r="P2" s="16">
        <f>SUM(I2:O2)/7</f>
        <v>0.17258494425236326</v>
      </c>
    </row>
    <row r="3" spans="1:16" x14ac:dyDescent="0.45">
      <c r="A3" s="11" t="s">
        <v>10</v>
      </c>
      <c r="B3" s="12">
        <v>5</v>
      </c>
      <c r="C3" s="12">
        <v>5</v>
      </c>
      <c r="D3" s="13">
        <v>1</v>
      </c>
      <c r="E3" s="13">
        <v>1</v>
      </c>
      <c r="F3" s="13">
        <v>1</v>
      </c>
      <c r="G3" s="14">
        <v>0</v>
      </c>
      <c r="H3" s="15">
        <v>0</v>
      </c>
      <c r="I3" s="16">
        <f t="shared" ref="I3:O35" si="2">(B3-B$41)/(B$40-B$41)</f>
        <v>5.3821313240043061E-3</v>
      </c>
      <c r="J3" s="16">
        <f t="shared" si="1"/>
        <v>0.16666666666666666</v>
      </c>
      <c r="K3" s="16">
        <f t="shared" si="1"/>
        <v>3.2258064516129031E-2</v>
      </c>
      <c r="L3" s="16">
        <f t="shared" si="1"/>
        <v>3.2258064516129031E-2</v>
      </c>
      <c r="M3" s="16">
        <f t="shared" si="1"/>
        <v>0.125</v>
      </c>
      <c r="N3" s="16">
        <f t="shared" si="1"/>
        <v>0</v>
      </c>
      <c r="O3" s="16">
        <f t="shared" si="1"/>
        <v>0</v>
      </c>
      <c r="P3" s="16">
        <f t="shared" ref="P3:P35" si="3">SUM(I3:O3)/7</f>
        <v>5.1652132431847006E-2</v>
      </c>
    </row>
    <row r="4" spans="1:16" x14ac:dyDescent="0.45">
      <c r="A4" s="11" t="s">
        <v>11</v>
      </c>
      <c r="B4" s="12">
        <v>470</v>
      </c>
      <c r="C4" s="12">
        <v>25</v>
      </c>
      <c r="D4" s="13">
        <v>30</v>
      </c>
      <c r="E4" s="13">
        <v>30</v>
      </c>
      <c r="F4" s="13">
        <v>1</v>
      </c>
      <c r="G4" s="14">
        <v>13</v>
      </c>
      <c r="H4" s="15">
        <v>52</v>
      </c>
      <c r="I4" s="16">
        <f t="shared" si="2"/>
        <v>0.50592034445640477</v>
      </c>
      <c r="J4" s="16">
        <f t="shared" si="1"/>
        <v>0.83333333333333337</v>
      </c>
      <c r="K4" s="16">
        <f t="shared" si="1"/>
        <v>0.967741935483871</v>
      </c>
      <c r="L4" s="16">
        <f t="shared" si="1"/>
        <v>0.967741935483871</v>
      </c>
      <c r="M4" s="16">
        <f t="shared" si="1"/>
        <v>0.125</v>
      </c>
      <c r="N4" s="16">
        <f t="shared" si="1"/>
        <v>0.76470588235294112</v>
      </c>
      <c r="O4" s="16">
        <f t="shared" si="1"/>
        <v>0.83870967741935487</v>
      </c>
      <c r="P4" s="16">
        <f t="shared" si="3"/>
        <v>0.71473615836139659</v>
      </c>
    </row>
    <row r="5" spans="1:16" x14ac:dyDescent="0.45">
      <c r="A5" s="11" t="s">
        <v>12</v>
      </c>
      <c r="B5" s="12">
        <v>9</v>
      </c>
      <c r="C5" s="12">
        <v>5</v>
      </c>
      <c r="D5" s="13">
        <v>2</v>
      </c>
      <c r="E5" s="13">
        <v>1</v>
      </c>
      <c r="F5" s="13">
        <v>2</v>
      </c>
      <c r="G5" s="14">
        <v>0</v>
      </c>
      <c r="H5" s="15">
        <v>0</v>
      </c>
      <c r="I5" s="16">
        <f t="shared" si="2"/>
        <v>9.6878363832077503E-3</v>
      </c>
      <c r="J5" s="16">
        <f t="shared" si="1"/>
        <v>0.16666666666666666</v>
      </c>
      <c r="K5" s="16">
        <f t="shared" si="1"/>
        <v>6.4516129032258063E-2</v>
      </c>
      <c r="L5" s="16">
        <f t="shared" si="1"/>
        <v>3.2258064516129031E-2</v>
      </c>
      <c r="M5" s="16">
        <f t="shared" si="1"/>
        <v>0.25</v>
      </c>
      <c r="N5" s="16">
        <f t="shared" si="1"/>
        <v>0</v>
      </c>
      <c r="O5" s="16">
        <f t="shared" si="1"/>
        <v>0</v>
      </c>
      <c r="P5" s="16">
        <f t="shared" si="3"/>
        <v>7.4732670942608798E-2</v>
      </c>
    </row>
    <row r="6" spans="1:16" x14ac:dyDescent="0.45">
      <c r="A6" s="11" t="s">
        <v>13</v>
      </c>
      <c r="B6" s="12">
        <v>0</v>
      </c>
      <c r="C6" s="12">
        <v>0</v>
      </c>
      <c r="D6" s="13">
        <v>0</v>
      </c>
      <c r="E6" s="13">
        <v>0</v>
      </c>
      <c r="F6" s="13">
        <v>0</v>
      </c>
      <c r="G6" s="14">
        <v>0</v>
      </c>
      <c r="H6" s="15">
        <v>0</v>
      </c>
      <c r="I6" s="16">
        <f t="shared" si="2"/>
        <v>0</v>
      </c>
      <c r="J6" s="16">
        <f t="shared" si="1"/>
        <v>0</v>
      </c>
      <c r="K6" s="16">
        <f t="shared" si="1"/>
        <v>0</v>
      </c>
      <c r="L6" s="16">
        <f t="shared" si="1"/>
        <v>0</v>
      </c>
      <c r="M6" s="16">
        <f t="shared" si="1"/>
        <v>0</v>
      </c>
      <c r="N6" s="16">
        <f t="shared" si="1"/>
        <v>0</v>
      </c>
      <c r="O6" s="16">
        <f t="shared" si="1"/>
        <v>0</v>
      </c>
      <c r="P6" s="16">
        <f t="shared" si="3"/>
        <v>0</v>
      </c>
    </row>
    <row r="7" spans="1:16" x14ac:dyDescent="0.45">
      <c r="A7" s="11" t="s">
        <v>14</v>
      </c>
      <c r="B7" s="12">
        <v>0</v>
      </c>
      <c r="C7" s="12">
        <v>0</v>
      </c>
      <c r="D7" s="13">
        <v>0</v>
      </c>
      <c r="E7" s="13">
        <v>0</v>
      </c>
      <c r="F7" s="13">
        <v>0</v>
      </c>
      <c r="G7" s="14">
        <v>0</v>
      </c>
      <c r="H7" s="15">
        <v>0</v>
      </c>
      <c r="I7" s="16">
        <f t="shared" si="2"/>
        <v>0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 t="shared" si="3"/>
        <v>0</v>
      </c>
    </row>
    <row r="8" spans="1:16" x14ac:dyDescent="0.45">
      <c r="A8" s="11" t="s">
        <v>15</v>
      </c>
      <c r="B8" s="12">
        <v>172</v>
      </c>
      <c r="C8" s="12">
        <v>21</v>
      </c>
      <c r="D8" s="13">
        <v>19</v>
      </c>
      <c r="E8" s="13">
        <v>17</v>
      </c>
      <c r="F8" s="13">
        <v>3</v>
      </c>
      <c r="G8" s="14">
        <v>0</v>
      </c>
      <c r="H8" s="15">
        <v>36</v>
      </c>
      <c r="I8" s="16">
        <f t="shared" si="2"/>
        <v>0.18514531754574812</v>
      </c>
      <c r="J8" s="16">
        <f t="shared" si="1"/>
        <v>0.7</v>
      </c>
      <c r="K8" s="16">
        <f t="shared" si="1"/>
        <v>0.61290322580645162</v>
      </c>
      <c r="L8" s="16">
        <f t="shared" si="1"/>
        <v>0.54838709677419351</v>
      </c>
      <c r="M8" s="16">
        <f t="shared" si="1"/>
        <v>0.375</v>
      </c>
      <c r="N8" s="16">
        <f t="shared" si="1"/>
        <v>0</v>
      </c>
      <c r="O8" s="16">
        <f t="shared" si="1"/>
        <v>0.58064516129032262</v>
      </c>
      <c r="P8" s="16">
        <f t="shared" si="3"/>
        <v>0.42886868591667371</v>
      </c>
    </row>
    <row r="9" spans="1:16" x14ac:dyDescent="0.45">
      <c r="A9" s="11" t="s">
        <v>16</v>
      </c>
      <c r="B9" s="12">
        <v>8</v>
      </c>
      <c r="C9" s="12">
        <v>5</v>
      </c>
      <c r="D9" s="13">
        <v>3</v>
      </c>
      <c r="E9" s="13">
        <v>2</v>
      </c>
      <c r="F9" s="13">
        <v>2</v>
      </c>
      <c r="G9" s="14">
        <v>0</v>
      </c>
      <c r="H9" s="15">
        <v>1</v>
      </c>
      <c r="I9" s="16">
        <f t="shared" si="2"/>
        <v>8.6114101184068884E-3</v>
      </c>
      <c r="J9" s="16">
        <f t="shared" si="1"/>
        <v>0.16666666666666666</v>
      </c>
      <c r="K9" s="16">
        <f t="shared" si="1"/>
        <v>9.6774193548387094E-2</v>
      </c>
      <c r="L9" s="16">
        <f t="shared" si="1"/>
        <v>6.4516129032258063E-2</v>
      </c>
      <c r="M9" s="16">
        <f t="shared" si="1"/>
        <v>0.25</v>
      </c>
      <c r="N9" s="16">
        <f t="shared" si="1"/>
        <v>0</v>
      </c>
      <c r="O9" s="16">
        <f t="shared" si="1"/>
        <v>1.6129032258064516E-2</v>
      </c>
      <c r="P9" s="16">
        <f t="shared" si="3"/>
        <v>8.6099633089111879E-2</v>
      </c>
    </row>
    <row r="10" spans="1:16" x14ac:dyDescent="0.45">
      <c r="A10" s="11" t="s">
        <v>17</v>
      </c>
      <c r="B10" s="12">
        <v>569</v>
      </c>
      <c r="C10" s="12">
        <v>26</v>
      </c>
      <c r="D10" s="13">
        <v>30</v>
      </c>
      <c r="E10" s="13">
        <v>30</v>
      </c>
      <c r="F10" s="13">
        <v>1</v>
      </c>
      <c r="G10" s="14">
        <v>8</v>
      </c>
      <c r="H10" s="15">
        <v>27</v>
      </c>
      <c r="I10" s="16">
        <f t="shared" si="2"/>
        <v>0.61248654467168995</v>
      </c>
      <c r="J10" s="16">
        <f t="shared" si="1"/>
        <v>0.8666666666666667</v>
      </c>
      <c r="K10" s="16">
        <f t="shared" si="1"/>
        <v>0.967741935483871</v>
      </c>
      <c r="L10" s="16">
        <f t="shared" si="1"/>
        <v>0.967741935483871</v>
      </c>
      <c r="M10" s="16">
        <f t="shared" si="1"/>
        <v>0.125</v>
      </c>
      <c r="N10" s="16">
        <f t="shared" si="1"/>
        <v>0.47058823529411764</v>
      </c>
      <c r="O10" s="16">
        <f t="shared" si="1"/>
        <v>0.43548387096774194</v>
      </c>
      <c r="P10" s="16">
        <f t="shared" si="3"/>
        <v>0.63510131265256553</v>
      </c>
    </row>
    <row r="11" spans="1:16" x14ac:dyDescent="0.45">
      <c r="A11" s="11" t="s">
        <v>18</v>
      </c>
      <c r="B11" s="12">
        <v>681</v>
      </c>
      <c r="C11" s="12">
        <v>27</v>
      </c>
      <c r="D11" s="13">
        <v>30</v>
      </c>
      <c r="E11" s="13">
        <v>30</v>
      </c>
      <c r="F11" s="13">
        <v>1</v>
      </c>
      <c r="G11" s="14">
        <v>17</v>
      </c>
      <c r="H11" s="15">
        <v>32</v>
      </c>
      <c r="I11" s="16">
        <f t="shared" si="2"/>
        <v>0.7330462863293864</v>
      </c>
      <c r="J11" s="16">
        <f t="shared" si="1"/>
        <v>0.9</v>
      </c>
      <c r="K11" s="16">
        <f t="shared" si="1"/>
        <v>0.967741935483871</v>
      </c>
      <c r="L11" s="16">
        <f t="shared" si="1"/>
        <v>0.967741935483871</v>
      </c>
      <c r="M11" s="16">
        <f t="shared" si="1"/>
        <v>0.125</v>
      </c>
      <c r="N11" s="16">
        <f t="shared" si="1"/>
        <v>1</v>
      </c>
      <c r="O11" s="16">
        <f t="shared" si="1"/>
        <v>0.5161290322580645</v>
      </c>
      <c r="P11" s="16">
        <f t="shared" si="3"/>
        <v>0.74423702707931327</v>
      </c>
    </row>
    <row r="12" spans="1:16" x14ac:dyDescent="0.45">
      <c r="A12" s="11" t="s">
        <v>19</v>
      </c>
      <c r="B12" s="12">
        <v>0</v>
      </c>
      <c r="C12" s="12">
        <v>0</v>
      </c>
      <c r="D12" s="13">
        <v>0</v>
      </c>
      <c r="E12" s="13">
        <v>0</v>
      </c>
      <c r="F12" s="13">
        <v>0</v>
      </c>
      <c r="G12" s="14">
        <v>0</v>
      </c>
      <c r="H12" s="15">
        <v>0</v>
      </c>
      <c r="I12" s="16">
        <f t="shared" si="2"/>
        <v>0</v>
      </c>
      <c r="J12" s="16">
        <f t="shared" si="1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3"/>
        <v>0</v>
      </c>
    </row>
    <row r="13" spans="1:16" x14ac:dyDescent="0.45">
      <c r="A13" s="11" t="s">
        <v>20</v>
      </c>
      <c r="B13" s="12">
        <v>30</v>
      </c>
      <c r="C13" s="12">
        <v>27</v>
      </c>
      <c r="D13" s="13">
        <v>2</v>
      </c>
      <c r="E13" s="13">
        <v>1</v>
      </c>
      <c r="F13" s="13">
        <v>2</v>
      </c>
      <c r="G13" s="14">
        <v>0</v>
      </c>
      <c r="H13" s="15">
        <v>0</v>
      </c>
      <c r="I13" s="16">
        <f t="shared" si="2"/>
        <v>3.2292787944025833E-2</v>
      </c>
      <c r="J13" s="16">
        <f t="shared" si="1"/>
        <v>0.9</v>
      </c>
      <c r="K13" s="16">
        <f t="shared" si="1"/>
        <v>6.4516129032258063E-2</v>
      </c>
      <c r="L13" s="16">
        <f t="shared" si="1"/>
        <v>3.2258064516129031E-2</v>
      </c>
      <c r="M13" s="16">
        <f t="shared" si="1"/>
        <v>0.25</v>
      </c>
      <c r="N13" s="16">
        <f t="shared" si="1"/>
        <v>0</v>
      </c>
      <c r="O13" s="16">
        <f t="shared" si="1"/>
        <v>0</v>
      </c>
      <c r="P13" s="16">
        <f t="shared" si="3"/>
        <v>0.18272385449891612</v>
      </c>
    </row>
    <row r="14" spans="1:16" x14ac:dyDescent="0.45">
      <c r="A14" s="11" t="s">
        <v>21</v>
      </c>
      <c r="B14" s="12">
        <v>0</v>
      </c>
      <c r="C14" s="12">
        <v>0</v>
      </c>
      <c r="D14" s="13">
        <v>0</v>
      </c>
      <c r="E14" s="13">
        <v>0</v>
      </c>
      <c r="F14" s="13">
        <v>0</v>
      </c>
      <c r="G14" s="14">
        <v>2</v>
      </c>
      <c r="H14" s="15">
        <v>0</v>
      </c>
      <c r="I14" s="16">
        <f t="shared" si="2"/>
        <v>0</v>
      </c>
      <c r="J14" s="16">
        <f t="shared" si="1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0.11764705882352941</v>
      </c>
      <c r="O14" s="16">
        <f t="shared" si="1"/>
        <v>0</v>
      </c>
      <c r="P14" s="16">
        <f t="shared" si="3"/>
        <v>1.680672268907563E-2</v>
      </c>
    </row>
    <row r="15" spans="1:16" x14ac:dyDescent="0.45">
      <c r="A15" s="11" t="s">
        <v>22</v>
      </c>
      <c r="B15" s="12">
        <v>0</v>
      </c>
      <c r="C15" s="12">
        <v>0</v>
      </c>
      <c r="D15" s="13">
        <v>0</v>
      </c>
      <c r="E15" s="13">
        <v>0</v>
      </c>
      <c r="F15" s="13">
        <v>0</v>
      </c>
      <c r="G15" s="14">
        <v>0</v>
      </c>
      <c r="H15" s="15">
        <v>0</v>
      </c>
      <c r="I15" s="16">
        <f t="shared" si="2"/>
        <v>0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3"/>
        <v>0</v>
      </c>
    </row>
    <row r="16" spans="1:16" x14ac:dyDescent="0.45">
      <c r="A16" s="11" t="s">
        <v>23</v>
      </c>
      <c r="B16" s="12">
        <v>263</v>
      </c>
      <c r="C16" s="12">
        <v>27</v>
      </c>
      <c r="D16" s="13">
        <v>24</v>
      </c>
      <c r="E16" s="13">
        <v>10</v>
      </c>
      <c r="F16" s="13">
        <v>3</v>
      </c>
      <c r="G16" s="14">
        <v>1</v>
      </c>
      <c r="H16" s="15">
        <v>55</v>
      </c>
      <c r="I16" s="16">
        <f t="shared" si="2"/>
        <v>0.2831001076426265</v>
      </c>
      <c r="J16" s="16">
        <f t="shared" si="1"/>
        <v>0.9</v>
      </c>
      <c r="K16" s="16">
        <f t="shared" si="1"/>
        <v>0.77419354838709675</v>
      </c>
      <c r="L16" s="16">
        <f t="shared" si="1"/>
        <v>0.32258064516129031</v>
      </c>
      <c r="M16" s="16">
        <f t="shared" si="1"/>
        <v>0.375</v>
      </c>
      <c r="N16" s="16">
        <f t="shared" si="1"/>
        <v>5.8823529411764705E-2</v>
      </c>
      <c r="O16" s="16">
        <f t="shared" si="1"/>
        <v>0.88709677419354838</v>
      </c>
      <c r="P16" s="16">
        <f t="shared" si="3"/>
        <v>0.51439922925661807</v>
      </c>
    </row>
    <row r="17" spans="1:16" x14ac:dyDescent="0.45">
      <c r="A17" s="11" t="s">
        <v>24</v>
      </c>
      <c r="B17" s="12">
        <v>99</v>
      </c>
      <c r="C17" s="12">
        <v>12</v>
      </c>
      <c r="D17" s="13">
        <v>17</v>
      </c>
      <c r="E17" s="13">
        <v>7</v>
      </c>
      <c r="F17" s="13">
        <v>4</v>
      </c>
      <c r="G17" s="14">
        <v>0</v>
      </c>
      <c r="H17" s="15">
        <v>17</v>
      </c>
      <c r="I17" s="16">
        <f t="shared" si="2"/>
        <v>0.10656620021528525</v>
      </c>
      <c r="J17" s="16">
        <f t="shared" si="1"/>
        <v>0.4</v>
      </c>
      <c r="K17" s="16">
        <f t="shared" si="1"/>
        <v>0.54838709677419351</v>
      </c>
      <c r="L17" s="16">
        <f t="shared" si="1"/>
        <v>0.22580645161290322</v>
      </c>
      <c r="M17" s="16">
        <f t="shared" si="1"/>
        <v>0.5</v>
      </c>
      <c r="N17" s="16">
        <f t="shared" si="1"/>
        <v>0</v>
      </c>
      <c r="O17" s="16">
        <f t="shared" si="1"/>
        <v>0.27419354838709675</v>
      </c>
      <c r="P17" s="16">
        <f t="shared" si="3"/>
        <v>0.29356475671278265</v>
      </c>
    </row>
    <row r="18" spans="1:16" x14ac:dyDescent="0.45">
      <c r="A18" s="11" t="s">
        <v>25</v>
      </c>
      <c r="B18" s="12">
        <v>20</v>
      </c>
      <c r="C18" s="12">
        <v>8</v>
      </c>
      <c r="D18" s="13">
        <v>8</v>
      </c>
      <c r="E18" s="13">
        <v>3</v>
      </c>
      <c r="F18" s="13">
        <v>5</v>
      </c>
      <c r="G18" s="14">
        <v>0</v>
      </c>
      <c r="H18" s="15">
        <v>1</v>
      </c>
      <c r="I18" s="16">
        <f t="shared" si="2"/>
        <v>2.1528525296017224E-2</v>
      </c>
      <c r="J18" s="16">
        <f t="shared" si="2"/>
        <v>0.26666666666666666</v>
      </c>
      <c r="K18" s="16">
        <f t="shared" si="2"/>
        <v>0.25806451612903225</v>
      </c>
      <c r="L18" s="16">
        <f t="shared" si="2"/>
        <v>9.6774193548387094E-2</v>
      </c>
      <c r="M18" s="16">
        <f t="shared" si="2"/>
        <v>0.625</v>
      </c>
      <c r="N18" s="16">
        <f t="shared" si="2"/>
        <v>0</v>
      </c>
      <c r="O18" s="16">
        <f t="shared" si="2"/>
        <v>1.6129032258064516E-2</v>
      </c>
      <c r="P18" s="16">
        <f t="shared" si="3"/>
        <v>0.18345184769973827</v>
      </c>
    </row>
    <row r="19" spans="1:16" x14ac:dyDescent="0.45">
      <c r="A19" s="11" t="s">
        <v>26</v>
      </c>
      <c r="B19" s="12">
        <v>23</v>
      </c>
      <c r="C19" s="12">
        <v>23</v>
      </c>
      <c r="D19" s="13">
        <v>1</v>
      </c>
      <c r="E19" s="13">
        <v>1</v>
      </c>
      <c r="F19" s="13">
        <v>1</v>
      </c>
      <c r="G19" s="14">
        <v>1</v>
      </c>
      <c r="H19" s="15">
        <v>0</v>
      </c>
      <c r="I19" s="16">
        <f t="shared" si="2"/>
        <v>2.4757804090419805E-2</v>
      </c>
      <c r="J19" s="16">
        <f t="shared" si="2"/>
        <v>0.76666666666666672</v>
      </c>
      <c r="K19" s="16">
        <f t="shared" si="2"/>
        <v>3.2258064516129031E-2</v>
      </c>
      <c r="L19" s="16">
        <f t="shared" si="2"/>
        <v>3.2258064516129031E-2</v>
      </c>
      <c r="M19" s="16">
        <f t="shared" si="2"/>
        <v>0.125</v>
      </c>
      <c r="N19" s="16">
        <f t="shared" si="2"/>
        <v>5.8823529411764705E-2</v>
      </c>
      <c r="O19" s="16">
        <f t="shared" si="2"/>
        <v>0</v>
      </c>
      <c r="P19" s="16">
        <f t="shared" si="3"/>
        <v>0.1485377327430156</v>
      </c>
    </row>
    <row r="20" spans="1:16" x14ac:dyDescent="0.45">
      <c r="A20" s="11" t="s">
        <v>27</v>
      </c>
      <c r="B20" s="12">
        <v>0</v>
      </c>
      <c r="C20" s="12">
        <v>0</v>
      </c>
      <c r="D20" s="13">
        <v>0</v>
      </c>
      <c r="E20" s="13">
        <v>0</v>
      </c>
      <c r="F20" s="13">
        <v>0</v>
      </c>
      <c r="G20" s="14">
        <v>0</v>
      </c>
      <c r="H20" s="15">
        <v>0</v>
      </c>
      <c r="I20" s="16">
        <f t="shared" si="2"/>
        <v>0</v>
      </c>
      <c r="J20" s="16">
        <f t="shared" si="2"/>
        <v>0</v>
      </c>
      <c r="K20" s="16">
        <f t="shared" si="2"/>
        <v>0</v>
      </c>
      <c r="L20" s="16">
        <f t="shared" si="2"/>
        <v>0</v>
      </c>
      <c r="M20" s="16">
        <f t="shared" si="2"/>
        <v>0</v>
      </c>
      <c r="N20" s="16">
        <f t="shared" si="2"/>
        <v>0</v>
      </c>
      <c r="O20" s="16">
        <f t="shared" si="2"/>
        <v>0</v>
      </c>
      <c r="P20" s="16">
        <f t="shared" si="3"/>
        <v>0</v>
      </c>
    </row>
    <row r="21" spans="1:16" x14ac:dyDescent="0.45">
      <c r="A21" s="11" t="s">
        <v>28</v>
      </c>
      <c r="B21" s="12">
        <v>0</v>
      </c>
      <c r="C21" s="12">
        <v>0</v>
      </c>
      <c r="D21" s="13">
        <v>0</v>
      </c>
      <c r="E21" s="13">
        <v>0</v>
      </c>
      <c r="F21" s="13">
        <v>0</v>
      </c>
      <c r="G21" s="14">
        <v>0</v>
      </c>
      <c r="H21" s="15">
        <v>0</v>
      </c>
      <c r="I21" s="16">
        <f t="shared" si="2"/>
        <v>0</v>
      </c>
      <c r="J21" s="16">
        <f t="shared" si="2"/>
        <v>0</v>
      </c>
      <c r="K21" s="16">
        <f t="shared" si="2"/>
        <v>0</v>
      </c>
      <c r="L21" s="16">
        <f t="shared" si="2"/>
        <v>0</v>
      </c>
      <c r="M21" s="16">
        <f t="shared" si="2"/>
        <v>0</v>
      </c>
      <c r="N21" s="16">
        <f t="shared" si="2"/>
        <v>0</v>
      </c>
      <c r="O21" s="16">
        <f t="shared" si="2"/>
        <v>0</v>
      </c>
      <c r="P21" s="16">
        <f t="shared" si="3"/>
        <v>0</v>
      </c>
    </row>
    <row r="22" spans="1:16" x14ac:dyDescent="0.45">
      <c r="A22" s="11" t="s">
        <v>29</v>
      </c>
      <c r="B22" s="12">
        <v>0</v>
      </c>
      <c r="C22" s="12">
        <v>0</v>
      </c>
      <c r="D22" s="13">
        <v>0</v>
      </c>
      <c r="E22" s="13">
        <v>0</v>
      </c>
      <c r="F22" s="13">
        <v>0</v>
      </c>
      <c r="G22" s="14">
        <v>0</v>
      </c>
      <c r="H22" s="15">
        <v>0</v>
      </c>
      <c r="I22" s="16">
        <f t="shared" si="2"/>
        <v>0</v>
      </c>
      <c r="J22" s="16">
        <f t="shared" si="2"/>
        <v>0</v>
      </c>
      <c r="K22" s="16">
        <f t="shared" si="2"/>
        <v>0</v>
      </c>
      <c r="L22" s="16">
        <f t="shared" si="2"/>
        <v>0</v>
      </c>
      <c r="M22" s="16">
        <f t="shared" si="2"/>
        <v>0</v>
      </c>
      <c r="N22" s="16">
        <f t="shared" si="2"/>
        <v>0</v>
      </c>
      <c r="O22" s="16">
        <f t="shared" si="2"/>
        <v>0</v>
      </c>
      <c r="P22" s="16">
        <f t="shared" si="3"/>
        <v>0</v>
      </c>
    </row>
    <row r="23" spans="1:16" x14ac:dyDescent="0.45">
      <c r="A23" s="11" t="s">
        <v>30</v>
      </c>
      <c r="B23" s="12">
        <v>171</v>
      </c>
      <c r="C23" s="12">
        <v>27</v>
      </c>
      <c r="D23" s="13">
        <v>14</v>
      </c>
      <c r="E23" s="13">
        <v>8</v>
      </c>
      <c r="F23" s="13">
        <v>2</v>
      </c>
      <c r="G23" s="14">
        <v>0</v>
      </c>
      <c r="H23" s="15">
        <v>55</v>
      </c>
      <c r="I23" s="16">
        <f t="shared" si="2"/>
        <v>0.18406889128094725</v>
      </c>
      <c r="J23" s="16">
        <f t="shared" si="2"/>
        <v>0.9</v>
      </c>
      <c r="K23" s="16">
        <f t="shared" si="2"/>
        <v>0.45161290322580644</v>
      </c>
      <c r="L23" s="16">
        <f t="shared" si="2"/>
        <v>0.25806451612903225</v>
      </c>
      <c r="M23" s="16">
        <f t="shared" si="2"/>
        <v>0.25</v>
      </c>
      <c r="N23" s="16">
        <f t="shared" si="2"/>
        <v>0</v>
      </c>
      <c r="O23" s="16">
        <f t="shared" si="2"/>
        <v>0.88709677419354838</v>
      </c>
      <c r="P23" s="16">
        <f t="shared" si="3"/>
        <v>0.4186918692613335</v>
      </c>
    </row>
    <row r="24" spans="1:16" x14ac:dyDescent="0.45">
      <c r="A24" s="11" t="s">
        <v>31</v>
      </c>
      <c r="B24" s="12">
        <v>26</v>
      </c>
      <c r="C24" s="12">
        <v>6</v>
      </c>
      <c r="D24" s="13">
        <v>5</v>
      </c>
      <c r="E24" s="13">
        <v>4</v>
      </c>
      <c r="F24" s="13">
        <v>2</v>
      </c>
      <c r="G24" s="14">
        <v>0</v>
      </c>
      <c r="H24" s="15">
        <v>1</v>
      </c>
      <c r="I24" s="16">
        <f t="shared" si="2"/>
        <v>2.7987082884822389E-2</v>
      </c>
      <c r="J24" s="16">
        <f t="shared" si="2"/>
        <v>0.2</v>
      </c>
      <c r="K24" s="16">
        <f t="shared" si="2"/>
        <v>0.16129032258064516</v>
      </c>
      <c r="L24" s="16">
        <f t="shared" si="2"/>
        <v>0.12903225806451613</v>
      </c>
      <c r="M24" s="16">
        <f t="shared" si="2"/>
        <v>0.25</v>
      </c>
      <c r="N24" s="16">
        <f t="shared" si="2"/>
        <v>0</v>
      </c>
      <c r="O24" s="16">
        <f t="shared" si="2"/>
        <v>1.6129032258064516E-2</v>
      </c>
      <c r="P24" s="16">
        <f t="shared" si="3"/>
        <v>0.11206267082686402</v>
      </c>
    </row>
    <row r="25" spans="1:16" x14ac:dyDescent="0.45">
      <c r="A25" s="11" t="s">
        <v>32</v>
      </c>
      <c r="B25" s="12">
        <v>0</v>
      </c>
      <c r="C25" s="12">
        <v>0</v>
      </c>
      <c r="D25" s="13">
        <v>0</v>
      </c>
      <c r="E25" s="13">
        <v>0</v>
      </c>
      <c r="F25" s="13">
        <v>0</v>
      </c>
      <c r="G25" s="14">
        <v>0</v>
      </c>
      <c r="H25" s="15">
        <v>0</v>
      </c>
      <c r="I25" s="16">
        <f t="shared" si="2"/>
        <v>0</v>
      </c>
      <c r="J25" s="16">
        <f t="shared" si="2"/>
        <v>0</v>
      </c>
      <c r="K25" s="16">
        <f t="shared" si="2"/>
        <v>0</v>
      </c>
      <c r="L25" s="16">
        <f t="shared" si="2"/>
        <v>0</v>
      </c>
      <c r="M25" s="16">
        <f t="shared" si="2"/>
        <v>0</v>
      </c>
      <c r="N25" s="16">
        <f t="shared" si="2"/>
        <v>0</v>
      </c>
      <c r="O25" s="16">
        <f t="shared" si="2"/>
        <v>0</v>
      </c>
      <c r="P25" s="16">
        <f t="shared" si="3"/>
        <v>0</v>
      </c>
    </row>
    <row r="26" spans="1:16" x14ac:dyDescent="0.45">
      <c r="A26" s="11" t="s">
        <v>33</v>
      </c>
      <c r="B26" s="12">
        <v>18</v>
      </c>
      <c r="C26" s="12">
        <v>11</v>
      </c>
      <c r="D26" s="13">
        <v>3</v>
      </c>
      <c r="E26" s="13">
        <v>2</v>
      </c>
      <c r="F26" s="13">
        <v>2</v>
      </c>
      <c r="G26" s="14">
        <v>0</v>
      </c>
      <c r="H26" s="15">
        <v>5</v>
      </c>
      <c r="I26" s="16">
        <f t="shared" si="2"/>
        <v>1.9375672766415501E-2</v>
      </c>
      <c r="J26" s="16">
        <f t="shared" si="2"/>
        <v>0.36666666666666664</v>
      </c>
      <c r="K26" s="16">
        <f t="shared" si="2"/>
        <v>9.6774193548387094E-2</v>
      </c>
      <c r="L26" s="16">
        <f t="shared" si="2"/>
        <v>6.4516129032258063E-2</v>
      </c>
      <c r="M26" s="16">
        <f t="shared" si="2"/>
        <v>0.25</v>
      </c>
      <c r="N26" s="16">
        <f t="shared" si="2"/>
        <v>0</v>
      </c>
      <c r="O26" s="16">
        <f t="shared" si="2"/>
        <v>8.0645161290322578E-2</v>
      </c>
      <c r="P26" s="16">
        <f t="shared" si="3"/>
        <v>0.12542540332915</v>
      </c>
    </row>
    <row r="27" spans="1:16" x14ac:dyDescent="0.45">
      <c r="A27" s="11" t="s">
        <v>34</v>
      </c>
      <c r="B27" s="12">
        <v>0</v>
      </c>
      <c r="C27" s="12">
        <v>0</v>
      </c>
      <c r="D27" s="13">
        <v>0</v>
      </c>
      <c r="E27" s="13">
        <v>0</v>
      </c>
      <c r="F27" s="13">
        <v>0</v>
      </c>
      <c r="G27" s="14">
        <v>0</v>
      </c>
      <c r="H27" s="15">
        <v>0</v>
      </c>
      <c r="I27" s="16">
        <f t="shared" si="2"/>
        <v>0</v>
      </c>
      <c r="J27" s="16">
        <f t="shared" si="2"/>
        <v>0</v>
      </c>
      <c r="K27" s="16">
        <f t="shared" si="2"/>
        <v>0</v>
      </c>
      <c r="L27" s="16">
        <f t="shared" si="2"/>
        <v>0</v>
      </c>
      <c r="M27" s="16">
        <f t="shared" si="2"/>
        <v>0</v>
      </c>
      <c r="N27" s="16">
        <f t="shared" si="2"/>
        <v>0</v>
      </c>
      <c r="O27" s="16">
        <f t="shared" si="2"/>
        <v>0</v>
      </c>
      <c r="P27" s="16">
        <f t="shared" si="3"/>
        <v>0</v>
      </c>
    </row>
    <row r="28" spans="1:16" x14ac:dyDescent="0.45">
      <c r="A28" s="11" t="s">
        <v>35</v>
      </c>
      <c r="B28" s="12">
        <v>27</v>
      </c>
      <c r="C28" s="12">
        <v>21</v>
      </c>
      <c r="D28" s="13">
        <v>2</v>
      </c>
      <c r="E28" s="13">
        <v>1</v>
      </c>
      <c r="F28" s="13">
        <v>2</v>
      </c>
      <c r="G28" s="14">
        <v>0</v>
      </c>
      <c r="H28" s="15">
        <v>0</v>
      </c>
      <c r="I28" s="16">
        <f t="shared" si="2"/>
        <v>2.9063509149623249E-2</v>
      </c>
      <c r="J28" s="16">
        <f t="shared" si="2"/>
        <v>0.7</v>
      </c>
      <c r="K28" s="16">
        <f t="shared" si="2"/>
        <v>6.4516129032258063E-2</v>
      </c>
      <c r="L28" s="16">
        <f t="shared" si="2"/>
        <v>3.2258064516129031E-2</v>
      </c>
      <c r="M28" s="16">
        <f t="shared" si="2"/>
        <v>0.25</v>
      </c>
      <c r="N28" s="16">
        <f t="shared" si="2"/>
        <v>0</v>
      </c>
      <c r="O28" s="16">
        <f t="shared" si="2"/>
        <v>0</v>
      </c>
      <c r="P28" s="16">
        <f t="shared" si="3"/>
        <v>0.15369110038543005</v>
      </c>
    </row>
    <row r="29" spans="1:16" x14ac:dyDescent="0.45">
      <c r="A29" s="11" t="s">
        <v>36</v>
      </c>
      <c r="B29" s="12">
        <v>13</v>
      </c>
      <c r="C29" s="12">
        <v>13</v>
      </c>
      <c r="D29" s="13">
        <v>1</v>
      </c>
      <c r="E29" s="13">
        <v>1</v>
      </c>
      <c r="F29" s="13">
        <v>1</v>
      </c>
      <c r="G29" s="14">
        <v>0</v>
      </c>
      <c r="H29" s="15">
        <v>0</v>
      </c>
      <c r="I29" s="16">
        <f t="shared" si="2"/>
        <v>1.3993541442411194E-2</v>
      </c>
      <c r="J29" s="16">
        <f t="shared" si="2"/>
        <v>0.43333333333333335</v>
      </c>
      <c r="K29" s="16">
        <f t="shared" si="2"/>
        <v>3.2258064516129031E-2</v>
      </c>
      <c r="L29" s="16">
        <f t="shared" si="2"/>
        <v>3.2258064516129031E-2</v>
      </c>
      <c r="M29" s="16">
        <f t="shared" si="2"/>
        <v>0.125</v>
      </c>
      <c r="N29" s="16">
        <f t="shared" si="2"/>
        <v>0</v>
      </c>
      <c r="O29" s="16">
        <f t="shared" si="2"/>
        <v>0</v>
      </c>
      <c r="P29" s="16">
        <f t="shared" si="3"/>
        <v>9.0977571972571808E-2</v>
      </c>
    </row>
    <row r="30" spans="1:16" x14ac:dyDescent="0.45">
      <c r="A30" s="11" t="s">
        <v>37</v>
      </c>
      <c r="B30" s="12">
        <v>68</v>
      </c>
      <c r="C30" s="12">
        <v>27</v>
      </c>
      <c r="D30" s="13">
        <v>3</v>
      </c>
      <c r="E30" s="13">
        <v>3</v>
      </c>
      <c r="F30" s="13">
        <v>1</v>
      </c>
      <c r="G30" s="14">
        <v>0</v>
      </c>
      <c r="H30" s="15">
        <v>12</v>
      </c>
      <c r="I30" s="16">
        <f t="shared" si="2"/>
        <v>7.3196986006458561E-2</v>
      </c>
      <c r="J30" s="16">
        <f t="shared" si="2"/>
        <v>0.9</v>
      </c>
      <c r="K30" s="16">
        <f t="shared" si="2"/>
        <v>9.6774193548387094E-2</v>
      </c>
      <c r="L30" s="16">
        <f t="shared" si="2"/>
        <v>9.6774193548387094E-2</v>
      </c>
      <c r="M30" s="16">
        <f t="shared" si="2"/>
        <v>0.125</v>
      </c>
      <c r="N30" s="16">
        <f t="shared" si="2"/>
        <v>0</v>
      </c>
      <c r="O30" s="16">
        <f t="shared" si="2"/>
        <v>0.19354838709677419</v>
      </c>
      <c r="P30" s="16">
        <f t="shared" si="3"/>
        <v>0.21218482288571527</v>
      </c>
    </row>
    <row r="31" spans="1:16" x14ac:dyDescent="0.45">
      <c r="A31" s="11" t="s">
        <v>38</v>
      </c>
      <c r="B31" s="12">
        <v>272</v>
      </c>
      <c r="C31" s="12">
        <v>27</v>
      </c>
      <c r="D31" s="13">
        <v>17</v>
      </c>
      <c r="E31" s="13">
        <v>10</v>
      </c>
      <c r="F31" s="13">
        <v>6</v>
      </c>
      <c r="G31" s="14">
        <v>3</v>
      </c>
      <c r="H31" s="15">
        <v>8</v>
      </c>
      <c r="I31" s="16">
        <f t="shared" si="2"/>
        <v>0.29278794402583425</v>
      </c>
      <c r="J31" s="16">
        <f t="shared" si="2"/>
        <v>0.9</v>
      </c>
      <c r="K31" s="16">
        <f t="shared" si="2"/>
        <v>0.54838709677419351</v>
      </c>
      <c r="L31" s="16">
        <f t="shared" si="2"/>
        <v>0.32258064516129031</v>
      </c>
      <c r="M31" s="16">
        <f t="shared" si="2"/>
        <v>0.75</v>
      </c>
      <c r="N31" s="16">
        <f t="shared" si="2"/>
        <v>0.17647058823529413</v>
      </c>
      <c r="O31" s="16">
        <f t="shared" si="2"/>
        <v>0.12903225806451613</v>
      </c>
      <c r="P31" s="16">
        <f t="shared" si="3"/>
        <v>0.44560836175158969</v>
      </c>
    </row>
    <row r="32" spans="1:16" x14ac:dyDescent="0.45">
      <c r="A32" s="11" t="s">
        <v>39</v>
      </c>
      <c r="B32" s="12">
        <v>602</v>
      </c>
      <c r="C32" s="12">
        <v>25</v>
      </c>
      <c r="D32" s="13">
        <v>30</v>
      </c>
      <c r="E32" s="13">
        <v>30</v>
      </c>
      <c r="F32" s="13">
        <v>1</v>
      </c>
      <c r="G32" s="14">
        <v>12</v>
      </c>
      <c r="H32" s="15">
        <v>32</v>
      </c>
      <c r="I32" s="16">
        <f t="shared" si="2"/>
        <v>0.64800861141011845</v>
      </c>
      <c r="J32" s="16">
        <f t="shared" si="2"/>
        <v>0.83333333333333337</v>
      </c>
      <c r="K32" s="16">
        <f t="shared" si="2"/>
        <v>0.967741935483871</v>
      </c>
      <c r="L32" s="16">
        <f t="shared" si="2"/>
        <v>0.967741935483871</v>
      </c>
      <c r="M32" s="16">
        <f t="shared" si="2"/>
        <v>0.125</v>
      </c>
      <c r="N32" s="16">
        <f t="shared" si="2"/>
        <v>0.70588235294117652</v>
      </c>
      <c r="O32" s="16">
        <f t="shared" si="2"/>
        <v>0.5161290322580645</v>
      </c>
      <c r="P32" s="16">
        <f t="shared" si="3"/>
        <v>0.68054817155863367</v>
      </c>
    </row>
    <row r="33" spans="1:16" x14ac:dyDescent="0.45">
      <c r="A33" s="11" t="s">
        <v>40</v>
      </c>
      <c r="B33" s="12">
        <v>671</v>
      </c>
      <c r="C33" s="12">
        <v>27</v>
      </c>
      <c r="D33" s="13">
        <v>30</v>
      </c>
      <c r="E33" s="13">
        <v>30</v>
      </c>
      <c r="F33" s="13">
        <v>1</v>
      </c>
      <c r="G33" s="14">
        <v>15</v>
      </c>
      <c r="H33" s="15">
        <v>40</v>
      </c>
      <c r="I33" s="16">
        <f t="shared" si="2"/>
        <v>0.72228202368137784</v>
      </c>
      <c r="J33" s="16">
        <f t="shared" si="2"/>
        <v>0.9</v>
      </c>
      <c r="K33" s="16">
        <f t="shared" si="2"/>
        <v>0.967741935483871</v>
      </c>
      <c r="L33" s="16">
        <f t="shared" si="2"/>
        <v>0.967741935483871</v>
      </c>
      <c r="M33" s="16">
        <f t="shared" si="2"/>
        <v>0.125</v>
      </c>
      <c r="N33" s="16">
        <f t="shared" si="2"/>
        <v>0.88235294117647056</v>
      </c>
      <c r="O33" s="16">
        <f t="shared" si="2"/>
        <v>0.64516129032258063</v>
      </c>
      <c r="P33" s="16">
        <f t="shared" si="3"/>
        <v>0.74432573230688159</v>
      </c>
    </row>
    <row r="34" spans="1:16" x14ac:dyDescent="0.45">
      <c r="A34" s="11" t="s">
        <v>41</v>
      </c>
      <c r="B34" s="12">
        <v>608</v>
      </c>
      <c r="C34" s="12">
        <v>26</v>
      </c>
      <c r="D34" s="13">
        <v>30</v>
      </c>
      <c r="E34" s="13">
        <v>30</v>
      </c>
      <c r="F34" s="13">
        <v>1</v>
      </c>
      <c r="G34" s="14">
        <v>15</v>
      </c>
      <c r="H34" s="15">
        <v>47</v>
      </c>
      <c r="I34" s="16">
        <f t="shared" si="2"/>
        <v>0.65446716899892354</v>
      </c>
      <c r="J34" s="16">
        <f t="shared" si="2"/>
        <v>0.8666666666666667</v>
      </c>
      <c r="K34" s="16">
        <f t="shared" si="2"/>
        <v>0.967741935483871</v>
      </c>
      <c r="L34" s="16">
        <f t="shared" si="2"/>
        <v>0.967741935483871</v>
      </c>
      <c r="M34" s="16">
        <f t="shared" si="2"/>
        <v>0.125</v>
      </c>
      <c r="N34" s="16">
        <f t="shared" si="2"/>
        <v>0.88235294117647056</v>
      </c>
      <c r="O34" s="16">
        <f t="shared" si="2"/>
        <v>0.75806451612903225</v>
      </c>
      <c r="P34" s="16">
        <f t="shared" si="3"/>
        <v>0.74600502341983355</v>
      </c>
    </row>
    <row r="35" spans="1:16" x14ac:dyDescent="0.45">
      <c r="A35" s="11" t="s">
        <v>42</v>
      </c>
      <c r="B35" s="12">
        <v>645</v>
      </c>
      <c r="C35" s="12">
        <v>27</v>
      </c>
      <c r="D35" s="13">
        <v>30</v>
      </c>
      <c r="E35" s="13">
        <v>30</v>
      </c>
      <c r="F35" s="13">
        <v>1</v>
      </c>
      <c r="G35" s="14">
        <v>13</v>
      </c>
      <c r="H35" s="15">
        <v>41</v>
      </c>
      <c r="I35" s="16">
        <f t="shared" si="2"/>
        <v>0.6942949407965554</v>
      </c>
      <c r="J35" s="16">
        <f t="shared" si="2"/>
        <v>0.9</v>
      </c>
      <c r="K35" s="16">
        <f t="shared" si="2"/>
        <v>0.967741935483871</v>
      </c>
      <c r="L35" s="16">
        <f t="shared" si="2"/>
        <v>0.967741935483871</v>
      </c>
      <c r="M35" s="16">
        <f t="shared" si="2"/>
        <v>0.125</v>
      </c>
      <c r="N35" s="16">
        <f t="shared" si="2"/>
        <v>0.76470588235294112</v>
      </c>
      <c r="O35" s="16">
        <f t="shared" si="2"/>
        <v>0.66129032258064513</v>
      </c>
      <c r="P35" s="16">
        <f t="shared" si="3"/>
        <v>0.72582500238541203</v>
      </c>
    </row>
    <row r="37" spans="1:16" x14ac:dyDescent="0.45">
      <c r="A37" t="s">
        <v>43</v>
      </c>
      <c r="B37" s="7">
        <f>MIN(B2:B35)</f>
        <v>0</v>
      </c>
      <c r="C37" s="7">
        <f t="shared" ref="C37:H37" si="4">MIN(C2:C35)</f>
        <v>0</v>
      </c>
      <c r="D37" s="7">
        <f t="shared" si="4"/>
        <v>0</v>
      </c>
      <c r="E37" s="7">
        <f t="shared" si="4"/>
        <v>0</v>
      </c>
      <c r="F37" s="7">
        <f t="shared" si="4"/>
        <v>0</v>
      </c>
      <c r="G37" s="7">
        <f t="shared" si="4"/>
        <v>0</v>
      </c>
      <c r="H37" s="7">
        <f t="shared" si="4"/>
        <v>0</v>
      </c>
    </row>
    <row r="38" spans="1:16" x14ac:dyDescent="0.45">
      <c r="A38" t="s">
        <v>44</v>
      </c>
      <c r="B38" s="7">
        <f>MAX(B2:B35)</f>
        <v>681</v>
      </c>
      <c r="C38" s="7">
        <f t="shared" ref="C38:H38" si="5">MAX(C2:C35)</f>
        <v>27</v>
      </c>
      <c r="D38" s="7">
        <f t="shared" si="5"/>
        <v>30</v>
      </c>
      <c r="E38" s="7">
        <f t="shared" si="5"/>
        <v>30</v>
      </c>
      <c r="F38" s="7">
        <f t="shared" si="5"/>
        <v>6</v>
      </c>
      <c r="G38" s="7">
        <f t="shared" si="5"/>
        <v>17</v>
      </c>
      <c r="H38" s="7">
        <f t="shared" si="5"/>
        <v>55</v>
      </c>
    </row>
    <row r="40" spans="1:16" ht="15.4" x14ac:dyDescent="0.45">
      <c r="A40" s="8" t="s">
        <v>46</v>
      </c>
      <c r="B40" s="10">
        <v>929</v>
      </c>
      <c r="C40" s="10">
        <v>30</v>
      </c>
      <c r="D40" s="10">
        <v>31</v>
      </c>
      <c r="E40" s="10">
        <v>31</v>
      </c>
      <c r="F40" s="10">
        <v>8</v>
      </c>
      <c r="G40" s="10">
        <v>17</v>
      </c>
      <c r="H40" s="10">
        <v>62</v>
      </c>
    </row>
    <row r="41" spans="1:16" x14ac:dyDescent="0.45">
      <c r="A41" s="9" t="s">
        <v>45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</row>
    <row r="45" spans="1:16" x14ac:dyDescent="0.45">
      <c r="B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2025-07-21T18:19:39Z</dcterms:created>
  <dcterms:modified xsi:type="dcterms:W3CDTF">2025-07-21T18:55:16Z</dcterms:modified>
</cp:coreProperties>
</file>