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8_{81ED25EB-20D4-400D-ACE7-91B335221403}" xr6:coauthVersionLast="47" xr6:coauthVersionMax="47" xr10:uidLastSave="{00000000-0000-0000-0000-000000000000}"/>
  <bookViews>
    <workbookView xWindow="-98" yWindow="-98" windowWidth="21795" windowHeight="13096" xr2:uid="{452F7E93-085A-4FC3-AD0F-9B4697DC7084}"/>
  </bookViews>
  <sheets>
    <sheet name="VDF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B38" i="1"/>
  <c r="B37" i="1"/>
  <c r="D30" i="1" s="1"/>
  <c r="D35" i="1"/>
  <c r="D34" i="1"/>
  <c r="D33" i="1"/>
  <c r="D32" i="1"/>
  <c r="D31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4" i="1"/>
  <c r="D3" i="1"/>
  <c r="D2" i="1"/>
  <c r="D5" i="1" l="1"/>
  <c r="D13" i="1"/>
  <c r="D21" i="1"/>
  <c r="D29" i="1"/>
</calcChain>
</file>

<file path=xl/sharedStrings.xml><?xml version="1.0" encoding="utf-8"?>
<sst xmlns="http://schemas.openxmlformats.org/spreadsheetml/2006/main" count="121" uniqueCount="49">
  <si>
    <t>BSS</t>
  </si>
  <si>
    <t>Jarak_DO</t>
  </si>
  <si>
    <t>Scalling</t>
  </si>
  <si>
    <t>MAD_Jarak_DO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</si>
  <si>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</si>
  <si>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</si>
  <si>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</si>
  <si>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</si>
  <si>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</si>
  <si>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</si>
  <si>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</si>
  <si>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</si>
  <si>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</si>
  <si>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</si>
  <si>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</si>
  <si>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</si>
  <si>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</si>
  <si>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</si>
  <si>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</si>
  <si>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</si>
  <si>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</si>
  <si>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</si>
  <si>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</si>
  <si>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</si>
  <si>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</si>
  <si>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</si>
  <si>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</si>
  <si>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</si>
  <si>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</si>
  <si>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</si>
  <si>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</si>
  <si>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</si>
  <si>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</si>
  <si>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</si>
  <si>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</si>
  <si>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</si>
  <si>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</si>
  <si>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</si>
  <si>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</si>
  <si>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</si>
  <si>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larger is more vurnerable (LV)</t>
  </si>
  <si>
    <t>Meskipun menggunakan NV, karena atribut Total Charging, maka semakin besar NV semakin rentan</t>
  </si>
  <si>
    <t>Q1</t>
  </si>
  <si>
    <t>Q2</t>
  </si>
  <si>
    <t>Q3</t>
  </si>
  <si>
    <t>LL</t>
  </si>
  <si>
    <t>sama dengan 0</t>
  </si>
  <si>
    <t>UL</t>
  </si>
  <si>
    <t>&gt;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</si>
</sst>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2" fontId="0" fillId="0" borderId="0" xfId="0" applyNumberFormat="1"/>
    <xf numFmtId="0" fontId="0" fillId="0" borderId="1" xfId="0" applyBorder="1"/>
    <xf numFmtId="2" fontId="0" fillId="6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672F-DEF1-4980-99A6-91FA9F83EF4A}">
  <sheetPr>
    <tabColor theme="5" tint="0.59999389629810485"/>
  </sheetPr>
  <dimension ref="A1:N51"/>
  <sheetViews>
    <sheetView tabSelected="1" topLeftCell="A11" workbookViewId="0">
      <selection activeCell="F2" sqref="F2:F11"/>
    </sheetView>
  </sheetViews>
  <sheetFormatPr defaultRowHeight="14.25" x14ac:dyDescent="0.45"/>
  <sheetData>
    <row r="1" spans="1:14" x14ac:dyDescent="0.45">
      <c r="A1" s="1" t="s">
        <v>0</v>
      </c>
      <c r="B1" t="s">
        <v>1</v>
      </c>
      <c r="C1" t="s">
        <v>2</v>
      </c>
      <c r="D1" s="2" t="s">
        <v>1</v>
      </c>
      <c r="K1" t="s">
        <v>0</v>
      </c>
      <c r="L1" t="s">
        <v>1</v>
      </c>
      <c r="M1" s="3" t="s">
        <v>0</v>
      </c>
      <c r="N1" s="3" t="s">
        <v>3</v>
      </c>
    </row>
    <row r="2" spans="1:14" x14ac:dyDescent="0.45">
      <c r="A2" s="4" t="s">
        <v>4</v>
      </c>
      <c r="B2">
        <v>3867</v>
      </c>
      <c r="D2" s="5">
        <f>(B2-$B$37)/($B$38-$B$37)</f>
        <v>0.28908794788273617</v>
      </c>
      <c r="K2" t="s">
        <v>4</v>
      </c>
      <c r="L2">
        <v>3867</v>
      </c>
      <c r="M2" t="s">
        <v>4</v>
      </c>
      <c r="N2">
        <v>4879</v>
      </c>
    </row>
    <row r="3" spans="1:14" x14ac:dyDescent="0.45">
      <c r="A3" s="6" t="s">
        <v>5</v>
      </c>
      <c r="B3">
        <v>672</v>
      </c>
      <c r="D3" s="5">
        <f t="shared" ref="D3:D35" si="0">(B3-$B$37)/($B$38-$B$37)</f>
        <v>0</v>
      </c>
      <c r="K3" t="s">
        <v>5</v>
      </c>
      <c r="L3">
        <v>672</v>
      </c>
      <c r="M3" t="s">
        <v>5</v>
      </c>
      <c r="N3">
        <v>6381</v>
      </c>
    </row>
    <row r="4" spans="1:14" x14ac:dyDescent="0.45">
      <c r="A4" s="4" t="s">
        <v>6</v>
      </c>
      <c r="B4">
        <v>943</v>
      </c>
      <c r="D4" s="5">
        <f t="shared" si="0"/>
        <v>2.4520448787549765E-2</v>
      </c>
      <c r="K4" t="s">
        <v>6</v>
      </c>
      <c r="L4">
        <v>943</v>
      </c>
      <c r="M4" t="s">
        <v>6</v>
      </c>
      <c r="N4">
        <v>7900</v>
      </c>
    </row>
    <row r="5" spans="1:14" x14ac:dyDescent="0.45">
      <c r="A5" s="6" t="s">
        <v>7</v>
      </c>
      <c r="B5">
        <v>9225</v>
      </c>
      <c r="D5" s="5">
        <f t="shared" si="0"/>
        <v>0.77388707926167211</v>
      </c>
      <c r="K5" t="s">
        <v>7</v>
      </c>
      <c r="L5">
        <v>9225</v>
      </c>
      <c r="M5" t="s">
        <v>7</v>
      </c>
      <c r="N5">
        <v>6879</v>
      </c>
    </row>
    <row r="6" spans="1:14" x14ac:dyDescent="0.45">
      <c r="A6" s="4" t="s">
        <v>8</v>
      </c>
      <c r="B6">
        <v>3739</v>
      </c>
      <c r="D6" s="5">
        <f t="shared" si="0"/>
        <v>0.27750633369525879</v>
      </c>
      <c r="K6" t="s">
        <v>8</v>
      </c>
      <c r="L6">
        <v>3739</v>
      </c>
      <c r="M6" t="s">
        <v>8</v>
      </c>
      <c r="N6">
        <v>6990</v>
      </c>
    </row>
    <row r="7" spans="1:14" x14ac:dyDescent="0.45">
      <c r="A7" s="6" t="s">
        <v>9</v>
      </c>
      <c r="B7">
        <v>1840</v>
      </c>
      <c r="D7" s="5">
        <f t="shared" si="0"/>
        <v>0.10568222946073109</v>
      </c>
      <c r="K7" t="s">
        <v>9</v>
      </c>
      <c r="L7">
        <v>1840</v>
      </c>
      <c r="M7" t="s">
        <v>9</v>
      </c>
      <c r="N7">
        <v>4797</v>
      </c>
    </row>
    <row r="8" spans="1:14" x14ac:dyDescent="0.45">
      <c r="A8" s="4" t="s">
        <v>10</v>
      </c>
      <c r="B8">
        <v>5159</v>
      </c>
      <c r="D8" s="5">
        <f t="shared" si="0"/>
        <v>0.40598986608758597</v>
      </c>
      <c r="K8" t="s">
        <v>10</v>
      </c>
      <c r="L8">
        <v>5159</v>
      </c>
      <c r="M8" t="s">
        <v>10</v>
      </c>
      <c r="N8">
        <v>8969</v>
      </c>
    </row>
    <row r="9" spans="1:14" x14ac:dyDescent="0.45">
      <c r="A9" s="6" t="s">
        <v>11</v>
      </c>
      <c r="B9">
        <v>2024</v>
      </c>
      <c r="D9" s="5">
        <f t="shared" si="0"/>
        <v>0.12233079985522982</v>
      </c>
      <c r="K9" t="s">
        <v>11</v>
      </c>
      <c r="L9">
        <v>2024</v>
      </c>
      <c r="M9" t="s">
        <v>11</v>
      </c>
      <c r="N9">
        <v>5713</v>
      </c>
    </row>
    <row r="10" spans="1:14" x14ac:dyDescent="0.45">
      <c r="A10" s="4" t="s">
        <v>12</v>
      </c>
      <c r="B10">
        <v>6080</v>
      </c>
      <c r="D10" s="5">
        <f t="shared" si="0"/>
        <v>0.48932319942091929</v>
      </c>
      <c r="K10" t="s">
        <v>12</v>
      </c>
      <c r="L10">
        <v>6080</v>
      </c>
      <c r="M10" t="s">
        <v>12</v>
      </c>
      <c r="N10">
        <v>5457</v>
      </c>
    </row>
    <row r="11" spans="1:14" x14ac:dyDescent="0.45">
      <c r="A11" s="6" t="s">
        <v>13</v>
      </c>
      <c r="B11">
        <v>4338</v>
      </c>
      <c r="D11" s="5">
        <f t="shared" si="0"/>
        <v>0.33170466883821931</v>
      </c>
      <c r="K11" t="s">
        <v>13</v>
      </c>
      <c r="L11">
        <v>4338</v>
      </c>
      <c r="M11" t="s">
        <v>13</v>
      </c>
      <c r="N11">
        <v>7895</v>
      </c>
    </row>
    <row r="12" spans="1:14" x14ac:dyDescent="0.45">
      <c r="A12" s="4" t="s">
        <v>14</v>
      </c>
      <c r="B12">
        <v>2702</v>
      </c>
      <c r="D12" s="5">
        <f t="shared" si="0"/>
        <v>0.18367716250452407</v>
      </c>
      <c r="K12" t="s">
        <v>14</v>
      </c>
      <c r="L12">
        <v>2702</v>
      </c>
      <c r="M12" t="s">
        <v>14</v>
      </c>
      <c r="N12">
        <v>7621</v>
      </c>
    </row>
    <row r="13" spans="1:14" x14ac:dyDescent="0.45">
      <c r="A13" s="6" t="s">
        <v>15</v>
      </c>
      <c r="B13">
        <v>1870</v>
      </c>
      <c r="D13" s="5">
        <f t="shared" si="0"/>
        <v>0.10839667028592111</v>
      </c>
      <c r="K13" t="s">
        <v>15</v>
      </c>
      <c r="L13">
        <v>1870</v>
      </c>
      <c r="M13" t="s">
        <v>15</v>
      </c>
      <c r="N13">
        <v>6509</v>
      </c>
    </row>
    <row r="14" spans="1:14" x14ac:dyDescent="0.45">
      <c r="A14" s="4" t="s">
        <v>16</v>
      </c>
      <c r="B14">
        <v>3729</v>
      </c>
      <c r="D14" s="5">
        <f t="shared" si="0"/>
        <v>0.27660152008686212</v>
      </c>
      <c r="K14" t="s">
        <v>16</v>
      </c>
      <c r="L14">
        <v>3729</v>
      </c>
      <c r="M14" t="s">
        <v>16</v>
      </c>
      <c r="N14">
        <v>5904</v>
      </c>
    </row>
    <row r="15" spans="1:14" x14ac:dyDescent="0.45">
      <c r="A15" s="6" t="s">
        <v>17</v>
      </c>
      <c r="B15">
        <v>4634</v>
      </c>
      <c r="D15" s="5">
        <f t="shared" si="0"/>
        <v>0.35848715164676076</v>
      </c>
      <c r="K15" t="s">
        <v>17</v>
      </c>
      <c r="L15">
        <v>4634</v>
      </c>
      <c r="M15" t="s">
        <v>17</v>
      </c>
      <c r="N15">
        <v>4589</v>
      </c>
    </row>
    <row r="16" spans="1:14" x14ac:dyDescent="0.45">
      <c r="A16" s="4" t="s">
        <v>18</v>
      </c>
      <c r="B16">
        <v>2509</v>
      </c>
      <c r="D16" s="5">
        <f t="shared" si="0"/>
        <v>0.16621425986246832</v>
      </c>
      <c r="K16" t="s">
        <v>18</v>
      </c>
      <c r="L16">
        <v>2509</v>
      </c>
      <c r="M16" t="s">
        <v>18</v>
      </c>
      <c r="N16">
        <v>7519</v>
      </c>
    </row>
    <row r="17" spans="1:14" x14ac:dyDescent="0.45">
      <c r="A17" s="6" t="s">
        <v>19</v>
      </c>
      <c r="B17">
        <v>1826</v>
      </c>
      <c r="D17" s="5">
        <f t="shared" si="0"/>
        <v>0.10441549040897576</v>
      </c>
      <c r="K17" t="s">
        <v>19</v>
      </c>
      <c r="L17">
        <v>1826</v>
      </c>
      <c r="M17" t="s">
        <v>19</v>
      </c>
      <c r="N17">
        <v>8843</v>
      </c>
    </row>
    <row r="18" spans="1:14" x14ac:dyDescent="0.45">
      <c r="A18" s="4" t="s">
        <v>20</v>
      </c>
      <c r="B18">
        <v>3244</v>
      </c>
      <c r="D18" s="5">
        <f t="shared" si="0"/>
        <v>0.23271806007962359</v>
      </c>
      <c r="K18" t="s">
        <v>20</v>
      </c>
      <c r="L18">
        <v>3244</v>
      </c>
      <c r="M18" t="s">
        <v>20</v>
      </c>
      <c r="N18">
        <v>5816</v>
      </c>
    </row>
    <row r="19" spans="1:14" x14ac:dyDescent="0.45">
      <c r="A19" s="6" t="s">
        <v>21</v>
      </c>
      <c r="B19">
        <v>981</v>
      </c>
      <c r="D19" s="5">
        <f t="shared" si="0"/>
        <v>2.795874049945711E-2</v>
      </c>
      <c r="K19" t="s">
        <v>21</v>
      </c>
      <c r="L19">
        <v>981</v>
      </c>
      <c r="M19" t="s">
        <v>21</v>
      </c>
      <c r="N19">
        <v>7125</v>
      </c>
    </row>
    <row r="20" spans="1:14" x14ac:dyDescent="0.45">
      <c r="A20" s="4" t="s">
        <v>22</v>
      </c>
      <c r="B20">
        <v>4938</v>
      </c>
      <c r="D20" s="5">
        <f t="shared" si="0"/>
        <v>0.38599348534201955</v>
      </c>
      <c r="K20" t="s">
        <v>22</v>
      </c>
      <c r="L20">
        <v>4938</v>
      </c>
      <c r="M20" t="s">
        <v>22</v>
      </c>
      <c r="N20">
        <v>5569</v>
      </c>
    </row>
    <row r="21" spans="1:14" x14ac:dyDescent="0.45">
      <c r="A21" s="6" t="s">
        <v>23</v>
      </c>
      <c r="B21">
        <v>2854</v>
      </c>
      <c r="D21" s="5">
        <f t="shared" si="0"/>
        <v>0.19743032935215346</v>
      </c>
      <c r="K21" t="s">
        <v>23</v>
      </c>
      <c r="L21">
        <v>2854</v>
      </c>
      <c r="M21" t="s">
        <v>23</v>
      </c>
      <c r="N21">
        <v>3894</v>
      </c>
    </row>
    <row r="22" spans="1:14" x14ac:dyDescent="0.45">
      <c r="A22" s="4" t="s">
        <v>24</v>
      </c>
      <c r="B22">
        <v>11724</v>
      </c>
      <c r="D22" s="5">
        <f t="shared" si="0"/>
        <v>1</v>
      </c>
      <c r="K22" t="s">
        <v>24</v>
      </c>
      <c r="L22">
        <v>11724</v>
      </c>
      <c r="M22" t="s">
        <v>24</v>
      </c>
      <c r="N22">
        <v>7897</v>
      </c>
    </row>
    <row r="23" spans="1:14" x14ac:dyDescent="0.45">
      <c r="A23" s="6" t="s">
        <v>25</v>
      </c>
      <c r="B23">
        <v>4979</v>
      </c>
      <c r="D23" s="5">
        <f t="shared" si="0"/>
        <v>0.3897032211364459</v>
      </c>
      <c r="K23" t="s">
        <v>25</v>
      </c>
      <c r="L23">
        <v>4979</v>
      </c>
      <c r="M23" t="s">
        <v>25</v>
      </c>
      <c r="N23">
        <v>5525</v>
      </c>
    </row>
    <row r="24" spans="1:14" x14ac:dyDescent="0.45">
      <c r="A24" s="4" t="s">
        <v>26</v>
      </c>
      <c r="B24">
        <v>4902</v>
      </c>
      <c r="D24" s="5">
        <f t="shared" si="0"/>
        <v>0.38273615635179153</v>
      </c>
      <c r="K24" t="s">
        <v>26</v>
      </c>
      <c r="L24">
        <v>4902</v>
      </c>
      <c r="M24" t="s">
        <v>26</v>
      </c>
      <c r="N24">
        <v>5397</v>
      </c>
    </row>
    <row r="25" spans="1:14" x14ac:dyDescent="0.45">
      <c r="A25" s="6" t="s">
        <v>27</v>
      </c>
      <c r="B25">
        <v>3013</v>
      </c>
      <c r="D25" s="5">
        <f t="shared" si="0"/>
        <v>0.21181686572566052</v>
      </c>
      <c r="K25" t="s">
        <v>27</v>
      </c>
      <c r="L25">
        <v>3013</v>
      </c>
      <c r="M25" t="s">
        <v>27</v>
      </c>
      <c r="N25">
        <v>4155</v>
      </c>
    </row>
    <row r="26" spans="1:14" x14ac:dyDescent="0.45">
      <c r="A26" s="4" t="s">
        <v>28</v>
      </c>
      <c r="B26">
        <v>3031</v>
      </c>
      <c r="D26" s="5">
        <f t="shared" si="0"/>
        <v>0.21344553022077453</v>
      </c>
      <c r="K26" t="s">
        <v>28</v>
      </c>
      <c r="L26">
        <v>3031</v>
      </c>
      <c r="M26" t="s">
        <v>28</v>
      </c>
      <c r="N26">
        <v>7220</v>
      </c>
    </row>
    <row r="27" spans="1:14" x14ac:dyDescent="0.45">
      <c r="A27" s="6" t="s">
        <v>29</v>
      </c>
      <c r="B27">
        <v>2653</v>
      </c>
      <c r="D27" s="5">
        <f t="shared" si="0"/>
        <v>0.17924357582338038</v>
      </c>
      <c r="K27" t="s">
        <v>29</v>
      </c>
      <c r="L27">
        <v>2653</v>
      </c>
      <c r="M27" t="s">
        <v>29</v>
      </c>
      <c r="N27">
        <v>6202</v>
      </c>
    </row>
    <row r="28" spans="1:14" x14ac:dyDescent="0.45">
      <c r="A28" s="4" t="s">
        <v>30</v>
      </c>
      <c r="B28">
        <v>2660</v>
      </c>
      <c r="D28" s="5">
        <f t="shared" si="0"/>
        <v>0.17987694534925805</v>
      </c>
      <c r="K28" t="s">
        <v>30</v>
      </c>
      <c r="L28">
        <v>2660</v>
      </c>
      <c r="M28" t="s">
        <v>30</v>
      </c>
      <c r="N28">
        <v>5018</v>
      </c>
    </row>
    <row r="29" spans="1:14" x14ac:dyDescent="0.45">
      <c r="A29" s="6" t="s">
        <v>31</v>
      </c>
      <c r="B29">
        <v>1840</v>
      </c>
      <c r="D29" s="5">
        <f t="shared" si="0"/>
        <v>0.10568222946073109</v>
      </c>
      <c r="K29" t="s">
        <v>31</v>
      </c>
      <c r="L29">
        <v>1840</v>
      </c>
      <c r="M29" t="s">
        <v>31</v>
      </c>
      <c r="N29">
        <v>4798</v>
      </c>
    </row>
    <row r="30" spans="1:14" x14ac:dyDescent="0.45">
      <c r="A30" s="4" t="s">
        <v>32</v>
      </c>
      <c r="B30">
        <v>6646</v>
      </c>
      <c r="D30" s="5">
        <f t="shared" si="0"/>
        <v>0.54053564965617085</v>
      </c>
      <c r="K30" t="s">
        <v>32</v>
      </c>
      <c r="L30">
        <v>6646</v>
      </c>
      <c r="M30" t="s">
        <v>32</v>
      </c>
      <c r="N30">
        <v>8101</v>
      </c>
    </row>
    <row r="31" spans="1:14" x14ac:dyDescent="0.45">
      <c r="A31" s="6" t="s">
        <v>33</v>
      </c>
      <c r="B31">
        <v>4835</v>
      </c>
      <c r="D31" s="5">
        <f t="shared" si="0"/>
        <v>0.37667390517553384</v>
      </c>
      <c r="K31" t="s">
        <v>33</v>
      </c>
      <c r="L31">
        <v>4835</v>
      </c>
      <c r="M31" t="s">
        <v>33</v>
      </c>
      <c r="N31">
        <v>3272</v>
      </c>
    </row>
    <row r="32" spans="1:14" x14ac:dyDescent="0.45">
      <c r="A32" s="4" t="s">
        <v>34</v>
      </c>
      <c r="B32">
        <v>6224</v>
      </c>
      <c r="D32" s="5">
        <f t="shared" si="0"/>
        <v>0.50235251538183134</v>
      </c>
      <c r="K32" t="s">
        <v>34</v>
      </c>
      <c r="L32">
        <v>6224</v>
      </c>
      <c r="M32" t="s">
        <v>34</v>
      </c>
      <c r="N32">
        <v>6437</v>
      </c>
    </row>
    <row r="33" spans="1:14" x14ac:dyDescent="0.45">
      <c r="A33" s="6" t="s">
        <v>35</v>
      </c>
      <c r="B33">
        <v>711</v>
      </c>
      <c r="D33" s="5">
        <f t="shared" si="0"/>
        <v>3.5287730727470139E-3</v>
      </c>
      <c r="K33" t="s">
        <v>35</v>
      </c>
      <c r="L33">
        <v>711</v>
      </c>
      <c r="M33" t="s">
        <v>35</v>
      </c>
      <c r="N33">
        <v>6269</v>
      </c>
    </row>
    <row r="34" spans="1:14" x14ac:dyDescent="0.45">
      <c r="A34" s="4" t="s">
        <v>36</v>
      </c>
      <c r="B34">
        <v>7724</v>
      </c>
      <c r="D34" s="5">
        <f t="shared" si="0"/>
        <v>0.63807455664133184</v>
      </c>
      <c r="K34" t="s">
        <v>36</v>
      </c>
      <c r="L34">
        <v>7724</v>
      </c>
      <c r="M34" t="s">
        <v>36</v>
      </c>
      <c r="N34">
        <v>6185</v>
      </c>
    </row>
    <row r="35" spans="1:14" x14ac:dyDescent="0.45">
      <c r="A35" s="6" t="s">
        <v>37</v>
      </c>
      <c r="B35">
        <v>3041</v>
      </c>
      <c r="D35" s="5">
        <f t="shared" si="0"/>
        <v>0.2143503438291712</v>
      </c>
      <c r="K35" t="s">
        <v>37</v>
      </c>
      <c r="L35">
        <v>3041</v>
      </c>
      <c r="M35" t="s">
        <v>37</v>
      </c>
      <c r="N35">
        <v>4906</v>
      </c>
    </row>
    <row r="37" spans="1:14" x14ac:dyDescent="0.45">
      <c r="A37" t="s">
        <v>38</v>
      </c>
      <c r="B37" s="7">
        <f>MIN(B2:B35)</f>
        <v>672</v>
      </c>
    </row>
    <row r="38" spans="1:14" x14ac:dyDescent="0.45">
      <c r="A38" t="s">
        <v>39</v>
      </c>
      <c r="B38" s="5">
        <f>MAX(B2:B35)</f>
        <v>11724</v>
      </c>
    </row>
    <row r="40" spans="1:14" ht="15.4" x14ac:dyDescent="0.45">
      <c r="A40" s="8" t="s">
        <v>40</v>
      </c>
    </row>
    <row r="41" spans="1:14" x14ac:dyDescent="0.45">
      <c r="A41" t="s">
        <v>41</v>
      </c>
    </row>
    <row r="46" spans="1:14" x14ac:dyDescent="0.45">
      <c r="A46" t="s">
        <v>42</v>
      </c>
      <c r="B46">
        <f>_xlfn.QUARTILE.EXC(B2:B35,1)</f>
        <v>1985.5</v>
      </c>
    </row>
    <row r="47" spans="1:14" x14ac:dyDescent="0.45">
      <c r="A47" t="s">
        <v>43</v>
      </c>
      <c r="B47">
        <f>_xlfn.QUARTILE.EXC(B2:B35,2)</f>
        <v>3142.5</v>
      </c>
    </row>
    <row r="48" spans="1:14" x14ac:dyDescent="0.45">
      <c r="A48" t="s">
        <v>44</v>
      </c>
      <c r="B48">
        <f>_xlfn.QUARTILE.EXC(B2:B35,3)</f>
        <v>4948.25</v>
      </c>
    </row>
    <row r="49" spans="1:3" x14ac:dyDescent="0.45">
      <c r="A49" t="s">
        <v>45</v>
      </c>
      <c r="B49">
        <f>B46-(1.5*(B48-B46))</f>
        <v>-2458.625</v>
      </c>
      <c r="C49" t="s">
        <v>46</v>
      </c>
    </row>
    <row r="50" spans="1:3" x14ac:dyDescent="0.45">
      <c r="A50" t="s">
        <v>47</v>
      </c>
      <c r="B50">
        <f>B48+(1.5*(B48-B46))</f>
        <v>9392.375</v>
      </c>
    </row>
    <row r="51" spans="1:3" x14ac:dyDescent="0.45">
      <c r="A51" t="s">
        <v>48</v>
      </c>
      <c r="B51">
        <f>COUNTIF(B2:B35,"&gt;9392")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VDF8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2025-07-22T08:56:02Z</dcterms:created>
  <dcterms:modified xsi:type="dcterms:W3CDTF">2025-07-22T08:56:47Z</dcterms:modified>
</cp:coreProperties>
</file>