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priya\Downloads\"/>
    </mc:Choice>
  </mc:AlternateContent>
  <xr:revisionPtr revIDLastSave="0" documentId="13_ncr:1_{2C503D0C-520C-497B-8000-393764EF2887}" xr6:coauthVersionLast="47" xr6:coauthVersionMax="47" xr10:uidLastSave="{00000000-0000-0000-0000-000000000000}"/>
  <bookViews>
    <workbookView xWindow="-110" yWindow="-110" windowWidth="19420" windowHeight="10300" activeTab="2" xr2:uid="{00000000-000D-0000-FFFF-FFFF00000000}"/>
  </bookViews>
  <sheets>
    <sheet name="DATABASES" sheetId="1" r:id="rId1"/>
    <sheet name="POPULATION" sheetId="2" r:id="rId2"/>
    <sheet name="Sheet1" sheetId="5" r:id="rId3"/>
    <sheet name="FAMILY POPULATION" sheetId="3" r:id="rId4"/>
    <sheet name="AGE18-34" sheetId="4" r:id="rId5"/>
  </sheets>
  <definedNames>
    <definedName name="_xlnm._FilterDatabase" localSheetId="0" hidden="1">DATABASES!$S$1:$S$79</definedName>
    <definedName name="Slicer_FAMILIES">#N/A</definedName>
    <definedName name="Slicer_Name">#N/A</definedName>
  </definedNames>
  <calcPr calcId="181029"/>
  <pivotCaches>
    <pivotCache cacheId="2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3" l="1"/>
  <c r="G31" i="2"/>
  <c r="V79" i="1"/>
  <c r="V78" i="1"/>
  <c r="V77" i="1"/>
  <c r="V76" i="1"/>
  <c r="V75" i="1"/>
  <c r="V74" i="1"/>
  <c r="V73" i="1"/>
  <c r="V72" i="1"/>
  <c r="V71" i="1"/>
  <c r="V70" i="1"/>
  <c r="V69" i="1"/>
  <c r="V68" i="1"/>
  <c r="V67" i="1"/>
  <c r="V66" i="1"/>
  <c r="V65" i="1"/>
  <c r="V64" i="1"/>
  <c r="V63" i="1"/>
  <c r="V62" i="1"/>
  <c r="V61" i="1"/>
  <c r="V60" i="1"/>
  <c r="V59" i="1"/>
  <c r="V58" i="1"/>
  <c r="V57" i="1"/>
  <c r="V56" i="1"/>
  <c r="V55" i="1"/>
  <c r="V54" i="1"/>
  <c r="V53" i="1"/>
  <c r="V52" i="1"/>
  <c r="V51" i="1"/>
  <c r="V50" i="1"/>
  <c r="V49" i="1"/>
  <c r="V48" i="1"/>
  <c r="V47" i="1"/>
  <c r="V46" i="1"/>
  <c r="V45" i="1"/>
  <c r="V44" i="1"/>
  <c r="V43" i="1"/>
  <c r="V42" i="1"/>
  <c r="V41" i="1"/>
  <c r="V40" i="1"/>
  <c r="V39" i="1"/>
  <c r="V38" i="1"/>
  <c r="V37" i="1"/>
  <c r="V36" i="1"/>
  <c r="V35" i="1"/>
  <c r="V34" i="1"/>
  <c r="V33" i="1"/>
  <c r="V32" i="1"/>
  <c r="V31" i="1"/>
  <c r="V30" i="1"/>
  <c r="V29" i="1"/>
  <c r="V28" i="1"/>
  <c r="V27" i="1"/>
  <c r="V26" i="1"/>
  <c r="V25" i="1"/>
  <c r="V24" i="1"/>
  <c r="V23" i="1"/>
  <c r="V22" i="1"/>
  <c r="V21" i="1"/>
  <c r="V20" i="1"/>
  <c r="V19" i="1"/>
  <c r="V18" i="1"/>
  <c r="V17" i="1"/>
  <c r="V16" i="1"/>
  <c r="V15" i="1"/>
  <c r="V14" i="1"/>
  <c r="V13" i="1"/>
  <c r="V12" i="1"/>
  <c r="V11" i="1"/>
  <c r="V10" i="1"/>
  <c r="V9" i="1"/>
  <c r="V8" i="1"/>
  <c r="V7" i="1"/>
  <c r="V6" i="1"/>
  <c r="V5" i="1"/>
  <c r="V4" i="1"/>
  <c r="V3" i="1"/>
  <c r="V2" i="1"/>
</calcChain>
</file>

<file path=xl/sharedStrings.xml><?xml version="1.0" encoding="utf-8"?>
<sst xmlns="http://schemas.openxmlformats.org/spreadsheetml/2006/main" count="885" uniqueCount="510">
  <si>
    <t>StoreNumber</t>
  </si>
  <si>
    <t>Name</t>
  </si>
  <si>
    <t>PhoneNumber</t>
  </si>
  <si>
    <t>Street1</t>
  </si>
  <si>
    <t>Street2</t>
  </si>
  <si>
    <t>Street3</t>
  </si>
  <si>
    <t>PostalCode</t>
  </si>
  <si>
    <t>Longitude</t>
  </si>
  <si>
    <t>Latitude</t>
  </si>
  <si>
    <t>NBHD_ID</t>
  </si>
  <si>
    <t>NBHD_NAME</t>
  </si>
  <si>
    <t>POPULATION_2010</t>
  </si>
  <si>
    <t>AGE_LESS_18</t>
  </si>
  <si>
    <t>AGE_18_TO_34</t>
  </si>
  <si>
    <t>AGE_35_TO_65</t>
  </si>
  <si>
    <t>AGE_65_PLUS</t>
  </si>
  <si>
    <t>NUM_HOUSEHOLDS</t>
  </si>
  <si>
    <t>FAMILIES</t>
  </si>
  <si>
    <t>NUM_HHLD_100K+</t>
  </si>
  <si>
    <t>NBHD_ID,N,18,0</t>
  </si>
  <si>
    <t>NBHD_NAME,C,80</t>
  </si>
  <si>
    <t>FULL ADDRESS</t>
  </si>
  <si>
    <t>27708-240564</t>
  </si>
  <si>
    <t>Auraria Tivoli - Student Union</t>
  </si>
  <si>
    <t>303-556-3700</t>
  </si>
  <si>
    <t>900 Auraria Parkway</t>
  </si>
  <si>
    <t>N/A</t>
  </si>
  <si>
    <t>Athmar Park</t>
  </si>
  <si>
    <t>Auraria</t>
  </si>
  <si>
    <t>75828-94910</t>
  </si>
  <si>
    <t>Grand Hyatt Denver</t>
  </si>
  <si>
    <t>303-295-1234</t>
  </si>
  <si>
    <t>1740 Welton St</t>
  </si>
  <si>
    <t>Cory - Merrill</t>
  </si>
  <si>
    <t>74105-23807</t>
  </si>
  <si>
    <t>Safeway - Denver #1463</t>
  </si>
  <si>
    <t>303-722-6117</t>
  </si>
  <si>
    <t>2150 S Downing</t>
  </si>
  <si>
    <t>Baker</t>
  </si>
  <si>
    <t>Belcaro</t>
  </si>
  <si>
    <t>22871-102491</t>
  </si>
  <si>
    <t>Safeway - Denver #1248</t>
  </si>
  <si>
    <t>303-477-5091</t>
  </si>
  <si>
    <t>2660 Federal Blvd</t>
  </si>
  <si>
    <t>Barnum</t>
  </si>
  <si>
    <t>Washington Park</t>
  </si>
  <si>
    <t>11105-100844</t>
  </si>
  <si>
    <t>Highlands Garden Village</t>
  </si>
  <si>
    <t>303-455-3382</t>
  </si>
  <si>
    <t>4500 W 38th Ave</t>
  </si>
  <si>
    <t>Barnum West</t>
  </si>
  <si>
    <t>Washington Park West</t>
  </si>
  <si>
    <t>75003-33060</t>
  </si>
  <si>
    <t>King Soopers-Denver #29</t>
  </si>
  <si>
    <t>303-832-5262</t>
  </si>
  <si>
    <t>1155 E. 9th Ave.</t>
  </si>
  <si>
    <t>Capitol Hill Center</t>
  </si>
  <si>
    <t>Bear Valley</t>
  </si>
  <si>
    <t>Speer</t>
  </si>
  <si>
    <t>19695-165566</t>
  </si>
  <si>
    <t>Hampden &amp; Santa Fe, Sheridan</t>
  </si>
  <si>
    <t>303-761-1675</t>
  </si>
  <si>
    <t>3500 A River Point Parkway</t>
  </si>
  <si>
    <t>Cherry Creek</t>
  </si>
  <si>
    <t>74108-17656</t>
  </si>
  <si>
    <t>Safeway-Denver #1267</t>
  </si>
  <si>
    <t>303-691-8870</t>
  </si>
  <si>
    <t>6460 East Yale Ave</t>
  </si>
  <si>
    <t>Berkeley</t>
  </si>
  <si>
    <t>Country Club</t>
  </si>
  <si>
    <t>18946-177247</t>
  </si>
  <si>
    <t>Target Denver T-2820</t>
  </si>
  <si>
    <t>303-481-2821</t>
  </si>
  <si>
    <t>7777 E. Hampden Ave</t>
  </si>
  <si>
    <t>Capitol Hill</t>
  </si>
  <si>
    <t>Congress Park</t>
  </si>
  <si>
    <t>5440-1319</t>
  </si>
  <si>
    <t>5835 Leetsdale</t>
  </si>
  <si>
    <t>303-388-8367</t>
  </si>
  <si>
    <t>5835 Leetsdale Drive</t>
  </si>
  <si>
    <t>CBD</t>
  </si>
  <si>
    <t>City Park</t>
  </si>
  <si>
    <t>6205-30</t>
  </si>
  <si>
    <t>UMB Bank Plaza</t>
  </si>
  <si>
    <t>303-863-1826</t>
  </si>
  <si>
    <t>1670 Broadway</t>
  </si>
  <si>
    <t>Chaffee Park</t>
  </si>
  <si>
    <t>Marston</t>
  </si>
  <si>
    <t>6618-69880</t>
  </si>
  <si>
    <t>Santa Fe &amp; Mississippi</t>
  </si>
  <si>
    <t>303-715-0600</t>
  </si>
  <si>
    <t>1285 S Santa Fe Drive</t>
  </si>
  <si>
    <t>Cheesman Park</t>
  </si>
  <si>
    <t>Fort Logan</t>
  </si>
  <si>
    <t>10862-103208</t>
  </si>
  <si>
    <t>Lowry Town Center - Denver</t>
  </si>
  <si>
    <t>303-340-5843</t>
  </si>
  <si>
    <t>200 Quebec St.</t>
  </si>
  <si>
    <t>79292-99564</t>
  </si>
  <si>
    <t>King Soopers - Denver #72</t>
  </si>
  <si>
    <t>303-512-0122</t>
  </si>
  <si>
    <t>2750 S Colorado Blvd</t>
  </si>
  <si>
    <t>15466-156825</t>
  </si>
  <si>
    <t>Embassy Suites Denver Downtown Conv</t>
  </si>
  <si>
    <t>303-592-1000</t>
  </si>
  <si>
    <t>1420 Stout St</t>
  </si>
  <si>
    <t>City Park West</t>
  </si>
  <si>
    <t>West Colfax</t>
  </si>
  <si>
    <t>74296-77462</t>
  </si>
  <si>
    <t>Safeway-Denver #244</t>
  </si>
  <si>
    <t>303-458-8418</t>
  </si>
  <si>
    <t>3800 W 44th Ave</t>
  </si>
  <si>
    <t>Civic Center</t>
  </si>
  <si>
    <t>West Highland</t>
  </si>
  <si>
    <t>6342-10647</t>
  </si>
  <si>
    <t>REI Denver</t>
  </si>
  <si>
    <t>303/477-5445</t>
  </si>
  <si>
    <t>1416 Platte River</t>
  </si>
  <si>
    <t>Suite A</t>
  </si>
  <si>
    <t>REI</t>
  </si>
  <si>
    <t>Clayton</t>
  </si>
  <si>
    <t>Sloan Lake</t>
  </si>
  <si>
    <t>10496-100761</t>
  </si>
  <si>
    <t>Park Ave &amp; Globeville- Denver</t>
  </si>
  <si>
    <t>303-433-1217</t>
  </si>
  <si>
    <t>3470 Park Ave West</t>
  </si>
  <si>
    <t>Cole</t>
  </si>
  <si>
    <t>6657-73731</t>
  </si>
  <si>
    <t>Writer Square</t>
  </si>
  <si>
    <t>720-932-6574</t>
  </si>
  <si>
    <t>1512 Larimer Street</t>
  </si>
  <si>
    <t>Writer's Square</t>
  </si>
  <si>
    <t>College View - South Platte</t>
  </si>
  <si>
    <t>Regis</t>
  </si>
  <si>
    <t>11474-105326</t>
  </si>
  <si>
    <t>Hampden &amp; Locust, Denver</t>
  </si>
  <si>
    <t>303 691-3437</t>
  </si>
  <si>
    <t>6395 E. Hampden Ave.</t>
  </si>
  <si>
    <t>74254-65021</t>
  </si>
  <si>
    <t>Safeway-Denver #1038</t>
  </si>
  <si>
    <t>303-691-2960</t>
  </si>
  <si>
    <t>1653 S Colorado Blvd</t>
  </si>
  <si>
    <t>Highland</t>
  </si>
  <si>
    <t>8971-94801</t>
  </si>
  <si>
    <t>Alameda &amp; Downing</t>
  </si>
  <si>
    <t>303-733-0246</t>
  </si>
  <si>
    <t>1209 East Alameda Ave</t>
  </si>
  <si>
    <t>16946-106016</t>
  </si>
  <si>
    <t>King Soopers-Denver #93</t>
  </si>
  <si>
    <t>303-333-3223</t>
  </si>
  <si>
    <t>2810 Quebec St.</t>
  </si>
  <si>
    <t>DIA</t>
  </si>
  <si>
    <t>Wellshire</t>
  </si>
  <si>
    <t>253-136</t>
  </si>
  <si>
    <t>2nd Ave and Filmore - Cherry Creek</t>
  </si>
  <si>
    <t>303-388-7565</t>
  </si>
  <si>
    <t>200 Fillmore Street</t>
  </si>
  <si>
    <t>East Colfax</t>
  </si>
  <si>
    <t>University</t>
  </si>
  <si>
    <t>6381-25487</t>
  </si>
  <si>
    <t>18th &amp; California</t>
  </si>
  <si>
    <t>303-382-1236</t>
  </si>
  <si>
    <t>633 17th St</t>
  </si>
  <si>
    <t>Elyria Swansea</t>
  </si>
  <si>
    <t>Rosedale</t>
  </si>
  <si>
    <t>24712-197869</t>
  </si>
  <si>
    <t>King Soopers Store #115 Denver</t>
  </si>
  <si>
    <t>303-678-2433</t>
  </si>
  <si>
    <t>1950 Chestnut Pl</t>
  </si>
  <si>
    <t>Five Points</t>
  </si>
  <si>
    <t>2946-87321</t>
  </si>
  <si>
    <t>Colfax &amp; Milwaukee-Denver</t>
  </si>
  <si>
    <t>303-316-2822</t>
  </si>
  <si>
    <t>2975 E Colfax Ave</t>
  </si>
  <si>
    <t>Hilltop</t>
  </si>
  <si>
    <t>6214-38</t>
  </si>
  <si>
    <t>University &amp; Asbury</t>
  </si>
  <si>
    <t>303-733-9377</t>
  </si>
  <si>
    <t>2000 S. University</t>
  </si>
  <si>
    <t>#B</t>
  </si>
  <si>
    <t>Gateway - Green Valley Ranch</t>
  </si>
  <si>
    <t>Montclair</t>
  </si>
  <si>
    <t>270-138</t>
  </si>
  <si>
    <t>8th &amp; Colorado</t>
  </si>
  <si>
    <t>303-329-0040</t>
  </si>
  <si>
    <t>801 Colorado Blvd.</t>
  </si>
  <si>
    <t>Globeville</t>
  </si>
  <si>
    <t>Hale</t>
  </si>
  <si>
    <t>10019-98985</t>
  </si>
  <si>
    <t>Speer &amp; Federal - Denver</t>
  </si>
  <si>
    <t>303-477-5234</t>
  </si>
  <si>
    <t>2990 North Speer Blvd</t>
  </si>
  <si>
    <t>Unit 1</t>
  </si>
  <si>
    <t>Goldsmith</t>
  </si>
  <si>
    <t>North Park Hill</t>
  </si>
  <si>
    <t>5434-872</t>
  </si>
  <si>
    <t>University Hills</t>
  </si>
  <si>
    <t>303-753-6722</t>
  </si>
  <si>
    <t>2700 S. Colorado Blvd.</t>
  </si>
  <si>
    <t>University Hills Mall</t>
  </si>
  <si>
    <t>South Park Hill</t>
  </si>
  <si>
    <t>10770-100758</t>
  </si>
  <si>
    <t>44th Ave &amp; Federal Blvd-Denver</t>
  </si>
  <si>
    <t>303-477-1457</t>
  </si>
  <si>
    <t>2990 W 44th Ave</t>
  </si>
  <si>
    <t>Hampden</t>
  </si>
  <si>
    <t>University Park</t>
  </si>
  <si>
    <t>6822-82361</t>
  </si>
  <si>
    <t>Colfax &amp; Kalamath</t>
  </si>
  <si>
    <t>303-260-7030</t>
  </si>
  <si>
    <t>1050 W Colfax Ave</t>
  </si>
  <si>
    <t>Plaza Zocalo</t>
  </si>
  <si>
    <t>Hampden South</t>
  </si>
  <si>
    <t>Platt Park</t>
  </si>
  <si>
    <t>24838-238076</t>
  </si>
  <si>
    <t>17th and Lawrence</t>
  </si>
  <si>
    <t>303-242-4741</t>
  </si>
  <si>
    <t>1125 17th Street</t>
  </si>
  <si>
    <t>Harvey Park</t>
  </si>
  <si>
    <t>Overland</t>
  </si>
  <si>
    <t>48194-254256</t>
  </si>
  <si>
    <t>Breckenridge at Sloans</t>
  </si>
  <si>
    <t>720-904-7014</t>
  </si>
  <si>
    <t>Colfax Ave. and Raleigh Street</t>
  </si>
  <si>
    <t>Harvey Park South</t>
  </si>
  <si>
    <t>Ruby Hill</t>
  </si>
  <si>
    <t>10625-100287</t>
  </si>
  <si>
    <t>45th &amp; Peoria-Denver</t>
  </si>
  <si>
    <t>303-371-0089</t>
  </si>
  <si>
    <t>4505 Peoria Street</t>
  </si>
  <si>
    <t>Kennedy</t>
  </si>
  <si>
    <t>27847-248910</t>
  </si>
  <si>
    <t>Chambers and 40th</t>
  </si>
  <si>
    <t>720-582-0998</t>
  </si>
  <si>
    <t>4005 Chambers Road</t>
  </si>
  <si>
    <t>75960-108269</t>
  </si>
  <si>
    <t>DEN B RJ Term South Finger Lower</t>
  </si>
  <si>
    <t>303-342-6655</t>
  </si>
  <si>
    <t>HMSHost 8500 Pena Blvd</t>
  </si>
  <si>
    <t>Indian Creek</t>
  </si>
  <si>
    <t>Southmoor Park</t>
  </si>
  <si>
    <t>11473-103805</t>
  </si>
  <si>
    <t>40th &amp; Colorado-Denver</t>
  </si>
  <si>
    <t>303 320-7610</t>
  </si>
  <si>
    <t>4030 Colorado Blvd</t>
  </si>
  <si>
    <t>Jefferson Park</t>
  </si>
  <si>
    <t>75004-70380</t>
  </si>
  <si>
    <t>King Soopers-Denver #19</t>
  </si>
  <si>
    <t>303-937-4400</t>
  </si>
  <si>
    <t>3100 S Sheridan</t>
  </si>
  <si>
    <t>75324-95897</t>
  </si>
  <si>
    <t>Atrium @ 1700 Broadway</t>
  </si>
  <si>
    <t>303-832-0771</t>
  </si>
  <si>
    <t>1700 Broadway</t>
  </si>
  <si>
    <t>Lincoln Park</t>
  </si>
  <si>
    <t>73787-111045</t>
  </si>
  <si>
    <t>King Soopers - Denver #1</t>
  </si>
  <si>
    <t>1331 N Speer Blvd</t>
  </si>
  <si>
    <t>Lowry Field</t>
  </si>
  <si>
    <t>248-135</t>
  </si>
  <si>
    <t>Larimer Square</t>
  </si>
  <si>
    <t>303-446-8534</t>
  </si>
  <si>
    <t>1406 Larimer St</t>
  </si>
  <si>
    <t>Mar Lee</t>
  </si>
  <si>
    <t>74125-25289</t>
  </si>
  <si>
    <t>Safeway-Denver #1614</t>
  </si>
  <si>
    <t>303-777-1231</t>
  </si>
  <si>
    <t>560 Corona St.</t>
  </si>
  <si>
    <t>8115-95975</t>
  </si>
  <si>
    <t>Colfax &amp; Krameria</t>
  </si>
  <si>
    <t>303-355-2658</t>
  </si>
  <si>
    <t>6160 E. Colfax Ave</t>
  </si>
  <si>
    <t>Montbello</t>
  </si>
  <si>
    <t>73566-81441</t>
  </si>
  <si>
    <t>Safeway - Denver #3836</t>
  </si>
  <si>
    <t>303-340-4455</t>
  </si>
  <si>
    <t>200 Quebec St</t>
  </si>
  <si>
    <t>#400</t>
  </si>
  <si>
    <t>17562-165406</t>
  </si>
  <si>
    <t>14th &amp; Speer, Denver</t>
  </si>
  <si>
    <t>303-534-0351</t>
  </si>
  <si>
    <t>1410 Speer Blvd</t>
  </si>
  <si>
    <t>North Capitol Hill</t>
  </si>
  <si>
    <t>5803-15714</t>
  </si>
  <si>
    <t>16th St. &amp; Blake</t>
  </si>
  <si>
    <t>720-904-3650</t>
  </si>
  <si>
    <t>1490 16th Street</t>
  </si>
  <si>
    <t>16 Market Square</t>
  </si>
  <si>
    <t>8916-95345</t>
  </si>
  <si>
    <t>Colorado &amp; Arizona</t>
  </si>
  <si>
    <t>303-758-0625</t>
  </si>
  <si>
    <t>1233 S. Colorado Blvd</t>
  </si>
  <si>
    <t>Northeast Park Hill</t>
  </si>
  <si>
    <t>5392-873</t>
  </si>
  <si>
    <t>16th Street &amp; Curtis</t>
  </si>
  <si>
    <t>303-454-9852</t>
  </si>
  <si>
    <t>934 Sixteenth Street</t>
  </si>
  <si>
    <t>16th &amp; Curtis</t>
  </si>
  <si>
    <t>Union Station</t>
  </si>
  <si>
    <t>5640-2442</t>
  </si>
  <si>
    <t>16th &amp; Tremont</t>
  </si>
  <si>
    <t>303-575-6753</t>
  </si>
  <si>
    <t>303 16th Street</t>
  </si>
  <si>
    <t>Ste. 100</t>
  </si>
  <si>
    <t>Central Park</t>
  </si>
  <si>
    <t>22162-218186</t>
  </si>
  <si>
    <t>1900 Sixteenth St.</t>
  </si>
  <si>
    <t>303-623-3414</t>
  </si>
  <si>
    <t>74178-32999</t>
  </si>
  <si>
    <t>Safeway-Denver #100</t>
  </si>
  <si>
    <t>303-355-5486</t>
  </si>
  <si>
    <t>3110  E  1st Ave</t>
  </si>
  <si>
    <t>73165-21582</t>
  </si>
  <si>
    <t>Safeway - Denver #885</t>
  </si>
  <si>
    <t>303-744-8531</t>
  </si>
  <si>
    <t>323 S Broadway</t>
  </si>
  <si>
    <t>6697-73722</t>
  </si>
  <si>
    <t>18th &amp; Champa</t>
  </si>
  <si>
    <t>303-297-1798</t>
  </si>
  <si>
    <t>999 18th Street</t>
  </si>
  <si>
    <t>Denver Place Mall</t>
  </si>
  <si>
    <t>Skyland</t>
  </si>
  <si>
    <t>11034-104012</t>
  </si>
  <si>
    <t>Hampden &amp; Dayton - Denver</t>
  </si>
  <si>
    <t>303 369-5081</t>
  </si>
  <si>
    <t>9925 East Hampden Ave</t>
  </si>
  <si>
    <t>5285-803</t>
  </si>
  <si>
    <t>6th &amp; Grant (Lattas)</t>
  </si>
  <si>
    <t>303-765-5789</t>
  </si>
  <si>
    <t>300 E. 6th Ave.</t>
  </si>
  <si>
    <t>#5</t>
  </si>
  <si>
    <t>8863-95109</t>
  </si>
  <si>
    <t>102nd &amp; Grant-Thornton</t>
  </si>
  <si>
    <t>303-255-3069</t>
  </si>
  <si>
    <t>10005 Grant St, Unit F</t>
  </si>
  <si>
    <t>Sun Valley</t>
  </si>
  <si>
    <t>10436-98953</t>
  </si>
  <si>
    <t>I-70 &amp; I-270- Stapleton</t>
  </si>
  <si>
    <t>303-371-1503</t>
  </si>
  <si>
    <t>7990 E. 49th Avenue</t>
  </si>
  <si>
    <t>Valverde</t>
  </si>
  <si>
    <t>6540-62379</t>
  </si>
  <si>
    <t>Monaco &amp; Evans</t>
  </si>
  <si>
    <t>303-504-4600</t>
  </si>
  <si>
    <t>2223 S. Monaco Parkway</t>
  </si>
  <si>
    <t>G110</t>
  </si>
  <si>
    <t>Villa Monaco</t>
  </si>
  <si>
    <t>Villa Park</t>
  </si>
  <si>
    <t>10861-103209</t>
  </si>
  <si>
    <t>Cherry Creek Mall - West.</t>
  </si>
  <si>
    <t>303-320-7560</t>
  </si>
  <si>
    <t>3000 1st Ave.</t>
  </si>
  <si>
    <t>76470-97550</t>
  </si>
  <si>
    <t>SuperTarget  Denver/Stapltn ST-2052</t>
  </si>
  <si>
    <t>303-209-8720</t>
  </si>
  <si>
    <t>7930 E 49th Ave</t>
  </si>
  <si>
    <t>Sunnyside</t>
  </si>
  <si>
    <t>29429-253366</t>
  </si>
  <si>
    <t>Alameda and Federal</t>
  </si>
  <si>
    <t>720-498-9109</t>
  </si>
  <si>
    <t>2790 W. Alameda Ave.</t>
  </si>
  <si>
    <t>75959-108270</t>
  </si>
  <si>
    <t>DEN B RJ Term South Finger Upper</t>
  </si>
  <si>
    <t>HMSHost 8500 Pena Blvd.</t>
  </si>
  <si>
    <t>Virginia Village</t>
  </si>
  <si>
    <t>6225-283</t>
  </si>
  <si>
    <t>Hampden &amp; Happy Canyon</t>
  </si>
  <si>
    <t>303-639-3102</t>
  </si>
  <si>
    <t>5074 E. Hampden Avenue</t>
  </si>
  <si>
    <t>Windsor</t>
  </si>
  <si>
    <t>10673-100271</t>
  </si>
  <si>
    <t>16th &amp; California- Denver</t>
  </si>
  <si>
    <t>303-534-1096</t>
  </si>
  <si>
    <t>700 16th St.</t>
  </si>
  <si>
    <t>Washington Virginia Vale</t>
  </si>
  <si>
    <t>74282-65040</t>
  </si>
  <si>
    <t>Safeway - Denver #2246</t>
  </si>
  <si>
    <t>303-861-8169</t>
  </si>
  <si>
    <t>757 E 20th Ave</t>
  </si>
  <si>
    <t>10351-99161</t>
  </si>
  <si>
    <t>Alameda &amp; Broadway- Denver</t>
  </si>
  <si>
    <t>303-722-1002</t>
  </si>
  <si>
    <t>381 S Broadway</t>
  </si>
  <si>
    <t>10261-100356</t>
  </si>
  <si>
    <t>Franklin &amp; Evans-Denver</t>
  </si>
  <si>
    <t>303-722-2901</t>
  </si>
  <si>
    <t>1605 E Evans Ave</t>
  </si>
  <si>
    <t>74705-96758</t>
  </si>
  <si>
    <t>Safeway-Denver #2714</t>
  </si>
  <si>
    <t>303-242-3523</t>
  </si>
  <si>
    <t>6220 E 14th St</t>
  </si>
  <si>
    <t>75506-33861</t>
  </si>
  <si>
    <t>Denver Marriott CC - Lobby</t>
  </si>
  <si>
    <t>303-297-1300</t>
  </si>
  <si>
    <t>1701 California Street</t>
  </si>
  <si>
    <t>Denver Marriott City Center</t>
  </si>
  <si>
    <t>6324-9153</t>
  </si>
  <si>
    <t>6th &amp; Lincoln</t>
  </si>
  <si>
    <t>303-831-4996</t>
  </si>
  <si>
    <t>575 Lincoln St</t>
  </si>
  <si>
    <t>The Shops at 6th and Broadway</t>
  </si>
  <si>
    <t>12848-95170</t>
  </si>
  <si>
    <t>King Soopers-Denver #124</t>
  </si>
  <si>
    <t>303-320-3100</t>
  </si>
  <si>
    <t>4600 Leetsdale Dr</t>
  </si>
  <si>
    <t>78024-107376</t>
  </si>
  <si>
    <t>The Curtis Hotel Lobby</t>
  </si>
  <si>
    <t>720-889-4730</t>
  </si>
  <si>
    <t>1405 Curtis St</t>
  </si>
  <si>
    <t>Whittier</t>
  </si>
  <si>
    <t>2817-86203</t>
  </si>
  <si>
    <t>Stapleton TC-29th &amp; Quebec</t>
  </si>
  <si>
    <t>303-322-2477</t>
  </si>
  <si>
    <t>7304 E. 29th Ave</t>
  </si>
  <si>
    <t>5425-1281</t>
  </si>
  <si>
    <t>18th &amp; Franklin - Denver, CO</t>
  </si>
  <si>
    <t>303-320-5518</t>
  </si>
  <si>
    <t>1600 E 18th Ave</t>
  </si>
  <si>
    <t>Westwood</t>
  </si>
  <si>
    <t>9193-151286</t>
  </si>
  <si>
    <t>King Soopers-Denver, CO #26</t>
  </si>
  <si>
    <t>303-758-1210</t>
  </si>
  <si>
    <t>6470 E Hampden Ave</t>
  </si>
  <si>
    <t>237-230005</t>
  </si>
  <si>
    <t>3rd and Columbine-Cherry Creek</t>
  </si>
  <si>
    <t>303-331-9910</t>
  </si>
  <si>
    <t>250 Columbine</t>
  </si>
  <si>
    <t>Sum of POPULATION_2010</t>
  </si>
  <si>
    <t>Grand Total</t>
  </si>
  <si>
    <t>Sum of FAMILIES</t>
  </si>
  <si>
    <t>10005 Grant St, Unit FN/AN/A802292033</t>
  </si>
  <si>
    <t>1050 W Colfax AveN/APlaza Zocalo802042072</t>
  </si>
  <si>
    <t>1125 17th StreetN/AN/A80202</t>
  </si>
  <si>
    <t>1155 E. 9th Ave.N/ACapitol Hill Center802184802</t>
  </si>
  <si>
    <t>1209 East Alameda AveN/AN/A802092420</t>
  </si>
  <si>
    <t>1233 S. Colorado BlvdN/AN/A802462902</t>
  </si>
  <si>
    <t>1285 S Santa Fe DriveN/AN/A802233214</t>
  </si>
  <si>
    <t>1331 N Speer BlvdN/AN/A80204</t>
  </si>
  <si>
    <t>1405 Curtis StN/AN/A802022349</t>
  </si>
  <si>
    <t>1406 Larimer StN/AN/A802021705</t>
  </si>
  <si>
    <t>1410 Speer BlvdN/AN/A80204</t>
  </si>
  <si>
    <t>1416 Platte RiverSuite AREI802026161</t>
  </si>
  <si>
    <t>1420 Stout StN/AN/A802023201</t>
  </si>
  <si>
    <t>1490 16th StreetN/A16 Market Square802021320</t>
  </si>
  <si>
    <t>1512 Larimer StreetN/AWriter's Square802021610</t>
  </si>
  <si>
    <t>1600 E 18th AveN/AN/A802181202</t>
  </si>
  <si>
    <t>1605 E Evans AveN/AN/A802104608</t>
  </si>
  <si>
    <t>1653 S Colorado BlvdN/AN/A802201055</t>
  </si>
  <si>
    <t>1670 BroadwayN/AN/A802024801</t>
  </si>
  <si>
    <t>1700 BroadwayN/AN/A802901700</t>
  </si>
  <si>
    <t>1701 California StreetN/ADenver Marriott City Center802023402</t>
  </si>
  <si>
    <t>1740 Welton StN/AN/A802023940</t>
  </si>
  <si>
    <t>1900 Sixteenth St.100N/A80202</t>
  </si>
  <si>
    <t>1950 Chestnut PlN/AN/A80202</t>
  </si>
  <si>
    <t>200 Fillmore StreetN/AN/A802065028</t>
  </si>
  <si>
    <t>200 Quebec St#400N/A802307145</t>
  </si>
  <si>
    <t>200 Quebec St.N/AN/A802307144</t>
  </si>
  <si>
    <t>2000 S. University#BN/A802104367</t>
  </si>
  <si>
    <t>2150 S DowningN/AN/A802104528</t>
  </si>
  <si>
    <t>2223 S. Monaco ParkwayG110Villa Monaco802225893</t>
  </si>
  <si>
    <t>250 Columbine160N/A80206</t>
  </si>
  <si>
    <t>2660 Federal BlvdN/AN/A80211</t>
  </si>
  <si>
    <t>2700 S. Colorado Blvd.N/AUniversity Hills Mall802103506</t>
  </si>
  <si>
    <t>2750 S Colorado BlvdN/AN/A802226602</t>
  </si>
  <si>
    <t>2790 W. Alameda Ave.N/AN/A80219</t>
  </si>
  <si>
    <t>2810 Quebec St.N/AN/A802072900</t>
  </si>
  <si>
    <t>2975 E Colfax AveN/AN/A802061604</t>
  </si>
  <si>
    <t>2990 North Speer BlvdUnit 1N/A802114252</t>
  </si>
  <si>
    <t>2990 W 44th AveN/AN/A802111408</t>
  </si>
  <si>
    <t>300 E. 6th Ave.#5N/A802036630</t>
  </si>
  <si>
    <t>3000 1st Ave.N/AN/A802065638</t>
  </si>
  <si>
    <t>303 16th StreetSte. 100N/A802025657</t>
  </si>
  <si>
    <t>3100 S SheridanN/AN/A802275541</t>
  </si>
  <si>
    <t>3110  E  1st AveN/AN/A802065614</t>
  </si>
  <si>
    <t>323 S BroadwayN/AN/A802091511</t>
  </si>
  <si>
    <t>3470 Park Ave WestN/AN/A802165105</t>
  </si>
  <si>
    <t>3500 A River Point ParkwayN/AN/A80110</t>
  </si>
  <si>
    <t>3800 W 44th AveN/AN/A802111305</t>
  </si>
  <si>
    <t>381 S BroadwayN/AN/A802091522</t>
  </si>
  <si>
    <t>4005 Chambers RoadN/AN/A80239</t>
  </si>
  <si>
    <t>4030 Colorado Blvd101N/A802164303</t>
  </si>
  <si>
    <t>4500 W 38th AveN/AN/A802122001</t>
  </si>
  <si>
    <t>4505 Peoria StreetN/AN/A802394848</t>
  </si>
  <si>
    <t>4600 Leetsdale DrN/AN/A802461311</t>
  </si>
  <si>
    <t>5074 E. Hampden AvenueN/AN/A802227329</t>
  </si>
  <si>
    <t>560 Corona St.N/AN/A802183436</t>
  </si>
  <si>
    <t>575 Lincoln StSuite AThe Shops at 6th and Broadway802033469</t>
  </si>
  <si>
    <t>5835 Leetsdale DriveN/AN/A802241222</t>
  </si>
  <si>
    <t>6160 E. Colfax AveUnit 1N/A802201569</t>
  </si>
  <si>
    <t>6220 E 14th StN/AN/A802202747</t>
  </si>
  <si>
    <t>633 17th St110N/A802023616</t>
  </si>
  <si>
    <t>6395 E. Hampden Ave.N/AN/A802227602</t>
  </si>
  <si>
    <t>6460 East Yale AveN/AN/A802227156</t>
  </si>
  <si>
    <t>6470 E Hampden AveN/AN/A802227605</t>
  </si>
  <si>
    <t>700 16th St.Suite AN/A802023229</t>
  </si>
  <si>
    <t>7304 E. 29th AveN/AN/A802382699</t>
  </si>
  <si>
    <t>757 E 20th AveN/AN/A802053278</t>
  </si>
  <si>
    <t>7777 E. Hampden AveN/AN/A80231</t>
  </si>
  <si>
    <t>7930 E 49th AveN/AN/A802071709</t>
  </si>
  <si>
    <t>7990 E. 49th AvenueN/AN/A802071709</t>
  </si>
  <si>
    <t>801 Colorado Blvd.N/AN/A802064037</t>
  </si>
  <si>
    <t>900 Auraria ParkwayN/AN/A80204</t>
  </si>
  <si>
    <t>934 Sixteenth StreetN/A16th &amp; Curtis802022902</t>
  </si>
  <si>
    <t>9925 East Hampden AveN/AN/A802314903</t>
  </si>
  <si>
    <t>999 18th Street113Denver Place Mall802022499</t>
  </si>
  <si>
    <t>Colfax Ave. and Raleigh StreetN/AN/A80204</t>
  </si>
  <si>
    <t>HMSHost 8500 Pena Blvd.N/AN/A80249</t>
  </si>
  <si>
    <t>HMSHost 8500 Pena BlvdN/AN/A80249</t>
  </si>
  <si>
    <t>Sum of AGE_18_TO_34</t>
  </si>
  <si>
    <t>COFFEE 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</si>
</sst>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sz val="18"/>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DBC5C5"/>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8" tint="-0.249977111117893"/>
        <bgColor indexed="64"/>
      </patternFill>
    </fill>
    <fill>
      <patternFill patternType="solid">
        <fgColor rgb="FFA1E9F1"/>
        <bgColor indexed="64"/>
      </patternFill>
    </fill>
    <fill>
      <patternFill patternType="solid">
        <fgColor rgb="FFFF66FF"/>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3" borderId="0" xfId="0" applyFill="1"/>
    <xf numFmtId="0" fontId="0" fillId="4" borderId="0" xfId="0" applyFill="1"/>
    <xf numFmtId="1" fontId="0" fillId="2" borderId="0" xfId="0" applyNumberFormat="1" applyFill="1"/>
    <xf numFmtId="0" fontId="0" fillId="5" borderId="0" xfId="0" applyFill="1"/>
    <xf numFmtId="1" fontId="0" fillId="5" borderId="0" xfId="0" applyNumberFormat="1" applyFill="1"/>
    <xf numFmtId="0" fontId="0" fillId="0" borderId="0" xfId="0" applyNumberFormat="1"/>
    <xf numFmtId="0" fontId="0" fillId="2" borderId="0" xfId="0" applyNumberFormat="1" applyFill="1"/>
    <xf numFmtId="0" fontId="0" fillId="6" borderId="0" xfId="0" applyFill="1"/>
    <xf numFmtId="0" fontId="0" fillId="6" borderId="0" xfId="0" applyNumberFormat="1" applyFill="1"/>
    <xf numFmtId="0" fontId="0" fillId="7" borderId="0" xfId="0" applyFill="1"/>
    <xf numFmtId="0" fontId="0" fillId="7" borderId="0" xfId="0" applyNumberFormat="1" applyFill="1"/>
    <xf numFmtId="0" fontId="0" fillId="8" borderId="0" xfId="0" applyFill="1"/>
    <xf numFmtId="0" fontId="1" fillId="8" borderId="0" xfId="0" applyFont="1" applyFill="1"/>
    <xf numFmtId="0" fontId="2" fillId="8" borderId="0" xfId="0" applyFont="1" applyFill="1"/>
  </cellXfs>
  <cellStyles count="1">
    <cellStyle name="Normal" xfId="0" builtinId="0"/>
  </cellStyles>
  <dxfs count="52">
    <dxf>
      <fill>
        <patternFill>
          <bgColor rgb="FFA1E9F1"/>
        </patternFill>
      </fill>
    </dxf>
    <dxf>
      <fill>
        <patternFill>
          <bgColor rgb="FFA1E9F1"/>
        </patternFill>
      </fill>
    </dxf>
    <dxf>
      <fill>
        <patternFill>
          <bgColor rgb="FFA1E9F1"/>
        </patternFill>
      </fill>
    </dxf>
    <dxf>
      <fill>
        <patternFill>
          <bgColor rgb="FFA1E9F1"/>
        </patternFill>
      </fill>
    </dxf>
    <dxf>
      <fill>
        <patternFill>
          <bgColor rgb="FFA1E9F1"/>
        </patternFill>
      </fill>
    </dxf>
    <dxf>
      <fill>
        <patternFill>
          <bgColor rgb="FFA1E9F1"/>
        </patternFill>
      </fill>
    </dxf>
    <dxf>
      <fill>
        <patternFill>
          <bgColor rgb="FFA1E9F1"/>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patternType="solid">
          <fgColor indexed="64"/>
          <bgColor theme="7" tint="0.79998168889431442"/>
        </patternFill>
      </fill>
    </dxf>
    <dxf>
      <numFmt numFmtId="0" formatCode="General"/>
      <fill>
        <patternFill patternType="solid">
          <fgColor indexed="64"/>
          <bgColor theme="7" tint="0.79998168889431442"/>
        </patternFill>
      </fill>
    </dxf>
    <dxf>
      <fill>
        <patternFill patternType="solid">
          <fgColor indexed="64"/>
          <bgColor theme="7" tint="0.79998168889431442"/>
        </patternFill>
      </fill>
    </dxf>
    <dxf>
      <numFmt numFmtId="1" formatCode="0"/>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rgb="FFDBC5C5"/>
        </patternFill>
      </fill>
    </dxf>
    <dxf>
      <fill>
        <patternFill patternType="solid">
          <fgColor indexed="64"/>
          <bgColor rgb="FFDBC5C5"/>
        </patternFill>
      </fill>
    </dxf>
    <dxf>
      <fill>
        <patternFill patternType="solid">
          <fgColor indexed="64"/>
          <bgColor rgb="FFDBC5C5"/>
        </patternFill>
      </fill>
    </dxf>
    <dxf>
      <fill>
        <patternFill patternType="solid">
          <fgColor indexed="64"/>
          <bgColor rgb="FFDBC5C5"/>
        </patternFill>
      </fill>
    </dxf>
    <dxf>
      <fill>
        <patternFill patternType="solid">
          <fgColor indexed="64"/>
          <bgColor rgb="FFDBC5C5"/>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s>
  <tableStyles count="0" defaultTableStyle="TableStyleMedium2" defaultPivotStyle="PivotStyleMedium9"/>
  <colors>
    <mruColors>
      <color rgb="FFFF66FF"/>
      <color rgb="FFA1E9F1"/>
      <color rgb="FFDBC5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COFFEE_SHOP.xlsx]POPULATION!PivotTable1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AREA WISE POPULATION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POPULATION!$B$3</c:f>
              <c:strCache>
                <c:ptCount val="1"/>
                <c:pt idx="0">
                  <c:v>Total</c:v>
                </c:pt>
              </c:strCache>
            </c:strRef>
          </c:tx>
          <c:spPr>
            <a:solidFill>
              <a:schemeClr val="accent1"/>
            </a:solidFill>
            <a:ln>
              <a:noFill/>
            </a:ln>
            <a:effectLst/>
          </c:spPr>
          <c:invertIfNegative val="0"/>
          <c:cat>
            <c:strRef>
              <c:f>POPULATION!$A$4:$A$82</c:f>
              <c:strCache>
                <c:ptCount val="78"/>
                <c:pt idx="0">
                  <c:v>102nd &amp; Grant-Thornton</c:v>
                </c:pt>
                <c:pt idx="1">
                  <c:v>14th &amp; Speer, Denver</c:v>
                </c:pt>
                <c:pt idx="2">
                  <c:v>16th &amp; California- Denver</c:v>
                </c:pt>
                <c:pt idx="3">
                  <c:v>16th &amp; Tremont</c:v>
                </c:pt>
                <c:pt idx="4">
                  <c:v>16th St. &amp; Blake</c:v>
                </c:pt>
                <c:pt idx="5">
                  <c:v>16th Street &amp; Curtis</c:v>
                </c:pt>
                <c:pt idx="6">
                  <c:v>17th and Lawrence</c:v>
                </c:pt>
                <c:pt idx="7">
                  <c:v>18th &amp; California</c:v>
                </c:pt>
                <c:pt idx="8">
                  <c:v>18th &amp; Champa</c:v>
                </c:pt>
                <c:pt idx="9">
                  <c:v>18th &amp; Franklin - Denver, CO</c:v>
                </c:pt>
                <c:pt idx="10">
                  <c:v>1900 Sixteenth St.</c:v>
                </c:pt>
                <c:pt idx="11">
                  <c:v>2nd Ave and Filmore - Cherry Creek</c:v>
                </c:pt>
                <c:pt idx="12">
                  <c:v>3rd and Columbine-Cherry Creek</c:v>
                </c:pt>
                <c:pt idx="13">
                  <c:v>40th &amp; Colorado-Denver</c:v>
                </c:pt>
                <c:pt idx="14">
                  <c:v>44th Ave &amp; Federal Blvd-Denver</c:v>
                </c:pt>
                <c:pt idx="15">
                  <c:v>45th &amp; Peoria-Denver</c:v>
                </c:pt>
                <c:pt idx="16">
                  <c:v>5835 Leetsdale</c:v>
                </c:pt>
                <c:pt idx="17">
                  <c:v>6th &amp; Grant (Lattas)</c:v>
                </c:pt>
                <c:pt idx="18">
                  <c:v>6th &amp; Lincoln</c:v>
                </c:pt>
                <c:pt idx="19">
                  <c:v>8th &amp; Colorado</c:v>
                </c:pt>
                <c:pt idx="20">
                  <c:v>Alameda &amp; Broadway- Denver</c:v>
                </c:pt>
                <c:pt idx="21">
                  <c:v>Alameda &amp; Downing</c:v>
                </c:pt>
                <c:pt idx="22">
                  <c:v>Alameda and Federal</c:v>
                </c:pt>
                <c:pt idx="23">
                  <c:v>Atrium @ 1700 Broadway</c:v>
                </c:pt>
                <c:pt idx="24">
                  <c:v>Auraria Tivoli - Student Union</c:v>
                </c:pt>
                <c:pt idx="25">
                  <c:v>Breckenridge at Sloans</c:v>
                </c:pt>
                <c:pt idx="26">
                  <c:v>Chambers and 40th</c:v>
                </c:pt>
                <c:pt idx="27">
                  <c:v>Cherry Creek Mall - West.</c:v>
                </c:pt>
                <c:pt idx="28">
                  <c:v>Colfax &amp; Kalamath</c:v>
                </c:pt>
                <c:pt idx="29">
                  <c:v>Colfax &amp; Krameria</c:v>
                </c:pt>
                <c:pt idx="30">
                  <c:v>Colfax &amp; Milwaukee-Denver</c:v>
                </c:pt>
                <c:pt idx="31">
                  <c:v>Colorado &amp; Arizona</c:v>
                </c:pt>
                <c:pt idx="32">
                  <c:v>DEN B RJ Term South Finger Lower</c:v>
                </c:pt>
                <c:pt idx="33">
                  <c:v>DEN B RJ Term South Finger Upper</c:v>
                </c:pt>
                <c:pt idx="34">
                  <c:v>Denver Marriott CC - Lobby</c:v>
                </c:pt>
                <c:pt idx="35">
                  <c:v>Embassy Suites Denver Downtown Conv</c:v>
                </c:pt>
                <c:pt idx="36">
                  <c:v>Franklin &amp; Evans-Denver</c:v>
                </c:pt>
                <c:pt idx="37">
                  <c:v>Grand Hyatt Denver</c:v>
                </c:pt>
                <c:pt idx="38">
                  <c:v>Hampden &amp; Dayton - Denver</c:v>
                </c:pt>
                <c:pt idx="39">
                  <c:v>Hampden &amp; Happy Canyon</c:v>
                </c:pt>
                <c:pt idx="40">
                  <c:v>Hampden &amp; Locust, Denver</c:v>
                </c:pt>
                <c:pt idx="41">
                  <c:v>Hampden &amp; Santa Fe, Sheridan</c:v>
                </c:pt>
                <c:pt idx="42">
                  <c:v>Highlands Garden Village</c:v>
                </c:pt>
                <c:pt idx="43">
                  <c:v>I-70 &amp; I-270- Stapleton</c:v>
                </c:pt>
                <c:pt idx="44">
                  <c:v>King Soopers - Denver #1</c:v>
                </c:pt>
                <c:pt idx="45">
                  <c:v>King Soopers - Denver #72</c:v>
                </c:pt>
                <c:pt idx="46">
                  <c:v>King Soopers Store #115 Denver</c:v>
                </c:pt>
                <c:pt idx="47">
                  <c:v>King Soopers-Denver #124</c:v>
                </c:pt>
                <c:pt idx="48">
                  <c:v>King Soopers-Denver #19</c:v>
                </c:pt>
                <c:pt idx="49">
                  <c:v>King Soopers-Denver #29</c:v>
                </c:pt>
                <c:pt idx="50">
                  <c:v>King Soopers-Denver #93</c:v>
                </c:pt>
                <c:pt idx="51">
                  <c:v>King Soopers-Denver, CO #26</c:v>
                </c:pt>
                <c:pt idx="52">
                  <c:v>Larimer Square</c:v>
                </c:pt>
                <c:pt idx="53">
                  <c:v>Lowry Town Center - Denver</c:v>
                </c:pt>
                <c:pt idx="54">
                  <c:v>Monaco &amp; Evans</c:v>
                </c:pt>
                <c:pt idx="55">
                  <c:v>Park Ave &amp; Globeville- Denver</c:v>
                </c:pt>
                <c:pt idx="56">
                  <c:v>REI Denver</c:v>
                </c:pt>
                <c:pt idx="57">
                  <c:v>Safeway - Denver #1248</c:v>
                </c:pt>
                <c:pt idx="58">
                  <c:v>Safeway - Denver #1463</c:v>
                </c:pt>
                <c:pt idx="59">
                  <c:v>Safeway - Denver #2246</c:v>
                </c:pt>
                <c:pt idx="60">
                  <c:v>Safeway - Denver #3836</c:v>
                </c:pt>
                <c:pt idx="61">
                  <c:v>Safeway - Denver #885</c:v>
                </c:pt>
                <c:pt idx="62">
                  <c:v>Safeway-Denver #100</c:v>
                </c:pt>
                <c:pt idx="63">
                  <c:v>Safeway-Denver #1038</c:v>
                </c:pt>
                <c:pt idx="64">
                  <c:v>Safeway-Denver #1267</c:v>
                </c:pt>
                <c:pt idx="65">
                  <c:v>Safeway-Denver #1614</c:v>
                </c:pt>
                <c:pt idx="66">
                  <c:v>Safeway-Denver #244</c:v>
                </c:pt>
                <c:pt idx="67">
                  <c:v>Safeway-Denver #2714</c:v>
                </c:pt>
                <c:pt idx="68">
                  <c:v>Santa Fe &amp; Mississippi</c:v>
                </c:pt>
                <c:pt idx="69">
                  <c:v>Speer &amp; Federal - Denver</c:v>
                </c:pt>
                <c:pt idx="70">
                  <c:v>Stapleton TC-29th &amp; Quebec</c:v>
                </c:pt>
                <c:pt idx="71">
                  <c:v>SuperTarget  Denver/Stapltn ST-2052</c:v>
                </c:pt>
                <c:pt idx="72">
                  <c:v>Target Denver T-2820</c:v>
                </c:pt>
                <c:pt idx="73">
                  <c:v>The Curtis Hotel Lobby</c:v>
                </c:pt>
                <c:pt idx="74">
                  <c:v>UMB Bank Plaza</c:v>
                </c:pt>
                <c:pt idx="75">
                  <c:v>University &amp; Asbury</c:v>
                </c:pt>
                <c:pt idx="76">
                  <c:v>University Hills</c:v>
                </c:pt>
                <c:pt idx="77">
                  <c:v>Writer Square</c:v>
                </c:pt>
              </c:strCache>
            </c:strRef>
          </c:cat>
          <c:val>
            <c:numRef>
              <c:f>POPULATION!$B$4:$B$82</c:f>
              <c:numCache>
                <c:formatCode>General</c:formatCode>
                <c:ptCount val="78"/>
                <c:pt idx="0">
                  <c:v>3826</c:v>
                </c:pt>
                <c:pt idx="1">
                  <c:v>5823</c:v>
                </c:pt>
                <c:pt idx="2">
                  <c:v>7491</c:v>
                </c:pt>
                <c:pt idx="3">
                  <c:v>5393</c:v>
                </c:pt>
                <c:pt idx="4">
                  <c:v>9382</c:v>
                </c:pt>
                <c:pt idx="5">
                  <c:v>2218</c:v>
                </c:pt>
                <c:pt idx="6">
                  <c:v>11525</c:v>
                </c:pt>
                <c:pt idx="7">
                  <c:v>6401</c:v>
                </c:pt>
                <c:pt idx="8">
                  <c:v>3106</c:v>
                </c:pt>
                <c:pt idx="9">
                  <c:v>15486</c:v>
                </c:pt>
                <c:pt idx="10">
                  <c:v>3934</c:v>
                </c:pt>
                <c:pt idx="11">
                  <c:v>10191</c:v>
                </c:pt>
                <c:pt idx="12">
                  <c:v>12589</c:v>
                </c:pt>
                <c:pt idx="13">
                  <c:v>2552</c:v>
                </c:pt>
                <c:pt idx="14">
                  <c:v>17547</c:v>
                </c:pt>
                <c:pt idx="15">
                  <c:v>8429</c:v>
                </c:pt>
                <c:pt idx="16">
                  <c:v>3648</c:v>
                </c:pt>
                <c:pt idx="17">
                  <c:v>8590</c:v>
                </c:pt>
                <c:pt idx="18">
                  <c:v>13030</c:v>
                </c:pt>
                <c:pt idx="19">
                  <c:v>3687</c:v>
                </c:pt>
                <c:pt idx="20">
                  <c:v>8758</c:v>
                </c:pt>
                <c:pt idx="21">
                  <c:v>3001</c:v>
                </c:pt>
                <c:pt idx="22">
                  <c:v>4348</c:v>
                </c:pt>
                <c:pt idx="23">
                  <c:v>6119</c:v>
                </c:pt>
                <c:pt idx="24">
                  <c:v>8898</c:v>
                </c:pt>
                <c:pt idx="25">
                  <c:v>8393</c:v>
                </c:pt>
                <c:pt idx="26">
                  <c:v>8190</c:v>
                </c:pt>
                <c:pt idx="27">
                  <c:v>1448</c:v>
                </c:pt>
                <c:pt idx="28">
                  <c:v>14370</c:v>
                </c:pt>
                <c:pt idx="29">
                  <c:v>30348</c:v>
                </c:pt>
                <c:pt idx="30">
                  <c:v>8532</c:v>
                </c:pt>
                <c:pt idx="31">
                  <c:v>7822</c:v>
                </c:pt>
                <c:pt idx="32">
                  <c:v>3096</c:v>
                </c:pt>
                <c:pt idx="33">
                  <c:v>9375</c:v>
                </c:pt>
                <c:pt idx="34">
                  <c:v>6393</c:v>
                </c:pt>
                <c:pt idx="35">
                  <c:v>4844</c:v>
                </c:pt>
                <c:pt idx="36">
                  <c:v>12844</c:v>
                </c:pt>
                <c:pt idx="37">
                  <c:v>705</c:v>
                </c:pt>
                <c:pt idx="38">
                  <c:v>7238</c:v>
                </c:pt>
                <c:pt idx="39">
                  <c:v>5327</c:v>
                </c:pt>
                <c:pt idx="40">
                  <c:v>10235</c:v>
                </c:pt>
                <c:pt idx="41">
                  <c:v>4172</c:v>
                </c:pt>
                <c:pt idx="42">
                  <c:v>5376</c:v>
                </c:pt>
                <c:pt idx="43">
                  <c:v>10954</c:v>
                </c:pt>
                <c:pt idx="44">
                  <c:v>8067</c:v>
                </c:pt>
                <c:pt idx="45">
                  <c:v>2907</c:v>
                </c:pt>
                <c:pt idx="46">
                  <c:v>12712</c:v>
                </c:pt>
                <c:pt idx="47">
                  <c:v>3133</c:v>
                </c:pt>
                <c:pt idx="48">
                  <c:v>4464</c:v>
                </c:pt>
                <c:pt idx="49">
                  <c:v>8889</c:v>
                </c:pt>
                <c:pt idx="50">
                  <c:v>1165</c:v>
                </c:pt>
                <c:pt idx="51">
                  <c:v>4831</c:v>
                </c:pt>
                <c:pt idx="52">
                  <c:v>12452</c:v>
                </c:pt>
                <c:pt idx="53">
                  <c:v>5589</c:v>
                </c:pt>
                <c:pt idx="54">
                  <c:v>13948</c:v>
                </c:pt>
                <c:pt idx="55">
                  <c:v>4651</c:v>
                </c:pt>
                <c:pt idx="56">
                  <c:v>4336</c:v>
                </c:pt>
                <c:pt idx="57">
                  <c:v>6111</c:v>
                </c:pt>
                <c:pt idx="58">
                  <c:v>4879</c:v>
                </c:pt>
                <c:pt idx="59">
                  <c:v>3941</c:v>
                </c:pt>
                <c:pt idx="60">
                  <c:v>5456</c:v>
                </c:pt>
                <c:pt idx="61">
                  <c:v>9820</c:v>
                </c:pt>
                <c:pt idx="62">
                  <c:v>2553</c:v>
                </c:pt>
                <c:pt idx="63">
                  <c:v>3892</c:v>
                </c:pt>
                <c:pt idx="64">
                  <c:v>8112</c:v>
                </c:pt>
                <c:pt idx="65">
                  <c:v>11132</c:v>
                </c:pt>
                <c:pt idx="66">
                  <c:v>1577</c:v>
                </c:pt>
                <c:pt idx="67">
                  <c:v>6905</c:v>
                </c:pt>
                <c:pt idx="68">
                  <c:v>7971</c:v>
                </c:pt>
                <c:pt idx="69">
                  <c:v>5808</c:v>
                </c:pt>
                <c:pt idx="70">
                  <c:v>8540</c:v>
                </c:pt>
                <c:pt idx="71">
                  <c:v>9726</c:v>
                </c:pt>
                <c:pt idx="72">
                  <c:v>14708</c:v>
                </c:pt>
                <c:pt idx="73">
                  <c:v>9740</c:v>
                </c:pt>
                <c:pt idx="74">
                  <c:v>3874</c:v>
                </c:pt>
                <c:pt idx="75">
                  <c:v>29201</c:v>
                </c:pt>
                <c:pt idx="76">
                  <c:v>6936</c:v>
                </c:pt>
                <c:pt idx="77">
                  <c:v>6498</c:v>
                </c:pt>
              </c:numCache>
            </c:numRef>
          </c:val>
          <c:extLst>
            <c:ext xmlns:c16="http://schemas.microsoft.com/office/drawing/2014/chart" uri="{C3380CC4-5D6E-409C-BE32-E72D297353CC}">
              <c16:uniqueId val="{00000001-A83D-49C5-AAAC-F55E75F54269}"/>
            </c:ext>
          </c:extLst>
        </c:ser>
        <c:dLbls>
          <c:showLegendKey val="0"/>
          <c:showVal val="0"/>
          <c:showCatName val="0"/>
          <c:showSerName val="0"/>
          <c:showPercent val="0"/>
          <c:showBubbleSize val="0"/>
        </c:dLbls>
        <c:gapWidth val="182"/>
        <c:axId val="428257800"/>
        <c:axId val="428259848"/>
      </c:barChart>
      <c:catAx>
        <c:axId val="428257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259848"/>
        <c:crosses val="autoZero"/>
        <c:auto val="1"/>
        <c:lblAlgn val="ctr"/>
        <c:lblOffset val="100"/>
        <c:noMultiLvlLbl val="0"/>
      </c:catAx>
      <c:valAx>
        <c:axId val="428259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2578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COFFEE_SHOP.xlsx]POPULATION!PivotTable1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AREA WISE POPULATION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679284125743824"/>
          <c:y val="0.21139721496626765"/>
          <c:w val="0.70000105187233275"/>
          <c:h val="0.70173754533666588"/>
        </c:manualLayout>
      </c:layout>
      <c:barChart>
        <c:barDir val="bar"/>
        <c:grouping val="clustered"/>
        <c:varyColors val="0"/>
        <c:ser>
          <c:idx val="0"/>
          <c:order val="0"/>
          <c:tx>
            <c:strRef>
              <c:f>POPULATION!$B$3</c:f>
              <c:strCache>
                <c:ptCount val="1"/>
                <c:pt idx="0">
                  <c:v>Total</c:v>
                </c:pt>
              </c:strCache>
            </c:strRef>
          </c:tx>
          <c:spPr>
            <a:solidFill>
              <a:schemeClr val="accent1"/>
            </a:solidFill>
            <a:ln>
              <a:noFill/>
            </a:ln>
            <a:effectLst/>
          </c:spPr>
          <c:invertIfNegative val="0"/>
          <c:cat>
            <c:strRef>
              <c:f>POPULATION!$A$4:$A$82</c:f>
              <c:strCache>
                <c:ptCount val="78"/>
                <c:pt idx="0">
                  <c:v>102nd &amp; Grant-Thornton</c:v>
                </c:pt>
                <c:pt idx="1">
                  <c:v>14th &amp; Speer, Denver</c:v>
                </c:pt>
                <c:pt idx="2">
                  <c:v>16th &amp; California- Denver</c:v>
                </c:pt>
                <c:pt idx="3">
                  <c:v>16th &amp; Tremont</c:v>
                </c:pt>
                <c:pt idx="4">
                  <c:v>16th St. &amp; Blake</c:v>
                </c:pt>
                <c:pt idx="5">
                  <c:v>16th Street &amp; Curtis</c:v>
                </c:pt>
                <c:pt idx="6">
                  <c:v>17th and Lawrence</c:v>
                </c:pt>
                <c:pt idx="7">
                  <c:v>18th &amp; California</c:v>
                </c:pt>
                <c:pt idx="8">
                  <c:v>18th &amp; Champa</c:v>
                </c:pt>
                <c:pt idx="9">
                  <c:v>18th &amp; Franklin - Denver, CO</c:v>
                </c:pt>
                <c:pt idx="10">
                  <c:v>1900 Sixteenth St.</c:v>
                </c:pt>
                <c:pt idx="11">
                  <c:v>2nd Ave and Filmore - Cherry Creek</c:v>
                </c:pt>
                <c:pt idx="12">
                  <c:v>3rd and Columbine-Cherry Creek</c:v>
                </c:pt>
                <c:pt idx="13">
                  <c:v>40th &amp; Colorado-Denver</c:v>
                </c:pt>
                <c:pt idx="14">
                  <c:v>44th Ave &amp; Federal Blvd-Denver</c:v>
                </c:pt>
                <c:pt idx="15">
                  <c:v>45th &amp; Peoria-Denver</c:v>
                </c:pt>
                <c:pt idx="16">
                  <c:v>5835 Leetsdale</c:v>
                </c:pt>
                <c:pt idx="17">
                  <c:v>6th &amp; Grant (Lattas)</c:v>
                </c:pt>
                <c:pt idx="18">
                  <c:v>6th &amp; Lincoln</c:v>
                </c:pt>
                <c:pt idx="19">
                  <c:v>8th &amp; Colorado</c:v>
                </c:pt>
                <c:pt idx="20">
                  <c:v>Alameda &amp; Broadway- Denver</c:v>
                </c:pt>
                <c:pt idx="21">
                  <c:v>Alameda &amp; Downing</c:v>
                </c:pt>
                <c:pt idx="22">
                  <c:v>Alameda and Federal</c:v>
                </c:pt>
                <c:pt idx="23">
                  <c:v>Atrium @ 1700 Broadway</c:v>
                </c:pt>
                <c:pt idx="24">
                  <c:v>Auraria Tivoli - Student Union</c:v>
                </c:pt>
                <c:pt idx="25">
                  <c:v>Breckenridge at Sloans</c:v>
                </c:pt>
                <c:pt idx="26">
                  <c:v>Chambers and 40th</c:v>
                </c:pt>
                <c:pt idx="27">
                  <c:v>Cherry Creek Mall - West.</c:v>
                </c:pt>
                <c:pt idx="28">
                  <c:v>Colfax &amp; Kalamath</c:v>
                </c:pt>
                <c:pt idx="29">
                  <c:v>Colfax &amp; Krameria</c:v>
                </c:pt>
                <c:pt idx="30">
                  <c:v>Colfax &amp; Milwaukee-Denver</c:v>
                </c:pt>
                <c:pt idx="31">
                  <c:v>Colorado &amp; Arizona</c:v>
                </c:pt>
                <c:pt idx="32">
                  <c:v>DEN B RJ Term South Finger Lower</c:v>
                </c:pt>
                <c:pt idx="33">
                  <c:v>DEN B RJ Term South Finger Upper</c:v>
                </c:pt>
                <c:pt idx="34">
                  <c:v>Denver Marriott CC - Lobby</c:v>
                </c:pt>
                <c:pt idx="35">
                  <c:v>Embassy Suites Denver Downtown Conv</c:v>
                </c:pt>
                <c:pt idx="36">
                  <c:v>Franklin &amp; Evans-Denver</c:v>
                </c:pt>
                <c:pt idx="37">
                  <c:v>Grand Hyatt Denver</c:v>
                </c:pt>
                <c:pt idx="38">
                  <c:v>Hampden &amp; Dayton - Denver</c:v>
                </c:pt>
                <c:pt idx="39">
                  <c:v>Hampden &amp; Happy Canyon</c:v>
                </c:pt>
                <c:pt idx="40">
                  <c:v>Hampden &amp; Locust, Denver</c:v>
                </c:pt>
                <c:pt idx="41">
                  <c:v>Hampden &amp; Santa Fe, Sheridan</c:v>
                </c:pt>
                <c:pt idx="42">
                  <c:v>Highlands Garden Village</c:v>
                </c:pt>
                <c:pt idx="43">
                  <c:v>I-70 &amp; I-270- Stapleton</c:v>
                </c:pt>
                <c:pt idx="44">
                  <c:v>King Soopers - Denver #1</c:v>
                </c:pt>
                <c:pt idx="45">
                  <c:v>King Soopers - Denver #72</c:v>
                </c:pt>
                <c:pt idx="46">
                  <c:v>King Soopers Store #115 Denver</c:v>
                </c:pt>
                <c:pt idx="47">
                  <c:v>King Soopers-Denver #124</c:v>
                </c:pt>
                <c:pt idx="48">
                  <c:v>King Soopers-Denver #19</c:v>
                </c:pt>
                <c:pt idx="49">
                  <c:v>King Soopers-Denver #29</c:v>
                </c:pt>
                <c:pt idx="50">
                  <c:v>King Soopers-Denver #93</c:v>
                </c:pt>
                <c:pt idx="51">
                  <c:v>King Soopers-Denver, CO #26</c:v>
                </c:pt>
                <c:pt idx="52">
                  <c:v>Larimer Square</c:v>
                </c:pt>
                <c:pt idx="53">
                  <c:v>Lowry Town Center - Denver</c:v>
                </c:pt>
                <c:pt idx="54">
                  <c:v>Monaco &amp; Evans</c:v>
                </c:pt>
                <c:pt idx="55">
                  <c:v>Park Ave &amp; Globeville- Denver</c:v>
                </c:pt>
                <c:pt idx="56">
                  <c:v>REI Denver</c:v>
                </c:pt>
                <c:pt idx="57">
                  <c:v>Safeway - Denver #1248</c:v>
                </c:pt>
                <c:pt idx="58">
                  <c:v>Safeway - Denver #1463</c:v>
                </c:pt>
                <c:pt idx="59">
                  <c:v>Safeway - Denver #2246</c:v>
                </c:pt>
                <c:pt idx="60">
                  <c:v>Safeway - Denver #3836</c:v>
                </c:pt>
                <c:pt idx="61">
                  <c:v>Safeway - Denver #885</c:v>
                </c:pt>
                <c:pt idx="62">
                  <c:v>Safeway-Denver #100</c:v>
                </c:pt>
                <c:pt idx="63">
                  <c:v>Safeway-Denver #1038</c:v>
                </c:pt>
                <c:pt idx="64">
                  <c:v>Safeway-Denver #1267</c:v>
                </c:pt>
                <c:pt idx="65">
                  <c:v>Safeway-Denver #1614</c:v>
                </c:pt>
                <c:pt idx="66">
                  <c:v>Safeway-Denver #244</c:v>
                </c:pt>
                <c:pt idx="67">
                  <c:v>Safeway-Denver #2714</c:v>
                </c:pt>
                <c:pt idx="68">
                  <c:v>Santa Fe &amp; Mississippi</c:v>
                </c:pt>
                <c:pt idx="69">
                  <c:v>Speer &amp; Federal - Denver</c:v>
                </c:pt>
                <c:pt idx="70">
                  <c:v>Stapleton TC-29th &amp; Quebec</c:v>
                </c:pt>
                <c:pt idx="71">
                  <c:v>SuperTarget  Denver/Stapltn ST-2052</c:v>
                </c:pt>
                <c:pt idx="72">
                  <c:v>Target Denver T-2820</c:v>
                </c:pt>
                <c:pt idx="73">
                  <c:v>The Curtis Hotel Lobby</c:v>
                </c:pt>
                <c:pt idx="74">
                  <c:v>UMB Bank Plaza</c:v>
                </c:pt>
                <c:pt idx="75">
                  <c:v>University &amp; Asbury</c:v>
                </c:pt>
                <c:pt idx="76">
                  <c:v>University Hills</c:v>
                </c:pt>
                <c:pt idx="77">
                  <c:v>Writer Square</c:v>
                </c:pt>
              </c:strCache>
            </c:strRef>
          </c:cat>
          <c:val>
            <c:numRef>
              <c:f>POPULATION!$B$4:$B$82</c:f>
              <c:numCache>
                <c:formatCode>General</c:formatCode>
                <c:ptCount val="78"/>
                <c:pt idx="0">
                  <c:v>3826</c:v>
                </c:pt>
                <c:pt idx="1">
                  <c:v>5823</c:v>
                </c:pt>
                <c:pt idx="2">
                  <c:v>7491</c:v>
                </c:pt>
                <c:pt idx="3">
                  <c:v>5393</c:v>
                </c:pt>
                <c:pt idx="4">
                  <c:v>9382</c:v>
                </c:pt>
                <c:pt idx="5">
                  <c:v>2218</c:v>
                </c:pt>
                <c:pt idx="6">
                  <c:v>11525</c:v>
                </c:pt>
                <c:pt idx="7">
                  <c:v>6401</c:v>
                </c:pt>
                <c:pt idx="8">
                  <c:v>3106</c:v>
                </c:pt>
                <c:pt idx="9">
                  <c:v>15486</c:v>
                </c:pt>
                <c:pt idx="10">
                  <c:v>3934</c:v>
                </c:pt>
                <c:pt idx="11">
                  <c:v>10191</c:v>
                </c:pt>
                <c:pt idx="12">
                  <c:v>12589</c:v>
                </c:pt>
                <c:pt idx="13">
                  <c:v>2552</c:v>
                </c:pt>
                <c:pt idx="14">
                  <c:v>17547</c:v>
                </c:pt>
                <c:pt idx="15">
                  <c:v>8429</c:v>
                </c:pt>
                <c:pt idx="16">
                  <c:v>3648</c:v>
                </c:pt>
                <c:pt idx="17">
                  <c:v>8590</c:v>
                </c:pt>
                <c:pt idx="18">
                  <c:v>13030</c:v>
                </c:pt>
                <c:pt idx="19">
                  <c:v>3687</c:v>
                </c:pt>
                <c:pt idx="20">
                  <c:v>8758</c:v>
                </c:pt>
                <c:pt idx="21">
                  <c:v>3001</c:v>
                </c:pt>
                <c:pt idx="22">
                  <c:v>4348</c:v>
                </c:pt>
                <c:pt idx="23">
                  <c:v>6119</c:v>
                </c:pt>
                <c:pt idx="24">
                  <c:v>8898</c:v>
                </c:pt>
                <c:pt idx="25">
                  <c:v>8393</c:v>
                </c:pt>
                <c:pt idx="26">
                  <c:v>8190</c:v>
                </c:pt>
                <c:pt idx="27">
                  <c:v>1448</c:v>
                </c:pt>
                <c:pt idx="28">
                  <c:v>14370</c:v>
                </c:pt>
                <c:pt idx="29">
                  <c:v>30348</c:v>
                </c:pt>
                <c:pt idx="30">
                  <c:v>8532</c:v>
                </c:pt>
                <c:pt idx="31">
                  <c:v>7822</c:v>
                </c:pt>
                <c:pt idx="32">
                  <c:v>3096</c:v>
                </c:pt>
                <c:pt idx="33">
                  <c:v>9375</c:v>
                </c:pt>
                <c:pt idx="34">
                  <c:v>6393</c:v>
                </c:pt>
                <c:pt idx="35">
                  <c:v>4844</c:v>
                </c:pt>
                <c:pt idx="36">
                  <c:v>12844</c:v>
                </c:pt>
                <c:pt idx="37">
                  <c:v>705</c:v>
                </c:pt>
                <c:pt idx="38">
                  <c:v>7238</c:v>
                </c:pt>
                <c:pt idx="39">
                  <c:v>5327</c:v>
                </c:pt>
                <c:pt idx="40">
                  <c:v>10235</c:v>
                </c:pt>
                <c:pt idx="41">
                  <c:v>4172</c:v>
                </c:pt>
                <c:pt idx="42">
                  <c:v>5376</c:v>
                </c:pt>
                <c:pt idx="43">
                  <c:v>10954</c:v>
                </c:pt>
                <c:pt idx="44">
                  <c:v>8067</c:v>
                </c:pt>
                <c:pt idx="45">
                  <c:v>2907</c:v>
                </c:pt>
                <c:pt idx="46">
                  <c:v>12712</c:v>
                </c:pt>
                <c:pt idx="47">
                  <c:v>3133</c:v>
                </c:pt>
                <c:pt idx="48">
                  <c:v>4464</c:v>
                </c:pt>
                <c:pt idx="49">
                  <c:v>8889</c:v>
                </c:pt>
                <c:pt idx="50">
                  <c:v>1165</c:v>
                </c:pt>
                <c:pt idx="51">
                  <c:v>4831</c:v>
                </c:pt>
                <c:pt idx="52">
                  <c:v>12452</c:v>
                </c:pt>
                <c:pt idx="53">
                  <c:v>5589</c:v>
                </c:pt>
                <c:pt idx="54">
                  <c:v>13948</c:v>
                </c:pt>
                <c:pt idx="55">
                  <c:v>4651</c:v>
                </c:pt>
                <c:pt idx="56">
                  <c:v>4336</c:v>
                </c:pt>
                <c:pt idx="57">
                  <c:v>6111</c:v>
                </c:pt>
                <c:pt idx="58">
                  <c:v>4879</c:v>
                </c:pt>
                <c:pt idx="59">
                  <c:v>3941</c:v>
                </c:pt>
                <c:pt idx="60">
                  <c:v>5456</c:v>
                </c:pt>
                <c:pt idx="61">
                  <c:v>9820</c:v>
                </c:pt>
                <c:pt idx="62">
                  <c:v>2553</c:v>
                </c:pt>
                <c:pt idx="63">
                  <c:v>3892</c:v>
                </c:pt>
                <c:pt idx="64">
                  <c:v>8112</c:v>
                </c:pt>
                <c:pt idx="65">
                  <c:v>11132</c:v>
                </c:pt>
                <c:pt idx="66">
                  <c:v>1577</c:v>
                </c:pt>
                <c:pt idx="67">
                  <c:v>6905</c:v>
                </c:pt>
                <c:pt idx="68">
                  <c:v>7971</c:v>
                </c:pt>
                <c:pt idx="69">
                  <c:v>5808</c:v>
                </c:pt>
                <c:pt idx="70">
                  <c:v>8540</c:v>
                </c:pt>
                <c:pt idx="71">
                  <c:v>9726</c:v>
                </c:pt>
                <c:pt idx="72">
                  <c:v>14708</c:v>
                </c:pt>
                <c:pt idx="73">
                  <c:v>9740</c:v>
                </c:pt>
                <c:pt idx="74">
                  <c:v>3874</c:v>
                </c:pt>
                <c:pt idx="75">
                  <c:v>29201</c:v>
                </c:pt>
                <c:pt idx="76">
                  <c:v>6936</c:v>
                </c:pt>
                <c:pt idx="77">
                  <c:v>6498</c:v>
                </c:pt>
              </c:numCache>
            </c:numRef>
          </c:val>
          <c:extLst>
            <c:ext xmlns:c16="http://schemas.microsoft.com/office/drawing/2014/chart" uri="{C3380CC4-5D6E-409C-BE32-E72D297353CC}">
              <c16:uniqueId val="{00000000-D6A7-4B10-B412-1E5DB5EBF6F4}"/>
            </c:ext>
          </c:extLst>
        </c:ser>
        <c:dLbls>
          <c:showLegendKey val="0"/>
          <c:showVal val="0"/>
          <c:showCatName val="0"/>
          <c:showSerName val="0"/>
          <c:showPercent val="0"/>
          <c:showBubbleSize val="0"/>
        </c:dLbls>
        <c:gapWidth val="182"/>
        <c:axId val="428257800"/>
        <c:axId val="428259848"/>
      </c:barChart>
      <c:catAx>
        <c:axId val="428257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259848"/>
        <c:crosses val="autoZero"/>
        <c:auto val="1"/>
        <c:lblAlgn val="ctr"/>
        <c:lblOffset val="100"/>
        <c:noMultiLvlLbl val="0"/>
      </c:catAx>
      <c:valAx>
        <c:axId val="428259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257800"/>
        <c:crosses val="autoZero"/>
        <c:crossBetween val="between"/>
      </c:valAx>
      <c:spPr>
        <a:noFill/>
        <a:ln>
          <a:noFill/>
        </a:ln>
        <a:effectLst/>
      </c:spPr>
    </c:plotArea>
    <c:plotVisOnly val="1"/>
    <c:dispBlanksAs val="gap"/>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COFFEE_SHOP.xlsx]FAMILY POPULATION!PivotTable2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FAMILY POPULATION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'FAMILY POPULATION'!$B$3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'FAMILY POPULATION'!$A$4:$A$82</c:f>
              <c:strCache>
                <c:ptCount val="78"/>
                <c:pt idx="0">
                  <c:v>10005 Grant St, Unit FN/AN/A802292033</c:v>
                </c:pt>
                <c:pt idx="1">
                  <c:v>1050 W Colfax AveN/APlaza Zocalo802042072</c:v>
                </c:pt>
                <c:pt idx="2">
                  <c:v>1125 17th StreetN/AN/A80202</c:v>
                </c:pt>
                <c:pt idx="3">
                  <c:v>1155 E. 9th Ave.N/ACapitol Hill Center802184802</c:v>
                </c:pt>
                <c:pt idx="4">
                  <c:v>1209 East Alameda AveN/AN/A802092420</c:v>
                </c:pt>
                <c:pt idx="5">
                  <c:v>1233 S. Colorado BlvdN/AN/A802462902</c:v>
                </c:pt>
                <c:pt idx="6">
                  <c:v>1285 S Santa Fe DriveN/AN/A802233214</c:v>
                </c:pt>
                <c:pt idx="7">
                  <c:v>1331 N Speer BlvdN/AN/A80204</c:v>
                </c:pt>
                <c:pt idx="8">
                  <c:v>1405 Curtis StN/AN/A802022349</c:v>
                </c:pt>
                <c:pt idx="9">
                  <c:v>1406 Larimer StN/AN/A802021705</c:v>
                </c:pt>
                <c:pt idx="10">
                  <c:v>1410 Speer BlvdN/AN/A80204</c:v>
                </c:pt>
                <c:pt idx="11">
                  <c:v>1416 Platte RiverSuite AREI802026161</c:v>
                </c:pt>
                <c:pt idx="12">
                  <c:v>1420 Stout StN/AN/A802023201</c:v>
                </c:pt>
                <c:pt idx="13">
                  <c:v>1490 16th StreetN/A16 Market Square802021320</c:v>
                </c:pt>
                <c:pt idx="14">
                  <c:v>1512 Larimer StreetN/AWriter's Square802021610</c:v>
                </c:pt>
                <c:pt idx="15">
                  <c:v>1600 E 18th AveN/AN/A802181202</c:v>
                </c:pt>
                <c:pt idx="16">
                  <c:v>1605 E Evans AveN/AN/A802104608</c:v>
                </c:pt>
                <c:pt idx="17">
                  <c:v>1653 S Colorado BlvdN/AN/A802201055</c:v>
                </c:pt>
                <c:pt idx="18">
                  <c:v>1670 BroadwayN/AN/A802024801</c:v>
                </c:pt>
                <c:pt idx="19">
                  <c:v>1700 BroadwayN/AN/A802901700</c:v>
                </c:pt>
                <c:pt idx="20">
                  <c:v>1701 California StreetN/ADenver Marriott City Center802023402</c:v>
                </c:pt>
                <c:pt idx="21">
                  <c:v>1740 Welton StN/AN/A802023940</c:v>
                </c:pt>
                <c:pt idx="22">
                  <c:v>1900 Sixteenth St.100N/A80202</c:v>
                </c:pt>
                <c:pt idx="23">
                  <c:v>1950 Chestnut PlN/AN/A80202</c:v>
                </c:pt>
                <c:pt idx="24">
                  <c:v>200 Fillmore StreetN/AN/A802065028</c:v>
                </c:pt>
                <c:pt idx="25">
                  <c:v>200 Quebec St#400N/A802307145</c:v>
                </c:pt>
                <c:pt idx="26">
                  <c:v>200 Quebec St.N/AN/A802307144</c:v>
                </c:pt>
                <c:pt idx="27">
                  <c:v>2000 S. University#BN/A802104367</c:v>
                </c:pt>
                <c:pt idx="28">
                  <c:v>2150 S DowningN/AN/A802104528</c:v>
                </c:pt>
                <c:pt idx="29">
                  <c:v>2223 S. Monaco ParkwayG110Villa Monaco802225893</c:v>
                </c:pt>
                <c:pt idx="30">
                  <c:v>250 Columbine160N/A80206</c:v>
                </c:pt>
                <c:pt idx="31">
                  <c:v>2660 Federal BlvdN/AN/A80211</c:v>
                </c:pt>
                <c:pt idx="32">
                  <c:v>2700 S. Colorado Blvd.N/AUniversity Hills Mall802103506</c:v>
                </c:pt>
                <c:pt idx="33">
                  <c:v>2750 S Colorado BlvdN/AN/A802226602</c:v>
                </c:pt>
                <c:pt idx="34">
                  <c:v>2790 W. Alameda Ave.N/AN/A80219</c:v>
                </c:pt>
                <c:pt idx="35">
                  <c:v>2810 Quebec St.N/AN/A802072900</c:v>
                </c:pt>
                <c:pt idx="36">
                  <c:v>2975 E Colfax AveN/AN/A802061604</c:v>
                </c:pt>
                <c:pt idx="37">
                  <c:v>2990 North Speer BlvdUnit 1N/A802114252</c:v>
                </c:pt>
                <c:pt idx="38">
                  <c:v>2990 W 44th AveN/AN/A802111408</c:v>
                </c:pt>
                <c:pt idx="39">
                  <c:v>300 E. 6th Ave.#5N/A802036630</c:v>
                </c:pt>
                <c:pt idx="40">
                  <c:v>3000 1st Ave.N/AN/A802065638</c:v>
                </c:pt>
                <c:pt idx="41">
                  <c:v>303 16th StreetSte. 100N/A802025657</c:v>
                </c:pt>
                <c:pt idx="42">
                  <c:v>3100 S SheridanN/AN/A802275541</c:v>
                </c:pt>
                <c:pt idx="43">
                  <c:v>3110  E  1st AveN/AN/A802065614</c:v>
                </c:pt>
                <c:pt idx="44">
                  <c:v>323 S BroadwayN/AN/A802091511</c:v>
                </c:pt>
                <c:pt idx="45">
                  <c:v>3470 Park Ave WestN/AN/A802165105</c:v>
                </c:pt>
                <c:pt idx="46">
                  <c:v>3500 A River Point ParkwayN/AN/A80110</c:v>
                </c:pt>
                <c:pt idx="47">
                  <c:v>3800 W 44th AveN/AN/A802111305</c:v>
                </c:pt>
                <c:pt idx="48">
                  <c:v>381 S BroadwayN/AN/A802091522</c:v>
                </c:pt>
                <c:pt idx="49">
                  <c:v>4005 Chambers RoadN/AN/A80239</c:v>
                </c:pt>
                <c:pt idx="50">
                  <c:v>4030 Colorado Blvd101N/A802164303</c:v>
                </c:pt>
                <c:pt idx="51">
                  <c:v>4500 W 38th AveN/AN/A802122001</c:v>
                </c:pt>
                <c:pt idx="52">
                  <c:v>4505 Peoria StreetN/AN/A802394848</c:v>
                </c:pt>
                <c:pt idx="53">
                  <c:v>4600 Leetsdale DrN/AN/A802461311</c:v>
                </c:pt>
                <c:pt idx="54">
                  <c:v>5074 E. Hampden AvenueN/AN/A802227329</c:v>
                </c:pt>
                <c:pt idx="55">
                  <c:v>560 Corona St.N/AN/A802183436</c:v>
                </c:pt>
                <c:pt idx="56">
                  <c:v>575 Lincoln StSuite AThe Shops at 6th and Broadway802033469</c:v>
                </c:pt>
                <c:pt idx="57">
                  <c:v>5835 Leetsdale DriveN/AN/A802241222</c:v>
                </c:pt>
                <c:pt idx="58">
                  <c:v>6160 E. Colfax AveUnit 1N/A802201569</c:v>
                </c:pt>
                <c:pt idx="59">
                  <c:v>6220 E 14th StN/AN/A802202747</c:v>
                </c:pt>
                <c:pt idx="60">
                  <c:v>633 17th St110N/A802023616</c:v>
                </c:pt>
                <c:pt idx="61">
                  <c:v>6395 E. Hampden Ave.N/AN/A802227602</c:v>
                </c:pt>
                <c:pt idx="62">
                  <c:v>6460 East Yale AveN/AN/A802227156</c:v>
                </c:pt>
                <c:pt idx="63">
                  <c:v>6470 E Hampden AveN/AN/A802227605</c:v>
                </c:pt>
                <c:pt idx="64">
                  <c:v>700 16th St.Suite AN/A802023229</c:v>
                </c:pt>
                <c:pt idx="65">
                  <c:v>7304 E. 29th AveN/AN/A802382699</c:v>
                </c:pt>
                <c:pt idx="66">
                  <c:v>757 E 20th AveN/AN/A802053278</c:v>
                </c:pt>
                <c:pt idx="67">
                  <c:v>7777 E. Hampden AveN/AN/A80231</c:v>
                </c:pt>
                <c:pt idx="68">
                  <c:v>7930 E 49th AveN/AN/A802071709</c:v>
                </c:pt>
                <c:pt idx="69">
                  <c:v>7990 E. 49th AvenueN/AN/A802071709</c:v>
                </c:pt>
                <c:pt idx="70">
                  <c:v>801 Colorado Blvd.N/AN/A802064037</c:v>
                </c:pt>
                <c:pt idx="71">
                  <c:v>900 Auraria ParkwayN/AN/A80204</c:v>
                </c:pt>
                <c:pt idx="72">
                  <c:v>934 Sixteenth StreetN/A16th &amp; Curtis802022902</c:v>
                </c:pt>
                <c:pt idx="73">
                  <c:v>9925 East Hampden AveN/AN/A802314903</c:v>
                </c:pt>
                <c:pt idx="74">
                  <c:v>999 18th Street113Denver Place Mall802022499</c:v>
                </c:pt>
                <c:pt idx="75">
                  <c:v>Colfax Ave. and Raleigh StreetN/AN/A80204</c:v>
                </c:pt>
                <c:pt idx="76">
                  <c:v>HMSHost 8500 Pena Blvd.N/AN/A80249</c:v>
                </c:pt>
                <c:pt idx="77">
                  <c:v>HMSHost 8500 Pena BlvdN/AN/A80249</c:v>
                </c:pt>
              </c:strCache>
            </c:strRef>
          </c:cat>
          <c:val>
            <c:numRef>
              <c:f>'FAMILY POPULATION'!$B$4:$B$82</c:f>
              <c:numCache>
                <c:formatCode>General</c:formatCode>
                <c:ptCount val="78"/>
                <c:pt idx="0">
                  <c:v>796</c:v>
                </c:pt>
                <c:pt idx="1">
                  <c:v>3481</c:v>
                </c:pt>
                <c:pt idx="2">
                  <c:v>2772</c:v>
                </c:pt>
                <c:pt idx="3">
                  <c:v>2285</c:v>
                </c:pt>
                <c:pt idx="4">
                  <c:v>822</c:v>
                </c:pt>
                <c:pt idx="5">
                  <c:v>1692</c:v>
                </c:pt>
                <c:pt idx="6">
                  <c:v>1000</c:v>
                </c:pt>
                <c:pt idx="7">
                  <c:v>1844</c:v>
                </c:pt>
                <c:pt idx="8">
                  <c:v>1971</c:v>
                </c:pt>
                <c:pt idx="9">
                  <c:v>2771</c:v>
                </c:pt>
                <c:pt idx="10">
                  <c:v>461</c:v>
                </c:pt>
                <c:pt idx="11">
                  <c:v>914</c:v>
                </c:pt>
                <c:pt idx="12">
                  <c:v>588</c:v>
                </c:pt>
                <c:pt idx="13">
                  <c:v>2398</c:v>
                </c:pt>
                <c:pt idx="14">
                  <c:v>1395</c:v>
                </c:pt>
                <c:pt idx="15">
                  <c:v>3306</c:v>
                </c:pt>
                <c:pt idx="16">
                  <c:v>2860</c:v>
                </c:pt>
                <c:pt idx="17">
                  <c:v>959</c:v>
                </c:pt>
                <c:pt idx="18">
                  <c:v>858</c:v>
                </c:pt>
                <c:pt idx="19">
                  <c:v>1044</c:v>
                </c:pt>
                <c:pt idx="20">
                  <c:v>1291</c:v>
                </c:pt>
                <c:pt idx="21">
                  <c:v>15</c:v>
                </c:pt>
                <c:pt idx="22">
                  <c:v>788</c:v>
                </c:pt>
                <c:pt idx="23">
                  <c:v>1711</c:v>
                </c:pt>
                <c:pt idx="24">
                  <c:v>2106</c:v>
                </c:pt>
                <c:pt idx="25">
                  <c:v>1282</c:v>
                </c:pt>
                <c:pt idx="26">
                  <c:v>1194</c:v>
                </c:pt>
                <c:pt idx="27">
                  <c:v>7056</c:v>
                </c:pt>
                <c:pt idx="28">
                  <c:v>833</c:v>
                </c:pt>
                <c:pt idx="29">
                  <c:v>2759</c:v>
                </c:pt>
                <c:pt idx="30">
                  <c:v>2590</c:v>
                </c:pt>
                <c:pt idx="31">
                  <c:v>1289</c:v>
                </c:pt>
                <c:pt idx="32">
                  <c:v>1395</c:v>
                </c:pt>
                <c:pt idx="33">
                  <c:v>462</c:v>
                </c:pt>
                <c:pt idx="34">
                  <c:v>751</c:v>
                </c:pt>
                <c:pt idx="35">
                  <c:v>296</c:v>
                </c:pt>
                <c:pt idx="36">
                  <c:v>2238</c:v>
                </c:pt>
                <c:pt idx="37">
                  <c:v>1176</c:v>
                </c:pt>
                <c:pt idx="38">
                  <c:v>4105</c:v>
                </c:pt>
                <c:pt idx="39">
                  <c:v>2169</c:v>
                </c:pt>
                <c:pt idx="40">
                  <c:v>381</c:v>
                </c:pt>
                <c:pt idx="41">
                  <c:v>1234</c:v>
                </c:pt>
                <c:pt idx="42">
                  <c:v>871</c:v>
                </c:pt>
                <c:pt idx="43">
                  <c:v>556</c:v>
                </c:pt>
                <c:pt idx="44">
                  <c:v>2146</c:v>
                </c:pt>
                <c:pt idx="45">
                  <c:v>938</c:v>
                </c:pt>
                <c:pt idx="46">
                  <c:v>1162</c:v>
                </c:pt>
                <c:pt idx="47">
                  <c:v>222</c:v>
                </c:pt>
                <c:pt idx="48">
                  <c:v>1834</c:v>
                </c:pt>
                <c:pt idx="49">
                  <c:v>2218</c:v>
                </c:pt>
                <c:pt idx="50">
                  <c:v>476</c:v>
                </c:pt>
                <c:pt idx="51">
                  <c:v>1207</c:v>
                </c:pt>
                <c:pt idx="52">
                  <c:v>1495</c:v>
                </c:pt>
                <c:pt idx="53">
                  <c:v>891</c:v>
                </c:pt>
                <c:pt idx="54">
                  <c:v>1251</c:v>
                </c:pt>
                <c:pt idx="55">
                  <c:v>2821</c:v>
                </c:pt>
                <c:pt idx="56">
                  <c:v>2808</c:v>
                </c:pt>
                <c:pt idx="57">
                  <c:v>303</c:v>
                </c:pt>
                <c:pt idx="58">
                  <c:v>6399</c:v>
                </c:pt>
                <c:pt idx="59">
                  <c:v>1695</c:v>
                </c:pt>
                <c:pt idx="60">
                  <c:v>1305</c:v>
                </c:pt>
                <c:pt idx="61">
                  <c:v>1940</c:v>
                </c:pt>
                <c:pt idx="62">
                  <c:v>1843</c:v>
                </c:pt>
                <c:pt idx="63">
                  <c:v>1008</c:v>
                </c:pt>
                <c:pt idx="64">
                  <c:v>1408</c:v>
                </c:pt>
                <c:pt idx="65">
                  <c:v>1853</c:v>
                </c:pt>
                <c:pt idx="66">
                  <c:v>854</c:v>
                </c:pt>
                <c:pt idx="67">
                  <c:v>1201</c:v>
                </c:pt>
                <c:pt idx="68">
                  <c:v>2222</c:v>
                </c:pt>
                <c:pt idx="69">
                  <c:v>1400</c:v>
                </c:pt>
                <c:pt idx="70">
                  <c:v>670</c:v>
                </c:pt>
                <c:pt idx="71">
                  <c:v>1964</c:v>
                </c:pt>
                <c:pt idx="72">
                  <c:v>409</c:v>
                </c:pt>
                <c:pt idx="73">
                  <c:v>1644</c:v>
                </c:pt>
                <c:pt idx="74">
                  <c:v>688</c:v>
                </c:pt>
                <c:pt idx="75">
                  <c:v>2062</c:v>
                </c:pt>
                <c:pt idx="76">
                  <c:v>1218</c:v>
                </c:pt>
                <c:pt idx="77">
                  <c:v>684</c:v>
                </c:pt>
              </c:numCache>
            </c:numRef>
          </c:val>
          <c:smooth val="0"/>
          <c:extLst>
            <c:ext xmlns:c16="http://schemas.microsoft.com/office/drawing/2014/chart" uri="{C3380CC4-5D6E-409C-BE32-E72D297353CC}">
              <c16:uniqueId val="{00000000-C186-4167-839F-C1A399FDA154}"/>
            </c:ext>
          </c:extLst>
        </c:ser>
        <c:dLbls>
          <c:showLegendKey val="0"/>
          <c:showVal val="0"/>
          <c:showCatName val="0"/>
          <c:showSerName val="0"/>
          <c:showPercent val="0"/>
          <c:showBubbleSize val="0"/>
        </c:dLbls>
        <c:marker val="1"/>
        <c:smooth val="0"/>
        <c:axId val="1091624967"/>
        <c:axId val="1091627015"/>
      </c:lineChart>
      <c:catAx>
        <c:axId val="1091624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627015"/>
        <c:crosses val="autoZero"/>
        <c:auto val="1"/>
        <c:lblAlgn val="ctr"/>
        <c:lblOffset val="100"/>
        <c:noMultiLvlLbl val="0"/>
      </c:catAx>
      <c:valAx>
        <c:axId val="1091627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624967"/>
        <c:crosses val="autoZero"/>
        <c:crossBetween val="between"/>
      </c:valAx>
      <c:spPr>
        <a:noFill/>
        <a:ln>
          <a:noFill/>
        </a:ln>
        <a:effectLst/>
      </c:spPr>
    </c:plotArea>
    <c:plotVisOnly val="1"/>
    <c:dispBlanksAs val="gap"/>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COFFEE_SHOP.xlsx]AGE18-34!PivotTable3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POEPLE IN AGE 18-34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'AGE18-34'!$B$3</c:f>
              <c:strCache>
                <c:ptCount val="1"/>
                <c:pt idx="0">
                  <c:v>Total</c:v>
                </c:pt>
              </c:strCache>
            </c:strRef>
          </c:tx>
          <c:spPr>
            <a:solidFill>
              <a:schemeClr val="accent1"/>
            </a:solidFill>
            <a:ln>
              <a:noFill/>
            </a:ln>
            <a:effectLst/>
          </c:spPr>
          <c:invertIfNegative val="0"/>
          <c:cat>
            <c:strRef>
              <c:f>'AGE18-34'!$A$4:$A$82</c:f>
              <c:strCache>
                <c:ptCount val="78"/>
                <c:pt idx="0">
                  <c:v>102nd &amp; Grant-Thornton</c:v>
                </c:pt>
                <c:pt idx="1">
                  <c:v>14th &amp; Speer, Denver</c:v>
                </c:pt>
                <c:pt idx="2">
                  <c:v>16th &amp; California- Denver</c:v>
                </c:pt>
                <c:pt idx="3">
                  <c:v>16th &amp; Tremont</c:v>
                </c:pt>
                <c:pt idx="4">
                  <c:v>16th St. &amp; Blake</c:v>
                </c:pt>
                <c:pt idx="5">
                  <c:v>16th Street &amp; Curtis</c:v>
                </c:pt>
                <c:pt idx="6">
                  <c:v>17th and Lawrence</c:v>
                </c:pt>
                <c:pt idx="7">
                  <c:v>18th &amp; California</c:v>
                </c:pt>
                <c:pt idx="8">
                  <c:v>18th &amp; Champa</c:v>
                </c:pt>
                <c:pt idx="9">
                  <c:v>18th &amp; Franklin - Denver, CO</c:v>
                </c:pt>
                <c:pt idx="10">
                  <c:v>1900 Sixteenth St.</c:v>
                </c:pt>
                <c:pt idx="11">
                  <c:v>2nd Ave and Filmore - Cherry Creek</c:v>
                </c:pt>
                <c:pt idx="12">
                  <c:v>3rd and Columbine-Cherry Creek</c:v>
                </c:pt>
                <c:pt idx="13">
                  <c:v>40th &amp; Colorado-Denver</c:v>
                </c:pt>
                <c:pt idx="14">
                  <c:v>44th Ave &amp; Federal Blvd-Denver</c:v>
                </c:pt>
                <c:pt idx="15">
                  <c:v>45th &amp; Peoria-Denver</c:v>
                </c:pt>
                <c:pt idx="16">
                  <c:v>5835 Leetsdale</c:v>
                </c:pt>
                <c:pt idx="17">
                  <c:v>6th &amp; Grant (Lattas)</c:v>
                </c:pt>
                <c:pt idx="18">
                  <c:v>6th &amp; Lincoln</c:v>
                </c:pt>
                <c:pt idx="19">
                  <c:v>8th &amp; Colorado</c:v>
                </c:pt>
                <c:pt idx="20">
                  <c:v>Alameda &amp; Broadway- Denver</c:v>
                </c:pt>
                <c:pt idx="21">
                  <c:v>Alameda &amp; Downing</c:v>
                </c:pt>
                <c:pt idx="22">
                  <c:v>Alameda and Federal</c:v>
                </c:pt>
                <c:pt idx="23">
                  <c:v>Atrium @ 1700 Broadway</c:v>
                </c:pt>
                <c:pt idx="24">
                  <c:v>Auraria Tivoli - Student Union</c:v>
                </c:pt>
                <c:pt idx="25">
                  <c:v>Breckenridge at Sloans</c:v>
                </c:pt>
                <c:pt idx="26">
                  <c:v>Chambers and 40th</c:v>
                </c:pt>
                <c:pt idx="27">
                  <c:v>Cherry Creek Mall - West.</c:v>
                </c:pt>
                <c:pt idx="28">
                  <c:v>Colfax &amp; Kalamath</c:v>
                </c:pt>
                <c:pt idx="29">
                  <c:v>Colfax &amp; Krameria</c:v>
                </c:pt>
                <c:pt idx="30">
                  <c:v>Colfax &amp; Milwaukee-Denver</c:v>
                </c:pt>
                <c:pt idx="31">
                  <c:v>Colorado &amp; Arizona</c:v>
                </c:pt>
                <c:pt idx="32">
                  <c:v>DEN B RJ Term South Finger Lower</c:v>
                </c:pt>
                <c:pt idx="33">
                  <c:v>DEN B RJ Term South Finger Upper</c:v>
                </c:pt>
                <c:pt idx="34">
                  <c:v>Denver Marriott CC - Lobby</c:v>
                </c:pt>
                <c:pt idx="35">
                  <c:v>Embassy Suites Denver Downtown Conv</c:v>
                </c:pt>
                <c:pt idx="36">
                  <c:v>Franklin &amp; Evans-Denver</c:v>
                </c:pt>
                <c:pt idx="37">
                  <c:v>Grand Hyatt Denver</c:v>
                </c:pt>
                <c:pt idx="38">
                  <c:v>Hampden &amp; Dayton - Denver</c:v>
                </c:pt>
                <c:pt idx="39">
                  <c:v>Hampden &amp; Happy Canyon</c:v>
                </c:pt>
                <c:pt idx="40">
                  <c:v>Hampden &amp; Locust, Denver</c:v>
                </c:pt>
                <c:pt idx="41">
                  <c:v>Hampden &amp; Santa Fe, Sheridan</c:v>
                </c:pt>
                <c:pt idx="42">
                  <c:v>Highlands Garden Village</c:v>
                </c:pt>
                <c:pt idx="43">
                  <c:v>I-70 &amp; I-270- Stapleton</c:v>
                </c:pt>
                <c:pt idx="44">
                  <c:v>King Soopers - Denver #1</c:v>
                </c:pt>
                <c:pt idx="45">
                  <c:v>King Soopers - Denver #72</c:v>
                </c:pt>
                <c:pt idx="46">
                  <c:v>King Soopers Store #115 Denver</c:v>
                </c:pt>
                <c:pt idx="47">
                  <c:v>King Soopers-Denver #124</c:v>
                </c:pt>
                <c:pt idx="48">
                  <c:v>King Soopers-Denver #19</c:v>
                </c:pt>
                <c:pt idx="49">
                  <c:v>King Soopers-Denver #29</c:v>
                </c:pt>
                <c:pt idx="50">
                  <c:v>King Soopers-Denver #93</c:v>
                </c:pt>
                <c:pt idx="51">
                  <c:v>King Soopers-Denver, CO #26</c:v>
                </c:pt>
                <c:pt idx="52">
                  <c:v>Larimer Square</c:v>
                </c:pt>
                <c:pt idx="53">
                  <c:v>Lowry Town Center - Denver</c:v>
                </c:pt>
                <c:pt idx="54">
                  <c:v>Monaco &amp; Evans</c:v>
                </c:pt>
                <c:pt idx="55">
                  <c:v>Park Ave &amp; Globeville- Denver</c:v>
                </c:pt>
                <c:pt idx="56">
                  <c:v>REI Denver</c:v>
                </c:pt>
                <c:pt idx="57">
                  <c:v>Safeway - Denver #1248</c:v>
                </c:pt>
                <c:pt idx="58">
                  <c:v>Safeway - Denver #1463</c:v>
                </c:pt>
                <c:pt idx="59">
                  <c:v>Safeway - Denver #2246</c:v>
                </c:pt>
                <c:pt idx="60">
                  <c:v>Safeway - Denver #3836</c:v>
                </c:pt>
                <c:pt idx="61">
                  <c:v>Safeway - Denver #885</c:v>
                </c:pt>
                <c:pt idx="62">
                  <c:v>Safeway-Denver #100</c:v>
                </c:pt>
                <c:pt idx="63">
                  <c:v>Safeway-Denver #1038</c:v>
                </c:pt>
                <c:pt idx="64">
                  <c:v>Safeway-Denver #1267</c:v>
                </c:pt>
                <c:pt idx="65">
                  <c:v>Safeway-Denver #1614</c:v>
                </c:pt>
                <c:pt idx="66">
                  <c:v>Safeway-Denver #244</c:v>
                </c:pt>
                <c:pt idx="67">
                  <c:v>Safeway-Denver #2714</c:v>
                </c:pt>
                <c:pt idx="68">
                  <c:v>Santa Fe &amp; Mississippi</c:v>
                </c:pt>
                <c:pt idx="69">
                  <c:v>Speer &amp; Federal - Denver</c:v>
                </c:pt>
                <c:pt idx="70">
                  <c:v>Stapleton TC-29th &amp; Quebec</c:v>
                </c:pt>
                <c:pt idx="71">
                  <c:v>SuperTarget  Denver/Stapltn ST-2052</c:v>
                </c:pt>
                <c:pt idx="72">
                  <c:v>Target Denver T-2820</c:v>
                </c:pt>
                <c:pt idx="73">
                  <c:v>The Curtis Hotel Lobby</c:v>
                </c:pt>
                <c:pt idx="74">
                  <c:v>UMB Bank Plaza</c:v>
                </c:pt>
                <c:pt idx="75">
                  <c:v>University &amp; Asbury</c:v>
                </c:pt>
                <c:pt idx="76">
                  <c:v>University Hills</c:v>
                </c:pt>
                <c:pt idx="77">
                  <c:v>Writer Square</c:v>
                </c:pt>
              </c:strCache>
            </c:strRef>
          </c:cat>
          <c:val>
            <c:numRef>
              <c:f>'AGE18-34'!$B$4:$B$82</c:f>
              <c:numCache>
                <c:formatCode>General</c:formatCode>
                <c:ptCount val="78"/>
                <c:pt idx="0">
                  <c:v>1452</c:v>
                </c:pt>
                <c:pt idx="1">
                  <c:v>3238</c:v>
                </c:pt>
                <c:pt idx="2">
                  <c:v>2936</c:v>
                </c:pt>
                <c:pt idx="3">
                  <c:v>1710</c:v>
                </c:pt>
                <c:pt idx="4">
                  <c:v>2012</c:v>
                </c:pt>
                <c:pt idx="5">
                  <c:v>874</c:v>
                </c:pt>
                <c:pt idx="6">
                  <c:v>3005</c:v>
                </c:pt>
                <c:pt idx="7">
                  <c:v>1676</c:v>
                </c:pt>
                <c:pt idx="8">
                  <c:v>806</c:v>
                </c:pt>
                <c:pt idx="9">
                  <c:v>4037</c:v>
                </c:pt>
                <c:pt idx="10">
                  <c:v>1446</c:v>
                </c:pt>
                <c:pt idx="11">
                  <c:v>3397</c:v>
                </c:pt>
                <c:pt idx="12">
                  <c:v>3302</c:v>
                </c:pt>
                <c:pt idx="13">
                  <c:v>1123</c:v>
                </c:pt>
                <c:pt idx="14">
                  <c:v>4655</c:v>
                </c:pt>
                <c:pt idx="15">
                  <c:v>3269</c:v>
                </c:pt>
                <c:pt idx="16">
                  <c:v>2288</c:v>
                </c:pt>
                <c:pt idx="17">
                  <c:v>1843</c:v>
                </c:pt>
                <c:pt idx="18">
                  <c:v>3984</c:v>
                </c:pt>
                <c:pt idx="19">
                  <c:v>1282</c:v>
                </c:pt>
                <c:pt idx="20">
                  <c:v>2422</c:v>
                </c:pt>
                <c:pt idx="21">
                  <c:v>414</c:v>
                </c:pt>
                <c:pt idx="22">
                  <c:v>1687</c:v>
                </c:pt>
                <c:pt idx="23">
                  <c:v>2457</c:v>
                </c:pt>
                <c:pt idx="24">
                  <c:v>2406</c:v>
                </c:pt>
                <c:pt idx="25">
                  <c:v>2098</c:v>
                </c:pt>
                <c:pt idx="26">
                  <c:v>994</c:v>
                </c:pt>
                <c:pt idx="27">
                  <c:v>360</c:v>
                </c:pt>
                <c:pt idx="28">
                  <c:v>3729</c:v>
                </c:pt>
                <c:pt idx="29">
                  <c:v>7742</c:v>
                </c:pt>
                <c:pt idx="30">
                  <c:v>1742</c:v>
                </c:pt>
                <c:pt idx="31">
                  <c:v>1995</c:v>
                </c:pt>
                <c:pt idx="32">
                  <c:v>790</c:v>
                </c:pt>
                <c:pt idx="33">
                  <c:v>5784</c:v>
                </c:pt>
                <c:pt idx="34">
                  <c:v>2365</c:v>
                </c:pt>
                <c:pt idx="35">
                  <c:v>1889</c:v>
                </c:pt>
                <c:pt idx="36">
                  <c:v>3754</c:v>
                </c:pt>
                <c:pt idx="37">
                  <c:v>635</c:v>
                </c:pt>
                <c:pt idx="38">
                  <c:v>1973</c:v>
                </c:pt>
                <c:pt idx="39">
                  <c:v>1339</c:v>
                </c:pt>
                <c:pt idx="40">
                  <c:v>3614</c:v>
                </c:pt>
                <c:pt idx="41">
                  <c:v>621</c:v>
                </c:pt>
                <c:pt idx="42">
                  <c:v>1380</c:v>
                </c:pt>
                <c:pt idx="43">
                  <c:v>5361</c:v>
                </c:pt>
                <c:pt idx="44">
                  <c:v>2190</c:v>
                </c:pt>
                <c:pt idx="45">
                  <c:v>1207</c:v>
                </c:pt>
                <c:pt idx="46">
                  <c:v>5961</c:v>
                </c:pt>
                <c:pt idx="47">
                  <c:v>370</c:v>
                </c:pt>
                <c:pt idx="48">
                  <c:v>2273</c:v>
                </c:pt>
                <c:pt idx="49">
                  <c:v>2375</c:v>
                </c:pt>
                <c:pt idx="50">
                  <c:v>462</c:v>
                </c:pt>
                <c:pt idx="51">
                  <c:v>1586</c:v>
                </c:pt>
                <c:pt idx="52">
                  <c:v>3256</c:v>
                </c:pt>
                <c:pt idx="53">
                  <c:v>1314</c:v>
                </c:pt>
                <c:pt idx="54">
                  <c:v>4008</c:v>
                </c:pt>
                <c:pt idx="55">
                  <c:v>1390</c:v>
                </c:pt>
                <c:pt idx="56">
                  <c:v>1248</c:v>
                </c:pt>
                <c:pt idx="57">
                  <c:v>1647</c:v>
                </c:pt>
                <c:pt idx="58">
                  <c:v>1762</c:v>
                </c:pt>
                <c:pt idx="59">
                  <c:v>1055</c:v>
                </c:pt>
                <c:pt idx="60">
                  <c:v>1305</c:v>
                </c:pt>
                <c:pt idx="61">
                  <c:v>2397</c:v>
                </c:pt>
                <c:pt idx="62">
                  <c:v>830</c:v>
                </c:pt>
                <c:pt idx="63">
                  <c:v>906</c:v>
                </c:pt>
                <c:pt idx="64">
                  <c:v>2270</c:v>
                </c:pt>
                <c:pt idx="65">
                  <c:v>3119</c:v>
                </c:pt>
                <c:pt idx="66">
                  <c:v>717</c:v>
                </c:pt>
                <c:pt idx="67">
                  <c:v>1589</c:v>
                </c:pt>
                <c:pt idx="68">
                  <c:v>3268</c:v>
                </c:pt>
                <c:pt idx="69">
                  <c:v>1736</c:v>
                </c:pt>
                <c:pt idx="70">
                  <c:v>2555</c:v>
                </c:pt>
                <c:pt idx="71">
                  <c:v>2829</c:v>
                </c:pt>
                <c:pt idx="72">
                  <c:v>8274</c:v>
                </c:pt>
                <c:pt idx="73">
                  <c:v>2935</c:v>
                </c:pt>
                <c:pt idx="74">
                  <c:v>1011</c:v>
                </c:pt>
                <c:pt idx="75">
                  <c:v>7778</c:v>
                </c:pt>
                <c:pt idx="76">
                  <c:v>2059</c:v>
                </c:pt>
                <c:pt idx="77">
                  <c:v>1710</c:v>
                </c:pt>
              </c:numCache>
            </c:numRef>
          </c:val>
          <c:extLst>
            <c:ext xmlns:c16="http://schemas.microsoft.com/office/drawing/2014/chart" uri="{C3380CC4-5D6E-409C-BE32-E72D297353CC}">
              <c16:uniqueId val="{00000000-4FE0-41B0-8859-6F70EFE831A5}"/>
            </c:ext>
          </c:extLst>
        </c:ser>
        <c:dLbls>
          <c:showLegendKey val="0"/>
          <c:showVal val="0"/>
          <c:showCatName val="0"/>
          <c:showSerName val="0"/>
          <c:showPercent val="0"/>
          <c:showBubbleSize val="0"/>
        </c:dLbls>
        <c:gapWidth val="219"/>
        <c:overlap val="-27"/>
        <c:axId val="1094711815"/>
        <c:axId val="1211798024"/>
      </c:barChart>
      <c:catAx>
        <c:axId val="1094711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798024"/>
        <c:crosses val="autoZero"/>
        <c:auto val="1"/>
        <c:lblAlgn val="ctr"/>
        <c:lblOffset val="100"/>
        <c:noMultiLvlLbl val="0"/>
      </c:catAx>
      <c:valAx>
        <c:axId val="1211798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711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COFFEE_SHOP.xlsx]FAMILY POPULATION!PivotTable2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FAMILY POPULATION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'FAMILY POPULATION'!$B$3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'FAMILY POPULATION'!$A$4:$A$82</c:f>
              <c:strCache>
                <c:ptCount val="78"/>
                <c:pt idx="0">
                  <c:v>10005 Grant St, Unit FN/AN/A802292033</c:v>
                </c:pt>
                <c:pt idx="1">
                  <c:v>1050 W Colfax AveN/APlaza Zocalo802042072</c:v>
                </c:pt>
                <c:pt idx="2">
                  <c:v>1125 17th StreetN/AN/A80202</c:v>
                </c:pt>
                <c:pt idx="3">
                  <c:v>1155 E. 9th Ave.N/ACapitol Hill Center802184802</c:v>
                </c:pt>
                <c:pt idx="4">
                  <c:v>1209 East Alameda AveN/AN/A802092420</c:v>
                </c:pt>
                <c:pt idx="5">
                  <c:v>1233 S. Colorado BlvdN/AN/A802462902</c:v>
                </c:pt>
                <c:pt idx="6">
                  <c:v>1285 S Santa Fe DriveN/AN/A802233214</c:v>
                </c:pt>
                <c:pt idx="7">
                  <c:v>1331 N Speer BlvdN/AN/A80204</c:v>
                </c:pt>
                <c:pt idx="8">
                  <c:v>1405 Curtis StN/AN/A802022349</c:v>
                </c:pt>
                <c:pt idx="9">
                  <c:v>1406 Larimer StN/AN/A802021705</c:v>
                </c:pt>
                <c:pt idx="10">
                  <c:v>1410 Speer BlvdN/AN/A80204</c:v>
                </c:pt>
                <c:pt idx="11">
                  <c:v>1416 Platte RiverSuite AREI802026161</c:v>
                </c:pt>
                <c:pt idx="12">
                  <c:v>1420 Stout StN/AN/A802023201</c:v>
                </c:pt>
                <c:pt idx="13">
                  <c:v>1490 16th StreetN/A16 Market Square802021320</c:v>
                </c:pt>
                <c:pt idx="14">
                  <c:v>1512 Larimer StreetN/AWriter's Square802021610</c:v>
                </c:pt>
                <c:pt idx="15">
                  <c:v>1600 E 18th AveN/AN/A802181202</c:v>
                </c:pt>
                <c:pt idx="16">
                  <c:v>1605 E Evans AveN/AN/A802104608</c:v>
                </c:pt>
                <c:pt idx="17">
                  <c:v>1653 S Colorado BlvdN/AN/A802201055</c:v>
                </c:pt>
                <c:pt idx="18">
                  <c:v>1670 BroadwayN/AN/A802024801</c:v>
                </c:pt>
                <c:pt idx="19">
                  <c:v>1700 BroadwayN/AN/A802901700</c:v>
                </c:pt>
                <c:pt idx="20">
                  <c:v>1701 California StreetN/ADenver Marriott City Center802023402</c:v>
                </c:pt>
                <c:pt idx="21">
                  <c:v>1740 Welton StN/AN/A802023940</c:v>
                </c:pt>
                <c:pt idx="22">
                  <c:v>1900 Sixteenth St.100N/A80202</c:v>
                </c:pt>
                <c:pt idx="23">
                  <c:v>1950 Chestnut PlN/AN/A80202</c:v>
                </c:pt>
                <c:pt idx="24">
                  <c:v>200 Fillmore StreetN/AN/A802065028</c:v>
                </c:pt>
                <c:pt idx="25">
                  <c:v>200 Quebec St#400N/A802307145</c:v>
                </c:pt>
                <c:pt idx="26">
                  <c:v>200 Quebec St.N/AN/A802307144</c:v>
                </c:pt>
                <c:pt idx="27">
                  <c:v>2000 S. University#BN/A802104367</c:v>
                </c:pt>
                <c:pt idx="28">
                  <c:v>2150 S DowningN/AN/A802104528</c:v>
                </c:pt>
                <c:pt idx="29">
                  <c:v>2223 S. Monaco ParkwayG110Villa Monaco802225893</c:v>
                </c:pt>
                <c:pt idx="30">
                  <c:v>250 Columbine160N/A80206</c:v>
                </c:pt>
                <c:pt idx="31">
                  <c:v>2660 Federal BlvdN/AN/A80211</c:v>
                </c:pt>
                <c:pt idx="32">
                  <c:v>2700 S. Colorado Blvd.N/AUniversity Hills Mall802103506</c:v>
                </c:pt>
                <c:pt idx="33">
                  <c:v>2750 S Colorado BlvdN/AN/A802226602</c:v>
                </c:pt>
                <c:pt idx="34">
                  <c:v>2790 W. Alameda Ave.N/AN/A80219</c:v>
                </c:pt>
                <c:pt idx="35">
                  <c:v>2810 Quebec St.N/AN/A802072900</c:v>
                </c:pt>
                <c:pt idx="36">
                  <c:v>2975 E Colfax AveN/AN/A802061604</c:v>
                </c:pt>
                <c:pt idx="37">
                  <c:v>2990 North Speer BlvdUnit 1N/A802114252</c:v>
                </c:pt>
                <c:pt idx="38">
                  <c:v>2990 W 44th AveN/AN/A802111408</c:v>
                </c:pt>
                <c:pt idx="39">
                  <c:v>300 E. 6th Ave.#5N/A802036630</c:v>
                </c:pt>
                <c:pt idx="40">
                  <c:v>3000 1st Ave.N/AN/A802065638</c:v>
                </c:pt>
                <c:pt idx="41">
                  <c:v>303 16th StreetSte. 100N/A802025657</c:v>
                </c:pt>
                <c:pt idx="42">
                  <c:v>3100 S SheridanN/AN/A802275541</c:v>
                </c:pt>
                <c:pt idx="43">
                  <c:v>3110  E  1st AveN/AN/A802065614</c:v>
                </c:pt>
                <c:pt idx="44">
                  <c:v>323 S BroadwayN/AN/A802091511</c:v>
                </c:pt>
                <c:pt idx="45">
                  <c:v>3470 Park Ave WestN/AN/A802165105</c:v>
                </c:pt>
                <c:pt idx="46">
                  <c:v>3500 A River Point ParkwayN/AN/A80110</c:v>
                </c:pt>
                <c:pt idx="47">
                  <c:v>3800 W 44th AveN/AN/A802111305</c:v>
                </c:pt>
                <c:pt idx="48">
                  <c:v>381 S BroadwayN/AN/A802091522</c:v>
                </c:pt>
                <c:pt idx="49">
                  <c:v>4005 Chambers RoadN/AN/A80239</c:v>
                </c:pt>
                <c:pt idx="50">
                  <c:v>4030 Colorado Blvd101N/A802164303</c:v>
                </c:pt>
                <c:pt idx="51">
                  <c:v>4500 W 38th AveN/AN/A802122001</c:v>
                </c:pt>
                <c:pt idx="52">
                  <c:v>4505 Peoria StreetN/AN/A802394848</c:v>
                </c:pt>
                <c:pt idx="53">
                  <c:v>4600 Leetsdale DrN/AN/A802461311</c:v>
                </c:pt>
                <c:pt idx="54">
                  <c:v>5074 E. Hampden AvenueN/AN/A802227329</c:v>
                </c:pt>
                <c:pt idx="55">
                  <c:v>560 Corona St.N/AN/A802183436</c:v>
                </c:pt>
                <c:pt idx="56">
                  <c:v>575 Lincoln StSuite AThe Shops at 6th and Broadway802033469</c:v>
                </c:pt>
                <c:pt idx="57">
                  <c:v>5835 Leetsdale DriveN/AN/A802241222</c:v>
                </c:pt>
                <c:pt idx="58">
                  <c:v>6160 E. Colfax AveUnit 1N/A802201569</c:v>
                </c:pt>
                <c:pt idx="59">
                  <c:v>6220 E 14th StN/AN/A802202747</c:v>
                </c:pt>
                <c:pt idx="60">
                  <c:v>633 17th St110N/A802023616</c:v>
                </c:pt>
                <c:pt idx="61">
                  <c:v>6395 E. Hampden Ave.N/AN/A802227602</c:v>
                </c:pt>
                <c:pt idx="62">
                  <c:v>6460 East Yale AveN/AN/A802227156</c:v>
                </c:pt>
                <c:pt idx="63">
                  <c:v>6470 E Hampden AveN/AN/A802227605</c:v>
                </c:pt>
                <c:pt idx="64">
                  <c:v>700 16th St.Suite AN/A802023229</c:v>
                </c:pt>
                <c:pt idx="65">
                  <c:v>7304 E. 29th AveN/AN/A802382699</c:v>
                </c:pt>
                <c:pt idx="66">
                  <c:v>757 E 20th AveN/AN/A802053278</c:v>
                </c:pt>
                <c:pt idx="67">
                  <c:v>7777 E. Hampden AveN/AN/A80231</c:v>
                </c:pt>
                <c:pt idx="68">
                  <c:v>7930 E 49th AveN/AN/A802071709</c:v>
                </c:pt>
                <c:pt idx="69">
                  <c:v>7990 E. 49th AvenueN/AN/A802071709</c:v>
                </c:pt>
                <c:pt idx="70">
                  <c:v>801 Colorado Blvd.N/AN/A802064037</c:v>
                </c:pt>
                <c:pt idx="71">
                  <c:v>900 Auraria ParkwayN/AN/A80204</c:v>
                </c:pt>
                <c:pt idx="72">
                  <c:v>934 Sixteenth StreetN/A16th &amp; Curtis802022902</c:v>
                </c:pt>
                <c:pt idx="73">
                  <c:v>9925 East Hampden AveN/AN/A802314903</c:v>
                </c:pt>
                <c:pt idx="74">
                  <c:v>999 18th Street113Denver Place Mall802022499</c:v>
                </c:pt>
                <c:pt idx="75">
                  <c:v>Colfax Ave. and Raleigh StreetN/AN/A80204</c:v>
                </c:pt>
                <c:pt idx="76">
                  <c:v>HMSHost 8500 Pena Blvd.N/AN/A80249</c:v>
                </c:pt>
                <c:pt idx="77">
                  <c:v>HMSHost 8500 Pena BlvdN/AN/A80249</c:v>
                </c:pt>
              </c:strCache>
            </c:strRef>
          </c:cat>
          <c:val>
            <c:numRef>
              <c:f>'FAMILY POPULATION'!$B$4:$B$82</c:f>
              <c:numCache>
                <c:formatCode>General</c:formatCode>
                <c:ptCount val="78"/>
                <c:pt idx="0">
                  <c:v>796</c:v>
                </c:pt>
                <c:pt idx="1">
                  <c:v>3481</c:v>
                </c:pt>
                <c:pt idx="2">
                  <c:v>2772</c:v>
                </c:pt>
                <c:pt idx="3">
                  <c:v>2285</c:v>
                </c:pt>
                <c:pt idx="4">
                  <c:v>822</c:v>
                </c:pt>
                <c:pt idx="5">
                  <c:v>1692</c:v>
                </c:pt>
                <c:pt idx="6">
                  <c:v>1000</c:v>
                </c:pt>
                <c:pt idx="7">
                  <c:v>1844</c:v>
                </c:pt>
                <c:pt idx="8">
                  <c:v>1971</c:v>
                </c:pt>
                <c:pt idx="9">
                  <c:v>2771</c:v>
                </c:pt>
                <c:pt idx="10">
                  <c:v>461</c:v>
                </c:pt>
                <c:pt idx="11">
                  <c:v>914</c:v>
                </c:pt>
                <c:pt idx="12">
                  <c:v>588</c:v>
                </c:pt>
                <c:pt idx="13">
                  <c:v>2398</c:v>
                </c:pt>
                <c:pt idx="14">
                  <c:v>1395</c:v>
                </c:pt>
                <c:pt idx="15">
                  <c:v>3306</c:v>
                </c:pt>
                <c:pt idx="16">
                  <c:v>2860</c:v>
                </c:pt>
                <c:pt idx="17">
                  <c:v>959</c:v>
                </c:pt>
                <c:pt idx="18">
                  <c:v>858</c:v>
                </c:pt>
                <c:pt idx="19">
                  <c:v>1044</c:v>
                </c:pt>
                <c:pt idx="20">
                  <c:v>1291</c:v>
                </c:pt>
                <c:pt idx="21">
                  <c:v>15</c:v>
                </c:pt>
                <c:pt idx="22">
                  <c:v>788</c:v>
                </c:pt>
                <c:pt idx="23">
                  <c:v>1711</c:v>
                </c:pt>
                <c:pt idx="24">
                  <c:v>2106</c:v>
                </c:pt>
                <c:pt idx="25">
                  <c:v>1282</c:v>
                </c:pt>
                <c:pt idx="26">
                  <c:v>1194</c:v>
                </c:pt>
                <c:pt idx="27">
                  <c:v>7056</c:v>
                </c:pt>
                <c:pt idx="28">
                  <c:v>833</c:v>
                </c:pt>
                <c:pt idx="29">
                  <c:v>2759</c:v>
                </c:pt>
                <c:pt idx="30">
                  <c:v>2590</c:v>
                </c:pt>
                <c:pt idx="31">
                  <c:v>1289</c:v>
                </c:pt>
                <c:pt idx="32">
                  <c:v>1395</c:v>
                </c:pt>
                <c:pt idx="33">
                  <c:v>462</c:v>
                </c:pt>
                <c:pt idx="34">
                  <c:v>751</c:v>
                </c:pt>
                <c:pt idx="35">
                  <c:v>296</c:v>
                </c:pt>
                <c:pt idx="36">
                  <c:v>2238</c:v>
                </c:pt>
                <c:pt idx="37">
                  <c:v>1176</c:v>
                </c:pt>
                <c:pt idx="38">
                  <c:v>4105</c:v>
                </c:pt>
                <c:pt idx="39">
                  <c:v>2169</c:v>
                </c:pt>
                <c:pt idx="40">
                  <c:v>381</c:v>
                </c:pt>
                <c:pt idx="41">
                  <c:v>1234</c:v>
                </c:pt>
                <c:pt idx="42">
                  <c:v>871</c:v>
                </c:pt>
                <c:pt idx="43">
                  <c:v>556</c:v>
                </c:pt>
                <c:pt idx="44">
                  <c:v>2146</c:v>
                </c:pt>
                <c:pt idx="45">
                  <c:v>938</c:v>
                </c:pt>
                <c:pt idx="46">
                  <c:v>1162</c:v>
                </c:pt>
                <c:pt idx="47">
                  <c:v>222</c:v>
                </c:pt>
                <c:pt idx="48">
                  <c:v>1834</c:v>
                </c:pt>
                <c:pt idx="49">
                  <c:v>2218</c:v>
                </c:pt>
                <c:pt idx="50">
                  <c:v>476</c:v>
                </c:pt>
                <c:pt idx="51">
                  <c:v>1207</c:v>
                </c:pt>
                <c:pt idx="52">
                  <c:v>1495</c:v>
                </c:pt>
                <c:pt idx="53">
                  <c:v>891</c:v>
                </c:pt>
                <c:pt idx="54">
                  <c:v>1251</c:v>
                </c:pt>
                <c:pt idx="55">
                  <c:v>2821</c:v>
                </c:pt>
                <c:pt idx="56">
                  <c:v>2808</c:v>
                </c:pt>
                <c:pt idx="57">
                  <c:v>303</c:v>
                </c:pt>
                <c:pt idx="58">
                  <c:v>6399</c:v>
                </c:pt>
                <c:pt idx="59">
                  <c:v>1695</c:v>
                </c:pt>
                <c:pt idx="60">
                  <c:v>1305</c:v>
                </c:pt>
                <c:pt idx="61">
                  <c:v>1940</c:v>
                </c:pt>
                <c:pt idx="62">
                  <c:v>1843</c:v>
                </c:pt>
                <c:pt idx="63">
                  <c:v>1008</c:v>
                </c:pt>
                <c:pt idx="64">
                  <c:v>1408</c:v>
                </c:pt>
                <c:pt idx="65">
                  <c:v>1853</c:v>
                </c:pt>
                <c:pt idx="66">
                  <c:v>854</c:v>
                </c:pt>
                <c:pt idx="67">
                  <c:v>1201</c:v>
                </c:pt>
                <c:pt idx="68">
                  <c:v>2222</c:v>
                </c:pt>
                <c:pt idx="69">
                  <c:v>1400</c:v>
                </c:pt>
                <c:pt idx="70">
                  <c:v>670</c:v>
                </c:pt>
                <c:pt idx="71">
                  <c:v>1964</c:v>
                </c:pt>
                <c:pt idx="72">
                  <c:v>409</c:v>
                </c:pt>
                <c:pt idx="73">
                  <c:v>1644</c:v>
                </c:pt>
                <c:pt idx="74">
                  <c:v>688</c:v>
                </c:pt>
                <c:pt idx="75">
                  <c:v>2062</c:v>
                </c:pt>
                <c:pt idx="76">
                  <c:v>1218</c:v>
                </c:pt>
                <c:pt idx="77">
                  <c:v>684</c:v>
                </c:pt>
              </c:numCache>
            </c:numRef>
          </c:val>
          <c:smooth val="0"/>
          <c:extLst>
            <c:ext xmlns:c16="http://schemas.microsoft.com/office/drawing/2014/chart" uri="{C3380CC4-5D6E-409C-BE32-E72D297353CC}">
              <c16:uniqueId val="{00000001-EF32-4747-9D05-4328D1D1C83D}"/>
            </c:ext>
          </c:extLst>
        </c:ser>
        <c:dLbls>
          <c:showLegendKey val="0"/>
          <c:showVal val="0"/>
          <c:showCatName val="0"/>
          <c:showSerName val="0"/>
          <c:showPercent val="0"/>
          <c:showBubbleSize val="0"/>
        </c:dLbls>
        <c:marker val="1"/>
        <c:smooth val="0"/>
        <c:axId val="1091624967"/>
        <c:axId val="1091627015"/>
      </c:lineChart>
      <c:catAx>
        <c:axId val="1091624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627015"/>
        <c:crosses val="autoZero"/>
        <c:auto val="1"/>
        <c:lblAlgn val="ctr"/>
        <c:lblOffset val="100"/>
        <c:noMultiLvlLbl val="0"/>
      </c:catAx>
      <c:valAx>
        <c:axId val="1091627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6249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COFFEE_SHOP.xlsx]AGE18-34!PivotTable3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POEPLE IN AGE 18-34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'AGE18-34'!$B$3</c:f>
              <c:strCache>
                <c:ptCount val="1"/>
                <c:pt idx="0">
                  <c:v>Total</c:v>
                </c:pt>
              </c:strCache>
            </c:strRef>
          </c:tx>
          <c:spPr>
            <a:solidFill>
              <a:schemeClr val="accent1"/>
            </a:solidFill>
            <a:ln>
              <a:noFill/>
            </a:ln>
            <a:effectLst/>
          </c:spPr>
          <c:invertIfNegative val="0"/>
          <c:cat>
            <c:strRef>
              <c:f>'AGE18-34'!$A$4:$A$82</c:f>
              <c:strCache>
                <c:ptCount val="78"/>
                <c:pt idx="0">
                  <c:v>102nd &amp; Grant-Thornton</c:v>
                </c:pt>
                <c:pt idx="1">
                  <c:v>14th &amp; Speer, Denver</c:v>
                </c:pt>
                <c:pt idx="2">
                  <c:v>16th &amp; California- Denver</c:v>
                </c:pt>
                <c:pt idx="3">
                  <c:v>16th &amp; Tremont</c:v>
                </c:pt>
                <c:pt idx="4">
                  <c:v>16th St. &amp; Blake</c:v>
                </c:pt>
                <c:pt idx="5">
                  <c:v>16th Street &amp; Curtis</c:v>
                </c:pt>
                <c:pt idx="6">
                  <c:v>17th and Lawrence</c:v>
                </c:pt>
                <c:pt idx="7">
                  <c:v>18th &amp; California</c:v>
                </c:pt>
                <c:pt idx="8">
                  <c:v>18th &amp; Champa</c:v>
                </c:pt>
                <c:pt idx="9">
                  <c:v>18th &amp; Franklin - Denver, CO</c:v>
                </c:pt>
                <c:pt idx="10">
                  <c:v>1900 Sixteenth St.</c:v>
                </c:pt>
                <c:pt idx="11">
                  <c:v>2nd Ave and Filmore - Cherry Creek</c:v>
                </c:pt>
                <c:pt idx="12">
                  <c:v>3rd and Columbine-Cherry Creek</c:v>
                </c:pt>
                <c:pt idx="13">
                  <c:v>40th &amp; Colorado-Denver</c:v>
                </c:pt>
                <c:pt idx="14">
                  <c:v>44th Ave &amp; Federal Blvd-Denver</c:v>
                </c:pt>
                <c:pt idx="15">
                  <c:v>45th &amp; Peoria-Denver</c:v>
                </c:pt>
                <c:pt idx="16">
                  <c:v>5835 Leetsdale</c:v>
                </c:pt>
                <c:pt idx="17">
                  <c:v>6th &amp; Grant (Lattas)</c:v>
                </c:pt>
                <c:pt idx="18">
                  <c:v>6th &amp; Lincoln</c:v>
                </c:pt>
                <c:pt idx="19">
                  <c:v>8th &amp; Colorado</c:v>
                </c:pt>
                <c:pt idx="20">
                  <c:v>Alameda &amp; Broadway- Denver</c:v>
                </c:pt>
                <c:pt idx="21">
                  <c:v>Alameda &amp; Downing</c:v>
                </c:pt>
                <c:pt idx="22">
                  <c:v>Alameda and Federal</c:v>
                </c:pt>
                <c:pt idx="23">
                  <c:v>Atrium @ 1700 Broadway</c:v>
                </c:pt>
                <c:pt idx="24">
                  <c:v>Auraria Tivoli - Student Union</c:v>
                </c:pt>
                <c:pt idx="25">
                  <c:v>Breckenridge at Sloans</c:v>
                </c:pt>
                <c:pt idx="26">
                  <c:v>Chambers and 40th</c:v>
                </c:pt>
                <c:pt idx="27">
                  <c:v>Cherry Creek Mall - West.</c:v>
                </c:pt>
                <c:pt idx="28">
                  <c:v>Colfax &amp; Kalamath</c:v>
                </c:pt>
                <c:pt idx="29">
                  <c:v>Colfax &amp; Krameria</c:v>
                </c:pt>
                <c:pt idx="30">
                  <c:v>Colfax &amp; Milwaukee-Denver</c:v>
                </c:pt>
                <c:pt idx="31">
                  <c:v>Colorado &amp; Arizona</c:v>
                </c:pt>
                <c:pt idx="32">
                  <c:v>DEN B RJ Term South Finger Lower</c:v>
                </c:pt>
                <c:pt idx="33">
                  <c:v>DEN B RJ Term South Finger Upper</c:v>
                </c:pt>
                <c:pt idx="34">
                  <c:v>Denver Marriott CC - Lobby</c:v>
                </c:pt>
                <c:pt idx="35">
                  <c:v>Embassy Suites Denver Downtown Conv</c:v>
                </c:pt>
                <c:pt idx="36">
                  <c:v>Franklin &amp; Evans-Denver</c:v>
                </c:pt>
                <c:pt idx="37">
                  <c:v>Grand Hyatt Denver</c:v>
                </c:pt>
                <c:pt idx="38">
                  <c:v>Hampden &amp; Dayton - Denver</c:v>
                </c:pt>
                <c:pt idx="39">
                  <c:v>Hampden &amp; Happy Canyon</c:v>
                </c:pt>
                <c:pt idx="40">
                  <c:v>Hampden &amp; Locust, Denver</c:v>
                </c:pt>
                <c:pt idx="41">
                  <c:v>Hampden &amp; Santa Fe, Sheridan</c:v>
                </c:pt>
                <c:pt idx="42">
                  <c:v>Highlands Garden Village</c:v>
                </c:pt>
                <c:pt idx="43">
                  <c:v>I-70 &amp; I-270- Stapleton</c:v>
                </c:pt>
                <c:pt idx="44">
                  <c:v>King Soopers - Denver #1</c:v>
                </c:pt>
                <c:pt idx="45">
                  <c:v>King Soopers - Denver #72</c:v>
                </c:pt>
                <c:pt idx="46">
                  <c:v>King Soopers Store #115 Denver</c:v>
                </c:pt>
                <c:pt idx="47">
                  <c:v>King Soopers-Denver #124</c:v>
                </c:pt>
                <c:pt idx="48">
                  <c:v>King Soopers-Denver #19</c:v>
                </c:pt>
                <c:pt idx="49">
                  <c:v>King Soopers-Denver #29</c:v>
                </c:pt>
                <c:pt idx="50">
                  <c:v>King Soopers-Denver #93</c:v>
                </c:pt>
                <c:pt idx="51">
                  <c:v>King Soopers-Denver, CO #26</c:v>
                </c:pt>
                <c:pt idx="52">
                  <c:v>Larimer Square</c:v>
                </c:pt>
                <c:pt idx="53">
                  <c:v>Lowry Town Center - Denver</c:v>
                </c:pt>
                <c:pt idx="54">
                  <c:v>Monaco &amp; Evans</c:v>
                </c:pt>
                <c:pt idx="55">
                  <c:v>Park Ave &amp; Globeville- Denver</c:v>
                </c:pt>
                <c:pt idx="56">
                  <c:v>REI Denver</c:v>
                </c:pt>
                <c:pt idx="57">
                  <c:v>Safeway - Denver #1248</c:v>
                </c:pt>
                <c:pt idx="58">
                  <c:v>Safeway - Denver #1463</c:v>
                </c:pt>
                <c:pt idx="59">
                  <c:v>Safeway - Denver #2246</c:v>
                </c:pt>
                <c:pt idx="60">
                  <c:v>Safeway - Denver #3836</c:v>
                </c:pt>
                <c:pt idx="61">
                  <c:v>Safeway - Denver #885</c:v>
                </c:pt>
                <c:pt idx="62">
                  <c:v>Safeway-Denver #100</c:v>
                </c:pt>
                <c:pt idx="63">
                  <c:v>Safeway-Denver #1038</c:v>
                </c:pt>
                <c:pt idx="64">
                  <c:v>Safeway-Denver #1267</c:v>
                </c:pt>
                <c:pt idx="65">
                  <c:v>Safeway-Denver #1614</c:v>
                </c:pt>
                <c:pt idx="66">
                  <c:v>Safeway-Denver #244</c:v>
                </c:pt>
                <c:pt idx="67">
                  <c:v>Safeway-Denver #2714</c:v>
                </c:pt>
                <c:pt idx="68">
                  <c:v>Santa Fe &amp; Mississippi</c:v>
                </c:pt>
                <c:pt idx="69">
                  <c:v>Speer &amp; Federal - Denver</c:v>
                </c:pt>
                <c:pt idx="70">
                  <c:v>Stapleton TC-29th &amp; Quebec</c:v>
                </c:pt>
                <c:pt idx="71">
                  <c:v>SuperTarget  Denver/Stapltn ST-2052</c:v>
                </c:pt>
                <c:pt idx="72">
                  <c:v>Target Denver T-2820</c:v>
                </c:pt>
                <c:pt idx="73">
                  <c:v>The Curtis Hotel Lobby</c:v>
                </c:pt>
                <c:pt idx="74">
                  <c:v>UMB Bank Plaza</c:v>
                </c:pt>
                <c:pt idx="75">
                  <c:v>University &amp; Asbury</c:v>
                </c:pt>
                <c:pt idx="76">
                  <c:v>University Hills</c:v>
                </c:pt>
                <c:pt idx="77">
                  <c:v>Writer Square</c:v>
                </c:pt>
              </c:strCache>
            </c:strRef>
          </c:cat>
          <c:val>
            <c:numRef>
              <c:f>'AGE18-34'!$B$4:$B$82</c:f>
              <c:numCache>
                <c:formatCode>General</c:formatCode>
                <c:ptCount val="78"/>
                <c:pt idx="0">
                  <c:v>1452</c:v>
                </c:pt>
                <c:pt idx="1">
                  <c:v>3238</c:v>
                </c:pt>
                <c:pt idx="2">
                  <c:v>2936</c:v>
                </c:pt>
                <c:pt idx="3">
                  <c:v>1710</c:v>
                </c:pt>
                <c:pt idx="4">
                  <c:v>2012</c:v>
                </c:pt>
                <c:pt idx="5">
                  <c:v>874</c:v>
                </c:pt>
                <c:pt idx="6">
                  <c:v>3005</c:v>
                </c:pt>
                <c:pt idx="7">
                  <c:v>1676</c:v>
                </c:pt>
                <c:pt idx="8">
                  <c:v>806</c:v>
                </c:pt>
                <c:pt idx="9">
                  <c:v>4037</c:v>
                </c:pt>
                <c:pt idx="10">
                  <c:v>1446</c:v>
                </c:pt>
                <c:pt idx="11">
                  <c:v>3397</c:v>
                </c:pt>
                <c:pt idx="12">
                  <c:v>3302</c:v>
                </c:pt>
                <c:pt idx="13">
                  <c:v>1123</c:v>
                </c:pt>
                <c:pt idx="14">
                  <c:v>4655</c:v>
                </c:pt>
                <c:pt idx="15">
                  <c:v>3269</c:v>
                </c:pt>
                <c:pt idx="16">
                  <c:v>2288</c:v>
                </c:pt>
                <c:pt idx="17">
                  <c:v>1843</c:v>
                </c:pt>
                <c:pt idx="18">
                  <c:v>3984</c:v>
                </c:pt>
                <c:pt idx="19">
                  <c:v>1282</c:v>
                </c:pt>
                <c:pt idx="20">
                  <c:v>2422</c:v>
                </c:pt>
                <c:pt idx="21">
                  <c:v>414</c:v>
                </c:pt>
                <c:pt idx="22">
                  <c:v>1687</c:v>
                </c:pt>
                <c:pt idx="23">
                  <c:v>2457</c:v>
                </c:pt>
                <c:pt idx="24">
                  <c:v>2406</c:v>
                </c:pt>
                <c:pt idx="25">
                  <c:v>2098</c:v>
                </c:pt>
                <c:pt idx="26">
                  <c:v>994</c:v>
                </c:pt>
                <c:pt idx="27">
                  <c:v>360</c:v>
                </c:pt>
                <c:pt idx="28">
                  <c:v>3729</c:v>
                </c:pt>
                <c:pt idx="29">
                  <c:v>7742</c:v>
                </c:pt>
                <c:pt idx="30">
                  <c:v>1742</c:v>
                </c:pt>
                <c:pt idx="31">
                  <c:v>1995</c:v>
                </c:pt>
                <c:pt idx="32">
                  <c:v>790</c:v>
                </c:pt>
                <c:pt idx="33">
                  <c:v>5784</c:v>
                </c:pt>
                <c:pt idx="34">
                  <c:v>2365</c:v>
                </c:pt>
                <c:pt idx="35">
                  <c:v>1889</c:v>
                </c:pt>
                <c:pt idx="36">
                  <c:v>3754</c:v>
                </c:pt>
                <c:pt idx="37">
                  <c:v>635</c:v>
                </c:pt>
                <c:pt idx="38">
                  <c:v>1973</c:v>
                </c:pt>
                <c:pt idx="39">
                  <c:v>1339</c:v>
                </c:pt>
                <c:pt idx="40">
                  <c:v>3614</c:v>
                </c:pt>
                <c:pt idx="41">
                  <c:v>621</c:v>
                </c:pt>
                <c:pt idx="42">
                  <c:v>1380</c:v>
                </c:pt>
                <c:pt idx="43">
                  <c:v>5361</c:v>
                </c:pt>
                <c:pt idx="44">
                  <c:v>2190</c:v>
                </c:pt>
                <c:pt idx="45">
                  <c:v>1207</c:v>
                </c:pt>
                <c:pt idx="46">
                  <c:v>5961</c:v>
                </c:pt>
                <c:pt idx="47">
                  <c:v>370</c:v>
                </c:pt>
                <c:pt idx="48">
                  <c:v>2273</c:v>
                </c:pt>
                <c:pt idx="49">
                  <c:v>2375</c:v>
                </c:pt>
                <c:pt idx="50">
                  <c:v>462</c:v>
                </c:pt>
                <c:pt idx="51">
                  <c:v>1586</c:v>
                </c:pt>
                <c:pt idx="52">
                  <c:v>3256</c:v>
                </c:pt>
                <c:pt idx="53">
                  <c:v>1314</c:v>
                </c:pt>
                <c:pt idx="54">
                  <c:v>4008</c:v>
                </c:pt>
                <c:pt idx="55">
                  <c:v>1390</c:v>
                </c:pt>
                <c:pt idx="56">
                  <c:v>1248</c:v>
                </c:pt>
                <c:pt idx="57">
                  <c:v>1647</c:v>
                </c:pt>
                <c:pt idx="58">
                  <c:v>1762</c:v>
                </c:pt>
                <c:pt idx="59">
                  <c:v>1055</c:v>
                </c:pt>
                <c:pt idx="60">
                  <c:v>1305</c:v>
                </c:pt>
                <c:pt idx="61">
                  <c:v>2397</c:v>
                </c:pt>
                <c:pt idx="62">
                  <c:v>830</c:v>
                </c:pt>
                <c:pt idx="63">
                  <c:v>906</c:v>
                </c:pt>
                <c:pt idx="64">
                  <c:v>2270</c:v>
                </c:pt>
                <c:pt idx="65">
                  <c:v>3119</c:v>
                </c:pt>
                <c:pt idx="66">
                  <c:v>717</c:v>
                </c:pt>
                <c:pt idx="67">
                  <c:v>1589</c:v>
                </c:pt>
                <c:pt idx="68">
                  <c:v>3268</c:v>
                </c:pt>
                <c:pt idx="69">
                  <c:v>1736</c:v>
                </c:pt>
                <c:pt idx="70">
                  <c:v>2555</c:v>
                </c:pt>
                <c:pt idx="71">
                  <c:v>2829</c:v>
                </c:pt>
                <c:pt idx="72">
                  <c:v>8274</c:v>
                </c:pt>
                <c:pt idx="73">
                  <c:v>2935</c:v>
                </c:pt>
                <c:pt idx="74">
                  <c:v>1011</c:v>
                </c:pt>
                <c:pt idx="75">
                  <c:v>7778</c:v>
                </c:pt>
                <c:pt idx="76">
                  <c:v>2059</c:v>
                </c:pt>
                <c:pt idx="77">
                  <c:v>1710</c:v>
                </c:pt>
              </c:numCache>
            </c:numRef>
          </c:val>
          <c:extLst>
            <c:ext xmlns:c16="http://schemas.microsoft.com/office/drawing/2014/chart" uri="{C3380CC4-5D6E-409C-BE32-E72D297353CC}">
              <c16:uniqueId val="{00000001-1FD5-4BD2-AEC5-33DFAF720516}"/>
            </c:ext>
          </c:extLst>
        </c:ser>
        <c:dLbls>
          <c:showLegendKey val="0"/>
          <c:showVal val="0"/>
          <c:showCatName val="0"/>
          <c:showSerName val="0"/>
          <c:showPercent val="0"/>
          <c:showBubbleSize val="0"/>
        </c:dLbls>
        <c:gapWidth val="219"/>
        <c:overlap val="-27"/>
        <c:axId val="1094711815"/>
        <c:axId val="1211798024"/>
      </c:barChart>
      <c:catAx>
        <c:axId val="1094711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798024"/>
        <c:crosses val="autoZero"/>
        <c:auto val="1"/>
        <c:lblAlgn val="ctr"/>
        <c:lblOffset val="100"/>
        <c:noMultiLvlLbl val="0"/>
      </c:catAx>
      <c:valAx>
        <c:axId val="1211798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711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4.xml"/><Relationship Id="rId5" Type="http://schemas.openxmlformats.org/officeDocument/2006/relationships/hyperlink" Target="https://creativecommons.org/licenses/by-nc/3.0/" TargetMode="External"/><Relationship Id="rId4" Type="http://schemas.openxmlformats.org/officeDocument/2006/relationships/hyperlink" Target="https://www.pngall.com/starbucks-coffee-png/" TargetMode="Externa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190500</xdr:colOff>
      <xdr:row>0</xdr:row>
      <xdr:rowOff>85725</xdr:rowOff>
    </xdr:from>
    <xdr:to>
      <xdr:col>29</xdr:col>
      <xdr:colOff>400050</xdr:colOff>
      <xdr:row>63</xdr:row>
      <xdr:rowOff>47625</xdr:rowOff>
    </xdr:to>
    <xdr:graphicFrame macro="">
      <xdr:nvGraphicFramePr>
        <xdr:cNvPr id="3" name="Chart 2">
          <a:extLst>
            <a:ext uri="{FF2B5EF4-FFF2-40B4-BE49-F238E27FC236}">
              <a16:creationId xmlns:a16="http://schemas.microsoft.com/office/drawing/2014/main" id="{96E271FE-749E-8CA8-3CF5-C66A51216A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209550</xdr:colOff>
      <xdr:row>63</xdr:row>
      <xdr:rowOff>104775</xdr:rowOff>
    </xdr:from>
    <xdr:to>
      <xdr:col>20</xdr:col>
      <xdr:colOff>0</xdr:colOff>
      <xdr:row>69</xdr:row>
      <xdr:rowOff>171450</xdr:rowOff>
    </xdr:to>
    <xdr:sp macro="" textlink="">
      <xdr:nvSpPr>
        <xdr:cNvPr id="4" name="TextBox 3">
          <a:extLst>
            <a:ext uri="{FF2B5EF4-FFF2-40B4-BE49-F238E27FC236}">
              <a16:creationId xmlns:a16="http://schemas.microsoft.com/office/drawing/2014/main" id="{BE09415D-912A-146F-610C-616E20C39246}"/>
            </a:ext>
            <a:ext uri="{147F2762-F138-4A5C-976F-8EAC2B608ADB}">
              <a16:predDERef xmlns:a16="http://schemas.microsoft.com/office/drawing/2014/main" pred="{96E271FE-749E-8CA8-3CF5-C66A51216AF4}"/>
            </a:ext>
          </a:extLst>
        </xdr:cNvPr>
        <xdr:cNvSpPr txBox="1"/>
      </xdr:nvSpPr>
      <xdr:spPr>
        <a:xfrm>
          <a:off x="4391025" y="12106275"/>
          <a:ext cx="10763250" cy="12096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b="0" i="0" u="none" strike="noStrike">
              <a:solidFill>
                <a:srgbClr val="000000"/>
              </a:solidFill>
              <a:latin typeface="Calibri" panose="020F0502020204030204" pitchFamily="34" charset="0"/>
              <a:cs typeface="Calibri" panose="020F0502020204030204" pitchFamily="34" charset="0"/>
            </a:rPr>
            <a:t>Here we have provide store name with the population associated with it.And considering the data of </a:t>
          </a:r>
        </a:p>
        <a:p>
          <a:pPr marL="0" indent="0" algn="l"/>
          <a:r>
            <a:rPr lang="en-US" sz="2000" b="0" i="0" u="none" strike="noStrike">
              <a:solidFill>
                <a:srgbClr val="000000"/>
              </a:solidFill>
              <a:latin typeface="Calibri" panose="020F0502020204030204" pitchFamily="34" charset="0"/>
              <a:cs typeface="Calibri" panose="020F0502020204030204" pitchFamily="34" charset="0"/>
            </a:rPr>
            <a:t>starbucks,we can cosider to open a store in :-Colfax &amp; Krameria,44th Ave &amp; Federal Blvd-Denver,University &amp; Asbury.</a:t>
          </a:r>
        </a:p>
      </xdr:txBody>
    </xdr:sp>
    <xdr:clientData/>
  </xdr:twoCellAnchor>
  <xdr:twoCellAnchor>
    <xdr:from>
      <xdr:col>0</xdr:col>
      <xdr:colOff>0</xdr:colOff>
      <xdr:row>0</xdr:row>
      <xdr:rowOff>0</xdr:rowOff>
    </xdr:from>
    <xdr:to>
      <xdr:col>2</xdr:col>
      <xdr:colOff>190500</xdr:colOff>
      <xdr:row>2</xdr:row>
      <xdr:rowOff>9525</xdr:rowOff>
    </xdr:to>
    <xdr:sp macro="" textlink="">
      <xdr:nvSpPr>
        <xdr:cNvPr id="2" name="TextBox 1">
          <a:extLst>
            <a:ext uri="{FF2B5EF4-FFF2-40B4-BE49-F238E27FC236}">
              <a16:creationId xmlns:a16="http://schemas.microsoft.com/office/drawing/2014/main" id="{A5250B3D-46C2-1E8F-09BD-A50C2DCD4DC2}"/>
            </a:ext>
            <a:ext uri="{147F2762-F138-4A5C-976F-8EAC2B608ADB}">
              <a16:predDERef xmlns:a16="http://schemas.microsoft.com/office/drawing/2014/main" pred="{BE09415D-912A-146F-610C-616E20C39246}"/>
            </a:ext>
          </a:extLst>
        </xdr:cNvPr>
        <xdr:cNvSpPr txBox="1"/>
      </xdr:nvSpPr>
      <xdr:spPr>
        <a:xfrm>
          <a:off x="0" y="0"/>
          <a:ext cx="4371975" cy="390525"/>
        </a:xfrm>
        <a:prstGeom prst="rect">
          <a:avLst/>
        </a:prstGeom>
        <a:solidFill>
          <a:schemeClr val="accent2">
            <a:lumMod val="40000"/>
            <a:lumOff val="60000"/>
          </a:schemeClr>
        </a:solidFill>
        <a:ln w="9525" cmpd="sng">
          <a:solidFill>
            <a:schemeClr val="lt1">
              <a:shade val="50000"/>
            </a:schemeClr>
          </a:solidFill>
        </a:ln>
      </xdr:spPr>
      <xdr:txBody>
        <a:bodyPr spcFirstLastPara="0" vertOverflow="clip" horzOverflow="clip" wrap="square" lIns="91440" tIns="45720" rIns="91440" bIns="45720" rtlCol="0" anchor="ctr">
          <a:noAutofit/>
        </a:bodyPr>
        <a:lstStyle/>
        <a:p>
          <a:pPr marL="0" indent="0" algn="ctr"/>
          <a:r>
            <a:rPr lang="en-US" sz="2000" b="1" i="0" u="sng" strike="noStrike">
              <a:solidFill>
                <a:srgbClr val="000000"/>
              </a:solidFill>
              <a:latin typeface="Comic Sans MS" panose="030F0702030302020204" pitchFamily="66" charset="0"/>
            </a:rPr>
            <a:t>PIVOT TABLE-1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xdr:colOff>
      <xdr:row>3</xdr:row>
      <xdr:rowOff>12700</xdr:rowOff>
    </xdr:from>
    <xdr:to>
      <xdr:col>3</xdr:col>
      <xdr:colOff>12700</xdr:colOff>
      <xdr:row>16</xdr:row>
      <xdr:rowOff>142875</xdr:rowOff>
    </xdr:to>
    <mc:AlternateContent xmlns:mc="http://schemas.openxmlformats.org/markup-compatibility/2006">
      <mc:Choice xmlns:a14="http://schemas.microsoft.com/office/drawing/2010/main" Requires="a14">
        <xdr:graphicFrame macro="">
          <xdr:nvGraphicFramePr>
            <xdr:cNvPr id="2" name="FAMILIES">
              <a:extLst>
                <a:ext uri="{FF2B5EF4-FFF2-40B4-BE49-F238E27FC236}">
                  <a16:creationId xmlns:a16="http://schemas.microsoft.com/office/drawing/2014/main" id="{0C8DC9DA-739D-4AC3-B765-62F3B80CD0E1}"/>
                </a:ext>
              </a:extLst>
            </xdr:cNvPr>
            <xdr:cNvGraphicFramePr/>
          </xdr:nvGraphicFramePr>
          <xdr:xfrm>
            <a:off x="0" y="0"/>
            <a:ext cx="0" cy="0"/>
          </xdr:xfrm>
          <a:graphic>
            <a:graphicData uri="http://schemas.microsoft.com/office/drawing/2010/slicer">
              <sle:slicer xmlns:sle="http://schemas.microsoft.com/office/drawing/2010/slicer" name="FAMILIES"/>
            </a:graphicData>
          </a:graphic>
        </xdr:graphicFrame>
      </mc:Choice>
      <mc:Fallback>
        <xdr:sp macro="" textlink="">
          <xdr:nvSpPr>
            <xdr:cNvPr id="0" name=""/>
            <xdr:cNvSpPr>
              <a:spLocks noTextEdit="1"/>
            </xdr:cNvSpPr>
          </xdr:nvSpPr>
          <xdr:spPr>
            <a:xfrm>
              <a:off x="12700" y="679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25400</xdr:colOff>
      <xdr:row>3</xdr:row>
      <xdr:rowOff>0</xdr:rowOff>
    </xdr:from>
    <xdr:to>
      <xdr:col>6</xdr:col>
      <xdr:colOff>25400</xdr:colOff>
      <xdr:row>16</xdr:row>
      <xdr:rowOff>130175</xdr:rowOff>
    </xdr:to>
    <mc:AlternateContent xmlns:mc="http://schemas.openxmlformats.org/markup-compatibility/2006">
      <mc:Choice xmlns:a14="http://schemas.microsoft.com/office/drawing/2010/main" Requires="a14">
        <xdr:graphicFrame macro="">
          <xdr:nvGraphicFramePr>
            <xdr:cNvPr id="3" name="Name">
              <a:extLst>
                <a:ext uri="{FF2B5EF4-FFF2-40B4-BE49-F238E27FC236}">
                  <a16:creationId xmlns:a16="http://schemas.microsoft.com/office/drawing/2014/main" id="{71A1BC1D-CC1F-4D45-B787-1AFCFBEF46DE}"/>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1854200" y="666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19050</xdr:colOff>
      <xdr:row>2</xdr:row>
      <xdr:rowOff>177800</xdr:rowOff>
    </xdr:from>
    <xdr:to>
      <xdr:col>17</xdr:col>
      <xdr:colOff>19050</xdr:colOff>
      <xdr:row>16</xdr:row>
      <xdr:rowOff>139700</xdr:rowOff>
    </xdr:to>
    <xdr:graphicFrame macro="">
      <xdr:nvGraphicFramePr>
        <xdr:cNvPr id="4" name="Chart 3">
          <a:extLst>
            <a:ext uri="{FF2B5EF4-FFF2-40B4-BE49-F238E27FC236}">
              <a16:creationId xmlns:a16="http://schemas.microsoft.com/office/drawing/2014/main" id="{F6E525C6-842F-4ECB-A60A-B083BBC9FF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xdr:colOff>
      <xdr:row>16</xdr:row>
      <xdr:rowOff>152400</xdr:rowOff>
    </xdr:from>
    <xdr:to>
      <xdr:col>11</xdr:col>
      <xdr:colOff>514350</xdr:colOff>
      <xdr:row>36</xdr:row>
      <xdr:rowOff>31750</xdr:rowOff>
    </xdr:to>
    <xdr:graphicFrame macro="">
      <xdr:nvGraphicFramePr>
        <xdr:cNvPr id="5" name="Chart 4">
          <a:extLst>
            <a:ext uri="{FF2B5EF4-FFF2-40B4-BE49-F238E27FC236}">
              <a16:creationId xmlns:a16="http://schemas.microsoft.com/office/drawing/2014/main" id="{4FAE1A52-FBF5-4CF7-A134-ABAF385A8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38100</xdr:colOff>
      <xdr:row>3</xdr:row>
      <xdr:rowOff>101600</xdr:rowOff>
    </xdr:from>
    <xdr:to>
      <xdr:col>19</xdr:col>
      <xdr:colOff>217327</xdr:colOff>
      <xdr:row>16</xdr:row>
      <xdr:rowOff>133350</xdr:rowOff>
    </xdr:to>
    <xdr:pic>
      <xdr:nvPicPr>
        <xdr:cNvPr id="14" name="Picture 13">
          <a:extLst>
            <a:ext uri="{FF2B5EF4-FFF2-40B4-BE49-F238E27FC236}">
              <a16:creationId xmlns:a16="http://schemas.microsoft.com/office/drawing/2014/main" id="{1633E26F-C403-2609-320B-DE57D6C7C8F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10401300" y="768350"/>
          <a:ext cx="1398427" cy="2425700"/>
        </a:xfrm>
        <a:prstGeom prst="rect">
          <a:avLst/>
        </a:prstGeom>
      </xdr:spPr>
    </xdr:pic>
    <xdr:clientData/>
  </xdr:twoCellAnchor>
  <xdr:oneCellAnchor>
    <xdr:from>
      <xdr:col>18</xdr:col>
      <xdr:colOff>12687</xdr:colOff>
      <xdr:row>39</xdr:row>
      <xdr:rowOff>87479</xdr:rowOff>
    </xdr:from>
    <xdr:ext cx="671516" cy="1078437"/>
    <xdr:sp macro="" textlink="">
      <xdr:nvSpPr>
        <xdr:cNvPr id="15" name="TextBox 14">
          <a:extLst>
            <a:ext uri="{FF2B5EF4-FFF2-40B4-BE49-F238E27FC236}">
              <a16:creationId xmlns:a16="http://schemas.microsoft.com/office/drawing/2014/main" id="{DF7D6172-92B0-DEF1-E17E-E874F990F9C0}"/>
            </a:ext>
          </a:extLst>
        </xdr:cNvPr>
        <xdr:cNvSpPr txBox="1"/>
      </xdr:nvSpPr>
      <xdr:spPr>
        <a:xfrm>
          <a:off x="10985487" y="7383629"/>
          <a:ext cx="671516" cy="10784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900">
              <a:hlinkClick xmlns:r="http://schemas.openxmlformats.org/officeDocument/2006/relationships" r:id="rId4" tooltip="https://www.pngall.com/starbucks-coffee-png/"/>
            </a:rPr>
            <a:t>This Photo</a:t>
          </a:r>
          <a:r>
            <a:rPr lang="en-IN" sz="900"/>
            <a:t> by Unknown Author is licensed under </a:t>
          </a:r>
          <a:r>
            <a:rPr lang="en-IN" sz="900">
              <a:hlinkClick xmlns:r="http://schemas.openxmlformats.org/officeDocument/2006/relationships" r:id="rId5" tooltip="https://creativecommons.org/licenses/by-nc/3.0/"/>
            </a:rPr>
            <a:t>CC BY-NC</a:t>
          </a:r>
          <a:endParaRPr lang="en-IN" sz="900"/>
        </a:p>
      </xdr:txBody>
    </xdr:sp>
    <xdr:clientData/>
  </xdr:oneCellAnchor>
  <xdr:twoCellAnchor>
    <xdr:from>
      <xdr:col>11</xdr:col>
      <xdr:colOff>514351</xdr:colOff>
      <xdr:row>16</xdr:row>
      <xdr:rowOff>146050</xdr:rowOff>
    </xdr:from>
    <xdr:to>
      <xdr:col>20</xdr:col>
      <xdr:colOff>279401</xdr:colOff>
      <xdr:row>36</xdr:row>
      <xdr:rowOff>25400</xdr:rowOff>
    </xdr:to>
    <xdr:graphicFrame macro="">
      <xdr:nvGraphicFramePr>
        <xdr:cNvPr id="16" name="Chart 15">
          <a:extLst>
            <a:ext uri="{FF2B5EF4-FFF2-40B4-BE49-F238E27FC236}">
              <a16:creationId xmlns:a16="http://schemas.microsoft.com/office/drawing/2014/main" id="{9E22B67C-1C03-4BDD-AFB8-05FE9DE3FA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361950</xdr:colOff>
      <xdr:row>0</xdr:row>
      <xdr:rowOff>0</xdr:rowOff>
    </xdr:from>
    <xdr:to>
      <xdr:col>14</xdr:col>
      <xdr:colOff>133350</xdr:colOff>
      <xdr:row>22</xdr:row>
      <xdr:rowOff>114300</xdr:rowOff>
    </xdr:to>
    <xdr:graphicFrame macro="">
      <xdr:nvGraphicFramePr>
        <xdr:cNvPr id="2" name="Chart 1">
          <a:extLst>
            <a:ext uri="{FF2B5EF4-FFF2-40B4-BE49-F238E27FC236}">
              <a16:creationId xmlns:a16="http://schemas.microsoft.com/office/drawing/2014/main" id="{1E181BE1-75D5-04F9-84E2-7E2EFE778F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371475</xdr:colOff>
      <xdr:row>34</xdr:row>
      <xdr:rowOff>38100</xdr:rowOff>
    </xdr:from>
    <xdr:to>
      <xdr:col>15</xdr:col>
      <xdr:colOff>228600</xdr:colOff>
      <xdr:row>39</xdr:row>
      <xdr:rowOff>38100</xdr:rowOff>
    </xdr:to>
    <xdr:sp macro="" textlink="">
      <xdr:nvSpPr>
        <xdr:cNvPr id="3" name="TextBox 2">
          <a:extLst>
            <a:ext uri="{FF2B5EF4-FFF2-40B4-BE49-F238E27FC236}">
              <a16:creationId xmlns:a16="http://schemas.microsoft.com/office/drawing/2014/main" id="{F35E1F57-BAA8-C42F-CAF9-469B1E033B26}"/>
            </a:ext>
            <a:ext uri="{147F2762-F138-4A5C-976F-8EAC2B608ADB}">
              <a16:predDERef xmlns:a16="http://schemas.microsoft.com/office/drawing/2014/main" pred="{1E181BE1-75D5-04F9-84E2-7E2EFE778FA4}"/>
            </a:ext>
          </a:extLst>
        </xdr:cNvPr>
        <xdr:cNvSpPr txBox="1"/>
      </xdr:nvSpPr>
      <xdr:spPr>
        <a:xfrm>
          <a:off x="5419725" y="6515100"/>
          <a:ext cx="7781925" cy="952500"/>
        </a:xfrm>
        <a:prstGeom prst="rect">
          <a:avLst/>
        </a:prstGeom>
        <a:solidFill>
          <a:schemeClr val="bg1">
            <a:lumMod val="65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chemeClr val="bg1"/>
              </a:solidFill>
              <a:latin typeface="Batang" panose="02030600000101010101" pitchFamily="18" charset="-127"/>
              <a:ea typeface="Batang" panose="02030600000101010101" pitchFamily="18" charset="-127"/>
            </a:rPr>
            <a:t>Here we have calculated population of families based on the area in  which they  live ,you can consider these addresses to open up a store in these areas :-</a:t>
          </a:r>
        </a:p>
        <a:p>
          <a:pPr marL="0" indent="0" algn="l"/>
          <a:r>
            <a:rPr lang="en-US" sz="1100" b="0" i="0" u="none" strike="noStrike">
              <a:solidFill>
                <a:schemeClr val="bg1"/>
              </a:solidFill>
              <a:latin typeface="Batang" panose="02030600000101010101" pitchFamily="18" charset="-127"/>
              <a:ea typeface="Batang" panose="02030600000101010101" pitchFamily="18" charset="-127"/>
            </a:rPr>
            <a:t>1.)2000 S. University#BN/A802104367.....2.)6160 E. Colfax AveUnit 1N/A802201569......3.)2990 W 44th AveN/AN/A802111408</a:t>
          </a:r>
        </a:p>
      </xdr:txBody>
    </xdr:sp>
    <xdr:clientData/>
  </xdr:twoCellAnchor>
  <xdr:twoCellAnchor>
    <xdr:from>
      <xdr:col>0</xdr:col>
      <xdr:colOff>0</xdr:colOff>
      <xdr:row>0</xdr:row>
      <xdr:rowOff>0</xdr:rowOff>
    </xdr:from>
    <xdr:to>
      <xdr:col>2</xdr:col>
      <xdr:colOff>333375</xdr:colOff>
      <xdr:row>2</xdr:row>
      <xdr:rowOff>0</xdr:rowOff>
    </xdr:to>
    <xdr:sp macro="" textlink="">
      <xdr:nvSpPr>
        <xdr:cNvPr id="4" name="TextBox 3">
          <a:extLst>
            <a:ext uri="{FF2B5EF4-FFF2-40B4-BE49-F238E27FC236}">
              <a16:creationId xmlns:a16="http://schemas.microsoft.com/office/drawing/2014/main" id="{5D716618-1026-8763-BE1F-87ED8048D3E8}"/>
            </a:ext>
            <a:ext uri="{147F2762-F138-4A5C-976F-8EAC2B608ADB}">
              <a16:predDERef xmlns:a16="http://schemas.microsoft.com/office/drawing/2014/main" pred="{F35E1F57-BAA8-C42F-CAF9-469B1E033B26}"/>
            </a:ext>
          </a:extLst>
        </xdr:cNvPr>
        <xdr:cNvSpPr txBox="1"/>
      </xdr:nvSpPr>
      <xdr:spPr>
        <a:xfrm>
          <a:off x="0" y="0"/>
          <a:ext cx="5381625" cy="381000"/>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ctr"/>
          <a:r>
            <a:rPr lang="en-US" sz="2000" b="1" i="0" u="sng" strike="noStrike">
              <a:solidFill>
                <a:srgbClr val="000000"/>
              </a:solidFill>
              <a:latin typeface="Comic Sans MS" panose="030F0702030302020204" pitchFamily="66" charset="0"/>
            </a:rPr>
            <a:t>PIVOT TABLE-2</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209550</xdr:colOff>
      <xdr:row>2</xdr:row>
      <xdr:rowOff>9525</xdr:rowOff>
    </xdr:from>
    <xdr:to>
      <xdr:col>14</xdr:col>
      <xdr:colOff>295275</xdr:colOff>
      <xdr:row>20</xdr:row>
      <xdr:rowOff>38100</xdr:rowOff>
    </xdr:to>
    <xdr:graphicFrame macro="">
      <xdr:nvGraphicFramePr>
        <xdr:cNvPr id="4" name="Chart 3">
          <a:extLst>
            <a:ext uri="{FF2B5EF4-FFF2-40B4-BE49-F238E27FC236}">
              <a16:creationId xmlns:a16="http://schemas.microsoft.com/office/drawing/2014/main" id="{3C6CCBE8-6553-FFD4-2B37-143D3EA139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200025</xdr:colOff>
      <xdr:row>20</xdr:row>
      <xdr:rowOff>66675</xdr:rowOff>
    </xdr:from>
    <xdr:to>
      <xdr:col>14</xdr:col>
      <xdr:colOff>314325</xdr:colOff>
      <xdr:row>24</xdr:row>
      <xdr:rowOff>57150</xdr:rowOff>
    </xdr:to>
    <xdr:sp macro="" textlink="">
      <xdr:nvSpPr>
        <xdr:cNvPr id="2" name="TextBox 1">
          <a:extLst>
            <a:ext uri="{FF2B5EF4-FFF2-40B4-BE49-F238E27FC236}">
              <a16:creationId xmlns:a16="http://schemas.microsoft.com/office/drawing/2014/main" id="{D3978555-E313-30B4-D0CA-6F0C7775F8F7}"/>
            </a:ext>
            <a:ext uri="{147F2762-F138-4A5C-976F-8EAC2B608ADB}">
              <a16:predDERef xmlns:a16="http://schemas.microsoft.com/office/drawing/2014/main" pred="{3C6CCBE8-6553-FFD4-2B37-143D3EA139AE}"/>
            </a:ext>
          </a:extLst>
        </xdr:cNvPr>
        <xdr:cNvSpPr txBox="1"/>
      </xdr:nvSpPr>
      <xdr:spPr>
        <a:xfrm>
          <a:off x="4133850" y="3876675"/>
          <a:ext cx="7429500" cy="752475"/>
        </a:xfrm>
        <a:prstGeom prst="rect">
          <a:avLst/>
        </a:prstGeom>
        <a:solidFill>
          <a:schemeClr val="bg1">
            <a:lumMod val="75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Here we have tried calculating a table whih have store name with the people who lies the age of 18-34.And which is a common belief that these age people do drink coffee alot.So denver can consider  to open up up a store into these places:-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1.)Target Denver T-2820...................2.)University &amp; Asbury............3.)Colfax &amp; Krameria</a:t>
          </a:r>
        </a:p>
      </xdr:txBody>
    </xdr:sp>
    <xdr:clientData/>
  </xdr:twoCellAnchor>
  <xdr:twoCellAnchor>
    <xdr:from>
      <xdr:col>0</xdr:col>
      <xdr:colOff>0</xdr:colOff>
      <xdr:row>0</xdr:row>
      <xdr:rowOff>0</xdr:rowOff>
    </xdr:from>
    <xdr:to>
      <xdr:col>19</xdr:col>
      <xdr:colOff>165100</xdr:colOff>
      <xdr:row>1</xdr:row>
      <xdr:rowOff>152400</xdr:rowOff>
    </xdr:to>
    <xdr:sp macro="" textlink="">
      <xdr:nvSpPr>
        <xdr:cNvPr id="5" name="TextBox 4">
          <a:extLst>
            <a:ext uri="{FF2B5EF4-FFF2-40B4-BE49-F238E27FC236}">
              <a16:creationId xmlns:a16="http://schemas.microsoft.com/office/drawing/2014/main" id="{C36BE60B-6E70-93FC-7D9A-178E71F90E39}"/>
            </a:ext>
            <a:ext uri="{147F2762-F138-4A5C-976F-8EAC2B608ADB}">
              <a16:predDERef xmlns:a16="http://schemas.microsoft.com/office/drawing/2014/main" pred="{D3978555-E313-30B4-D0CA-6F0C7775F8F7}"/>
            </a:ext>
          </a:extLst>
        </xdr:cNvPr>
        <xdr:cNvSpPr txBox="1"/>
      </xdr:nvSpPr>
      <xdr:spPr>
        <a:xfrm>
          <a:off x="0" y="0"/>
          <a:ext cx="14357350" cy="336550"/>
        </a:xfrm>
        <a:prstGeom prst="rect">
          <a:avLst/>
        </a:prstGeom>
        <a:solidFill>
          <a:schemeClr val="accent4">
            <a:lumMod val="60000"/>
            <a:lumOff val="40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ctr"/>
          <a:r>
            <a:rPr lang="en-US" sz="2000" b="1" i="0" u="sng" strike="noStrike">
              <a:solidFill>
                <a:srgbClr val="000000"/>
              </a:solidFill>
              <a:latin typeface="Comic Sans MS" panose="030F0702030302020204" pitchFamily="66" charset="0"/>
            </a:rPr>
            <a:t>PIVOT TABLE-3</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84.43818020833" createdVersion="8" refreshedVersion="8" minRefreshableVersion="3" recordCount="78" xr:uid="{0FF6AAE1-182B-40A1-9645-9EBEBA74284E}">
  <cacheSource type="worksheet">
    <worksheetSource name="Table1"/>
  </cacheSource>
  <cacheFields count="22">
    <cacheField name="StoreNumber" numFmtId="0">
      <sharedItems/>
    </cacheField>
    <cacheField name="Name" numFmtId="0">
      <sharedItems count="78">
        <s v="Auraria Tivoli - Student Union"/>
        <s v="Grand Hyatt Denver"/>
        <s v="Safeway - Denver #1463"/>
        <s v="Safeway - Denver #1248"/>
        <s v="Highlands Garden Village"/>
        <s v="King Soopers-Denver #29"/>
        <s v="Hampden &amp; Santa Fe, Sheridan"/>
        <s v="Safeway-Denver #1267"/>
        <s v="Target Denver T-2820"/>
        <s v="5835 Leetsdale"/>
        <s v="UMB Bank Plaza"/>
        <s v="Santa Fe &amp; Mississippi"/>
        <s v="Lowry Town Center - Denver"/>
        <s v="King Soopers - Denver #72"/>
        <s v="Embassy Suites Denver Downtown Conv"/>
        <s v="Safeway-Denver #244"/>
        <s v="REI Denver"/>
        <s v="Park Ave &amp; Globeville- Denver"/>
        <s v="Writer Square"/>
        <s v="Hampden &amp; Locust, Denver"/>
        <s v="Safeway-Denver #1038"/>
        <s v="Alameda &amp; Downing"/>
        <s v="King Soopers-Denver #93"/>
        <s v="2nd Ave and Filmore - Cherry Creek"/>
        <s v="18th &amp; California"/>
        <s v="King Soopers Store #115 Denver"/>
        <s v="Colfax &amp; Milwaukee-Denver"/>
        <s v="University &amp; Asbury"/>
        <s v="8th &amp; Colorado"/>
        <s v="Speer &amp; Federal - Denver"/>
        <s v="University Hills"/>
        <s v="44th Ave &amp; Federal Blvd-Denver"/>
        <s v="Colfax &amp; Kalamath"/>
        <s v="17th and Lawrence"/>
        <s v="Breckenridge at Sloans"/>
        <s v="45th &amp; Peoria-Denver"/>
        <s v="Chambers and 40th"/>
        <s v="DEN B RJ Term South Finger Lower"/>
        <s v="40th &amp; Colorado-Denver"/>
        <s v="King Soopers-Denver #19"/>
        <s v="Atrium @ 1700 Broadway"/>
        <s v="King Soopers - Denver #1"/>
        <s v="Larimer Square"/>
        <s v="Safeway-Denver #1614"/>
        <s v="Colfax &amp; Krameria"/>
        <s v="Safeway - Denver #3836"/>
        <s v="14th &amp; Speer, Denver"/>
        <s v="16th St. &amp; Blake"/>
        <s v="Colorado &amp; Arizona"/>
        <s v="16th Street &amp; Curtis"/>
        <s v="16th &amp; Tremont"/>
        <s v="1900 Sixteenth St."/>
        <s v="Safeway-Denver #100"/>
        <s v="Safeway - Denver #885"/>
        <s v="18th &amp; Champa"/>
        <s v="Hampden &amp; Dayton - Denver"/>
        <s v="6th &amp; Grant (Lattas)"/>
        <s v="102nd &amp; Grant-Thornton"/>
        <s v="I-70 &amp; I-270- Stapleton"/>
        <s v="Monaco &amp; Evans"/>
        <s v="Cherry Creek Mall - West."/>
        <s v="SuperTarget  Denver/Stapltn ST-2052"/>
        <s v="Alameda and Federal"/>
        <s v="DEN B RJ Term South Finger Upper"/>
        <s v="Hampden &amp; Happy Canyon"/>
        <s v="16th &amp; California- Denver"/>
        <s v="Safeway - Denver #2246"/>
        <s v="Alameda &amp; Broadway- Denver"/>
        <s v="Franklin &amp; Evans-Denver"/>
        <s v="Safeway-Denver #2714"/>
        <s v="Denver Marriott CC - Lobby"/>
        <s v="6th &amp; Lincoln"/>
        <s v="King Soopers-Denver #124"/>
        <s v="The Curtis Hotel Lobby"/>
        <s v="Stapleton TC-29th &amp; Quebec"/>
        <s v="18th &amp; Franklin - Denver, CO"/>
        <s v="King Soopers-Denver, CO #26"/>
        <s v="3rd and Columbine-Cherry Creek"/>
      </sharedItems>
    </cacheField>
    <cacheField name="PhoneNumber" numFmtId="0">
      <sharedItems/>
    </cacheField>
    <cacheField name="Street1" numFmtId="0">
      <sharedItems/>
    </cacheField>
    <cacheField name="Street2" numFmtId="0">
      <sharedItems containsMixedTypes="1" containsNumber="1" containsInteger="1" minValue="100" maxValue="160"/>
    </cacheField>
    <cacheField name="Street3" numFmtId="0">
      <sharedItems/>
    </cacheField>
    <cacheField name="PostalCode" numFmtId="0">
      <sharedItems containsSemiMixedTypes="0" containsString="0" containsNumber="1" containsInteger="1" minValue="80110" maxValue="802901700"/>
    </cacheField>
    <cacheField name="Longitude" numFmtId="0">
      <sharedItems containsSemiMixedTypes="0" containsString="0" containsNumber="1" minValue="-105.05" maxValue="-104.67"/>
    </cacheField>
    <cacheField name="Latitude" numFmtId="0">
      <sharedItems containsSemiMixedTypes="0" containsString="0" containsNumber="1" minValue="39.65" maxValue="39.880000000000003"/>
    </cacheField>
    <cacheField name="NBHD_ID" numFmtId="0">
      <sharedItems containsSemiMixedTypes="0" containsString="0" containsNumber="1" containsInteger="1" minValue="1" maxValue="78"/>
    </cacheField>
    <cacheField name="NBHD_NAME" numFmtId="0">
      <sharedItems/>
    </cacheField>
    <cacheField name="POPULATION_2010" numFmtId="0">
      <sharedItems containsSemiMixedTypes="0" containsString="0" containsNumber="1" containsInteger="1" minValue="705" maxValue="30348"/>
    </cacheField>
    <cacheField name="AGE_LESS_18" numFmtId="0">
      <sharedItems containsSemiMixedTypes="0" containsString="0" containsNumber="1" containsInteger="1" minValue="7" maxValue="11137"/>
    </cacheField>
    <cacheField name="AGE_18_TO_34" numFmtId="0">
      <sharedItems containsSemiMixedTypes="0" containsString="0" containsNumber="1" containsInteger="1" minValue="360" maxValue="8274"/>
    </cacheField>
    <cacheField name="AGE_35_TO_65" numFmtId="0">
      <sharedItems containsSemiMixedTypes="0" containsString="0" containsNumber="1" containsInteger="1" minValue="57" maxValue="10405"/>
    </cacheField>
    <cacheField name="AGE_65_PLUS" numFmtId="0">
      <sharedItems containsSemiMixedTypes="0" containsString="0" containsNumber="1" containsInteger="1" minValue="6" maxValue="3383"/>
    </cacheField>
    <cacheField name="NUM_HOUSEHOLDS" numFmtId="0">
      <sharedItems containsSemiMixedTypes="0" containsString="0" containsNumber="1" containsInteger="1" minValue="60" maxValue="10856"/>
    </cacheField>
    <cacheField name="FAMILIES" numFmtId="0">
      <sharedItems containsSemiMixedTypes="0" containsString="0" containsNumber="1" containsInteger="1" minValue="15" maxValue="7056" count="77">
        <n v="1964"/>
        <n v="15"/>
        <n v="833"/>
        <n v="1289"/>
        <n v="1207"/>
        <n v="2285"/>
        <n v="1162"/>
        <n v="1843"/>
        <n v="1201"/>
        <n v="303"/>
        <n v="858"/>
        <n v="1000"/>
        <n v="1194"/>
        <n v="462"/>
        <n v="588"/>
        <n v="222"/>
        <n v="914"/>
        <n v="938"/>
        <n v="1395"/>
        <n v="1940"/>
        <n v="959"/>
        <n v="822"/>
        <n v="296"/>
        <n v="2106"/>
        <n v="1305"/>
        <n v="1711"/>
        <n v="2238"/>
        <n v="7056"/>
        <n v="670"/>
        <n v="1176"/>
        <n v="4105"/>
        <n v="3481"/>
        <n v="2772"/>
        <n v="2062"/>
        <n v="1495"/>
        <n v="2218"/>
        <n v="684"/>
        <n v="476"/>
        <n v="871"/>
        <n v="1044"/>
        <n v="1844"/>
        <n v="2771"/>
        <n v="2821"/>
        <n v="6399"/>
        <n v="1282"/>
        <n v="461"/>
        <n v="2398"/>
        <n v="1692"/>
        <n v="409"/>
        <n v="1234"/>
        <n v="788"/>
        <n v="556"/>
        <n v="2146"/>
        <n v="688"/>
        <n v="1644"/>
        <n v="2169"/>
        <n v="796"/>
        <n v="1400"/>
        <n v="2759"/>
        <n v="381"/>
        <n v="2222"/>
        <n v="751"/>
        <n v="1218"/>
        <n v="1251"/>
        <n v="1408"/>
        <n v="854"/>
        <n v="1834"/>
        <n v="2860"/>
        <n v="1695"/>
        <n v="1291"/>
        <n v="2808"/>
        <n v="891"/>
        <n v="1971"/>
        <n v="1853"/>
        <n v="3306"/>
        <n v="1008"/>
        <n v="2590"/>
      </sharedItems>
    </cacheField>
    <cacheField name="NUM_HHLD_100K+" numFmtId="0">
      <sharedItems containsSemiMixedTypes="0" containsString="0" containsNumber="1" containsInteger="1" minValue="0" maxValue="2748"/>
    </cacheField>
    <cacheField name="NBHD_ID,N,18,0" numFmtId="1">
      <sharedItems containsSemiMixedTypes="0" containsString="0" containsNumber="1" containsInteger="1" minValue="1" maxValue="78"/>
    </cacheField>
    <cacheField name="NBHD_NAME,C,80" numFmtId="0">
      <sharedItems/>
    </cacheField>
    <cacheField name="FULL ADDRESS" numFmtId="0">
      <sharedItems count="78">
        <s v="900 Auraria ParkwayN/AN/A80204"/>
        <s v="1740 Welton StN/AN/A802023940"/>
        <s v="2150 S DowningN/AN/A802104528"/>
        <s v="2660 Federal BlvdN/AN/A80211"/>
        <s v="4500 W 38th AveN/AN/A802122001"/>
        <s v="1155 E. 9th Ave.N/ACapitol Hill Center802184802"/>
        <s v="3500 A River Point ParkwayN/AN/A80110"/>
        <s v="6460 East Yale AveN/AN/A802227156"/>
        <s v="7777 E. Hampden AveN/AN/A80231"/>
        <s v="5835 Leetsdale DriveN/AN/A802241222"/>
        <s v="1670 BroadwayN/AN/A802024801"/>
        <s v="1285 S Santa Fe DriveN/AN/A802233214"/>
        <s v="200 Quebec St.N/AN/A802307144"/>
        <s v="2750 S Colorado BlvdN/AN/A802226602"/>
        <s v="1420 Stout StN/AN/A802023201"/>
        <s v="3800 W 44th AveN/AN/A802111305"/>
        <s v="1416 Platte RiverSuite AREI802026161"/>
        <s v="3470 Park Ave WestN/AN/A802165105"/>
        <s v="1512 Larimer StreetN/AWriter's Square802021610"/>
        <s v="6395 E. Hampden Ave.N/AN/A802227602"/>
        <s v="1653 S Colorado BlvdN/AN/A802201055"/>
        <s v="1209 East Alameda AveN/AN/A802092420"/>
        <s v="2810 Quebec St.N/AN/A802072900"/>
        <s v="200 Fillmore StreetN/AN/A802065028"/>
        <s v="633 17th St110N/A802023616"/>
        <s v="1950 Chestnut PlN/AN/A80202"/>
        <s v="2975 E Colfax AveN/AN/A802061604"/>
        <s v="2000 S. University#BN/A802104367"/>
        <s v="801 Colorado Blvd.N/AN/A802064037"/>
        <s v="2990 North Speer BlvdUnit 1N/A802114252"/>
        <s v="2700 S. Colorado Blvd.N/AUniversity Hills Mall802103506"/>
        <s v="2990 W 44th AveN/AN/A802111408"/>
        <s v="1050 W Colfax AveN/APlaza Zocalo802042072"/>
        <s v="1125 17th StreetN/AN/A80202"/>
        <s v="Colfax Ave. and Raleigh StreetN/AN/A80204"/>
        <s v="4505 Peoria StreetN/AN/A802394848"/>
        <s v="4005 Chambers RoadN/AN/A80239"/>
        <s v="HMSHost 8500 Pena BlvdN/AN/A80249"/>
        <s v="4030 Colorado Blvd101N/A802164303"/>
        <s v="3100 S SheridanN/AN/A802275541"/>
        <s v="1700 BroadwayN/AN/A802901700"/>
        <s v="1331 N Speer BlvdN/AN/A80204"/>
        <s v="1406 Larimer StN/AN/A802021705"/>
        <s v="560 Corona St.N/AN/A802183436"/>
        <s v="6160 E. Colfax AveUnit 1N/A802201569"/>
        <s v="200 Quebec St#400N/A802307145"/>
        <s v="1410 Speer BlvdN/AN/A80204"/>
        <s v="1490 16th StreetN/A16 Market Square802021320"/>
        <s v="1233 S. Colorado BlvdN/AN/A802462902"/>
        <s v="934 Sixteenth StreetN/A16th &amp; Curtis802022902"/>
        <s v="303 16th StreetSte. 100N/A802025657"/>
        <s v="1900 Sixteenth St.100N/A80202"/>
        <s v="3110  E  1st AveN/AN/A802065614"/>
        <s v="323 S BroadwayN/AN/A802091511"/>
        <s v="999 18th Street113Denver Place Mall802022499"/>
        <s v="9925 East Hampden AveN/AN/A802314903"/>
        <s v="300 E. 6th Ave.#5N/A802036630"/>
        <s v="10005 Grant St, Unit FN/AN/A802292033"/>
        <s v="7990 E. 49th AvenueN/AN/A802071709"/>
        <s v="2223 S. Monaco ParkwayG110Villa Monaco802225893"/>
        <s v="3000 1st Ave.N/AN/A802065638"/>
        <s v="7930 E 49th AveN/AN/A802071709"/>
        <s v="2790 W. Alameda Ave.N/AN/A80219"/>
        <s v="HMSHost 8500 Pena Blvd.N/AN/A80249"/>
        <s v="5074 E. Hampden AvenueN/AN/A802227329"/>
        <s v="700 16th St.Suite AN/A802023229"/>
        <s v="757 E 20th AveN/AN/A802053278"/>
        <s v="381 S BroadwayN/AN/A802091522"/>
        <s v="1605 E Evans AveN/AN/A802104608"/>
        <s v="6220 E 14th StN/AN/A802202747"/>
        <s v="1701 California StreetN/ADenver Marriott City Center802023402"/>
        <s v="575 Lincoln StSuite AThe Shops at 6th and Broadway802033469"/>
        <s v="4600 Leetsdale DrN/AN/A802461311"/>
        <s v="1405 Curtis StN/AN/A802022349"/>
        <s v="7304 E. 29th AveN/AN/A802382699"/>
        <s v="1600 E 18th AveN/AN/A802181202"/>
        <s v="6470 E Hampden AveN/AN/A802227605"/>
        <s v="250 Columbine160N/A80206"/>
      </sharedItems>
    </cacheField>
  </cacheFields>
  <extLst>
    <ext xmlns:x14="http://schemas.microsoft.com/office/spreadsheetml/2009/9/main" uri="{725AE2AE-9491-48be-B2B4-4EB974FC3084}">
      <x14:pivotCacheDefinition pivotCacheId="7438856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
  <r>
    <s v="27708-240564"/>
    <x v="0"/>
    <s v="303-556-3700"/>
    <s v="900 Auraria Parkway"/>
    <s v="N/A"/>
    <s v="N/A"/>
    <n v="80204"/>
    <n v="-105.01"/>
    <n v="39.75"/>
    <n v="1"/>
    <s v="Athmar Park"/>
    <n v="8898"/>
    <n v="2649"/>
    <n v="2406"/>
    <n v="3112"/>
    <n v="731"/>
    <n v="2781"/>
    <x v="0"/>
    <n v="425"/>
    <n v="2"/>
    <s v="Auraria"/>
    <x v="0"/>
  </r>
  <r>
    <s v="75828-94910"/>
    <x v="1"/>
    <s v="303-295-1234"/>
    <s v="1740 Welton St"/>
    <s v="N/A"/>
    <s v="N/A"/>
    <n v="802023940"/>
    <n v="-104.99"/>
    <n v="39.75"/>
    <n v="2"/>
    <s v="Auraria"/>
    <n v="705"/>
    <n v="7"/>
    <n v="635"/>
    <n v="57"/>
    <n v="6"/>
    <n v="60"/>
    <x v="1"/>
    <n v="0"/>
    <n v="21"/>
    <s v="Cory - Merrill"/>
    <x v="1"/>
  </r>
  <r>
    <s v="74105-23807"/>
    <x v="2"/>
    <s v="303-722-6117"/>
    <s v="2150 S Downing"/>
    <s v="N/A"/>
    <s v="N/A"/>
    <n v="802104528"/>
    <n v="-104.97"/>
    <n v="39.68"/>
    <n v="3"/>
    <s v="Baker"/>
    <n v="4879"/>
    <n v="745"/>
    <n v="1762"/>
    <n v="2037"/>
    <n v="335"/>
    <n v="2447"/>
    <x v="2"/>
    <n v="0"/>
    <n v="7"/>
    <s v="Belcaro"/>
    <x v="2"/>
  </r>
  <r>
    <s v="22871-102491"/>
    <x v="3"/>
    <s v="303-477-5091"/>
    <s v="2660 Federal Blvd"/>
    <s v="N/A"/>
    <s v="N/A"/>
    <n v="80211"/>
    <n v="-105.02"/>
    <n v="39.76"/>
    <n v="4"/>
    <s v="Barnum"/>
    <n v="6111"/>
    <n v="2015"/>
    <n v="1647"/>
    <n v="2089"/>
    <n v="360"/>
    <n v="1782"/>
    <x v="3"/>
    <n v="120"/>
    <n v="70"/>
    <s v="Washington Park"/>
    <x v="3"/>
  </r>
  <r>
    <s v="11105-100844"/>
    <x v="4"/>
    <s v="303-455-3382"/>
    <s v="4500 W 38th Ave"/>
    <s v="N/A"/>
    <s v="N/A"/>
    <n v="802122001"/>
    <n v="-105.05"/>
    <n v="39.770000000000003"/>
    <n v="5"/>
    <s v="Barnum West"/>
    <n v="5376"/>
    <n v="1579"/>
    <n v="1380"/>
    <n v="1824"/>
    <n v="593"/>
    <n v="1704"/>
    <x v="4"/>
    <n v="0"/>
    <n v="71"/>
    <s v="Washington Park West"/>
    <x v="4"/>
  </r>
  <r>
    <s v="75003-33060"/>
    <x v="5"/>
    <s v="303-832-5262"/>
    <s v="1155 E. 9th Ave."/>
    <s v="N/A"/>
    <s v="Capitol Hill Center"/>
    <n v="802184802"/>
    <n v="-104.97"/>
    <n v="39.729999999999997"/>
    <n v="6"/>
    <s v="Bear Valley"/>
    <n v="8889"/>
    <n v="2036"/>
    <n v="2375"/>
    <n v="3190"/>
    <n v="1288"/>
    <n v="3652"/>
    <x v="5"/>
    <n v="862"/>
    <n v="59"/>
    <s v="Speer"/>
    <x v="5"/>
  </r>
  <r>
    <s v="19695-165566"/>
    <x v="6"/>
    <s v="303-761-1675"/>
    <s v="3500 A River Point Parkway"/>
    <s v="N/A"/>
    <s v="N/A"/>
    <n v="80110"/>
    <n v="-105.01"/>
    <n v="39.65"/>
    <n v="7"/>
    <s v="Belcaro"/>
    <n v="4172"/>
    <n v="646"/>
    <n v="621"/>
    <n v="1913"/>
    <n v="992"/>
    <n v="2126"/>
    <x v="6"/>
    <n v="0"/>
    <n v="13"/>
    <s v="Cherry Creek"/>
    <x v="6"/>
  </r>
  <r>
    <s v="74108-17656"/>
    <x v="7"/>
    <s v="303-691-8870"/>
    <s v="6460 East Yale Ave"/>
    <s v="N/A"/>
    <s v="N/A"/>
    <n v="802227156"/>
    <n v="-104.91"/>
    <n v="39.67"/>
    <n v="8"/>
    <s v="Berkeley"/>
    <n v="8112"/>
    <n v="1305"/>
    <n v="2270"/>
    <n v="3513"/>
    <n v="1024"/>
    <n v="4049"/>
    <x v="7"/>
    <n v="1510"/>
    <n v="22"/>
    <s v="Country Club"/>
    <x v="7"/>
  </r>
  <r>
    <s v="18946-177247"/>
    <x v="8"/>
    <s v="303-481-2821"/>
    <s v="7777 E. Hampden Ave"/>
    <s v="N/A"/>
    <s v="N/A"/>
    <n v="80231"/>
    <n v="-104.9"/>
    <n v="39.65"/>
    <n v="9"/>
    <s v="Capitol Hill"/>
    <n v="14708"/>
    <n v="408"/>
    <n v="8274"/>
    <n v="5155"/>
    <n v="871"/>
    <n v="10856"/>
    <x v="8"/>
    <n v="1223"/>
    <n v="20"/>
    <s v="Congress Park"/>
    <x v="8"/>
  </r>
  <r>
    <s v="5440-1319"/>
    <x v="9"/>
    <s v="303-388-8367"/>
    <s v="5835 Leetsdale Drive"/>
    <s v="N/A"/>
    <s v="N/A"/>
    <n v="802241222"/>
    <n v="-104.92"/>
    <n v="39.71"/>
    <n v="10"/>
    <s v="CBD"/>
    <n v="3648"/>
    <n v="84"/>
    <n v="2288"/>
    <n v="1058"/>
    <n v="218"/>
    <n v="2363"/>
    <x v="9"/>
    <n v="0"/>
    <n v="14"/>
    <s v="City Park"/>
    <x v="9"/>
  </r>
  <r>
    <s v="6205-30"/>
    <x v="10"/>
    <s v="303-863-1826"/>
    <s v="1670 Broadway"/>
    <s v="N/A"/>
    <s v="N/A"/>
    <n v="802024801"/>
    <n v="-104.99"/>
    <n v="39.74"/>
    <n v="11"/>
    <s v="Chaffee Park"/>
    <n v="3874"/>
    <n v="890"/>
    <n v="1011"/>
    <n v="1480"/>
    <n v="493"/>
    <n v="1416"/>
    <x v="10"/>
    <n v="0"/>
    <n v="44"/>
    <s v="Marston"/>
    <x v="10"/>
  </r>
  <r>
    <s v="6618-69880"/>
    <x v="11"/>
    <s v="303-715-0600"/>
    <s v="1285 S Santa Fe Drive"/>
    <s v="N/A"/>
    <s v="N/A"/>
    <n v="802233214"/>
    <n v="-104.99"/>
    <n v="39.69"/>
    <n v="12"/>
    <s v="Cheesman Park"/>
    <n v="7971"/>
    <n v="510"/>
    <n v="3268"/>
    <n v="3241"/>
    <n v="952"/>
    <n v="5343"/>
    <x v="11"/>
    <n v="1055"/>
    <n v="27"/>
    <s v="Fort Logan"/>
    <x v="11"/>
  </r>
  <r>
    <s v="10862-103208"/>
    <x v="12"/>
    <s v="303-340-5843"/>
    <s v="200 Quebec St."/>
    <s v="N/A"/>
    <s v="N/A"/>
    <n v="802307144"/>
    <n v="-104.9"/>
    <n v="39.72"/>
    <n v="13"/>
    <s v="Cherry Creek"/>
    <n v="5589"/>
    <n v="413"/>
    <n v="1314"/>
    <n v="2523"/>
    <n v="1339"/>
    <n v="3542"/>
    <x v="12"/>
    <n v="1818"/>
    <n v="4"/>
    <s v="Barnum"/>
    <x v="12"/>
  </r>
  <r>
    <s v="79292-99564"/>
    <x v="13"/>
    <s v="303-512-0122"/>
    <s v="2750 S Colorado Blvd"/>
    <s v="N/A"/>
    <s v="N/A"/>
    <n v="802226602"/>
    <n v="-104.94"/>
    <n v="39.67"/>
    <n v="14"/>
    <s v="City Park"/>
    <n v="2907"/>
    <n v="316"/>
    <n v="1207"/>
    <n v="1067"/>
    <n v="317"/>
    <n v="1645"/>
    <x v="13"/>
    <n v="0"/>
    <n v="5"/>
    <s v="Barnum West"/>
    <x v="13"/>
  </r>
  <r>
    <s v="15466-156825"/>
    <x v="14"/>
    <s v="303-592-1000"/>
    <s v="1420 Stout St"/>
    <s v="N/A"/>
    <s v="N/A"/>
    <n v="802023201"/>
    <n v="-104.99"/>
    <n v="39.74"/>
    <n v="15"/>
    <s v="City Park West"/>
    <n v="4844"/>
    <n v="453"/>
    <n v="1889"/>
    <n v="2000"/>
    <n v="502"/>
    <n v="2574"/>
    <x v="14"/>
    <n v="0"/>
    <n v="74"/>
    <s v="West Colfax"/>
    <x v="14"/>
  </r>
  <r>
    <s v="74296-77462"/>
    <x v="15"/>
    <s v="303-458-8418"/>
    <s v="3800 W 44th Ave"/>
    <s v="N/A"/>
    <s v="N/A"/>
    <n v="802111305"/>
    <n v="-105.04"/>
    <n v="39.78"/>
    <n v="16"/>
    <s v="Civic Center"/>
    <n v="1577"/>
    <n v="44"/>
    <n v="717"/>
    <n v="709"/>
    <n v="107"/>
    <n v="1140"/>
    <x v="15"/>
    <n v="0"/>
    <n v="75"/>
    <s v="West Highland"/>
    <x v="15"/>
  </r>
  <r>
    <s v="6342-10647"/>
    <x v="16"/>
    <s v="303/477-5445"/>
    <s v="1416 Platte River"/>
    <s v="Suite A"/>
    <s v="REI"/>
    <n v="802026161"/>
    <n v="-105.01"/>
    <n v="39.76"/>
    <n v="17"/>
    <s v="Clayton"/>
    <n v="4336"/>
    <n v="1325"/>
    <n v="1248"/>
    <n v="1370"/>
    <n v="393"/>
    <n v="1456"/>
    <x v="16"/>
    <n v="0"/>
    <n v="56"/>
    <s v="Sloan Lake"/>
    <x v="16"/>
  </r>
  <r>
    <s v="10496-100761"/>
    <x v="17"/>
    <s v="303-433-1217"/>
    <s v="3470 Park Ave West"/>
    <s v="N/A"/>
    <s v="N/A"/>
    <n v="802165105"/>
    <n v="-104.99"/>
    <n v="39.770000000000003"/>
    <n v="18"/>
    <s v="Cole"/>
    <n v="4651"/>
    <n v="1396"/>
    <n v="1390"/>
    <n v="1514"/>
    <n v="351"/>
    <n v="1595"/>
    <x v="17"/>
    <n v="0"/>
    <n v="8"/>
    <s v="Berkeley"/>
    <x v="17"/>
  </r>
  <r>
    <s v="6657-73731"/>
    <x v="18"/>
    <s v="720-932-6574"/>
    <s v="1512 Larimer Street"/>
    <s v="N/A"/>
    <s v="Writer's Square"/>
    <n v="802021610"/>
    <n v="-105"/>
    <n v="39.75"/>
    <n v="19"/>
    <s v="College View - South Platte"/>
    <n v="6498"/>
    <n v="2037"/>
    <n v="1710"/>
    <n v="2336"/>
    <n v="415"/>
    <n v="2038"/>
    <x v="18"/>
    <n v="129"/>
    <n v="52"/>
    <s v="Regis"/>
    <x v="18"/>
  </r>
  <r>
    <s v="11474-105326"/>
    <x v="19"/>
    <s v="303 691-3437"/>
    <s v="6395 E. Hampden Ave."/>
    <s v="N/A"/>
    <s v="N/A"/>
    <n v="802227602"/>
    <n v="-104.92"/>
    <n v="39.65"/>
    <n v="20"/>
    <s v="Congress Park"/>
    <n v="10235"/>
    <n v="1427"/>
    <n v="3614"/>
    <n v="4450"/>
    <n v="744"/>
    <n v="5724"/>
    <x v="19"/>
    <n v="1680"/>
    <n v="11"/>
    <s v="Chaffee Park"/>
    <x v="19"/>
  </r>
  <r>
    <s v="74254-65021"/>
    <x v="20"/>
    <s v="303-691-2960"/>
    <s v="1653 S Colorado Blvd"/>
    <s v="N/A"/>
    <s v="N/A"/>
    <n v="802201055"/>
    <n v="-104.94"/>
    <n v="39.69"/>
    <n v="21"/>
    <s v="Cory - Merrill"/>
    <n v="3892"/>
    <n v="763"/>
    <n v="906"/>
    <n v="1742"/>
    <n v="481"/>
    <n v="1771"/>
    <x v="20"/>
    <n v="0"/>
    <n v="36"/>
    <s v="Highland"/>
    <x v="20"/>
  </r>
  <r>
    <s v="8971-94801"/>
    <x v="21"/>
    <s v="303-733-0246"/>
    <s v="1209 East Alameda Ave"/>
    <s v="N/A"/>
    <s v="N/A"/>
    <n v="802092420"/>
    <n v="-104.97"/>
    <n v="39.71"/>
    <n v="22"/>
    <s v="Country Club"/>
    <n v="3001"/>
    <n v="672"/>
    <n v="414"/>
    <n v="1514"/>
    <n v="401"/>
    <n v="1289"/>
    <x v="21"/>
    <n v="0"/>
    <n v="1"/>
    <s v="Athmar Park"/>
    <x v="21"/>
  </r>
  <r>
    <s v="16946-106016"/>
    <x v="22"/>
    <s v="303-333-3223"/>
    <s v="2810 Quebec St."/>
    <s v="N/A"/>
    <s v="N/A"/>
    <n v="802072900"/>
    <n v="-104.9"/>
    <n v="39.76"/>
    <n v="23"/>
    <s v="DIA"/>
    <n v="1165"/>
    <n v="310"/>
    <n v="462"/>
    <n v="366"/>
    <n v="27"/>
    <n v="509"/>
    <x v="22"/>
    <n v="0"/>
    <n v="73"/>
    <s v="Wellshire"/>
    <x v="22"/>
  </r>
  <r>
    <s v="253-136"/>
    <x v="23"/>
    <s v="303-388-7565"/>
    <s v="200 Fillmore Street"/>
    <s v="N/A"/>
    <s v="N/A"/>
    <n v="802065028"/>
    <n v="-104.95"/>
    <n v="39.72"/>
    <n v="24"/>
    <s v="East Colfax"/>
    <n v="10191"/>
    <n v="2595"/>
    <n v="3397"/>
    <n v="3640"/>
    <n v="559"/>
    <n v="4273"/>
    <x v="23"/>
    <n v="442"/>
    <n v="64"/>
    <s v="University"/>
    <x v="23"/>
  </r>
  <r>
    <s v="6381-25487"/>
    <x v="24"/>
    <s v="303-382-1236"/>
    <s v="633 17th St"/>
    <n v="110"/>
    <s v="N/A"/>
    <n v="802023616"/>
    <n v="-104.99"/>
    <n v="39.75"/>
    <n v="25"/>
    <s v="Elyria Swansea"/>
    <n v="6401"/>
    <n v="2322"/>
    <n v="1676"/>
    <n v="1960"/>
    <n v="443"/>
    <n v="1695"/>
    <x v="24"/>
    <n v="191"/>
    <n v="53"/>
    <s v="Rosedale"/>
    <x v="24"/>
  </r>
  <r>
    <s v="24712-197869"/>
    <x v="25"/>
    <s v="303-678-2433"/>
    <s v="1950 Chestnut Pl"/>
    <s v="N/A"/>
    <s v="N/A"/>
    <n v="80202"/>
    <n v="-105"/>
    <n v="39.76"/>
    <n v="26"/>
    <s v="Five Points"/>
    <n v="12712"/>
    <n v="1446"/>
    <n v="5961"/>
    <n v="4660"/>
    <n v="645"/>
    <n v="6406"/>
    <x v="25"/>
    <n v="1680"/>
    <n v="12"/>
    <s v="Cheesman Park"/>
    <x v="25"/>
  </r>
  <r>
    <s v="2946-87321"/>
    <x v="26"/>
    <s v="303-316-2822"/>
    <s v="2975 E Colfax Ave"/>
    <s v="N/A"/>
    <s v="N/A"/>
    <n v="802061604"/>
    <n v="-104.95"/>
    <n v="39.74"/>
    <n v="27"/>
    <s v="Fort Logan"/>
    <n v="8532"/>
    <n v="1796"/>
    <n v="1742"/>
    <n v="3466"/>
    <n v="1528"/>
    <n v="3314"/>
    <x v="26"/>
    <n v="1040"/>
    <n v="37"/>
    <s v="Hilltop"/>
    <x v="26"/>
  </r>
  <r>
    <s v="6214-38"/>
    <x v="27"/>
    <s v="303-733-9377"/>
    <s v="2000 S. University"/>
    <s v="#B"/>
    <s v="N/A"/>
    <n v="802104367"/>
    <n v="-104.96"/>
    <n v="39.68"/>
    <n v="28"/>
    <s v="Gateway - Green Valley Ranch"/>
    <n v="29201"/>
    <n v="10074"/>
    <n v="7778"/>
    <n v="10405"/>
    <n v="944"/>
    <n v="9427"/>
    <x v="27"/>
    <n v="2192"/>
    <n v="46"/>
    <s v="Montclair"/>
    <x v="27"/>
  </r>
  <r>
    <s v="270-138"/>
    <x v="28"/>
    <s v="303-329-0040"/>
    <s v="801 Colorado Blvd."/>
    <s v="N/A"/>
    <s v="N/A"/>
    <n v="802064037"/>
    <n v="-104.94"/>
    <n v="39.729999999999997"/>
    <n v="29"/>
    <s v="Globeville"/>
    <n v="3687"/>
    <n v="991"/>
    <n v="1282"/>
    <n v="1184"/>
    <n v="230"/>
    <n v="1040"/>
    <x v="28"/>
    <n v="0"/>
    <n v="31"/>
    <s v="Hale"/>
    <x v="28"/>
  </r>
  <r>
    <s v="10019-98985"/>
    <x v="29"/>
    <s v="303-477-5234"/>
    <s v="2990 North Speer Blvd"/>
    <s v="Unit 1"/>
    <s v="N/A"/>
    <n v="802114252"/>
    <n v="-105.02"/>
    <n v="39.76"/>
    <n v="30"/>
    <s v="Goldsmith"/>
    <n v="5808"/>
    <n v="1060"/>
    <n v="1736"/>
    <n v="2040"/>
    <n v="972"/>
    <n v="2762"/>
    <x v="29"/>
    <n v="280"/>
    <n v="48"/>
    <s v="North Park Hill"/>
    <x v="29"/>
  </r>
  <r>
    <s v="5434-872"/>
    <x v="30"/>
    <s v="303-753-6722"/>
    <s v="2700 S. Colorado Blvd."/>
    <s v="N/A"/>
    <s v="University Hills Mall"/>
    <n v="802103506"/>
    <n v="-104.94"/>
    <n v="39.67"/>
    <n v="31"/>
    <s v="Hale"/>
    <n v="6936"/>
    <n v="987"/>
    <n v="2059"/>
    <n v="3263"/>
    <n v="627"/>
    <n v="3884"/>
    <x v="18"/>
    <n v="1038"/>
    <n v="57"/>
    <s v="South Park Hill"/>
    <x v="30"/>
  </r>
  <r>
    <s v="10770-100758"/>
    <x v="31"/>
    <s v="303-477-1457"/>
    <s v="2990 W 44th Ave"/>
    <s v="N/A"/>
    <s v="N/A"/>
    <n v="802111408"/>
    <n v="-105.02"/>
    <n v="39.78"/>
    <n v="32"/>
    <s v="Hampden"/>
    <n v="17547"/>
    <n v="2754"/>
    <n v="4655"/>
    <n v="6957"/>
    <n v="3181"/>
    <n v="9320"/>
    <x v="30"/>
    <n v="2160"/>
    <n v="66"/>
    <s v="University Park"/>
    <x v="31"/>
  </r>
  <r>
    <s v="6822-82361"/>
    <x v="32"/>
    <s v="303-260-7030"/>
    <s v="1050 W Colfax Ave"/>
    <s v="N/A"/>
    <s v="Plaza Zocalo"/>
    <n v="802042072"/>
    <n v="-105"/>
    <n v="39.74"/>
    <n v="33"/>
    <s v="Hampden South"/>
    <n v="14370"/>
    <n v="2639"/>
    <n v="3729"/>
    <n v="5650"/>
    <n v="2352"/>
    <n v="7243"/>
    <x v="31"/>
    <n v="2158"/>
    <n v="51"/>
    <s v="Platt Park"/>
    <x v="32"/>
  </r>
  <r>
    <s v="24838-238076"/>
    <x v="33"/>
    <s v="303-242-4741"/>
    <s v="1125 17th Street"/>
    <s v="N/A"/>
    <s v="N/A"/>
    <n v="80202"/>
    <n v="-104.99"/>
    <n v="39.75"/>
    <n v="34"/>
    <s v="Harvey Park"/>
    <n v="11525"/>
    <n v="3162"/>
    <n v="3005"/>
    <n v="4107"/>
    <n v="1251"/>
    <n v="3990"/>
    <x v="32"/>
    <n v="476"/>
    <n v="50"/>
    <s v="Overland"/>
    <x v="33"/>
  </r>
  <r>
    <s v="48194-254256"/>
    <x v="34"/>
    <s v="720-904-7014"/>
    <s v="Colfax Ave. and Raleigh Street"/>
    <s v="N/A"/>
    <s v="N/A"/>
    <n v="80204"/>
    <n v="-105.04"/>
    <n v="39.74"/>
    <n v="35"/>
    <s v="Harvey Park South"/>
    <n v="8393"/>
    <n v="2065"/>
    <n v="2098"/>
    <n v="3025"/>
    <n v="1205"/>
    <n v="3102"/>
    <x v="33"/>
    <n v="640"/>
    <n v="54"/>
    <s v="Ruby Hill"/>
    <x v="34"/>
  </r>
  <r>
    <s v="10625-100287"/>
    <x v="35"/>
    <s v="303-371-0089"/>
    <s v="4505 Peoria Street"/>
    <s v="N/A"/>
    <s v="N/A"/>
    <n v="802394848"/>
    <n v="-104.85"/>
    <n v="39.78"/>
    <n v="36"/>
    <s v="Highland"/>
    <n v="8429"/>
    <n v="1296"/>
    <n v="3269"/>
    <n v="3070"/>
    <n v="794"/>
    <n v="4131"/>
    <x v="34"/>
    <n v="1704"/>
    <n v="40"/>
    <s v="Kennedy"/>
    <x v="35"/>
  </r>
  <r>
    <s v="27847-248910"/>
    <x v="36"/>
    <s v="720-582-0998"/>
    <s v="4005 Chambers Road"/>
    <s v="N/A"/>
    <s v="N/A"/>
    <n v="80239"/>
    <n v="-104.81"/>
    <n v="39.770000000000003"/>
    <n v="37"/>
    <s v="Hilltop"/>
    <n v="8190"/>
    <n v="2016"/>
    <n v="994"/>
    <n v="3676"/>
    <n v="1504"/>
    <n v="3383"/>
    <x v="35"/>
    <n v="2110"/>
    <n v="32"/>
    <s v="Hampden"/>
    <x v="36"/>
  </r>
  <r>
    <s v="75960-108269"/>
    <x v="37"/>
    <s v="303-342-6655"/>
    <s v="HMSHost 8500 Pena Blvd"/>
    <s v="N/A"/>
    <s v="N/A"/>
    <n v="80249"/>
    <n v="-104.67"/>
    <n v="39.86"/>
    <n v="38"/>
    <s v="Indian Creek"/>
    <n v="3096"/>
    <n v="407"/>
    <n v="790"/>
    <n v="1486"/>
    <n v="413"/>
    <n v="1785"/>
    <x v="36"/>
    <n v="0"/>
    <n v="58"/>
    <s v="Southmoor Park"/>
    <x v="37"/>
  </r>
  <r>
    <s v="11473-103805"/>
    <x v="38"/>
    <s v="303 320-7610"/>
    <s v="4030 Colorado Blvd"/>
    <n v="101"/>
    <s v="N/A"/>
    <n v="802164303"/>
    <n v="-104.94"/>
    <n v="39.770000000000003"/>
    <n v="39"/>
    <s v="Jefferson Park"/>
    <n v="2552"/>
    <n v="505"/>
    <n v="1123"/>
    <n v="829"/>
    <n v="95"/>
    <n v="1182"/>
    <x v="37"/>
    <n v="0"/>
    <n v="33"/>
    <s v="Hampden South"/>
    <x v="38"/>
  </r>
  <r>
    <s v="75004-70380"/>
    <x v="39"/>
    <s v="303-937-4400"/>
    <s v="3100 S Sheridan"/>
    <s v="N/A"/>
    <s v="N/A"/>
    <n v="802275541"/>
    <n v="-105.05"/>
    <n v="39.659999999999997"/>
    <n v="40"/>
    <s v="Kennedy"/>
    <n v="4464"/>
    <n v="822"/>
    <n v="2273"/>
    <n v="1296"/>
    <n v="73"/>
    <n v="2261"/>
    <x v="38"/>
    <n v="0"/>
    <n v="38"/>
    <s v="Indian Creek"/>
    <x v="39"/>
  </r>
  <r>
    <s v="75324-95897"/>
    <x v="40"/>
    <s v="303-832-0771"/>
    <s v="1700 Broadway"/>
    <s v="N/A"/>
    <s v="N/A"/>
    <n v="802901700"/>
    <n v="-104.99"/>
    <n v="39.74"/>
    <n v="41"/>
    <s v="Lincoln Park"/>
    <n v="6119"/>
    <n v="1365"/>
    <n v="2457"/>
    <n v="1867"/>
    <n v="430"/>
    <n v="2741"/>
    <x v="39"/>
    <n v="364"/>
    <n v="30"/>
    <s v="Goldsmith"/>
    <x v="40"/>
  </r>
  <r>
    <s v="73787-111045"/>
    <x v="41"/>
    <s v="N/A"/>
    <s v="1331 N Speer Blvd"/>
    <s v="N/A"/>
    <s v="N/A"/>
    <n v="80204"/>
    <n v="-105"/>
    <n v="39.74"/>
    <n v="42"/>
    <s v="Lowry Field"/>
    <n v="8067"/>
    <n v="2000"/>
    <n v="2190"/>
    <n v="3163"/>
    <n v="714"/>
    <n v="3829"/>
    <x v="40"/>
    <n v="1459"/>
    <n v="65"/>
    <s v="University Hills"/>
    <x v="41"/>
  </r>
  <r>
    <s v="248-135"/>
    <x v="42"/>
    <s v="303-446-8534"/>
    <s v="1406 Larimer St"/>
    <s v="N/A"/>
    <s v="N/A"/>
    <n v="802021705"/>
    <n v="-105"/>
    <n v="39.75"/>
    <n v="43"/>
    <s v="Mar Lee"/>
    <n v="12452"/>
    <n v="3685"/>
    <n v="3256"/>
    <n v="4289"/>
    <n v="1222"/>
    <n v="3973"/>
    <x v="41"/>
    <n v="413"/>
    <n v="34"/>
    <s v="Harvey Park"/>
    <x v="42"/>
  </r>
  <r>
    <s v="74125-25289"/>
    <x v="43"/>
    <s v="303-777-1231"/>
    <s v="560 Corona St."/>
    <s v="N/A"/>
    <s v="N/A"/>
    <n v="802183436"/>
    <n v="-104.97"/>
    <n v="39.729999999999997"/>
    <n v="44"/>
    <s v="Marston"/>
    <n v="11132"/>
    <n v="2266"/>
    <n v="3119"/>
    <n v="4553"/>
    <n v="1194"/>
    <n v="5206"/>
    <x v="42"/>
    <n v="1164"/>
    <n v="43"/>
    <s v="Mar Lee"/>
    <x v="43"/>
  </r>
  <r>
    <s v="8115-95975"/>
    <x v="44"/>
    <s v="303-355-2658"/>
    <s v="6160 E. Colfax Ave"/>
    <s v="Unit 1"/>
    <s v="N/A"/>
    <n v="802201569"/>
    <n v="-104.92"/>
    <n v="39.74"/>
    <n v="45"/>
    <s v="Montbello"/>
    <n v="30348"/>
    <n v="11137"/>
    <n v="7742"/>
    <n v="9561"/>
    <n v="1908"/>
    <n v="7942"/>
    <x v="43"/>
    <n v="939"/>
    <n v="24"/>
    <s v="East Colfax"/>
    <x v="44"/>
  </r>
  <r>
    <s v="73566-81441"/>
    <x v="45"/>
    <s v="303-340-4455"/>
    <s v="200 Quebec St"/>
    <s v="#400"/>
    <s v="N/A"/>
    <n v="802307145"/>
    <n v="-104.9"/>
    <n v="39.72"/>
    <n v="46"/>
    <s v="Montclair"/>
    <n v="5456"/>
    <n v="983"/>
    <n v="1305"/>
    <n v="2629"/>
    <n v="539"/>
    <n v="2706"/>
    <x v="44"/>
    <n v="0"/>
    <n v="9"/>
    <s v="Capitol Hill"/>
    <x v="45"/>
  </r>
  <r>
    <s v="17562-165406"/>
    <x v="46"/>
    <s v="303-534-0351"/>
    <s v="1410 Speer Blvd"/>
    <s v="N/A"/>
    <s v="N/A"/>
    <n v="80204"/>
    <n v="-105"/>
    <n v="39.74"/>
    <n v="47"/>
    <s v="North Capitol Hill"/>
    <n v="5823"/>
    <n v="194"/>
    <n v="3238"/>
    <n v="1968"/>
    <n v="423"/>
    <n v="3851"/>
    <x v="45"/>
    <n v="1010"/>
    <n v="47"/>
    <s v="North Capitol Hill"/>
    <x v="46"/>
  </r>
  <r>
    <s v="5803-15714"/>
    <x v="47"/>
    <s v="720-904-3650"/>
    <s v="1490 16th Street"/>
    <s v="N/A"/>
    <s v="16 Market Square"/>
    <n v="802021320"/>
    <n v="-105"/>
    <n v="39.75"/>
    <n v="48"/>
    <s v="North Park Hill"/>
    <n v="9382"/>
    <n v="2179"/>
    <n v="2012"/>
    <n v="3887"/>
    <n v="1304"/>
    <n v="3859"/>
    <x v="46"/>
    <n v="1519"/>
    <n v="16"/>
    <s v="Civic Center"/>
    <x v="47"/>
  </r>
  <r>
    <s v="8916-95345"/>
    <x v="48"/>
    <s v="303-758-0625"/>
    <s v="1233 S. Colorado Blvd"/>
    <s v="N/A"/>
    <s v="N/A"/>
    <n v="802462902"/>
    <n v="-104.94"/>
    <n v="39.69"/>
    <n v="49"/>
    <s v="Northeast Park Hill"/>
    <n v="7822"/>
    <n v="2198"/>
    <n v="1995"/>
    <n v="2734"/>
    <n v="895"/>
    <n v="2723"/>
    <x v="47"/>
    <n v="385"/>
    <n v="10"/>
    <s v="CBD"/>
    <x v="48"/>
  </r>
  <r>
    <s v="5392-873"/>
    <x v="49"/>
    <s v="303-454-9852"/>
    <s v="934 Sixteenth Street"/>
    <s v="N/A"/>
    <s v="16th &amp; Curtis"/>
    <n v="802022902"/>
    <n v="-104.99"/>
    <n v="39.75"/>
    <n v="50"/>
    <s v="Overland"/>
    <n v="2218"/>
    <n v="351"/>
    <n v="874"/>
    <n v="826"/>
    <n v="167"/>
    <n v="1044"/>
    <x v="48"/>
    <n v="0"/>
    <n v="63"/>
    <s v="Union Station"/>
    <x v="49"/>
  </r>
  <r>
    <s v="5640-2442"/>
    <x v="50"/>
    <s v="303-575-6753"/>
    <s v="303 16th Street"/>
    <s v="Ste. 100"/>
    <s v="N/A"/>
    <n v="802025657"/>
    <n v="-104.99"/>
    <n v="39.74"/>
    <n v="51"/>
    <s v="Platt Park"/>
    <n v="5393"/>
    <n v="850"/>
    <n v="1710"/>
    <n v="2493"/>
    <n v="340"/>
    <n v="2677"/>
    <x v="49"/>
    <n v="0"/>
    <n v="60"/>
    <s v="Central Park"/>
    <x v="50"/>
  </r>
  <r>
    <s v="22162-218186"/>
    <x v="51"/>
    <s v="303-623-3414"/>
    <s v="1900 Sixteenth St."/>
    <n v="100"/>
    <s v="N/A"/>
    <n v="80202"/>
    <n v="-105"/>
    <n v="39.75"/>
    <n v="52"/>
    <s v="Regis"/>
    <n v="3934"/>
    <n v="556"/>
    <n v="1446"/>
    <n v="1485"/>
    <n v="447"/>
    <n v="1586"/>
    <x v="50"/>
    <n v="0"/>
    <n v="45"/>
    <s v="Montbello"/>
    <x v="51"/>
  </r>
  <r>
    <s v="74178-32999"/>
    <x v="52"/>
    <s v="303-355-5486"/>
    <s v="3110  E  1st Ave"/>
    <s v="N/A"/>
    <s v="N/A"/>
    <n v="802065614"/>
    <n v="-104.95"/>
    <n v="39.72"/>
    <n v="53"/>
    <s v="Rosedale"/>
    <n v="2553"/>
    <n v="389"/>
    <n v="830"/>
    <n v="987"/>
    <n v="347"/>
    <n v="1293"/>
    <x v="51"/>
    <n v="0"/>
    <n v="42"/>
    <s v="Lowry Field"/>
    <x v="52"/>
  </r>
  <r>
    <s v="73165-21582"/>
    <x v="53"/>
    <s v="303-744-8531"/>
    <s v="323 S Broadway"/>
    <s v="N/A"/>
    <s v="N/A"/>
    <n v="802091511"/>
    <n v="-104.99"/>
    <n v="39.71"/>
    <n v="54"/>
    <s v="Ruby Hill"/>
    <n v="9820"/>
    <n v="2865"/>
    <n v="2397"/>
    <n v="3440"/>
    <n v="1118"/>
    <n v="3324"/>
    <x v="52"/>
    <n v="364"/>
    <n v="28"/>
    <s v="Gateway - Green Valley Ranch"/>
    <x v="53"/>
  </r>
  <r>
    <s v="6697-73722"/>
    <x v="54"/>
    <s v="303-297-1798"/>
    <s v="999 18th Street"/>
    <n v="113"/>
    <s v="Denver Place Mall"/>
    <n v="802022499"/>
    <n v="-104.99"/>
    <n v="39.75"/>
    <n v="55"/>
    <s v="Skyland"/>
    <n v="3106"/>
    <n v="602"/>
    <n v="806"/>
    <n v="1200"/>
    <n v="498"/>
    <n v="1381"/>
    <x v="53"/>
    <n v="0"/>
    <n v="35"/>
    <s v="Harvey Park South"/>
    <x v="54"/>
  </r>
  <r>
    <s v="11034-104012"/>
    <x v="55"/>
    <s v="303 369-5081"/>
    <s v="9925 East Hampden Ave"/>
    <s v="N/A"/>
    <s v="N/A"/>
    <n v="802314903"/>
    <n v="-104.87"/>
    <n v="39.65"/>
    <n v="56"/>
    <s v="Sloan Lake"/>
    <n v="7238"/>
    <n v="1324"/>
    <n v="1973"/>
    <n v="2924"/>
    <n v="1017"/>
    <n v="3499"/>
    <x v="54"/>
    <n v="1177"/>
    <n v="19"/>
    <s v="College View - South Platte"/>
    <x v="55"/>
  </r>
  <r>
    <s v="5285-803"/>
    <x v="56"/>
    <s v="303-765-5789"/>
    <s v="300 E. 6th Ave."/>
    <s v="#5"/>
    <s v="N/A"/>
    <n v="802036630"/>
    <n v="-104.98"/>
    <n v="39.729999999999997"/>
    <n v="57"/>
    <s v="South Park Hill"/>
    <n v="8590"/>
    <n v="1851"/>
    <n v="1843"/>
    <n v="4009"/>
    <n v="887"/>
    <n v="3449"/>
    <x v="55"/>
    <n v="1733"/>
    <n v="15"/>
    <s v="City Park West"/>
    <x v="56"/>
  </r>
  <r>
    <s v="8863-95109"/>
    <x v="57"/>
    <s v="303-255-3069"/>
    <s v="10005 Grant St, Unit F"/>
    <s v="N/A"/>
    <s v="N/A"/>
    <n v="802292033"/>
    <n v="-104.98"/>
    <n v="39.880000000000003"/>
    <n v="58"/>
    <s v="Southmoor Park"/>
    <n v="3826"/>
    <n v="499"/>
    <n v="1452"/>
    <n v="1312"/>
    <n v="563"/>
    <n v="2135"/>
    <x v="56"/>
    <n v="0"/>
    <n v="61"/>
    <s v="Sun Valley"/>
    <x v="57"/>
  </r>
  <r>
    <s v="10436-98953"/>
    <x v="58"/>
    <s v="303-371-1503"/>
    <s v="7990 E. 49th Avenue"/>
    <s v="N/A"/>
    <s v="N/A"/>
    <n v="802071709"/>
    <n v="-104.9"/>
    <n v="39.79"/>
    <n v="59"/>
    <s v="Speer"/>
    <n v="10954"/>
    <n v="707"/>
    <n v="5361"/>
    <n v="3970"/>
    <n v="916"/>
    <n v="7304"/>
    <x v="57"/>
    <n v="1682"/>
    <n v="67"/>
    <s v="Valverde"/>
    <x v="58"/>
  </r>
  <r>
    <s v="6540-62379"/>
    <x v="59"/>
    <s v="303-504-4600"/>
    <s v="2223 S. Monaco Parkway"/>
    <s v="G110"/>
    <s v="Villa Monaco"/>
    <n v="802225893"/>
    <n v="-104.91"/>
    <n v="39.68"/>
    <n v="60"/>
    <s v="Central Park"/>
    <n v="13948"/>
    <n v="3516"/>
    <n v="4008"/>
    <n v="6045"/>
    <n v="379"/>
    <n v="4092"/>
    <x v="58"/>
    <n v="2748"/>
    <n v="68"/>
    <s v="Villa Park"/>
    <x v="59"/>
  </r>
  <r>
    <s v="10861-103209"/>
    <x v="60"/>
    <s v="303-320-7560"/>
    <s v="3000 1st Ave."/>
    <s v="N/A"/>
    <s v="N/A"/>
    <n v="802065638"/>
    <n v="-104.95"/>
    <n v="39.72"/>
    <n v="61"/>
    <s v="Sun Valley"/>
    <n v="1448"/>
    <n v="782"/>
    <n v="360"/>
    <n v="255"/>
    <n v="51"/>
    <n v="451"/>
    <x v="59"/>
    <n v="0"/>
    <n v="26"/>
    <s v="Five Points"/>
    <x v="60"/>
  </r>
  <r>
    <s v="76470-97550"/>
    <x v="61"/>
    <s v="303-209-8720"/>
    <s v="7930 E 49th Ave"/>
    <s v="N/A"/>
    <s v="N/A"/>
    <n v="802071709"/>
    <n v="-104.9"/>
    <n v="39.78"/>
    <n v="62"/>
    <s v="Sunnyside"/>
    <n v="9726"/>
    <n v="2363"/>
    <n v="2829"/>
    <n v="3593"/>
    <n v="941"/>
    <n v="3781"/>
    <x v="60"/>
    <n v="851"/>
    <n v="29"/>
    <s v="Globeville"/>
    <x v="61"/>
  </r>
  <r>
    <s v="29429-253366"/>
    <x v="62"/>
    <s v="720-498-9109"/>
    <s v="2790 W. Alameda Ave."/>
    <s v="N/A"/>
    <s v="N/A"/>
    <n v="80219"/>
    <n v="-105.02"/>
    <n v="39.71"/>
    <n v="63"/>
    <s v="Union Station"/>
    <n v="4348"/>
    <n v="115"/>
    <n v="1687"/>
    <n v="1803"/>
    <n v="743"/>
    <n v="3070"/>
    <x v="61"/>
    <n v="0"/>
    <n v="6"/>
    <s v="Bear Valley"/>
    <x v="62"/>
  </r>
  <r>
    <s v="75959-108270"/>
    <x v="63"/>
    <s v="303-342-6655"/>
    <s v="HMSHost 8500 Pena Blvd."/>
    <s v="N/A"/>
    <s v="N/A"/>
    <n v="80249"/>
    <n v="-104.67"/>
    <n v="39.86"/>
    <n v="64"/>
    <s v="University"/>
    <n v="9375"/>
    <n v="826"/>
    <n v="5784"/>
    <n v="2246"/>
    <n v="519"/>
    <n v="3759"/>
    <x v="62"/>
    <n v="991"/>
    <n v="69"/>
    <s v="Virginia Village"/>
    <x v="63"/>
  </r>
  <r>
    <s v="6225-283"/>
    <x v="64"/>
    <s v="303-639-3102"/>
    <s v="5074 E. Hampden Avenue"/>
    <s v="N/A"/>
    <s v="N/A"/>
    <n v="802227329"/>
    <n v="-104.93"/>
    <n v="39.65"/>
    <n v="65"/>
    <s v="University Hills"/>
    <n v="5327"/>
    <n v="925"/>
    <n v="1339"/>
    <n v="2252"/>
    <n v="811"/>
    <n v="2509"/>
    <x v="63"/>
    <n v="890"/>
    <n v="78"/>
    <s v="Windsor"/>
    <x v="64"/>
  </r>
  <r>
    <s v="10673-100271"/>
    <x v="65"/>
    <s v="303-534-1096"/>
    <s v="700 16th St."/>
    <s v="Suite A"/>
    <s v="N/A"/>
    <n v="802023229"/>
    <n v="-104.99"/>
    <n v="39.75"/>
    <n v="66"/>
    <s v="University Park"/>
    <n v="7491"/>
    <n v="1135"/>
    <n v="2936"/>
    <n v="2559"/>
    <n v="861"/>
    <n v="3663"/>
    <x v="64"/>
    <n v="1080"/>
    <n v="72"/>
    <s v="Washington Virginia Vale"/>
    <x v="65"/>
  </r>
  <r>
    <s v="74282-65040"/>
    <x v="66"/>
    <s v="303-861-8169"/>
    <s v="757 E 20th Ave"/>
    <s v="N/A"/>
    <s v="N/A"/>
    <n v="802053278"/>
    <n v="-104.98"/>
    <n v="39.75"/>
    <n v="67"/>
    <s v="Valverde"/>
    <n v="3941"/>
    <n v="1330"/>
    <n v="1055"/>
    <n v="1268"/>
    <n v="288"/>
    <n v="1180"/>
    <x v="65"/>
    <n v="0"/>
    <n v="39"/>
    <s v="Jefferson Park"/>
    <x v="66"/>
  </r>
  <r>
    <s v="10351-99161"/>
    <x v="67"/>
    <s v="303-722-1002"/>
    <s v="381 S Broadway"/>
    <s v="N/A"/>
    <s v="N/A"/>
    <n v="802091522"/>
    <n v="-104.99"/>
    <n v="39.71"/>
    <n v="68"/>
    <s v="Villa Park"/>
    <n v="8758"/>
    <n v="2741"/>
    <n v="2422"/>
    <n v="2912"/>
    <n v="683"/>
    <n v="2819"/>
    <x v="66"/>
    <n v="291"/>
    <n v="49"/>
    <s v="Northeast Park Hill"/>
    <x v="67"/>
  </r>
  <r>
    <s v="10261-100356"/>
    <x v="68"/>
    <s v="303-722-2901"/>
    <s v="1605 E Evans Ave"/>
    <s v="N/A"/>
    <s v="N/A"/>
    <n v="802104608"/>
    <n v="-104.97"/>
    <n v="39.68"/>
    <n v="69"/>
    <s v="Virginia Village"/>
    <n v="12844"/>
    <n v="2421"/>
    <n v="3754"/>
    <n v="5058"/>
    <n v="1611"/>
    <n v="6056"/>
    <x v="67"/>
    <n v="1129"/>
    <n v="25"/>
    <s v="Elyria Swansea"/>
    <x v="68"/>
  </r>
  <r>
    <s v="74705-96758"/>
    <x v="69"/>
    <s v="303-242-3523"/>
    <s v="6220 E 14th St"/>
    <s v="N/A"/>
    <s v="N/A"/>
    <n v="802202747"/>
    <n v="-104.92"/>
    <n v="39.74"/>
    <n v="70"/>
    <s v="Washington Park"/>
    <n v="6905"/>
    <n v="1199"/>
    <n v="1589"/>
    <n v="3276"/>
    <n v="841"/>
    <n v="3307"/>
    <x v="68"/>
    <n v="1739"/>
    <n v="3"/>
    <s v="Baker"/>
    <x v="69"/>
  </r>
  <r>
    <s v="75506-33861"/>
    <x v="70"/>
    <s v="303-297-1300"/>
    <s v="1701 California Street"/>
    <s v="N/A"/>
    <s v="Denver Marriott City Center"/>
    <n v="802023402"/>
    <n v="-104.99"/>
    <n v="39.75"/>
    <n v="71"/>
    <s v="Washington Park West"/>
    <n v="6393"/>
    <n v="807"/>
    <n v="2365"/>
    <n v="2789"/>
    <n v="432"/>
    <n v="3365"/>
    <x v="69"/>
    <n v="1457"/>
    <n v="17"/>
    <s v="Clayton"/>
    <x v="70"/>
  </r>
  <r>
    <s v="6324-9153"/>
    <x v="71"/>
    <s v="303-831-4996"/>
    <s v="575 Lincoln St"/>
    <s v="Suite A"/>
    <s v="The Shops at 6th and Broadway"/>
    <n v="802033469"/>
    <n v="-104.99"/>
    <n v="39.729999999999997"/>
    <n v="72"/>
    <s v="Washington Virginia Vale"/>
    <n v="13030"/>
    <n v="2252"/>
    <n v="3984"/>
    <n v="4798"/>
    <n v="1996"/>
    <n v="6646"/>
    <x v="70"/>
    <n v="1047"/>
    <n v="55"/>
    <s v="Skyland"/>
    <x v="71"/>
  </r>
  <r>
    <s v="12848-95170"/>
    <x v="72"/>
    <s v="303-320-3100"/>
    <s v="4600 Leetsdale Dr"/>
    <s v="N/A"/>
    <s v="N/A"/>
    <n v="802461311"/>
    <n v="-104.93"/>
    <n v="39.71"/>
    <n v="73"/>
    <s v="Wellshire"/>
    <n v="3133"/>
    <n v="710"/>
    <n v="370"/>
    <n v="1405"/>
    <n v="648"/>
    <n v="1331"/>
    <x v="71"/>
    <n v="0"/>
    <n v="41"/>
    <s v="Lincoln Park"/>
    <x v="72"/>
  </r>
  <r>
    <s v="78024-107376"/>
    <x v="73"/>
    <s v="720-889-4730"/>
    <s v="1405 Curtis St"/>
    <s v="N/A"/>
    <s v="N/A"/>
    <n v="802022349"/>
    <n v="-105"/>
    <n v="39.75"/>
    <n v="74"/>
    <s v="West Colfax"/>
    <n v="9740"/>
    <n v="2756"/>
    <n v="2935"/>
    <n v="3111"/>
    <n v="938"/>
    <n v="3703"/>
    <x v="72"/>
    <n v="431"/>
    <n v="77"/>
    <s v="Whittier"/>
    <x v="73"/>
  </r>
  <r>
    <s v="2817-86203"/>
    <x v="74"/>
    <s v="303-322-2477"/>
    <s v="7304 E. 29th Ave"/>
    <s v="N/A"/>
    <s v="N/A"/>
    <n v="802382699"/>
    <n v="-104.9"/>
    <n v="39.76"/>
    <n v="75"/>
    <s v="West Highland"/>
    <n v="8540"/>
    <n v="1304"/>
    <n v="2555"/>
    <n v="3756"/>
    <n v="925"/>
    <n v="4256"/>
    <x v="73"/>
    <n v="1725"/>
    <n v="18"/>
    <s v="Cole"/>
    <x v="74"/>
  </r>
  <r>
    <s v="5425-1281"/>
    <x v="75"/>
    <s v="303-320-5518"/>
    <s v="1600 E 18th Ave"/>
    <s v="N/A"/>
    <s v="N/A"/>
    <n v="802181202"/>
    <n v="-104.97"/>
    <n v="39.74"/>
    <n v="76"/>
    <s v="Westwood"/>
    <n v="15486"/>
    <n v="5678"/>
    <n v="4037"/>
    <n v="4712"/>
    <n v="1059"/>
    <n v="4340"/>
    <x v="74"/>
    <n v="326"/>
    <n v="76"/>
    <s v="Westwood"/>
    <x v="75"/>
  </r>
  <r>
    <s v="9193-151286"/>
    <x v="76"/>
    <s v="303-758-1210"/>
    <s v="6470 E Hampden Ave"/>
    <s v="N/A"/>
    <s v="N/A"/>
    <n v="802227605"/>
    <n v="-104.91"/>
    <n v="39.65"/>
    <n v="77"/>
    <s v="Whittier"/>
    <n v="4831"/>
    <n v="1119"/>
    <n v="1586"/>
    <n v="1788"/>
    <n v="338"/>
    <n v="1993"/>
    <x v="75"/>
    <n v="0"/>
    <n v="62"/>
    <s v="Sunnyside"/>
    <x v="76"/>
  </r>
  <r>
    <s v="237-230005"/>
    <x v="77"/>
    <s v="303-331-9910"/>
    <s v="250 Columbine"/>
    <n v="160"/>
    <s v="N/A"/>
    <n v="80206"/>
    <n v="-104.96"/>
    <n v="39.72"/>
    <n v="78"/>
    <s v="Windsor"/>
    <n v="12589"/>
    <n v="1819"/>
    <n v="3302"/>
    <n v="4085"/>
    <n v="3383"/>
    <n v="7204"/>
    <x v="76"/>
    <n v="723"/>
    <n v="23"/>
    <s v="DIA"/>
    <x v="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2628A4-B36E-40E3-B88A-59DA99E4F2B6}" name="PivotTable1" cacheId="2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3:B82" firstHeaderRow="1" firstDataRow="1" firstDataCol="1"/>
  <pivotFields count="22">
    <pivotField compact="0" outline="0" showAll="0"/>
    <pivotField axis="axisRow" compact="0" outline="0" showAll="0">
      <items count="79">
        <item x="57"/>
        <item x="46"/>
        <item x="65"/>
        <item x="50"/>
        <item x="47"/>
        <item x="49"/>
        <item x="33"/>
        <item x="24"/>
        <item x="54"/>
        <item x="75"/>
        <item x="51"/>
        <item x="23"/>
        <item x="77"/>
        <item x="38"/>
        <item x="31"/>
        <item x="35"/>
        <item x="9"/>
        <item x="56"/>
        <item x="71"/>
        <item x="28"/>
        <item x="67"/>
        <item x="21"/>
        <item x="62"/>
        <item x="40"/>
        <item x="0"/>
        <item x="34"/>
        <item x="36"/>
        <item x="60"/>
        <item x="32"/>
        <item x="44"/>
        <item x="26"/>
        <item x="48"/>
        <item x="37"/>
        <item x="63"/>
        <item x="70"/>
        <item x="14"/>
        <item x="68"/>
        <item x="1"/>
        <item x="55"/>
        <item x="64"/>
        <item x="19"/>
        <item x="6"/>
        <item x="4"/>
        <item x="58"/>
        <item x="41"/>
        <item x="13"/>
        <item x="25"/>
        <item x="72"/>
        <item x="39"/>
        <item x="5"/>
        <item x="22"/>
        <item x="76"/>
        <item x="42"/>
        <item x="12"/>
        <item x="59"/>
        <item x="17"/>
        <item x="16"/>
        <item x="3"/>
        <item x="2"/>
        <item x="66"/>
        <item x="45"/>
        <item x="53"/>
        <item x="52"/>
        <item x="20"/>
        <item x="7"/>
        <item x="43"/>
        <item x="15"/>
        <item x="69"/>
        <item x="11"/>
        <item x="29"/>
        <item x="74"/>
        <item x="61"/>
        <item x="8"/>
        <item x="73"/>
        <item x="10"/>
        <item x="27"/>
        <item x="30"/>
        <item x="1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78">
        <item x="1"/>
        <item x="15"/>
        <item x="22"/>
        <item x="9"/>
        <item x="59"/>
        <item x="48"/>
        <item x="45"/>
        <item x="13"/>
        <item x="37"/>
        <item x="51"/>
        <item x="14"/>
        <item x="28"/>
        <item x="36"/>
        <item x="53"/>
        <item x="61"/>
        <item x="50"/>
        <item x="56"/>
        <item x="21"/>
        <item x="2"/>
        <item x="65"/>
        <item x="10"/>
        <item x="38"/>
        <item x="71"/>
        <item x="16"/>
        <item x="17"/>
        <item x="20"/>
        <item x="11"/>
        <item x="75"/>
        <item x="39"/>
        <item x="6"/>
        <item x="29"/>
        <item x="12"/>
        <item x="8"/>
        <item x="4"/>
        <item x="62"/>
        <item x="49"/>
        <item x="63"/>
        <item x="44"/>
        <item x="3"/>
        <item x="69"/>
        <item x="24"/>
        <item x="18"/>
        <item x="57"/>
        <item x="64"/>
        <item x="34"/>
        <item x="54"/>
        <item x="47"/>
        <item x="68"/>
        <item x="25"/>
        <item x="66"/>
        <item x="7"/>
        <item x="40"/>
        <item x="73"/>
        <item x="19"/>
        <item x="0"/>
        <item x="72"/>
        <item x="33"/>
        <item x="23"/>
        <item x="52"/>
        <item x="55"/>
        <item x="35"/>
        <item x="60"/>
        <item x="26"/>
        <item x="5"/>
        <item x="46"/>
        <item x="76"/>
        <item x="58"/>
        <item x="41"/>
        <item x="32"/>
        <item x="70"/>
        <item x="42"/>
        <item x="67"/>
        <item x="74"/>
        <item x="31"/>
        <item x="30"/>
        <item x="43"/>
        <item x="27"/>
        <item t="default"/>
      </items>
    </pivotField>
    <pivotField compact="0" outline="0" showAll="0"/>
    <pivotField compact="0" numFmtId="1" outline="0" showAll="0"/>
    <pivotField compact="0" outline="0" showAll="0"/>
    <pivotField compact="0" outline="0" showAll="0"/>
  </pivotFields>
  <rowFields count="1">
    <field x="1"/>
  </rowFields>
  <rowItems count="7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t="grand">
      <x/>
    </i>
  </rowItems>
  <colItems count="1">
    <i/>
  </colItems>
  <dataFields count="1">
    <dataField name="Sum of POPULATION_2010" fld="11" baseField="0" baseItem="0"/>
  </dataFields>
  <formats count="5">
    <format dxfId="51">
      <pivotArea outline="0" fieldPosition="0">
        <references count="1">
          <reference field="1" count="77" selected="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reference>
        </references>
      </pivotArea>
    </format>
    <format dxfId="50">
      <pivotArea field="1" type="button" dataOnly="0" labelOnly="1" outline="0" axis="axisRow" fieldPosition="0"/>
    </format>
    <format dxfId="49">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8">
      <pivotArea dataOnly="0" labelOnly="1" outline="0" fieldPosition="0">
        <references count="1">
          <reference field="1" count="27">
            <x v="50"/>
            <x v="51"/>
            <x v="52"/>
            <x v="53"/>
            <x v="54"/>
            <x v="55"/>
            <x v="56"/>
            <x v="57"/>
            <x v="58"/>
            <x v="59"/>
            <x v="60"/>
            <x v="61"/>
            <x v="62"/>
            <x v="63"/>
            <x v="64"/>
            <x v="65"/>
            <x v="66"/>
            <x v="67"/>
            <x v="68"/>
            <x v="69"/>
            <x v="70"/>
            <x v="71"/>
            <x v="72"/>
            <x v="73"/>
            <x v="74"/>
            <x v="75"/>
            <x v="76"/>
          </reference>
        </references>
      </pivotArea>
    </format>
    <format dxfId="47">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DFBCCE-1F0B-4920-9FEB-BDA55C9AEFF7}" name="PivotTable2" cacheId="2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B82" firstHeaderRow="1" firstDataRow="1" firstDataCol="1"/>
  <pivotFields count="22">
    <pivotField compact="0" outline="0" showAll="0"/>
    <pivotField compact="0" outline="0" showAll="0">
      <items count="79">
        <item x="57"/>
        <item x="46"/>
        <item x="65"/>
        <item x="50"/>
        <item x="47"/>
        <item x="49"/>
        <item x="33"/>
        <item x="24"/>
        <item x="54"/>
        <item x="75"/>
        <item x="51"/>
        <item x="23"/>
        <item x="77"/>
        <item x="38"/>
        <item x="31"/>
        <item x="35"/>
        <item x="9"/>
        <item x="56"/>
        <item x="71"/>
        <item x="28"/>
        <item x="67"/>
        <item x="21"/>
        <item x="62"/>
        <item x="40"/>
        <item x="0"/>
        <item x="34"/>
        <item x="36"/>
        <item x="60"/>
        <item x="32"/>
        <item x="44"/>
        <item x="26"/>
        <item x="48"/>
        <item x="37"/>
        <item x="63"/>
        <item x="70"/>
        <item x="14"/>
        <item x="68"/>
        <item x="1"/>
        <item x="55"/>
        <item x="64"/>
        <item x="19"/>
        <item x="6"/>
        <item x="4"/>
        <item x="58"/>
        <item x="41"/>
        <item x="13"/>
        <item x="25"/>
        <item x="72"/>
        <item x="39"/>
        <item x="5"/>
        <item x="22"/>
        <item x="76"/>
        <item x="42"/>
        <item x="12"/>
        <item x="59"/>
        <item x="17"/>
        <item x="16"/>
        <item x="3"/>
        <item x="2"/>
        <item x="66"/>
        <item x="45"/>
        <item x="53"/>
        <item x="52"/>
        <item x="20"/>
        <item x="7"/>
        <item x="43"/>
        <item x="15"/>
        <item x="69"/>
        <item x="11"/>
        <item x="29"/>
        <item x="74"/>
        <item x="61"/>
        <item x="8"/>
        <item x="73"/>
        <item x="10"/>
        <item x="27"/>
        <item x="30"/>
        <item x="1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items count="78">
        <item x="1"/>
        <item x="15"/>
        <item x="22"/>
        <item x="9"/>
        <item x="59"/>
        <item x="48"/>
        <item x="45"/>
        <item x="13"/>
        <item x="37"/>
        <item x="51"/>
        <item x="14"/>
        <item x="28"/>
        <item x="36"/>
        <item x="53"/>
        <item x="61"/>
        <item x="50"/>
        <item x="56"/>
        <item x="21"/>
        <item x="2"/>
        <item x="65"/>
        <item x="10"/>
        <item x="38"/>
        <item x="71"/>
        <item x="16"/>
        <item x="17"/>
        <item x="20"/>
        <item x="11"/>
        <item x="75"/>
        <item x="39"/>
        <item x="6"/>
        <item x="29"/>
        <item x="12"/>
        <item x="8"/>
        <item x="4"/>
        <item x="62"/>
        <item x="49"/>
        <item x="63"/>
        <item x="44"/>
        <item x="3"/>
        <item x="69"/>
        <item x="24"/>
        <item x="18"/>
        <item x="57"/>
        <item x="64"/>
        <item x="34"/>
        <item x="54"/>
        <item x="47"/>
        <item x="68"/>
        <item x="25"/>
        <item x="66"/>
        <item x="7"/>
        <item x="40"/>
        <item x="73"/>
        <item x="19"/>
        <item x="0"/>
        <item x="72"/>
        <item x="33"/>
        <item x="23"/>
        <item x="52"/>
        <item x="55"/>
        <item x="35"/>
        <item x="60"/>
        <item x="26"/>
        <item x="5"/>
        <item x="46"/>
        <item x="76"/>
        <item x="58"/>
        <item x="41"/>
        <item x="32"/>
        <item x="70"/>
        <item x="42"/>
        <item x="67"/>
        <item x="74"/>
        <item x="31"/>
        <item x="30"/>
        <item x="43"/>
        <item x="27"/>
        <item t="default"/>
      </items>
    </pivotField>
    <pivotField compact="0" outline="0" showAll="0"/>
    <pivotField compact="0" numFmtId="1" outline="0" showAll="0"/>
    <pivotField compact="0" outline="0" showAll="0"/>
    <pivotField axis="axisRow" compact="0" outline="0" showAll="0">
      <items count="79">
        <item x="57"/>
        <item x="32"/>
        <item x="33"/>
        <item x="5"/>
        <item x="21"/>
        <item x="48"/>
        <item x="11"/>
        <item x="41"/>
        <item x="73"/>
        <item x="42"/>
        <item x="46"/>
        <item x="16"/>
        <item x="14"/>
        <item x="47"/>
        <item x="18"/>
        <item x="75"/>
        <item x="68"/>
        <item x="20"/>
        <item x="10"/>
        <item x="40"/>
        <item x="70"/>
        <item x="1"/>
        <item x="51"/>
        <item x="25"/>
        <item x="23"/>
        <item x="45"/>
        <item x="12"/>
        <item x="27"/>
        <item x="2"/>
        <item x="59"/>
        <item x="77"/>
        <item x="3"/>
        <item x="30"/>
        <item x="13"/>
        <item x="62"/>
        <item x="22"/>
        <item x="26"/>
        <item x="29"/>
        <item x="31"/>
        <item x="56"/>
        <item x="60"/>
        <item x="50"/>
        <item x="39"/>
        <item x="52"/>
        <item x="53"/>
        <item x="17"/>
        <item x="6"/>
        <item x="15"/>
        <item x="67"/>
        <item x="36"/>
        <item x="38"/>
        <item x="4"/>
        <item x="35"/>
        <item x="72"/>
        <item x="64"/>
        <item x="43"/>
        <item x="71"/>
        <item x="9"/>
        <item x="44"/>
        <item x="69"/>
        <item x="24"/>
        <item x="19"/>
        <item x="7"/>
        <item x="76"/>
        <item x="65"/>
        <item x="74"/>
        <item x="66"/>
        <item x="8"/>
        <item x="61"/>
        <item x="58"/>
        <item x="28"/>
        <item x="0"/>
        <item x="49"/>
        <item x="55"/>
        <item x="54"/>
        <item x="34"/>
        <item x="63"/>
        <item x="37"/>
        <item t="default"/>
      </items>
    </pivotField>
  </pivotFields>
  <rowFields count="1">
    <field x="21"/>
  </rowFields>
  <rowItems count="7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t="grand">
      <x/>
    </i>
  </rowItems>
  <colItems count="1">
    <i/>
  </colItems>
  <dataFields count="1">
    <dataField name="Sum of FAMILIES" fld="17" baseField="0" baseItem="0"/>
  </dataFields>
  <formats count="12">
    <format dxfId="46">
      <pivotArea outline="0" fieldPosition="0">
        <references count="1">
          <reference field="21" count="68" selected="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reference>
        </references>
      </pivotArea>
    </format>
    <format dxfId="45">
      <pivotArea field="21" type="button" dataOnly="0" labelOnly="1" outline="0" axis="axisRow" fieldPosition="0"/>
    </format>
    <format dxfId="44">
      <pivotArea dataOnly="0" labelOnly="1" outline="0" fieldPosition="0">
        <references count="1">
          <reference field="2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3">
      <pivotArea dataOnly="0" labelOnly="1" outline="0" fieldPosition="0">
        <references count="1">
          <reference field="21" count="18">
            <x v="50"/>
            <x v="51"/>
            <x v="52"/>
            <x v="53"/>
            <x v="54"/>
            <x v="55"/>
            <x v="56"/>
            <x v="57"/>
            <x v="58"/>
            <x v="59"/>
            <x v="60"/>
            <x v="61"/>
            <x v="62"/>
            <x v="63"/>
            <x v="64"/>
            <x v="65"/>
            <x v="66"/>
            <x v="67"/>
          </reference>
        </references>
      </pivotArea>
    </format>
    <format dxfId="42">
      <pivotArea dataOnly="0" labelOnly="1" outline="0" axis="axisValues" fieldPosition="0"/>
    </format>
    <format dxfId="13">
      <pivotArea type="all" dataOnly="0" outline="0" fieldPosition="0"/>
    </format>
    <format dxfId="12">
      <pivotArea outline="0" collapsedLevelsAreSubtotals="1" fieldPosition="0"/>
    </format>
    <format dxfId="11">
      <pivotArea field="21" type="button" dataOnly="0" labelOnly="1" outline="0" axis="axisRow" fieldPosition="0"/>
    </format>
    <format dxfId="10">
      <pivotArea dataOnly="0" labelOnly="1" outline="0" fieldPosition="0">
        <references count="1">
          <reference field="2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9">
      <pivotArea dataOnly="0" labelOnly="1" outline="0" fieldPosition="0">
        <references count="1">
          <reference field="21" count="28">
            <x v="50"/>
            <x v="51"/>
            <x v="52"/>
            <x v="53"/>
            <x v="54"/>
            <x v="55"/>
            <x v="56"/>
            <x v="57"/>
            <x v="58"/>
            <x v="59"/>
            <x v="60"/>
            <x v="61"/>
            <x v="62"/>
            <x v="63"/>
            <x v="64"/>
            <x v="65"/>
            <x v="66"/>
            <x v="67"/>
            <x v="68"/>
            <x v="69"/>
            <x v="70"/>
            <x v="71"/>
            <x v="72"/>
            <x v="73"/>
            <x v="74"/>
            <x v="75"/>
            <x v="76"/>
            <x v="77"/>
          </reference>
        </references>
      </pivotArea>
    </format>
    <format dxfId="8">
      <pivotArea dataOnly="0" labelOnly="1" grandRow="1" outline="0" fieldPosition="0"/>
    </format>
    <format dxfId="7">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575DB3-C8E4-445B-BF68-5FDD8CE69A92}" name="PivotTable3" cacheId="2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3:B82" firstHeaderRow="1" firstDataRow="1" firstDataCol="1"/>
  <pivotFields count="22">
    <pivotField compact="0" outline="0" showAll="0"/>
    <pivotField axis="axisRow" compact="0" outline="0" showAll="0">
      <items count="79">
        <item x="57"/>
        <item x="46"/>
        <item x="65"/>
        <item x="50"/>
        <item x="47"/>
        <item x="49"/>
        <item x="33"/>
        <item x="24"/>
        <item x="54"/>
        <item x="75"/>
        <item x="51"/>
        <item x="23"/>
        <item x="77"/>
        <item x="38"/>
        <item x="31"/>
        <item x="35"/>
        <item x="9"/>
        <item x="56"/>
        <item x="71"/>
        <item x="28"/>
        <item x="67"/>
        <item x="21"/>
        <item x="62"/>
        <item x="40"/>
        <item x="0"/>
        <item x="34"/>
        <item x="36"/>
        <item x="60"/>
        <item x="32"/>
        <item x="44"/>
        <item x="26"/>
        <item x="48"/>
        <item x="37"/>
        <item x="63"/>
        <item x="70"/>
        <item x="14"/>
        <item x="68"/>
        <item x="1"/>
        <item x="55"/>
        <item x="64"/>
        <item x="19"/>
        <item x="6"/>
        <item x="4"/>
        <item x="58"/>
        <item x="41"/>
        <item x="13"/>
        <item x="25"/>
        <item x="72"/>
        <item x="39"/>
        <item x="5"/>
        <item x="22"/>
        <item x="76"/>
        <item x="42"/>
        <item x="12"/>
        <item x="59"/>
        <item x="17"/>
        <item x="16"/>
        <item x="3"/>
        <item x="2"/>
        <item x="66"/>
        <item x="45"/>
        <item x="53"/>
        <item x="52"/>
        <item x="20"/>
        <item x="7"/>
        <item x="43"/>
        <item x="15"/>
        <item x="69"/>
        <item x="11"/>
        <item x="29"/>
        <item x="74"/>
        <item x="61"/>
        <item x="8"/>
        <item x="73"/>
        <item x="10"/>
        <item x="27"/>
        <item x="30"/>
        <item x="1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78">
        <item x="1"/>
        <item x="15"/>
        <item x="22"/>
        <item x="9"/>
        <item x="59"/>
        <item x="48"/>
        <item x="45"/>
        <item x="13"/>
        <item x="37"/>
        <item x="51"/>
        <item x="14"/>
        <item x="28"/>
        <item x="36"/>
        <item x="53"/>
        <item x="61"/>
        <item x="50"/>
        <item x="56"/>
        <item x="21"/>
        <item x="2"/>
        <item x="65"/>
        <item x="10"/>
        <item x="38"/>
        <item x="71"/>
        <item x="16"/>
        <item x="17"/>
        <item x="20"/>
        <item x="11"/>
        <item x="75"/>
        <item x="39"/>
        <item x="6"/>
        <item x="29"/>
        <item x="12"/>
        <item x="8"/>
        <item x="4"/>
        <item x="62"/>
        <item x="49"/>
        <item x="63"/>
        <item x="44"/>
        <item x="3"/>
        <item x="69"/>
        <item x="24"/>
        <item x="18"/>
        <item x="57"/>
        <item x="64"/>
        <item x="34"/>
        <item x="54"/>
        <item x="47"/>
        <item x="68"/>
        <item x="25"/>
        <item x="66"/>
        <item x="7"/>
        <item x="40"/>
        <item x="73"/>
        <item x="19"/>
        <item x="0"/>
        <item x="72"/>
        <item x="33"/>
        <item x="23"/>
        <item x="52"/>
        <item x="55"/>
        <item x="35"/>
        <item x="60"/>
        <item x="26"/>
        <item x="5"/>
        <item x="46"/>
        <item x="76"/>
        <item x="58"/>
        <item x="41"/>
        <item x="32"/>
        <item x="70"/>
        <item x="42"/>
        <item x="67"/>
        <item x="74"/>
        <item x="31"/>
        <item x="30"/>
        <item x="43"/>
        <item x="27"/>
        <item t="default"/>
      </items>
    </pivotField>
    <pivotField compact="0" outline="0" showAll="0"/>
    <pivotField compact="0" numFmtId="1" outline="0" showAll="0"/>
    <pivotField compact="0" outline="0" showAll="0"/>
    <pivotField compact="0" outline="0" showAll="0"/>
  </pivotFields>
  <rowFields count="1">
    <field x="1"/>
  </rowFields>
  <rowItems count="7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t="grand">
      <x/>
    </i>
  </rowItems>
  <colItems count="1">
    <i/>
  </colItems>
  <dataFields count="1">
    <dataField name="Sum of AGE_18_TO_34" fld="13" baseField="0" baseItem="0"/>
  </dataFields>
  <formats count="12">
    <format dxfId="41">
      <pivotArea outline="0" fieldPosition="0">
        <references count="1">
          <reference field="1" count="52" selected="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reference>
        </references>
      </pivotArea>
    </format>
    <format dxfId="40">
      <pivotArea field="1" type="button" dataOnly="0" labelOnly="1" outline="0" axis="axisRow" fieldPosition="0"/>
    </format>
    <format dxfId="39">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8">
      <pivotArea dataOnly="0" labelOnly="1" outline="0" fieldPosition="0">
        <references count="1">
          <reference field="1" count="2">
            <x v="50"/>
            <x v="51"/>
          </reference>
        </references>
      </pivotArea>
    </format>
    <format dxfId="37">
      <pivotArea dataOnly="0" labelOnly="1" outline="0" axis="axisValues" fieldPosition="0"/>
    </format>
    <format dxfId="6">
      <pivotArea type="all" dataOnly="0" outline="0" fieldPosition="0"/>
    </format>
    <format dxfId="5">
      <pivotArea outline="0" collapsedLevelsAreSubtotals="1" fieldPosition="0"/>
    </format>
    <format dxfId="4">
      <pivotArea field="1" type="button" dataOnly="0" labelOnly="1" outline="0" axis="axisRow" fieldPosition="0"/>
    </format>
    <format dxfId="3">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
      <pivotArea dataOnly="0" labelOnly="1" outline="0" fieldPosition="0">
        <references count="1">
          <reference field="1" count="28">
            <x v="50"/>
            <x v="51"/>
            <x v="52"/>
            <x v="53"/>
            <x v="54"/>
            <x v="55"/>
            <x v="56"/>
            <x v="57"/>
            <x v="58"/>
            <x v="59"/>
            <x v="60"/>
            <x v="61"/>
            <x v="62"/>
            <x v="63"/>
            <x v="64"/>
            <x v="65"/>
            <x v="66"/>
            <x v="67"/>
            <x v="68"/>
            <x v="69"/>
            <x v="70"/>
            <x v="71"/>
            <x v="72"/>
            <x v="73"/>
            <x v="74"/>
            <x v="75"/>
            <x v="76"/>
            <x v="77"/>
          </reference>
        </references>
      </pivotArea>
    </format>
    <format dxfId="1">
      <pivotArea dataOnly="0" labelOnly="1" grandRow="1" outline="0" fieldPosition="0"/>
    </format>
    <format dxfId="0">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MILIES" xr10:uid="{CCFF3446-4C88-4FC0-BF06-D35EDF1EEE8B}" sourceName="FAMILIES">
  <pivotTables>
    <pivotTable tabId="2" name="PivotTable1"/>
    <pivotTable tabId="4" name="PivotTable3"/>
    <pivotTable tabId="3" name="PivotTable2"/>
  </pivotTables>
  <data>
    <tabular pivotCacheId="743885651">
      <items count="77">
        <i x="1" s="1"/>
        <i x="15" s="1"/>
        <i x="22" s="1"/>
        <i x="9" s="1"/>
        <i x="59" s="1"/>
        <i x="48" s="1"/>
        <i x="45" s="1"/>
        <i x="13" s="1"/>
        <i x="37" s="1"/>
        <i x="51" s="1"/>
        <i x="14" s="1"/>
        <i x="28" s="1"/>
        <i x="36" s="1"/>
        <i x="53" s="1"/>
        <i x="61" s="1"/>
        <i x="50" s="1"/>
        <i x="56" s="1"/>
        <i x="21" s="1"/>
        <i x="2" s="1"/>
        <i x="65" s="1"/>
        <i x="10" s="1"/>
        <i x="38" s="1"/>
        <i x="71" s="1"/>
        <i x="16" s="1"/>
        <i x="17" s="1"/>
        <i x="20" s="1"/>
        <i x="11" s="1"/>
        <i x="75" s="1"/>
        <i x="39" s="1"/>
        <i x="6" s="1"/>
        <i x="29" s="1"/>
        <i x="12" s="1"/>
        <i x="8" s="1"/>
        <i x="4" s="1"/>
        <i x="62" s="1"/>
        <i x="49" s="1"/>
        <i x="63" s="1"/>
        <i x="44" s="1"/>
        <i x="3" s="1"/>
        <i x="69" s="1"/>
        <i x="24" s="1"/>
        <i x="18" s="1"/>
        <i x="57" s="1"/>
        <i x="64" s="1"/>
        <i x="34" s="1"/>
        <i x="54" s="1"/>
        <i x="47" s="1"/>
        <i x="68" s="1"/>
        <i x="25" s="1"/>
        <i x="66" s="1"/>
        <i x="7" s="1"/>
        <i x="40" s="1"/>
        <i x="73" s="1"/>
        <i x="19" s="1"/>
        <i x="0" s="1"/>
        <i x="72" s="1"/>
        <i x="33" s="1"/>
        <i x="23" s="1"/>
        <i x="52" s="1"/>
        <i x="55" s="1"/>
        <i x="35" s="1"/>
        <i x="60" s="1"/>
        <i x="26" s="1"/>
        <i x="5" s="1"/>
        <i x="46" s="1"/>
        <i x="76" s="1"/>
        <i x="58" s="1"/>
        <i x="41" s="1"/>
        <i x="32" s="1"/>
        <i x="70" s="1"/>
        <i x="42" s="1"/>
        <i x="67" s="1"/>
        <i x="74" s="1"/>
        <i x="31" s="1"/>
        <i x="30" s="1"/>
        <i x="43" s="1"/>
        <i x="2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6451A0CF-7736-41F0-A809-C195CF60C4F7}" sourceName="Name">
  <pivotTables>
    <pivotTable tabId="2" name="PivotTable1"/>
    <pivotTable tabId="4" name="PivotTable3"/>
    <pivotTable tabId="3" name="PivotTable2"/>
  </pivotTables>
  <data>
    <tabular pivotCacheId="743885651">
      <items count="78">
        <i x="57" s="1"/>
        <i x="46" s="1"/>
        <i x="65" s="1"/>
        <i x="50" s="1"/>
        <i x="47" s="1"/>
        <i x="49" s="1"/>
        <i x="33" s="1"/>
        <i x="24" s="1"/>
        <i x="54" s="1"/>
        <i x="75" s="1"/>
        <i x="51" s="1"/>
        <i x="23" s="1"/>
        <i x="77" s="1"/>
        <i x="38" s="1"/>
        <i x="31" s="1"/>
        <i x="35" s="1"/>
        <i x="9" s="1"/>
        <i x="56" s="1"/>
        <i x="71" s="1"/>
        <i x="28" s="1"/>
        <i x="67" s="1"/>
        <i x="21" s="1"/>
        <i x="62" s="1"/>
        <i x="40" s="1"/>
        <i x="0" s="1"/>
        <i x="34" s="1"/>
        <i x="36" s="1"/>
        <i x="60" s="1"/>
        <i x="32" s="1"/>
        <i x="44" s="1"/>
        <i x="26" s="1"/>
        <i x="48" s="1"/>
        <i x="37" s="1"/>
        <i x="63" s="1"/>
        <i x="70" s="1"/>
        <i x="14" s="1"/>
        <i x="68" s="1"/>
        <i x="1" s="1"/>
        <i x="55" s="1"/>
        <i x="64" s="1"/>
        <i x="19" s="1"/>
        <i x="6" s="1"/>
        <i x="4" s="1"/>
        <i x="58" s="1"/>
        <i x="41" s="1"/>
        <i x="13" s="1"/>
        <i x="25" s="1"/>
        <i x="72" s="1"/>
        <i x="39" s="1"/>
        <i x="5" s="1"/>
        <i x="22" s="1"/>
        <i x="76" s="1"/>
        <i x="42" s="1"/>
        <i x="12" s="1"/>
        <i x="59" s="1"/>
        <i x="17" s="1"/>
        <i x="16" s="1"/>
        <i x="3" s="1"/>
        <i x="2" s="1"/>
        <i x="66" s="1"/>
        <i x="45" s="1"/>
        <i x="53" s="1"/>
        <i x="52" s="1"/>
        <i x="20" s="1"/>
        <i x="7" s="1"/>
        <i x="43" s="1"/>
        <i x="15" s="1"/>
        <i x="69" s="1"/>
        <i x="11" s="1"/>
        <i x="29" s="1"/>
        <i x="74" s="1"/>
        <i x="61" s="1"/>
        <i x="8" s="1"/>
        <i x="73" s="1"/>
        <i x="10" s="1"/>
        <i x="27" s="1"/>
        <i x="30" s="1"/>
        <i x="1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MILIES" xr10:uid="{08AB609E-6D11-4A85-908B-AB275B415E6E}" cache="Slicer_FAMILIES" caption="FAMILIES" style="SlicerStyleLight4" rowHeight="241300"/>
  <slicer name="Name" xr10:uid="{900E4670-A547-4943-A369-937C520574EF}" cache="Slicer_Name" caption="Name" startItem="16" style="SlicerStyleOther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4D16A0-CEC3-4AAA-832A-8B86EA6FBC89}" name="Table1" displayName="Table1" ref="A1:V79" totalsRowShown="0" dataDxfId="14">
  <autoFilter ref="A1:V79" xr:uid="{4E4D16A0-CEC3-4AAA-832A-8B86EA6FBC89}"/>
  <tableColumns count="22">
    <tableColumn id="1" xr3:uid="{E684F369-77A8-4668-BDA4-99E0255664CB}" name="StoreNumber" dataDxfId="36"/>
    <tableColumn id="2" xr3:uid="{7F551B20-4CC4-4B16-9477-6B2E0102BFAB}" name="Name" dataDxfId="35"/>
    <tableColumn id="3" xr3:uid="{F5D72DCA-EB4C-4BE1-A57A-9EE15C6B0EB2}" name="PhoneNumber" dataDxfId="34"/>
    <tableColumn id="4" xr3:uid="{66E0CFCC-158A-4C50-934B-30B4245D971D}" name="Street1" dataDxfId="33"/>
    <tableColumn id="5" xr3:uid="{925DBBB9-682A-4210-9905-F8764A69F917}" name="Street2" dataDxfId="32"/>
    <tableColumn id="6" xr3:uid="{0248F48E-248A-46E0-A7F4-4395604EF7F9}" name="Street3" dataDxfId="31"/>
    <tableColumn id="7" xr3:uid="{71C00168-D950-4DD6-B3F4-0FFB6F3749D7}" name="PostalCode" dataDxfId="30"/>
    <tableColumn id="8" xr3:uid="{BBA72761-15CB-42B1-8BA9-927AC7B2E0F3}" name="Longitude" dataDxfId="29"/>
    <tableColumn id="9" xr3:uid="{A71AA069-22AD-43EB-9304-9138D158BF8B}" name="Latitude" dataDxfId="28"/>
    <tableColumn id="10" xr3:uid="{172855A1-3FFD-4D38-82F3-10568C14BE25}" name="NBHD_ID" dataDxfId="27"/>
    <tableColumn id="11" xr3:uid="{3078283D-82F6-43B9-9F4E-B72A00D1C9F4}" name="NBHD_NAME" dataDxfId="26"/>
    <tableColumn id="12" xr3:uid="{B49F4A21-7FD3-4C03-904D-CE3894748B5B}" name="POPULATION_2010" dataDxfId="25"/>
    <tableColumn id="13" xr3:uid="{795BA8F4-4368-4848-86FD-36D361A8ACD2}" name="AGE_LESS_18" dataDxfId="24"/>
    <tableColumn id="14" xr3:uid="{EF3B0A95-4FC5-4C77-B9BB-FE6B67AC6964}" name="AGE_18_TO_34" dataDxfId="23"/>
    <tableColumn id="15" xr3:uid="{76AF558E-3843-49B7-AB9E-D54E32C578EE}" name="AGE_35_TO_65" dataDxfId="22"/>
    <tableColumn id="16" xr3:uid="{552D6FCB-B3AF-4584-9D41-C002E3BE81FB}" name="AGE_65_PLUS" dataDxfId="21"/>
    <tableColumn id="17" xr3:uid="{7131D471-0535-4616-B5F2-34330156619A}" name="NUM_HOUSEHOLDS" dataDxfId="20"/>
    <tableColumn id="18" xr3:uid="{CE1EBE58-A3A1-4AD8-8CB7-9E2A849BDD99}" name="FAMILIES" dataDxfId="19"/>
    <tableColumn id="19" xr3:uid="{64040DBB-1CFF-4B12-8714-9D05E2DE3B86}" name="NUM_HHLD_100K+" dataDxfId="18"/>
    <tableColumn id="20" xr3:uid="{F3E7FAD5-3C17-4BD0-BC55-317CB5B6FFE7}" name="NBHD_ID,N,18,0" dataDxfId="17"/>
    <tableColumn id="21" xr3:uid="{CC5D93E6-3D4B-4C2B-959E-14C8D98FCC8E}" name="NBHD_NAME,C,80" dataDxfId="16"/>
    <tableColumn id="22" xr3:uid="{E87950C9-2408-4483-AD50-0F7E785799C7}" name="FULL ADDRESS" dataDxfId="15">
      <calculatedColumnFormula>CONCATENATE(Table1[[#This Row],[Street1]],Table1[[#This Row],[Street2]],Table1[[#This Row],[Street3]],Table1[[#This Row],[PostalCode]])</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9"/>
  <sheetViews>
    <sheetView workbookViewId="0">
      <selection activeCell="D11" sqref="D11"/>
    </sheetView>
  </sheetViews>
  <sheetFormatPr defaultRowHeight="14.5" x14ac:dyDescent="0.35"/>
  <cols>
    <col min="1" max="1" width="22" style="5" customWidth="1"/>
    <col min="2" max="2" width="37" style="5" bestFit="1" customWidth="1"/>
    <col min="3" max="3" width="21.7265625" style="5" customWidth="1"/>
    <col min="4" max="4" width="27.81640625" style="5" bestFit="1" customWidth="1"/>
    <col min="5" max="5" width="15.453125" style="5" customWidth="1"/>
    <col min="6" max="6" width="29.26953125" style="5" bestFit="1" customWidth="1"/>
    <col min="7" max="7" width="17.26953125" style="5" customWidth="1"/>
    <col min="8" max="8" width="18" style="5" customWidth="1"/>
    <col min="9" max="9" width="17.26953125" style="5" customWidth="1"/>
    <col min="10" max="10" width="13" style="5" customWidth="1"/>
    <col min="11" max="11" width="28" style="5" bestFit="1" customWidth="1"/>
    <col min="12" max="12" width="21" style="5" bestFit="1" customWidth="1"/>
    <col min="13" max="13" width="16" style="5" customWidth="1"/>
    <col min="14" max="15" width="17.26953125" style="5" bestFit="1" customWidth="1"/>
    <col min="16" max="16" width="19.81640625" style="5" customWidth="1"/>
    <col min="17" max="17" width="23.26953125" style="5" customWidth="1"/>
    <col min="18" max="18" width="13.453125" style="5" customWidth="1"/>
    <col min="19" max="19" width="21" style="5" bestFit="1" customWidth="1"/>
    <col min="20" max="20" width="18.1796875" style="5" bestFit="1" customWidth="1"/>
    <col min="21" max="21" width="28" style="5" bestFit="1" customWidth="1"/>
    <col min="22" max="22" width="59.453125" style="5" customWidth="1"/>
    <col min="23" max="23" width="21.81640625" style="5" customWidth="1"/>
    <col min="24" max="16384" width="8.7265625" style="5"/>
  </cols>
  <sheetData>
    <row r="1" spans="1:22"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4" t="s">
        <v>19</v>
      </c>
      <c r="U1" s="1" t="s">
        <v>20</v>
      </c>
      <c r="V1" s="1" t="s">
        <v>21</v>
      </c>
    </row>
    <row r="2" spans="1:22" x14ac:dyDescent="0.35">
      <c r="A2" s="5" t="s">
        <v>22</v>
      </c>
      <c r="B2" s="5" t="s">
        <v>23</v>
      </c>
      <c r="C2" s="5" t="s">
        <v>24</v>
      </c>
      <c r="D2" s="5" t="s">
        <v>25</v>
      </c>
      <c r="E2" s="5" t="s">
        <v>26</v>
      </c>
      <c r="F2" s="5" t="s">
        <v>26</v>
      </c>
      <c r="G2" s="5">
        <v>80204</v>
      </c>
      <c r="H2" s="5">
        <v>-105.01</v>
      </c>
      <c r="I2" s="5">
        <v>39.75</v>
      </c>
      <c r="J2" s="5">
        <v>1</v>
      </c>
      <c r="K2" s="5" t="s">
        <v>27</v>
      </c>
      <c r="L2" s="5">
        <v>8898</v>
      </c>
      <c r="M2" s="5">
        <v>2649</v>
      </c>
      <c r="N2" s="5">
        <v>2406</v>
      </c>
      <c r="O2" s="5">
        <v>3112</v>
      </c>
      <c r="P2" s="5">
        <v>731</v>
      </c>
      <c r="Q2" s="5">
        <v>2781</v>
      </c>
      <c r="R2" s="5">
        <v>1964</v>
      </c>
      <c r="S2" s="5">
        <v>425</v>
      </c>
      <c r="T2" s="6">
        <v>2</v>
      </c>
      <c r="U2" s="5" t="s">
        <v>28</v>
      </c>
      <c r="V2" s="5" t="str">
        <f>CONCATENATE(Table1[[#This Row],[Street1]],Table1[[#This Row],[Street2]],Table1[[#This Row],[Street3]],Table1[[#This Row],[PostalCode]])</f>
        <v>900 Auraria ParkwayN/AN/A80204</v>
      </c>
    </row>
    <row r="3" spans="1:22" x14ac:dyDescent="0.35">
      <c r="A3" s="5" t="s">
        <v>29</v>
      </c>
      <c r="B3" s="5" t="s">
        <v>30</v>
      </c>
      <c r="C3" s="5" t="s">
        <v>31</v>
      </c>
      <c r="D3" s="5" t="s">
        <v>32</v>
      </c>
      <c r="E3" s="5" t="s">
        <v>26</v>
      </c>
      <c r="F3" s="5" t="s">
        <v>26</v>
      </c>
      <c r="G3" s="5">
        <v>802023940</v>
      </c>
      <c r="H3" s="5">
        <v>-104.99</v>
      </c>
      <c r="I3" s="5">
        <v>39.75</v>
      </c>
      <c r="J3" s="5">
        <v>2</v>
      </c>
      <c r="K3" s="5" t="s">
        <v>28</v>
      </c>
      <c r="L3" s="5">
        <v>705</v>
      </c>
      <c r="M3" s="5">
        <v>7</v>
      </c>
      <c r="N3" s="5">
        <v>635</v>
      </c>
      <c r="O3" s="5">
        <v>57</v>
      </c>
      <c r="P3" s="5">
        <v>6</v>
      </c>
      <c r="Q3" s="5">
        <v>60</v>
      </c>
      <c r="R3" s="5">
        <v>15</v>
      </c>
      <c r="S3" s="5">
        <v>0</v>
      </c>
      <c r="T3" s="6">
        <v>21</v>
      </c>
      <c r="U3" s="5" t="s">
        <v>33</v>
      </c>
      <c r="V3" s="5" t="str">
        <f>CONCATENATE(Table1[[#This Row],[Street1]],Table1[[#This Row],[Street2]],Table1[[#This Row],[Street3]],Table1[[#This Row],[PostalCode]])</f>
        <v>1740 Welton StN/AN/A802023940</v>
      </c>
    </row>
    <row r="4" spans="1:22" x14ac:dyDescent="0.35">
      <c r="A4" s="5" t="s">
        <v>34</v>
      </c>
      <c r="B4" s="5" t="s">
        <v>35</v>
      </c>
      <c r="C4" s="5" t="s">
        <v>36</v>
      </c>
      <c r="D4" s="5" t="s">
        <v>37</v>
      </c>
      <c r="E4" s="5" t="s">
        <v>26</v>
      </c>
      <c r="F4" s="5" t="s">
        <v>26</v>
      </c>
      <c r="G4" s="5">
        <v>802104528</v>
      </c>
      <c r="H4" s="5">
        <v>-104.97</v>
      </c>
      <c r="I4" s="5">
        <v>39.68</v>
      </c>
      <c r="J4" s="5">
        <v>3</v>
      </c>
      <c r="K4" s="5" t="s">
        <v>38</v>
      </c>
      <c r="L4" s="5">
        <v>4879</v>
      </c>
      <c r="M4" s="5">
        <v>745</v>
      </c>
      <c r="N4" s="5">
        <v>1762</v>
      </c>
      <c r="O4" s="5">
        <v>2037</v>
      </c>
      <c r="P4" s="5">
        <v>335</v>
      </c>
      <c r="Q4" s="5">
        <v>2447</v>
      </c>
      <c r="R4" s="5">
        <v>833</v>
      </c>
      <c r="S4" s="5">
        <v>0</v>
      </c>
      <c r="T4" s="6">
        <v>7</v>
      </c>
      <c r="U4" s="5" t="s">
        <v>39</v>
      </c>
      <c r="V4" s="5" t="str">
        <f>CONCATENATE(Table1[[#This Row],[Street1]],Table1[[#This Row],[Street2]],Table1[[#This Row],[Street3]],Table1[[#This Row],[PostalCode]])</f>
        <v>2150 S DowningN/AN/A802104528</v>
      </c>
    </row>
    <row r="5" spans="1:22" x14ac:dyDescent="0.35">
      <c r="A5" s="5" t="s">
        <v>40</v>
      </c>
      <c r="B5" s="5" t="s">
        <v>41</v>
      </c>
      <c r="C5" s="5" t="s">
        <v>42</v>
      </c>
      <c r="D5" s="5" t="s">
        <v>43</v>
      </c>
      <c r="E5" s="5" t="s">
        <v>26</v>
      </c>
      <c r="F5" s="5" t="s">
        <v>26</v>
      </c>
      <c r="G5" s="5">
        <v>80211</v>
      </c>
      <c r="H5" s="5">
        <v>-105.02</v>
      </c>
      <c r="I5" s="5">
        <v>39.76</v>
      </c>
      <c r="J5" s="5">
        <v>4</v>
      </c>
      <c r="K5" s="5" t="s">
        <v>44</v>
      </c>
      <c r="L5" s="5">
        <v>6111</v>
      </c>
      <c r="M5" s="5">
        <v>2015</v>
      </c>
      <c r="N5" s="5">
        <v>1647</v>
      </c>
      <c r="O5" s="5">
        <v>2089</v>
      </c>
      <c r="P5" s="5">
        <v>360</v>
      </c>
      <c r="Q5" s="5">
        <v>1782</v>
      </c>
      <c r="R5" s="5">
        <v>1289</v>
      </c>
      <c r="S5" s="5">
        <v>120</v>
      </c>
      <c r="T5" s="6">
        <v>70</v>
      </c>
      <c r="U5" s="5" t="s">
        <v>45</v>
      </c>
      <c r="V5" s="5" t="str">
        <f>CONCATENATE(Table1[[#This Row],[Street1]],Table1[[#This Row],[Street2]],Table1[[#This Row],[Street3]],Table1[[#This Row],[PostalCode]])</f>
        <v>2660 Federal BlvdN/AN/A80211</v>
      </c>
    </row>
    <row r="6" spans="1:22" x14ac:dyDescent="0.35">
      <c r="A6" s="5" t="s">
        <v>46</v>
      </c>
      <c r="B6" s="5" t="s">
        <v>47</v>
      </c>
      <c r="C6" s="5" t="s">
        <v>48</v>
      </c>
      <c r="D6" s="5" t="s">
        <v>49</v>
      </c>
      <c r="E6" s="5" t="s">
        <v>26</v>
      </c>
      <c r="F6" s="5" t="s">
        <v>26</v>
      </c>
      <c r="G6" s="5">
        <v>802122001</v>
      </c>
      <c r="H6" s="5">
        <v>-105.05</v>
      </c>
      <c r="I6" s="5">
        <v>39.770000000000003</v>
      </c>
      <c r="J6" s="5">
        <v>5</v>
      </c>
      <c r="K6" s="5" t="s">
        <v>50</v>
      </c>
      <c r="L6" s="5">
        <v>5376</v>
      </c>
      <c r="M6" s="5">
        <v>1579</v>
      </c>
      <c r="N6" s="5">
        <v>1380</v>
      </c>
      <c r="O6" s="5">
        <v>1824</v>
      </c>
      <c r="P6" s="5">
        <v>593</v>
      </c>
      <c r="Q6" s="5">
        <v>1704</v>
      </c>
      <c r="R6" s="5">
        <v>1207</v>
      </c>
      <c r="S6" s="5">
        <v>0</v>
      </c>
      <c r="T6" s="6">
        <v>71</v>
      </c>
      <c r="U6" s="5" t="s">
        <v>51</v>
      </c>
      <c r="V6" s="5" t="str">
        <f>CONCATENATE(Table1[[#This Row],[Street1]],Table1[[#This Row],[Street2]],Table1[[#This Row],[Street3]],Table1[[#This Row],[PostalCode]])</f>
        <v>4500 W 38th AveN/AN/A802122001</v>
      </c>
    </row>
    <row r="7" spans="1:22" x14ac:dyDescent="0.35">
      <c r="A7" s="5" t="s">
        <v>52</v>
      </c>
      <c r="B7" s="5" t="s">
        <v>53</v>
      </c>
      <c r="C7" s="5" t="s">
        <v>54</v>
      </c>
      <c r="D7" s="5" t="s">
        <v>55</v>
      </c>
      <c r="E7" s="5" t="s">
        <v>26</v>
      </c>
      <c r="F7" s="5" t="s">
        <v>56</v>
      </c>
      <c r="G7" s="5">
        <v>802184802</v>
      </c>
      <c r="H7" s="5">
        <v>-104.97</v>
      </c>
      <c r="I7" s="5">
        <v>39.729999999999997</v>
      </c>
      <c r="J7" s="5">
        <v>6</v>
      </c>
      <c r="K7" s="5" t="s">
        <v>57</v>
      </c>
      <c r="L7" s="5">
        <v>8889</v>
      </c>
      <c r="M7" s="5">
        <v>2036</v>
      </c>
      <c r="N7" s="5">
        <v>2375</v>
      </c>
      <c r="O7" s="5">
        <v>3190</v>
      </c>
      <c r="P7" s="5">
        <v>1288</v>
      </c>
      <c r="Q7" s="5">
        <v>3652</v>
      </c>
      <c r="R7" s="5">
        <v>2285</v>
      </c>
      <c r="S7" s="5">
        <v>862</v>
      </c>
      <c r="T7" s="6">
        <v>59</v>
      </c>
      <c r="U7" s="5" t="s">
        <v>58</v>
      </c>
      <c r="V7" s="5" t="str">
        <f>CONCATENATE(Table1[[#This Row],[Street1]],Table1[[#This Row],[Street2]],Table1[[#This Row],[Street3]],Table1[[#This Row],[PostalCode]])</f>
        <v>1155 E. 9th Ave.N/ACapitol Hill Center802184802</v>
      </c>
    </row>
    <row r="8" spans="1:22" x14ac:dyDescent="0.35">
      <c r="A8" s="5" t="s">
        <v>59</v>
      </c>
      <c r="B8" s="5" t="s">
        <v>60</v>
      </c>
      <c r="C8" s="5" t="s">
        <v>61</v>
      </c>
      <c r="D8" s="5" t="s">
        <v>62</v>
      </c>
      <c r="E8" s="5" t="s">
        <v>26</v>
      </c>
      <c r="F8" s="5" t="s">
        <v>26</v>
      </c>
      <c r="G8" s="5">
        <v>80110</v>
      </c>
      <c r="H8" s="5">
        <v>-105.01</v>
      </c>
      <c r="I8" s="5">
        <v>39.65</v>
      </c>
      <c r="J8" s="5">
        <v>7</v>
      </c>
      <c r="K8" s="5" t="s">
        <v>39</v>
      </c>
      <c r="L8" s="5">
        <v>4172</v>
      </c>
      <c r="M8" s="5">
        <v>646</v>
      </c>
      <c r="N8" s="5">
        <v>621</v>
      </c>
      <c r="O8" s="5">
        <v>1913</v>
      </c>
      <c r="P8" s="5">
        <v>992</v>
      </c>
      <c r="Q8" s="5">
        <v>2126</v>
      </c>
      <c r="R8" s="5">
        <v>1162</v>
      </c>
      <c r="S8" s="5">
        <v>0</v>
      </c>
      <c r="T8" s="6">
        <v>13</v>
      </c>
      <c r="U8" s="5" t="s">
        <v>63</v>
      </c>
      <c r="V8" s="5" t="str">
        <f>CONCATENATE(Table1[[#This Row],[Street1]],Table1[[#This Row],[Street2]],Table1[[#This Row],[Street3]],Table1[[#This Row],[PostalCode]])</f>
        <v>3500 A River Point ParkwayN/AN/A80110</v>
      </c>
    </row>
    <row r="9" spans="1:22" x14ac:dyDescent="0.35">
      <c r="A9" s="5" t="s">
        <v>64</v>
      </c>
      <c r="B9" s="5" t="s">
        <v>65</v>
      </c>
      <c r="C9" s="5" t="s">
        <v>66</v>
      </c>
      <c r="D9" s="5" t="s">
        <v>67</v>
      </c>
      <c r="E9" s="5" t="s">
        <v>26</v>
      </c>
      <c r="F9" s="5" t="s">
        <v>26</v>
      </c>
      <c r="G9" s="5">
        <v>802227156</v>
      </c>
      <c r="H9" s="5">
        <v>-104.91</v>
      </c>
      <c r="I9" s="5">
        <v>39.67</v>
      </c>
      <c r="J9" s="5">
        <v>8</v>
      </c>
      <c r="K9" s="5" t="s">
        <v>68</v>
      </c>
      <c r="L9" s="5">
        <v>8112</v>
      </c>
      <c r="M9" s="5">
        <v>1305</v>
      </c>
      <c r="N9" s="5">
        <v>2270</v>
      </c>
      <c r="O9" s="5">
        <v>3513</v>
      </c>
      <c r="P9" s="5">
        <v>1024</v>
      </c>
      <c r="Q9" s="5">
        <v>4049</v>
      </c>
      <c r="R9" s="5">
        <v>1843</v>
      </c>
      <c r="S9" s="5">
        <v>1510</v>
      </c>
      <c r="T9" s="6">
        <v>22</v>
      </c>
      <c r="U9" s="5" t="s">
        <v>69</v>
      </c>
      <c r="V9" s="5" t="str">
        <f>CONCATENATE(Table1[[#This Row],[Street1]],Table1[[#This Row],[Street2]],Table1[[#This Row],[Street3]],Table1[[#This Row],[PostalCode]])</f>
        <v>6460 East Yale AveN/AN/A802227156</v>
      </c>
    </row>
    <row r="10" spans="1:22" x14ac:dyDescent="0.35">
      <c r="A10" s="5" t="s">
        <v>70</v>
      </c>
      <c r="B10" s="5" t="s">
        <v>71</v>
      </c>
      <c r="C10" s="5" t="s">
        <v>72</v>
      </c>
      <c r="D10" s="5" t="s">
        <v>73</v>
      </c>
      <c r="E10" s="5" t="s">
        <v>26</v>
      </c>
      <c r="F10" s="5" t="s">
        <v>26</v>
      </c>
      <c r="G10" s="5">
        <v>80231</v>
      </c>
      <c r="H10" s="5">
        <v>-104.9</v>
      </c>
      <c r="I10" s="5">
        <v>39.65</v>
      </c>
      <c r="J10" s="5">
        <v>9</v>
      </c>
      <c r="K10" s="5" t="s">
        <v>74</v>
      </c>
      <c r="L10" s="5">
        <v>14708</v>
      </c>
      <c r="M10" s="5">
        <v>408</v>
      </c>
      <c r="N10" s="5">
        <v>8274</v>
      </c>
      <c r="O10" s="5">
        <v>5155</v>
      </c>
      <c r="P10" s="5">
        <v>871</v>
      </c>
      <c r="Q10" s="5">
        <v>10856</v>
      </c>
      <c r="R10" s="5">
        <v>1201</v>
      </c>
      <c r="S10" s="5">
        <v>1223</v>
      </c>
      <c r="T10" s="6">
        <v>20</v>
      </c>
      <c r="U10" s="5" t="s">
        <v>75</v>
      </c>
      <c r="V10" s="5" t="str">
        <f>CONCATENATE(Table1[[#This Row],[Street1]],Table1[[#This Row],[Street2]],Table1[[#This Row],[Street3]],Table1[[#This Row],[PostalCode]])</f>
        <v>7777 E. Hampden AveN/AN/A80231</v>
      </c>
    </row>
    <row r="11" spans="1:22" x14ac:dyDescent="0.35">
      <c r="A11" s="5" t="s">
        <v>76</v>
      </c>
      <c r="B11" s="5" t="s">
        <v>77</v>
      </c>
      <c r="C11" s="5" t="s">
        <v>78</v>
      </c>
      <c r="D11" s="5" t="s">
        <v>79</v>
      </c>
      <c r="E11" s="5" t="s">
        <v>26</v>
      </c>
      <c r="F11" s="5" t="s">
        <v>26</v>
      </c>
      <c r="G11" s="5">
        <v>802241222</v>
      </c>
      <c r="H11" s="5">
        <v>-104.92</v>
      </c>
      <c r="I11" s="5">
        <v>39.71</v>
      </c>
      <c r="J11" s="5">
        <v>10</v>
      </c>
      <c r="K11" s="5" t="s">
        <v>80</v>
      </c>
      <c r="L11" s="5">
        <v>3648</v>
      </c>
      <c r="M11" s="5">
        <v>84</v>
      </c>
      <c r="N11" s="5">
        <v>2288</v>
      </c>
      <c r="O11" s="5">
        <v>1058</v>
      </c>
      <c r="P11" s="5">
        <v>218</v>
      </c>
      <c r="Q11" s="5">
        <v>2363</v>
      </c>
      <c r="R11" s="5">
        <v>303</v>
      </c>
      <c r="S11" s="5">
        <v>0</v>
      </c>
      <c r="T11" s="6">
        <v>14</v>
      </c>
      <c r="U11" s="5" t="s">
        <v>81</v>
      </c>
      <c r="V11" s="5" t="str">
        <f>CONCATENATE(Table1[[#This Row],[Street1]],Table1[[#This Row],[Street2]],Table1[[#This Row],[Street3]],Table1[[#This Row],[PostalCode]])</f>
        <v>5835 Leetsdale DriveN/AN/A802241222</v>
      </c>
    </row>
    <row r="12" spans="1:22" x14ac:dyDescent="0.35">
      <c r="A12" s="5" t="s">
        <v>82</v>
      </c>
      <c r="B12" s="5" t="s">
        <v>83</v>
      </c>
      <c r="C12" s="5" t="s">
        <v>84</v>
      </c>
      <c r="D12" s="5" t="s">
        <v>85</v>
      </c>
      <c r="E12" s="5" t="s">
        <v>26</v>
      </c>
      <c r="F12" s="5" t="s">
        <v>26</v>
      </c>
      <c r="G12" s="5">
        <v>802024801</v>
      </c>
      <c r="H12" s="5">
        <v>-104.99</v>
      </c>
      <c r="I12" s="5">
        <v>39.74</v>
      </c>
      <c r="J12" s="5">
        <v>11</v>
      </c>
      <c r="K12" s="5" t="s">
        <v>86</v>
      </c>
      <c r="L12" s="5">
        <v>3874</v>
      </c>
      <c r="M12" s="5">
        <v>890</v>
      </c>
      <c r="N12" s="5">
        <v>1011</v>
      </c>
      <c r="O12" s="5">
        <v>1480</v>
      </c>
      <c r="P12" s="5">
        <v>493</v>
      </c>
      <c r="Q12" s="5">
        <v>1416</v>
      </c>
      <c r="R12" s="5">
        <v>858</v>
      </c>
      <c r="S12" s="5">
        <v>0</v>
      </c>
      <c r="T12" s="6">
        <v>44</v>
      </c>
      <c r="U12" s="5" t="s">
        <v>87</v>
      </c>
      <c r="V12" s="5" t="str">
        <f>CONCATENATE(Table1[[#This Row],[Street1]],Table1[[#This Row],[Street2]],Table1[[#This Row],[Street3]],Table1[[#This Row],[PostalCode]])</f>
        <v>1670 BroadwayN/AN/A802024801</v>
      </c>
    </row>
    <row r="13" spans="1:22" x14ac:dyDescent="0.35">
      <c r="A13" s="5" t="s">
        <v>88</v>
      </c>
      <c r="B13" s="5" t="s">
        <v>89</v>
      </c>
      <c r="C13" s="5" t="s">
        <v>90</v>
      </c>
      <c r="D13" s="5" t="s">
        <v>91</v>
      </c>
      <c r="E13" s="5" t="s">
        <v>26</v>
      </c>
      <c r="F13" s="5" t="s">
        <v>26</v>
      </c>
      <c r="G13" s="5">
        <v>802233214</v>
      </c>
      <c r="H13" s="5">
        <v>-104.99</v>
      </c>
      <c r="I13" s="5">
        <v>39.69</v>
      </c>
      <c r="J13" s="5">
        <v>12</v>
      </c>
      <c r="K13" s="5" t="s">
        <v>92</v>
      </c>
      <c r="L13" s="5">
        <v>7971</v>
      </c>
      <c r="M13" s="5">
        <v>510</v>
      </c>
      <c r="N13" s="5">
        <v>3268</v>
      </c>
      <c r="O13" s="5">
        <v>3241</v>
      </c>
      <c r="P13" s="5">
        <v>952</v>
      </c>
      <c r="Q13" s="5">
        <v>5343</v>
      </c>
      <c r="R13" s="5">
        <v>1000</v>
      </c>
      <c r="S13" s="5">
        <v>1055</v>
      </c>
      <c r="T13" s="6">
        <v>27</v>
      </c>
      <c r="U13" s="5" t="s">
        <v>93</v>
      </c>
      <c r="V13" s="5" t="str">
        <f>CONCATENATE(Table1[[#This Row],[Street1]],Table1[[#This Row],[Street2]],Table1[[#This Row],[Street3]],Table1[[#This Row],[PostalCode]])</f>
        <v>1285 S Santa Fe DriveN/AN/A802233214</v>
      </c>
    </row>
    <row r="14" spans="1:22" x14ac:dyDescent="0.35">
      <c r="A14" s="5" t="s">
        <v>94</v>
      </c>
      <c r="B14" s="5" t="s">
        <v>95</v>
      </c>
      <c r="C14" s="5" t="s">
        <v>96</v>
      </c>
      <c r="D14" s="5" t="s">
        <v>97</v>
      </c>
      <c r="E14" s="5" t="s">
        <v>26</v>
      </c>
      <c r="F14" s="5" t="s">
        <v>26</v>
      </c>
      <c r="G14" s="5">
        <v>802307144</v>
      </c>
      <c r="H14" s="5">
        <v>-104.9</v>
      </c>
      <c r="I14" s="5">
        <v>39.72</v>
      </c>
      <c r="J14" s="5">
        <v>13</v>
      </c>
      <c r="K14" s="5" t="s">
        <v>63</v>
      </c>
      <c r="L14" s="5">
        <v>5589</v>
      </c>
      <c r="M14" s="5">
        <v>413</v>
      </c>
      <c r="N14" s="5">
        <v>1314</v>
      </c>
      <c r="O14" s="5">
        <v>2523</v>
      </c>
      <c r="P14" s="5">
        <v>1339</v>
      </c>
      <c r="Q14" s="5">
        <v>3542</v>
      </c>
      <c r="R14" s="5">
        <v>1194</v>
      </c>
      <c r="S14" s="5">
        <v>1818</v>
      </c>
      <c r="T14" s="6">
        <v>4</v>
      </c>
      <c r="U14" s="5" t="s">
        <v>44</v>
      </c>
      <c r="V14" s="5" t="str">
        <f>CONCATENATE(Table1[[#This Row],[Street1]],Table1[[#This Row],[Street2]],Table1[[#This Row],[Street3]],Table1[[#This Row],[PostalCode]])</f>
        <v>200 Quebec St.N/AN/A802307144</v>
      </c>
    </row>
    <row r="15" spans="1:22" x14ac:dyDescent="0.35">
      <c r="A15" s="5" t="s">
        <v>98</v>
      </c>
      <c r="B15" s="5" t="s">
        <v>99</v>
      </c>
      <c r="C15" s="5" t="s">
        <v>100</v>
      </c>
      <c r="D15" s="5" t="s">
        <v>101</v>
      </c>
      <c r="E15" s="5" t="s">
        <v>26</v>
      </c>
      <c r="F15" s="5" t="s">
        <v>26</v>
      </c>
      <c r="G15" s="5">
        <v>802226602</v>
      </c>
      <c r="H15" s="5">
        <v>-104.94</v>
      </c>
      <c r="I15" s="5">
        <v>39.67</v>
      </c>
      <c r="J15" s="5">
        <v>14</v>
      </c>
      <c r="K15" s="5" t="s">
        <v>81</v>
      </c>
      <c r="L15" s="5">
        <v>2907</v>
      </c>
      <c r="M15" s="5">
        <v>316</v>
      </c>
      <c r="N15" s="5">
        <v>1207</v>
      </c>
      <c r="O15" s="5">
        <v>1067</v>
      </c>
      <c r="P15" s="5">
        <v>317</v>
      </c>
      <c r="Q15" s="5">
        <v>1645</v>
      </c>
      <c r="R15" s="5">
        <v>462</v>
      </c>
      <c r="S15" s="5">
        <v>0</v>
      </c>
      <c r="T15" s="6">
        <v>5</v>
      </c>
      <c r="U15" s="5" t="s">
        <v>50</v>
      </c>
      <c r="V15" s="5" t="str">
        <f>CONCATENATE(Table1[[#This Row],[Street1]],Table1[[#This Row],[Street2]],Table1[[#This Row],[Street3]],Table1[[#This Row],[PostalCode]])</f>
        <v>2750 S Colorado BlvdN/AN/A802226602</v>
      </c>
    </row>
    <row r="16" spans="1:22" x14ac:dyDescent="0.35">
      <c r="A16" s="5" t="s">
        <v>102</v>
      </c>
      <c r="B16" s="5" t="s">
        <v>103</v>
      </c>
      <c r="C16" s="5" t="s">
        <v>104</v>
      </c>
      <c r="D16" s="5" t="s">
        <v>105</v>
      </c>
      <c r="E16" s="5" t="s">
        <v>26</v>
      </c>
      <c r="F16" s="5" t="s">
        <v>26</v>
      </c>
      <c r="G16" s="5">
        <v>802023201</v>
      </c>
      <c r="H16" s="5">
        <v>-104.99</v>
      </c>
      <c r="I16" s="5">
        <v>39.74</v>
      </c>
      <c r="J16" s="5">
        <v>15</v>
      </c>
      <c r="K16" s="5" t="s">
        <v>106</v>
      </c>
      <c r="L16" s="5">
        <v>4844</v>
      </c>
      <c r="M16" s="5">
        <v>453</v>
      </c>
      <c r="N16" s="5">
        <v>1889</v>
      </c>
      <c r="O16" s="5">
        <v>2000</v>
      </c>
      <c r="P16" s="5">
        <v>502</v>
      </c>
      <c r="Q16" s="5">
        <v>2574</v>
      </c>
      <c r="R16" s="5">
        <v>588</v>
      </c>
      <c r="S16" s="5">
        <v>0</v>
      </c>
      <c r="T16" s="6">
        <v>74</v>
      </c>
      <c r="U16" s="5" t="s">
        <v>107</v>
      </c>
      <c r="V16" s="5" t="str">
        <f>CONCATENATE(Table1[[#This Row],[Street1]],Table1[[#This Row],[Street2]],Table1[[#This Row],[Street3]],Table1[[#This Row],[PostalCode]])</f>
        <v>1420 Stout StN/AN/A802023201</v>
      </c>
    </row>
    <row r="17" spans="1:22" x14ac:dyDescent="0.35">
      <c r="A17" s="5" t="s">
        <v>108</v>
      </c>
      <c r="B17" s="5" t="s">
        <v>109</v>
      </c>
      <c r="C17" s="5" t="s">
        <v>110</v>
      </c>
      <c r="D17" s="5" t="s">
        <v>111</v>
      </c>
      <c r="E17" s="5" t="s">
        <v>26</v>
      </c>
      <c r="F17" s="5" t="s">
        <v>26</v>
      </c>
      <c r="G17" s="5">
        <v>802111305</v>
      </c>
      <c r="H17" s="5">
        <v>-105.04</v>
      </c>
      <c r="I17" s="5">
        <v>39.78</v>
      </c>
      <c r="J17" s="5">
        <v>16</v>
      </c>
      <c r="K17" s="5" t="s">
        <v>112</v>
      </c>
      <c r="L17" s="5">
        <v>1577</v>
      </c>
      <c r="M17" s="5">
        <v>44</v>
      </c>
      <c r="N17" s="5">
        <v>717</v>
      </c>
      <c r="O17" s="5">
        <v>709</v>
      </c>
      <c r="P17" s="5">
        <v>107</v>
      </c>
      <c r="Q17" s="5">
        <v>1140</v>
      </c>
      <c r="R17" s="5">
        <v>222</v>
      </c>
      <c r="S17" s="5">
        <v>0</v>
      </c>
      <c r="T17" s="6">
        <v>75</v>
      </c>
      <c r="U17" s="5" t="s">
        <v>113</v>
      </c>
      <c r="V17" s="5" t="str">
        <f>CONCATENATE(Table1[[#This Row],[Street1]],Table1[[#This Row],[Street2]],Table1[[#This Row],[Street3]],Table1[[#This Row],[PostalCode]])</f>
        <v>3800 W 44th AveN/AN/A802111305</v>
      </c>
    </row>
    <row r="18" spans="1:22" x14ac:dyDescent="0.35">
      <c r="A18" s="5" t="s">
        <v>114</v>
      </c>
      <c r="B18" s="5" t="s">
        <v>115</v>
      </c>
      <c r="C18" s="5" t="s">
        <v>116</v>
      </c>
      <c r="D18" s="5" t="s">
        <v>117</v>
      </c>
      <c r="E18" s="5" t="s">
        <v>118</v>
      </c>
      <c r="F18" s="5" t="s">
        <v>119</v>
      </c>
      <c r="G18" s="5">
        <v>802026161</v>
      </c>
      <c r="H18" s="5">
        <v>-105.01</v>
      </c>
      <c r="I18" s="5">
        <v>39.76</v>
      </c>
      <c r="J18" s="5">
        <v>17</v>
      </c>
      <c r="K18" s="5" t="s">
        <v>120</v>
      </c>
      <c r="L18" s="5">
        <v>4336</v>
      </c>
      <c r="M18" s="5">
        <v>1325</v>
      </c>
      <c r="N18" s="5">
        <v>1248</v>
      </c>
      <c r="O18" s="5">
        <v>1370</v>
      </c>
      <c r="P18" s="5">
        <v>393</v>
      </c>
      <c r="Q18" s="5">
        <v>1456</v>
      </c>
      <c r="R18" s="5">
        <v>914</v>
      </c>
      <c r="S18" s="5">
        <v>0</v>
      </c>
      <c r="T18" s="6">
        <v>56</v>
      </c>
      <c r="U18" s="5" t="s">
        <v>121</v>
      </c>
      <c r="V18" s="5" t="str">
        <f>CONCATENATE(Table1[[#This Row],[Street1]],Table1[[#This Row],[Street2]],Table1[[#This Row],[Street3]],Table1[[#This Row],[PostalCode]])</f>
        <v>1416 Platte RiverSuite AREI802026161</v>
      </c>
    </row>
    <row r="19" spans="1:22" x14ac:dyDescent="0.35">
      <c r="A19" s="5" t="s">
        <v>122</v>
      </c>
      <c r="B19" s="5" t="s">
        <v>123</v>
      </c>
      <c r="C19" s="5" t="s">
        <v>124</v>
      </c>
      <c r="D19" s="5" t="s">
        <v>125</v>
      </c>
      <c r="E19" s="5" t="s">
        <v>26</v>
      </c>
      <c r="F19" s="5" t="s">
        <v>26</v>
      </c>
      <c r="G19" s="5">
        <v>802165105</v>
      </c>
      <c r="H19" s="5">
        <v>-104.99</v>
      </c>
      <c r="I19" s="5">
        <v>39.770000000000003</v>
      </c>
      <c r="J19" s="5">
        <v>18</v>
      </c>
      <c r="K19" s="5" t="s">
        <v>126</v>
      </c>
      <c r="L19" s="5">
        <v>4651</v>
      </c>
      <c r="M19" s="5">
        <v>1396</v>
      </c>
      <c r="N19" s="5">
        <v>1390</v>
      </c>
      <c r="O19" s="5">
        <v>1514</v>
      </c>
      <c r="P19" s="5">
        <v>351</v>
      </c>
      <c r="Q19" s="5">
        <v>1595</v>
      </c>
      <c r="R19" s="5">
        <v>938</v>
      </c>
      <c r="S19" s="5">
        <v>0</v>
      </c>
      <c r="T19" s="6">
        <v>8</v>
      </c>
      <c r="U19" s="5" t="s">
        <v>68</v>
      </c>
      <c r="V19" s="5" t="str">
        <f>CONCATENATE(Table1[[#This Row],[Street1]],Table1[[#This Row],[Street2]],Table1[[#This Row],[Street3]],Table1[[#This Row],[PostalCode]])</f>
        <v>3470 Park Ave WestN/AN/A802165105</v>
      </c>
    </row>
    <row r="20" spans="1:22" x14ac:dyDescent="0.35">
      <c r="A20" s="5" t="s">
        <v>127</v>
      </c>
      <c r="B20" s="5" t="s">
        <v>128</v>
      </c>
      <c r="C20" s="5" t="s">
        <v>129</v>
      </c>
      <c r="D20" s="5" t="s">
        <v>130</v>
      </c>
      <c r="E20" s="5" t="s">
        <v>26</v>
      </c>
      <c r="F20" s="5" t="s">
        <v>131</v>
      </c>
      <c r="G20" s="5">
        <v>802021610</v>
      </c>
      <c r="H20" s="5">
        <v>-105</v>
      </c>
      <c r="I20" s="5">
        <v>39.75</v>
      </c>
      <c r="J20" s="5">
        <v>19</v>
      </c>
      <c r="K20" s="5" t="s">
        <v>132</v>
      </c>
      <c r="L20" s="5">
        <v>6498</v>
      </c>
      <c r="M20" s="5">
        <v>2037</v>
      </c>
      <c r="N20" s="5">
        <v>1710</v>
      </c>
      <c r="O20" s="5">
        <v>2336</v>
      </c>
      <c r="P20" s="5">
        <v>415</v>
      </c>
      <c r="Q20" s="5">
        <v>2038</v>
      </c>
      <c r="R20" s="5">
        <v>1395</v>
      </c>
      <c r="S20" s="5">
        <v>129</v>
      </c>
      <c r="T20" s="6">
        <v>52</v>
      </c>
      <c r="U20" s="5" t="s">
        <v>133</v>
      </c>
      <c r="V20" s="5" t="str">
        <f>CONCATENATE(Table1[[#This Row],[Street1]],Table1[[#This Row],[Street2]],Table1[[#This Row],[Street3]],Table1[[#This Row],[PostalCode]])</f>
        <v>1512 Larimer StreetN/AWriter's Square802021610</v>
      </c>
    </row>
    <row r="21" spans="1:22" x14ac:dyDescent="0.35">
      <c r="A21" s="5" t="s">
        <v>134</v>
      </c>
      <c r="B21" s="5" t="s">
        <v>135</v>
      </c>
      <c r="C21" s="5" t="s">
        <v>136</v>
      </c>
      <c r="D21" s="5" t="s">
        <v>137</v>
      </c>
      <c r="E21" s="5" t="s">
        <v>26</v>
      </c>
      <c r="F21" s="5" t="s">
        <v>26</v>
      </c>
      <c r="G21" s="5">
        <v>802227602</v>
      </c>
      <c r="H21" s="5">
        <v>-104.92</v>
      </c>
      <c r="I21" s="5">
        <v>39.65</v>
      </c>
      <c r="J21" s="5">
        <v>20</v>
      </c>
      <c r="K21" s="5" t="s">
        <v>75</v>
      </c>
      <c r="L21" s="5">
        <v>10235</v>
      </c>
      <c r="M21" s="5">
        <v>1427</v>
      </c>
      <c r="N21" s="5">
        <v>3614</v>
      </c>
      <c r="O21" s="5">
        <v>4450</v>
      </c>
      <c r="P21" s="5">
        <v>744</v>
      </c>
      <c r="Q21" s="5">
        <v>5724</v>
      </c>
      <c r="R21" s="5">
        <v>1940</v>
      </c>
      <c r="S21" s="5">
        <v>1680</v>
      </c>
      <c r="T21" s="6">
        <v>11</v>
      </c>
      <c r="U21" s="5" t="s">
        <v>86</v>
      </c>
      <c r="V21" s="5" t="str">
        <f>CONCATENATE(Table1[[#This Row],[Street1]],Table1[[#This Row],[Street2]],Table1[[#This Row],[Street3]],Table1[[#This Row],[PostalCode]])</f>
        <v>6395 E. Hampden Ave.N/AN/A802227602</v>
      </c>
    </row>
    <row r="22" spans="1:22" x14ac:dyDescent="0.35">
      <c r="A22" s="5" t="s">
        <v>138</v>
      </c>
      <c r="B22" s="5" t="s">
        <v>139</v>
      </c>
      <c r="C22" s="5" t="s">
        <v>140</v>
      </c>
      <c r="D22" s="5" t="s">
        <v>141</v>
      </c>
      <c r="E22" s="5" t="s">
        <v>26</v>
      </c>
      <c r="F22" s="5" t="s">
        <v>26</v>
      </c>
      <c r="G22" s="5">
        <v>802201055</v>
      </c>
      <c r="H22" s="5">
        <v>-104.94</v>
      </c>
      <c r="I22" s="5">
        <v>39.69</v>
      </c>
      <c r="J22" s="5">
        <v>21</v>
      </c>
      <c r="K22" s="5" t="s">
        <v>33</v>
      </c>
      <c r="L22" s="5">
        <v>3892</v>
      </c>
      <c r="M22" s="5">
        <v>763</v>
      </c>
      <c r="N22" s="5">
        <v>906</v>
      </c>
      <c r="O22" s="5">
        <v>1742</v>
      </c>
      <c r="P22" s="5">
        <v>481</v>
      </c>
      <c r="Q22" s="5">
        <v>1771</v>
      </c>
      <c r="R22" s="5">
        <v>959</v>
      </c>
      <c r="S22" s="5">
        <v>0</v>
      </c>
      <c r="T22" s="6">
        <v>36</v>
      </c>
      <c r="U22" s="5" t="s">
        <v>142</v>
      </c>
      <c r="V22" s="5" t="str">
        <f>CONCATENATE(Table1[[#This Row],[Street1]],Table1[[#This Row],[Street2]],Table1[[#This Row],[Street3]],Table1[[#This Row],[PostalCode]])</f>
        <v>1653 S Colorado BlvdN/AN/A802201055</v>
      </c>
    </row>
    <row r="23" spans="1:22" x14ac:dyDescent="0.35">
      <c r="A23" s="5" t="s">
        <v>143</v>
      </c>
      <c r="B23" s="5" t="s">
        <v>144</v>
      </c>
      <c r="C23" s="5" t="s">
        <v>145</v>
      </c>
      <c r="D23" s="5" t="s">
        <v>146</v>
      </c>
      <c r="E23" s="5" t="s">
        <v>26</v>
      </c>
      <c r="F23" s="5" t="s">
        <v>26</v>
      </c>
      <c r="G23" s="5">
        <v>802092420</v>
      </c>
      <c r="H23" s="5">
        <v>-104.97</v>
      </c>
      <c r="I23" s="5">
        <v>39.71</v>
      </c>
      <c r="J23" s="5">
        <v>22</v>
      </c>
      <c r="K23" s="5" t="s">
        <v>69</v>
      </c>
      <c r="L23" s="5">
        <v>3001</v>
      </c>
      <c r="M23" s="5">
        <v>672</v>
      </c>
      <c r="N23" s="5">
        <v>414</v>
      </c>
      <c r="O23" s="5">
        <v>1514</v>
      </c>
      <c r="P23" s="5">
        <v>401</v>
      </c>
      <c r="Q23" s="5">
        <v>1289</v>
      </c>
      <c r="R23" s="5">
        <v>822</v>
      </c>
      <c r="S23" s="5">
        <v>0</v>
      </c>
      <c r="T23" s="6">
        <v>1</v>
      </c>
      <c r="U23" s="5" t="s">
        <v>27</v>
      </c>
      <c r="V23" s="5" t="str">
        <f>CONCATENATE(Table1[[#This Row],[Street1]],Table1[[#This Row],[Street2]],Table1[[#This Row],[Street3]],Table1[[#This Row],[PostalCode]])</f>
        <v>1209 East Alameda AveN/AN/A802092420</v>
      </c>
    </row>
    <row r="24" spans="1:22" x14ac:dyDescent="0.35">
      <c r="A24" s="5" t="s">
        <v>147</v>
      </c>
      <c r="B24" s="5" t="s">
        <v>148</v>
      </c>
      <c r="C24" s="5" t="s">
        <v>149</v>
      </c>
      <c r="D24" s="5" t="s">
        <v>150</v>
      </c>
      <c r="E24" s="5" t="s">
        <v>26</v>
      </c>
      <c r="F24" s="5" t="s">
        <v>26</v>
      </c>
      <c r="G24" s="5">
        <v>802072900</v>
      </c>
      <c r="H24" s="5">
        <v>-104.9</v>
      </c>
      <c r="I24" s="5">
        <v>39.76</v>
      </c>
      <c r="J24" s="5">
        <v>23</v>
      </c>
      <c r="K24" s="5" t="s">
        <v>151</v>
      </c>
      <c r="L24" s="5">
        <v>1165</v>
      </c>
      <c r="M24" s="5">
        <v>310</v>
      </c>
      <c r="N24" s="5">
        <v>462</v>
      </c>
      <c r="O24" s="5">
        <v>366</v>
      </c>
      <c r="P24" s="5">
        <v>27</v>
      </c>
      <c r="Q24" s="5">
        <v>509</v>
      </c>
      <c r="R24" s="5">
        <v>296</v>
      </c>
      <c r="S24" s="5">
        <v>0</v>
      </c>
      <c r="T24" s="6">
        <v>73</v>
      </c>
      <c r="U24" s="5" t="s">
        <v>152</v>
      </c>
      <c r="V24" s="5" t="str">
        <f>CONCATENATE(Table1[[#This Row],[Street1]],Table1[[#This Row],[Street2]],Table1[[#This Row],[Street3]],Table1[[#This Row],[PostalCode]])</f>
        <v>2810 Quebec St.N/AN/A802072900</v>
      </c>
    </row>
    <row r="25" spans="1:22" x14ac:dyDescent="0.35">
      <c r="A25" s="5" t="s">
        <v>153</v>
      </c>
      <c r="B25" s="5" t="s">
        <v>154</v>
      </c>
      <c r="C25" s="5" t="s">
        <v>155</v>
      </c>
      <c r="D25" s="5" t="s">
        <v>156</v>
      </c>
      <c r="E25" s="5" t="s">
        <v>26</v>
      </c>
      <c r="F25" s="5" t="s">
        <v>26</v>
      </c>
      <c r="G25" s="5">
        <v>802065028</v>
      </c>
      <c r="H25" s="5">
        <v>-104.95</v>
      </c>
      <c r="I25" s="5">
        <v>39.72</v>
      </c>
      <c r="J25" s="5">
        <v>24</v>
      </c>
      <c r="K25" s="5" t="s">
        <v>157</v>
      </c>
      <c r="L25" s="5">
        <v>10191</v>
      </c>
      <c r="M25" s="5">
        <v>2595</v>
      </c>
      <c r="N25" s="5">
        <v>3397</v>
      </c>
      <c r="O25" s="5">
        <v>3640</v>
      </c>
      <c r="P25" s="5">
        <v>559</v>
      </c>
      <c r="Q25" s="5">
        <v>4273</v>
      </c>
      <c r="R25" s="5">
        <v>2106</v>
      </c>
      <c r="S25" s="5">
        <v>442</v>
      </c>
      <c r="T25" s="6">
        <v>64</v>
      </c>
      <c r="U25" s="5" t="s">
        <v>158</v>
      </c>
      <c r="V25" s="5" t="str">
        <f>CONCATENATE(Table1[[#This Row],[Street1]],Table1[[#This Row],[Street2]],Table1[[#This Row],[Street3]],Table1[[#This Row],[PostalCode]])</f>
        <v>200 Fillmore StreetN/AN/A802065028</v>
      </c>
    </row>
    <row r="26" spans="1:22" x14ac:dyDescent="0.35">
      <c r="A26" s="5" t="s">
        <v>159</v>
      </c>
      <c r="B26" s="5" t="s">
        <v>160</v>
      </c>
      <c r="C26" s="5" t="s">
        <v>161</v>
      </c>
      <c r="D26" s="5" t="s">
        <v>162</v>
      </c>
      <c r="E26" s="5">
        <v>110</v>
      </c>
      <c r="F26" s="5" t="s">
        <v>26</v>
      </c>
      <c r="G26" s="5">
        <v>802023616</v>
      </c>
      <c r="H26" s="5">
        <v>-104.99</v>
      </c>
      <c r="I26" s="5">
        <v>39.75</v>
      </c>
      <c r="J26" s="5">
        <v>25</v>
      </c>
      <c r="K26" s="5" t="s">
        <v>163</v>
      </c>
      <c r="L26" s="5">
        <v>6401</v>
      </c>
      <c r="M26" s="5">
        <v>2322</v>
      </c>
      <c r="N26" s="5">
        <v>1676</v>
      </c>
      <c r="O26" s="5">
        <v>1960</v>
      </c>
      <c r="P26" s="5">
        <v>443</v>
      </c>
      <c r="Q26" s="5">
        <v>1695</v>
      </c>
      <c r="R26" s="5">
        <v>1305</v>
      </c>
      <c r="S26" s="5">
        <v>191</v>
      </c>
      <c r="T26" s="6">
        <v>53</v>
      </c>
      <c r="U26" s="5" t="s">
        <v>164</v>
      </c>
      <c r="V26" s="5" t="str">
        <f>CONCATENATE(Table1[[#This Row],[Street1]],Table1[[#This Row],[Street2]],Table1[[#This Row],[Street3]],Table1[[#This Row],[PostalCode]])</f>
        <v>633 17th St110N/A802023616</v>
      </c>
    </row>
    <row r="27" spans="1:22" x14ac:dyDescent="0.35">
      <c r="A27" s="5" t="s">
        <v>165</v>
      </c>
      <c r="B27" s="5" t="s">
        <v>166</v>
      </c>
      <c r="C27" s="5" t="s">
        <v>167</v>
      </c>
      <c r="D27" s="5" t="s">
        <v>168</v>
      </c>
      <c r="E27" s="5" t="s">
        <v>26</v>
      </c>
      <c r="F27" s="5" t="s">
        <v>26</v>
      </c>
      <c r="G27" s="5">
        <v>80202</v>
      </c>
      <c r="H27" s="5">
        <v>-105</v>
      </c>
      <c r="I27" s="5">
        <v>39.76</v>
      </c>
      <c r="J27" s="5">
        <v>26</v>
      </c>
      <c r="K27" s="5" t="s">
        <v>169</v>
      </c>
      <c r="L27" s="5">
        <v>12712</v>
      </c>
      <c r="M27" s="5">
        <v>1446</v>
      </c>
      <c r="N27" s="5">
        <v>5961</v>
      </c>
      <c r="O27" s="5">
        <v>4660</v>
      </c>
      <c r="P27" s="5">
        <v>645</v>
      </c>
      <c r="Q27" s="5">
        <v>6406</v>
      </c>
      <c r="R27" s="5">
        <v>1711</v>
      </c>
      <c r="S27" s="5">
        <v>1680</v>
      </c>
      <c r="T27" s="6">
        <v>12</v>
      </c>
      <c r="U27" s="5" t="s">
        <v>92</v>
      </c>
      <c r="V27" s="5" t="str">
        <f>CONCATENATE(Table1[[#This Row],[Street1]],Table1[[#This Row],[Street2]],Table1[[#This Row],[Street3]],Table1[[#This Row],[PostalCode]])</f>
        <v>1950 Chestnut PlN/AN/A80202</v>
      </c>
    </row>
    <row r="28" spans="1:22" x14ac:dyDescent="0.35">
      <c r="A28" s="5" t="s">
        <v>170</v>
      </c>
      <c r="B28" s="5" t="s">
        <v>171</v>
      </c>
      <c r="C28" s="5" t="s">
        <v>172</v>
      </c>
      <c r="D28" s="5" t="s">
        <v>173</v>
      </c>
      <c r="E28" s="5" t="s">
        <v>26</v>
      </c>
      <c r="F28" s="5" t="s">
        <v>26</v>
      </c>
      <c r="G28" s="5">
        <v>802061604</v>
      </c>
      <c r="H28" s="5">
        <v>-104.95</v>
      </c>
      <c r="I28" s="5">
        <v>39.74</v>
      </c>
      <c r="J28" s="5">
        <v>27</v>
      </c>
      <c r="K28" s="5" t="s">
        <v>93</v>
      </c>
      <c r="L28" s="5">
        <v>8532</v>
      </c>
      <c r="M28" s="5">
        <v>1796</v>
      </c>
      <c r="N28" s="5">
        <v>1742</v>
      </c>
      <c r="O28" s="5">
        <v>3466</v>
      </c>
      <c r="P28" s="5">
        <v>1528</v>
      </c>
      <c r="Q28" s="5">
        <v>3314</v>
      </c>
      <c r="R28" s="5">
        <v>2238</v>
      </c>
      <c r="S28" s="5">
        <v>1040</v>
      </c>
      <c r="T28" s="6">
        <v>37</v>
      </c>
      <c r="U28" s="5" t="s">
        <v>174</v>
      </c>
      <c r="V28" s="5" t="str">
        <f>CONCATENATE(Table1[[#This Row],[Street1]],Table1[[#This Row],[Street2]],Table1[[#This Row],[Street3]],Table1[[#This Row],[PostalCode]])</f>
        <v>2975 E Colfax AveN/AN/A802061604</v>
      </c>
    </row>
    <row r="29" spans="1:22" x14ac:dyDescent="0.35">
      <c r="A29" s="5" t="s">
        <v>175</v>
      </c>
      <c r="B29" s="5" t="s">
        <v>176</v>
      </c>
      <c r="C29" s="5" t="s">
        <v>177</v>
      </c>
      <c r="D29" s="5" t="s">
        <v>178</v>
      </c>
      <c r="E29" s="5" t="s">
        <v>179</v>
      </c>
      <c r="F29" s="5" t="s">
        <v>26</v>
      </c>
      <c r="G29" s="5">
        <v>802104367</v>
      </c>
      <c r="H29" s="5">
        <v>-104.96</v>
      </c>
      <c r="I29" s="5">
        <v>39.68</v>
      </c>
      <c r="J29" s="5">
        <v>28</v>
      </c>
      <c r="K29" s="5" t="s">
        <v>180</v>
      </c>
      <c r="L29" s="5">
        <v>29201</v>
      </c>
      <c r="M29" s="5">
        <v>10074</v>
      </c>
      <c r="N29" s="5">
        <v>7778</v>
      </c>
      <c r="O29" s="5">
        <v>10405</v>
      </c>
      <c r="P29" s="5">
        <v>944</v>
      </c>
      <c r="Q29" s="5">
        <v>9427</v>
      </c>
      <c r="R29" s="5">
        <v>7056</v>
      </c>
      <c r="S29" s="5">
        <v>2192</v>
      </c>
      <c r="T29" s="6">
        <v>46</v>
      </c>
      <c r="U29" s="5" t="s">
        <v>181</v>
      </c>
      <c r="V29" s="5" t="str">
        <f>CONCATENATE(Table1[[#This Row],[Street1]],Table1[[#This Row],[Street2]],Table1[[#This Row],[Street3]],Table1[[#This Row],[PostalCode]])</f>
        <v>2000 S. University#BN/A802104367</v>
      </c>
    </row>
    <row r="30" spans="1:22" x14ac:dyDescent="0.35">
      <c r="A30" s="5" t="s">
        <v>182</v>
      </c>
      <c r="B30" s="5" t="s">
        <v>183</v>
      </c>
      <c r="C30" s="5" t="s">
        <v>184</v>
      </c>
      <c r="D30" s="5" t="s">
        <v>185</v>
      </c>
      <c r="E30" s="5" t="s">
        <v>26</v>
      </c>
      <c r="F30" s="5" t="s">
        <v>26</v>
      </c>
      <c r="G30" s="5">
        <v>802064037</v>
      </c>
      <c r="H30" s="5">
        <v>-104.94</v>
      </c>
      <c r="I30" s="5">
        <v>39.729999999999997</v>
      </c>
      <c r="J30" s="5">
        <v>29</v>
      </c>
      <c r="K30" s="5" t="s">
        <v>186</v>
      </c>
      <c r="L30" s="5">
        <v>3687</v>
      </c>
      <c r="M30" s="5">
        <v>991</v>
      </c>
      <c r="N30" s="5">
        <v>1282</v>
      </c>
      <c r="O30" s="5">
        <v>1184</v>
      </c>
      <c r="P30" s="5">
        <v>230</v>
      </c>
      <c r="Q30" s="5">
        <v>1040</v>
      </c>
      <c r="R30" s="5">
        <v>670</v>
      </c>
      <c r="S30" s="5">
        <v>0</v>
      </c>
      <c r="T30" s="6">
        <v>31</v>
      </c>
      <c r="U30" s="5" t="s">
        <v>187</v>
      </c>
      <c r="V30" s="5" t="str">
        <f>CONCATENATE(Table1[[#This Row],[Street1]],Table1[[#This Row],[Street2]],Table1[[#This Row],[Street3]],Table1[[#This Row],[PostalCode]])</f>
        <v>801 Colorado Blvd.N/AN/A802064037</v>
      </c>
    </row>
    <row r="31" spans="1:22" x14ac:dyDescent="0.35">
      <c r="A31" s="5" t="s">
        <v>188</v>
      </c>
      <c r="B31" s="5" t="s">
        <v>189</v>
      </c>
      <c r="C31" s="5" t="s">
        <v>190</v>
      </c>
      <c r="D31" s="5" t="s">
        <v>191</v>
      </c>
      <c r="E31" s="5" t="s">
        <v>192</v>
      </c>
      <c r="F31" s="5" t="s">
        <v>26</v>
      </c>
      <c r="G31" s="5">
        <v>802114252</v>
      </c>
      <c r="H31" s="5">
        <v>-105.02</v>
      </c>
      <c r="I31" s="5">
        <v>39.76</v>
      </c>
      <c r="J31" s="5">
        <v>30</v>
      </c>
      <c r="K31" s="5" t="s">
        <v>193</v>
      </c>
      <c r="L31" s="5">
        <v>5808</v>
      </c>
      <c r="M31" s="5">
        <v>1060</v>
      </c>
      <c r="N31" s="5">
        <v>1736</v>
      </c>
      <c r="O31" s="5">
        <v>2040</v>
      </c>
      <c r="P31" s="5">
        <v>972</v>
      </c>
      <c r="Q31" s="5">
        <v>2762</v>
      </c>
      <c r="R31" s="5">
        <v>1176</v>
      </c>
      <c r="S31" s="5">
        <v>280</v>
      </c>
      <c r="T31" s="6">
        <v>48</v>
      </c>
      <c r="U31" s="5" t="s">
        <v>194</v>
      </c>
      <c r="V31" s="5" t="str">
        <f>CONCATENATE(Table1[[#This Row],[Street1]],Table1[[#This Row],[Street2]],Table1[[#This Row],[Street3]],Table1[[#This Row],[PostalCode]])</f>
        <v>2990 North Speer BlvdUnit 1N/A802114252</v>
      </c>
    </row>
    <row r="32" spans="1:22" x14ac:dyDescent="0.35">
      <c r="A32" s="5" t="s">
        <v>195</v>
      </c>
      <c r="B32" s="5" t="s">
        <v>196</v>
      </c>
      <c r="C32" s="5" t="s">
        <v>197</v>
      </c>
      <c r="D32" s="5" t="s">
        <v>198</v>
      </c>
      <c r="E32" s="5" t="s">
        <v>26</v>
      </c>
      <c r="F32" s="5" t="s">
        <v>199</v>
      </c>
      <c r="G32" s="5">
        <v>802103506</v>
      </c>
      <c r="H32" s="5">
        <v>-104.94</v>
      </c>
      <c r="I32" s="5">
        <v>39.67</v>
      </c>
      <c r="J32" s="5">
        <v>31</v>
      </c>
      <c r="K32" s="5" t="s">
        <v>187</v>
      </c>
      <c r="L32" s="5">
        <v>6936</v>
      </c>
      <c r="M32" s="5">
        <v>987</v>
      </c>
      <c r="N32" s="5">
        <v>2059</v>
      </c>
      <c r="O32" s="5">
        <v>3263</v>
      </c>
      <c r="P32" s="5">
        <v>627</v>
      </c>
      <c r="Q32" s="5">
        <v>3884</v>
      </c>
      <c r="R32" s="5">
        <v>1395</v>
      </c>
      <c r="S32" s="5">
        <v>1038</v>
      </c>
      <c r="T32" s="6">
        <v>57</v>
      </c>
      <c r="U32" s="5" t="s">
        <v>200</v>
      </c>
      <c r="V32" s="5" t="str">
        <f>CONCATENATE(Table1[[#This Row],[Street1]],Table1[[#This Row],[Street2]],Table1[[#This Row],[Street3]],Table1[[#This Row],[PostalCode]])</f>
        <v>2700 S. Colorado Blvd.N/AUniversity Hills Mall802103506</v>
      </c>
    </row>
    <row r="33" spans="1:22" x14ac:dyDescent="0.35">
      <c r="A33" s="5" t="s">
        <v>201</v>
      </c>
      <c r="B33" s="5" t="s">
        <v>202</v>
      </c>
      <c r="C33" s="5" t="s">
        <v>203</v>
      </c>
      <c r="D33" s="5" t="s">
        <v>204</v>
      </c>
      <c r="E33" s="5" t="s">
        <v>26</v>
      </c>
      <c r="F33" s="5" t="s">
        <v>26</v>
      </c>
      <c r="G33" s="5">
        <v>802111408</v>
      </c>
      <c r="H33" s="5">
        <v>-105.02</v>
      </c>
      <c r="I33" s="5">
        <v>39.78</v>
      </c>
      <c r="J33" s="5">
        <v>32</v>
      </c>
      <c r="K33" s="5" t="s">
        <v>205</v>
      </c>
      <c r="L33" s="5">
        <v>17547</v>
      </c>
      <c r="M33" s="5">
        <v>2754</v>
      </c>
      <c r="N33" s="5">
        <v>4655</v>
      </c>
      <c r="O33" s="5">
        <v>6957</v>
      </c>
      <c r="P33" s="5">
        <v>3181</v>
      </c>
      <c r="Q33" s="5">
        <v>9320</v>
      </c>
      <c r="R33" s="5">
        <v>4105</v>
      </c>
      <c r="S33" s="5">
        <v>2160</v>
      </c>
      <c r="T33" s="6">
        <v>66</v>
      </c>
      <c r="U33" s="5" t="s">
        <v>206</v>
      </c>
      <c r="V33" s="5" t="str">
        <f>CONCATENATE(Table1[[#This Row],[Street1]],Table1[[#This Row],[Street2]],Table1[[#This Row],[Street3]],Table1[[#This Row],[PostalCode]])</f>
        <v>2990 W 44th AveN/AN/A802111408</v>
      </c>
    </row>
    <row r="34" spans="1:22" x14ac:dyDescent="0.35">
      <c r="A34" s="5" t="s">
        <v>207</v>
      </c>
      <c r="B34" s="5" t="s">
        <v>208</v>
      </c>
      <c r="C34" s="5" t="s">
        <v>209</v>
      </c>
      <c r="D34" s="5" t="s">
        <v>210</v>
      </c>
      <c r="E34" s="5" t="s">
        <v>26</v>
      </c>
      <c r="F34" s="5" t="s">
        <v>211</v>
      </c>
      <c r="G34" s="5">
        <v>802042072</v>
      </c>
      <c r="H34" s="5">
        <v>-105</v>
      </c>
      <c r="I34" s="5">
        <v>39.74</v>
      </c>
      <c r="J34" s="5">
        <v>33</v>
      </c>
      <c r="K34" s="5" t="s">
        <v>212</v>
      </c>
      <c r="L34" s="5">
        <v>14370</v>
      </c>
      <c r="M34" s="5">
        <v>2639</v>
      </c>
      <c r="N34" s="5">
        <v>3729</v>
      </c>
      <c r="O34" s="5">
        <v>5650</v>
      </c>
      <c r="P34" s="5">
        <v>2352</v>
      </c>
      <c r="Q34" s="5">
        <v>7243</v>
      </c>
      <c r="R34" s="5">
        <v>3481</v>
      </c>
      <c r="S34" s="5">
        <v>2158</v>
      </c>
      <c r="T34" s="6">
        <v>51</v>
      </c>
      <c r="U34" s="5" t="s">
        <v>213</v>
      </c>
      <c r="V34" s="5" t="str">
        <f>CONCATENATE(Table1[[#This Row],[Street1]],Table1[[#This Row],[Street2]],Table1[[#This Row],[Street3]],Table1[[#This Row],[PostalCode]])</f>
        <v>1050 W Colfax AveN/APlaza Zocalo802042072</v>
      </c>
    </row>
    <row r="35" spans="1:22" x14ac:dyDescent="0.35">
      <c r="A35" s="5" t="s">
        <v>214</v>
      </c>
      <c r="B35" s="5" t="s">
        <v>215</v>
      </c>
      <c r="C35" s="5" t="s">
        <v>216</v>
      </c>
      <c r="D35" s="5" t="s">
        <v>217</v>
      </c>
      <c r="E35" s="5" t="s">
        <v>26</v>
      </c>
      <c r="F35" s="5" t="s">
        <v>26</v>
      </c>
      <c r="G35" s="5">
        <v>80202</v>
      </c>
      <c r="H35" s="5">
        <v>-104.99</v>
      </c>
      <c r="I35" s="5">
        <v>39.75</v>
      </c>
      <c r="J35" s="5">
        <v>34</v>
      </c>
      <c r="K35" s="5" t="s">
        <v>218</v>
      </c>
      <c r="L35" s="5">
        <v>11525</v>
      </c>
      <c r="M35" s="5">
        <v>3162</v>
      </c>
      <c r="N35" s="5">
        <v>3005</v>
      </c>
      <c r="O35" s="5">
        <v>4107</v>
      </c>
      <c r="P35" s="5">
        <v>1251</v>
      </c>
      <c r="Q35" s="5">
        <v>3990</v>
      </c>
      <c r="R35" s="5">
        <v>2772</v>
      </c>
      <c r="S35" s="5">
        <v>476</v>
      </c>
      <c r="T35" s="6">
        <v>50</v>
      </c>
      <c r="U35" s="5" t="s">
        <v>219</v>
      </c>
      <c r="V35" s="5" t="str">
        <f>CONCATENATE(Table1[[#This Row],[Street1]],Table1[[#This Row],[Street2]],Table1[[#This Row],[Street3]],Table1[[#This Row],[PostalCode]])</f>
        <v>1125 17th StreetN/AN/A80202</v>
      </c>
    </row>
    <row r="36" spans="1:22" x14ac:dyDescent="0.35">
      <c r="A36" s="5" t="s">
        <v>220</v>
      </c>
      <c r="B36" s="5" t="s">
        <v>221</v>
      </c>
      <c r="C36" s="5" t="s">
        <v>222</v>
      </c>
      <c r="D36" s="5" t="s">
        <v>223</v>
      </c>
      <c r="E36" s="5" t="s">
        <v>26</v>
      </c>
      <c r="F36" s="5" t="s">
        <v>26</v>
      </c>
      <c r="G36" s="5">
        <v>80204</v>
      </c>
      <c r="H36" s="5">
        <v>-105.04</v>
      </c>
      <c r="I36" s="5">
        <v>39.74</v>
      </c>
      <c r="J36" s="5">
        <v>35</v>
      </c>
      <c r="K36" s="5" t="s">
        <v>224</v>
      </c>
      <c r="L36" s="5">
        <v>8393</v>
      </c>
      <c r="M36" s="5">
        <v>2065</v>
      </c>
      <c r="N36" s="5">
        <v>2098</v>
      </c>
      <c r="O36" s="5">
        <v>3025</v>
      </c>
      <c r="P36" s="5">
        <v>1205</v>
      </c>
      <c r="Q36" s="5">
        <v>3102</v>
      </c>
      <c r="R36" s="5">
        <v>2062</v>
      </c>
      <c r="S36" s="5">
        <v>640</v>
      </c>
      <c r="T36" s="6">
        <v>54</v>
      </c>
      <c r="U36" s="5" t="s">
        <v>225</v>
      </c>
      <c r="V36" s="5" t="str">
        <f>CONCATENATE(Table1[[#This Row],[Street1]],Table1[[#This Row],[Street2]],Table1[[#This Row],[Street3]],Table1[[#This Row],[PostalCode]])</f>
        <v>Colfax Ave. and Raleigh StreetN/AN/A80204</v>
      </c>
    </row>
    <row r="37" spans="1:22" x14ac:dyDescent="0.35">
      <c r="A37" s="5" t="s">
        <v>226</v>
      </c>
      <c r="B37" s="5" t="s">
        <v>227</v>
      </c>
      <c r="C37" s="5" t="s">
        <v>228</v>
      </c>
      <c r="D37" s="5" t="s">
        <v>229</v>
      </c>
      <c r="E37" s="5" t="s">
        <v>26</v>
      </c>
      <c r="F37" s="5" t="s">
        <v>26</v>
      </c>
      <c r="G37" s="5">
        <v>802394848</v>
      </c>
      <c r="H37" s="5">
        <v>-104.85</v>
      </c>
      <c r="I37" s="5">
        <v>39.78</v>
      </c>
      <c r="J37" s="5">
        <v>36</v>
      </c>
      <c r="K37" s="5" t="s">
        <v>142</v>
      </c>
      <c r="L37" s="5">
        <v>8429</v>
      </c>
      <c r="M37" s="5">
        <v>1296</v>
      </c>
      <c r="N37" s="5">
        <v>3269</v>
      </c>
      <c r="O37" s="5">
        <v>3070</v>
      </c>
      <c r="P37" s="5">
        <v>794</v>
      </c>
      <c r="Q37" s="5">
        <v>4131</v>
      </c>
      <c r="R37" s="5">
        <v>1495</v>
      </c>
      <c r="S37" s="5">
        <v>1704</v>
      </c>
      <c r="T37" s="6">
        <v>40</v>
      </c>
      <c r="U37" s="5" t="s">
        <v>230</v>
      </c>
      <c r="V37" s="5" t="str">
        <f>CONCATENATE(Table1[[#This Row],[Street1]],Table1[[#This Row],[Street2]],Table1[[#This Row],[Street3]],Table1[[#This Row],[PostalCode]])</f>
        <v>4505 Peoria StreetN/AN/A802394848</v>
      </c>
    </row>
    <row r="38" spans="1:22" x14ac:dyDescent="0.35">
      <c r="A38" s="5" t="s">
        <v>231</v>
      </c>
      <c r="B38" s="5" t="s">
        <v>232</v>
      </c>
      <c r="C38" s="5" t="s">
        <v>233</v>
      </c>
      <c r="D38" s="5" t="s">
        <v>234</v>
      </c>
      <c r="E38" s="5" t="s">
        <v>26</v>
      </c>
      <c r="F38" s="5" t="s">
        <v>26</v>
      </c>
      <c r="G38" s="5">
        <v>80239</v>
      </c>
      <c r="H38" s="5">
        <v>-104.81</v>
      </c>
      <c r="I38" s="5">
        <v>39.770000000000003</v>
      </c>
      <c r="J38" s="5">
        <v>37</v>
      </c>
      <c r="K38" s="5" t="s">
        <v>174</v>
      </c>
      <c r="L38" s="5">
        <v>8190</v>
      </c>
      <c r="M38" s="5">
        <v>2016</v>
      </c>
      <c r="N38" s="5">
        <v>994</v>
      </c>
      <c r="O38" s="5">
        <v>3676</v>
      </c>
      <c r="P38" s="5">
        <v>1504</v>
      </c>
      <c r="Q38" s="5">
        <v>3383</v>
      </c>
      <c r="R38" s="5">
        <v>2218</v>
      </c>
      <c r="S38" s="5">
        <v>2110</v>
      </c>
      <c r="T38" s="6">
        <v>32</v>
      </c>
      <c r="U38" s="5" t="s">
        <v>205</v>
      </c>
      <c r="V38" s="5" t="str">
        <f>CONCATENATE(Table1[[#This Row],[Street1]],Table1[[#This Row],[Street2]],Table1[[#This Row],[Street3]],Table1[[#This Row],[PostalCode]])</f>
        <v>4005 Chambers RoadN/AN/A80239</v>
      </c>
    </row>
    <row r="39" spans="1:22" x14ac:dyDescent="0.35">
      <c r="A39" s="5" t="s">
        <v>235</v>
      </c>
      <c r="B39" s="5" t="s">
        <v>236</v>
      </c>
      <c r="C39" s="5" t="s">
        <v>237</v>
      </c>
      <c r="D39" s="5" t="s">
        <v>238</v>
      </c>
      <c r="E39" s="5" t="s">
        <v>26</v>
      </c>
      <c r="F39" s="5" t="s">
        <v>26</v>
      </c>
      <c r="G39" s="5">
        <v>80249</v>
      </c>
      <c r="H39" s="5">
        <v>-104.67</v>
      </c>
      <c r="I39" s="5">
        <v>39.86</v>
      </c>
      <c r="J39" s="5">
        <v>38</v>
      </c>
      <c r="K39" s="5" t="s">
        <v>239</v>
      </c>
      <c r="L39" s="5">
        <v>3096</v>
      </c>
      <c r="M39" s="5">
        <v>407</v>
      </c>
      <c r="N39" s="5">
        <v>790</v>
      </c>
      <c r="O39" s="5">
        <v>1486</v>
      </c>
      <c r="P39" s="5">
        <v>413</v>
      </c>
      <c r="Q39" s="5">
        <v>1785</v>
      </c>
      <c r="R39" s="5">
        <v>684</v>
      </c>
      <c r="S39" s="5">
        <v>0</v>
      </c>
      <c r="T39" s="6">
        <v>58</v>
      </c>
      <c r="U39" s="5" t="s">
        <v>240</v>
      </c>
      <c r="V39" s="5" t="str">
        <f>CONCATENATE(Table1[[#This Row],[Street1]],Table1[[#This Row],[Street2]],Table1[[#This Row],[Street3]],Table1[[#This Row],[PostalCode]])</f>
        <v>HMSHost 8500 Pena BlvdN/AN/A80249</v>
      </c>
    </row>
    <row r="40" spans="1:22" x14ac:dyDescent="0.35">
      <c r="A40" s="5" t="s">
        <v>241</v>
      </c>
      <c r="B40" s="5" t="s">
        <v>242</v>
      </c>
      <c r="C40" s="5" t="s">
        <v>243</v>
      </c>
      <c r="D40" s="5" t="s">
        <v>244</v>
      </c>
      <c r="E40" s="5">
        <v>101</v>
      </c>
      <c r="F40" s="5" t="s">
        <v>26</v>
      </c>
      <c r="G40" s="5">
        <v>802164303</v>
      </c>
      <c r="H40" s="5">
        <v>-104.94</v>
      </c>
      <c r="I40" s="5">
        <v>39.770000000000003</v>
      </c>
      <c r="J40" s="5">
        <v>39</v>
      </c>
      <c r="K40" s="5" t="s">
        <v>245</v>
      </c>
      <c r="L40" s="5">
        <v>2552</v>
      </c>
      <c r="M40" s="5">
        <v>505</v>
      </c>
      <c r="N40" s="5">
        <v>1123</v>
      </c>
      <c r="O40" s="5">
        <v>829</v>
      </c>
      <c r="P40" s="5">
        <v>95</v>
      </c>
      <c r="Q40" s="5">
        <v>1182</v>
      </c>
      <c r="R40" s="5">
        <v>476</v>
      </c>
      <c r="S40" s="5">
        <v>0</v>
      </c>
      <c r="T40" s="6">
        <v>33</v>
      </c>
      <c r="U40" s="5" t="s">
        <v>212</v>
      </c>
      <c r="V40" s="5" t="str">
        <f>CONCATENATE(Table1[[#This Row],[Street1]],Table1[[#This Row],[Street2]],Table1[[#This Row],[Street3]],Table1[[#This Row],[PostalCode]])</f>
        <v>4030 Colorado Blvd101N/A802164303</v>
      </c>
    </row>
    <row r="41" spans="1:22" x14ac:dyDescent="0.35">
      <c r="A41" s="5" t="s">
        <v>246</v>
      </c>
      <c r="B41" s="5" t="s">
        <v>247</v>
      </c>
      <c r="C41" s="5" t="s">
        <v>248</v>
      </c>
      <c r="D41" s="5" t="s">
        <v>249</v>
      </c>
      <c r="E41" s="5" t="s">
        <v>26</v>
      </c>
      <c r="F41" s="5" t="s">
        <v>26</v>
      </c>
      <c r="G41" s="5">
        <v>802275541</v>
      </c>
      <c r="H41" s="5">
        <v>-105.05</v>
      </c>
      <c r="I41" s="5">
        <v>39.659999999999997</v>
      </c>
      <c r="J41" s="5">
        <v>40</v>
      </c>
      <c r="K41" s="5" t="s">
        <v>230</v>
      </c>
      <c r="L41" s="5">
        <v>4464</v>
      </c>
      <c r="M41" s="5">
        <v>822</v>
      </c>
      <c r="N41" s="5">
        <v>2273</v>
      </c>
      <c r="O41" s="5">
        <v>1296</v>
      </c>
      <c r="P41" s="5">
        <v>73</v>
      </c>
      <c r="Q41" s="5">
        <v>2261</v>
      </c>
      <c r="R41" s="5">
        <v>871</v>
      </c>
      <c r="S41" s="5">
        <v>0</v>
      </c>
      <c r="T41" s="6">
        <v>38</v>
      </c>
      <c r="U41" s="5" t="s">
        <v>239</v>
      </c>
      <c r="V41" s="5" t="str">
        <f>CONCATENATE(Table1[[#This Row],[Street1]],Table1[[#This Row],[Street2]],Table1[[#This Row],[Street3]],Table1[[#This Row],[PostalCode]])</f>
        <v>3100 S SheridanN/AN/A802275541</v>
      </c>
    </row>
    <row r="42" spans="1:22" x14ac:dyDescent="0.35">
      <c r="A42" s="5" t="s">
        <v>250</v>
      </c>
      <c r="B42" s="5" t="s">
        <v>251</v>
      </c>
      <c r="C42" s="5" t="s">
        <v>252</v>
      </c>
      <c r="D42" s="5" t="s">
        <v>253</v>
      </c>
      <c r="E42" s="5" t="s">
        <v>26</v>
      </c>
      <c r="F42" s="5" t="s">
        <v>26</v>
      </c>
      <c r="G42" s="5">
        <v>802901700</v>
      </c>
      <c r="H42" s="5">
        <v>-104.99</v>
      </c>
      <c r="I42" s="5">
        <v>39.74</v>
      </c>
      <c r="J42" s="5">
        <v>41</v>
      </c>
      <c r="K42" s="5" t="s">
        <v>254</v>
      </c>
      <c r="L42" s="5">
        <v>6119</v>
      </c>
      <c r="M42" s="5">
        <v>1365</v>
      </c>
      <c r="N42" s="5">
        <v>2457</v>
      </c>
      <c r="O42" s="5">
        <v>1867</v>
      </c>
      <c r="P42" s="5">
        <v>430</v>
      </c>
      <c r="Q42" s="5">
        <v>2741</v>
      </c>
      <c r="R42" s="5">
        <v>1044</v>
      </c>
      <c r="S42" s="5">
        <v>364</v>
      </c>
      <c r="T42" s="6">
        <v>30</v>
      </c>
      <c r="U42" s="5" t="s">
        <v>193</v>
      </c>
      <c r="V42" s="5" t="str">
        <f>CONCATENATE(Table1[[#This Row],[Street1]],Table1[[#This Row],[Street2]],Table1[[#This Row],[Street3]],Table1[[#This Row],[PostalCode]])</f>
        <v>1700 BroadwayN/AN/A802901700</v>
      </c>
    </row>
    <row r="43" spans="1:22" x14ac:dyDescent="0.35">
      <c r="A43" s="5" t="s">
        <v>255</v>
      </c>
      <c r="B43" s="5" t="s">
        <v>256</v>
      </c>
      <c r="C43" s="5" t="s">
        <v>26</v>
      </c>
      <c r="D43" s="5" t="s">
        <v>257</v>
      </c>
      <c r="E43" s="5" t="s">
        <v>26</v>
      </c>
      <c r="F43" s="5" t="s">
        <v>26</v>
      </c>
      <c r="G43" s="5">
        <v>80204</v>
      </c>
      <c r="H43" s="5">
        <v>-105</v>
      </c>
      <c r="I43" s="5">
        <v>39.74</v>
      </c>
      <c r="J43" s="5">
        <v>42</v>
      </c>
      <c r="K43" s="5" t="s">
        <v>258</v>
      </c>
      <c r="L43" s="5">
        <v>8067</v>
      </c>
      <c r="M43" s="5">
        <v>2000</v>
      </c>
      <c r="N43" s="5">
        <v>2190</v>
      </c>
      <c r="O43" s="5">
        <v>3163</v>
      </c>
      <c r="P43" s="5">
        <v>714</v>
      </c>
      <c r="Q43" s="5">
        <v>3829</v>
      </c>
      <c r="R43" s="5">
        <v>1844</v>
      </c>
      <c r="S43" s="5">
        <v>1459</v>
      </c>
      <c r="T43" s="6">
        <v>65</v>
      </c>
      <c r="U43" s="5" t="s">
        <v>196</v>
      </c>
      <c r="V43" s="5" t="str">
        <f>CONCATENATE(Table1[[#This Row],[Street1]],Table1[[#This Row],[Street2]],Table1[[#This Row],[Street3]],Table1[[#This Row],[PostalCode]])</f>
        <v>1331 N Speer BlvdN/AN/A80204</v>
      </c>
    </row>
    <row r="44" spans="1:22" x14ac:dyDescent="0.35">
      <c r="A44" s="5" t="s">
        <v>259</v>
      </c>
      <c r="B44" s="5" t="s">
        <v>260</v>
      </c>
      <c r="C44" s="5" t="s">
        <v>261</v>
      </c>
      <c r="D44" s="5" t="s">
        <v>262</v>
      </c>
      <c r="E44" s="5" t="s">
        <v>26</v>
      </c>
      <c r="F44" s="5" t="s">
        <v>26</v>
      </c>
      <c r="G44" s="5">
        <v>802021705</v>
      </c>
      <c r="H44" s="5">
        <v>-105</v>
      </c>
      <c r="I44" s="5">
        <v>39.75</v>
      </c>
      <c r="J44" s="5">
        <v>43</v>
      </c>
      <c r="K44" s="5" t="s">
        <v>263</v>
      </c>
      <c r="L44" s="5">
        <v>12452</v>
      </c>
      <c r="M44" s="5">
        <v>3685</v>
      </c>
      <c r="N44" s="5">
        <v>3256</v>
      </c>
      <c r="O44" s="5">
        <v>4289</v>
      </c>
      <c r="P44" s="5">
        <v>1222</v>
      </c>
      <c r="Q44" s="5">
        <v>3973</v>
      </c>
      <c r="R44" s="5">
        <v>2771</v>
      </c>
      <c r="S44" s="5">
        <v>413</v>
      </c>
      <c r="T44" s="6">
        <v>34</v>
      </c>
      <c r="U44" s="5" t="s">
        <v>218</v>
      </c>
      <c r="V44" s="5" t="str">
        <f>CONCATENATE(Table1[[#This Row],[Street1]],Table1[[#This Row],[Street2]],Table1[[#This Row],[Street3]],Table1[[#This Row],[PostalCode]])</f>
        <v>1406 Larimer StN/AN/A802021705</v>
      </c>
    </row>
    <row r="45" spans="1:22" x14ac:dyDescent="0.35">
      <c r="A45" s="5" t="s">
        <v>264</v>
      </c>
      <c r="B45" s="5" t="s">
        <v>265</v>
      </c>
      <c r="C45" s="5" t="s">
        <v>266</v>
      </c>
      <c r="D45" s="5" t="s">
        <v>267</v>
      </c>
      <c r="E45" s="5" t="s">
        <v>26</v>
      </c>
      <c r="F45" s="5" t="s">
        <v>26</v>
      </c>
      <c r="G45" s="5">
        <v>802183436</v>
      </c>
      <c r="H45" s="5">
        <v>-104.97</v>
      </c>
      <c r="I45" s="5">
        <v>39.729999999999997</v>
      </c>
      <c r="J45" s="5">
        <v>44</v>
      </c>
      <c r="K45" s="5" t="s">
        <v>87</v>
      </c>
      <c r="L45" s="5">
        <v>11132</v>
      </c>
      <c r="M45" s="5">
        <v>2266</v>
      </c>
      <c r="N45" s="5">
        <v>3119</v>
      </c>
      <c r="O45" s="5">
        <v>4553</v>
      </c>
      <c r="P45" s="5">
        <v>1194</v>
      </c>
      <c r="Q45" s="5">
        <v>5206</v>
      </c>
      <c r="R45" s="5">
        <v>2821</v>
      </c>
      <c r="S45" s="5">
        <v>1164</v>
      </c>
      <c r="T45" s="6">
        <v>43</v>
      </c>
      <c r="U45" s="5" t="s">
        <v>263</v>
      </c>
      <c r="V45" s="5" t="str">
        <f>CONCATENATE(Table1[[#This Row],[Street1]],Table1[[#This Row],[Street2]],Table1[[#This Row],[Street3]],Table1[[#This Row],[PostalCode]])</f>
        <v>560 Corona St.N/AN/A802183436</v>
      </c>
    </row>
    <row r="46" spans="1:22" x14ac:dyDescent="0.35">
      <c r="A46" s="5" t="s">
        <v>268</v>
      </c>
      <c r="B46" s="5" t="s">
        <v>269</v>
      </c>
      <c r="C46" s="5" t="s">
        <v>270</v>
      </c>
      <c r="D46" s="5" t="s">
        <v>271</v>
      </c>
      <c r="E46" s="5" t="s">
        <v>192</v>
      </c>
      <c r="F46" s="5" t="s">
        <v>26</v>
      </c>
      <c r="G46" s="5">
        <v>802201569</v>
      </c>
      <c r="H46" s="5">
        <v>-104.92</v>
      </c>
      <c r="I46" s="5">
        <v>39.74</v>
      </c>
      <c r="J46" s="5">
        <v>45</v>
      </c>
      <c r="K46" s="5" t="s">
        <v>272</v>
      </c>
      <c r="L46" s="5">
        <v>30348</v>
      </c>
      <c r="M46" s="5">
        <v>11137</v>
      </c>
      <c r="N46" s="5">
        <v>7742</v>
      </c>
      <c r="O46" s="5">
        <v>9561</v>
      </c>
      <c r="P46" s="5">
        <v>1908</v>
      </c>
      <c r="Q46" s="5">
        <v>7942</v>
      </c>
      <c r="R46" s="5">
        <v>6399</v>
      </c>
      <c r="S46" s="5">
        <v>939</v>
      </c>
      <c r="T46" s="6">
        <v>24</v>
      </c>
      <c r="U46" s="5" t="s">
        <v>157</v>
      </c>
      <c r="V46" s="5" t="str">
        <f>CONCATENATE(Table1[[#This Row],[Street1]],Table1[[#This Row],[Street2]],Table1[[#This Row],[Street3]],Table1[[#This Row],[PostalCode]])</f>
        <v>6160 E. Colfax AveUnit 1N/A802201569</v>
      </c>
    </row>
    <row r="47" spans="1:22" x14ac:dyDescent="0.35">
      <c r="A47" s="5" t="s">
        <v>273</v>
      </c>
      <c r="B47" s="5" t="s">
        <v>274</v>
      </c>
      <c r="C47" s="5" t="s">
        <v>275</v>
      </c>
      <c r="D47" s="5" t="s">
        <v>276</v>
      </c>
      <c r="E47" s="5" t="s">
        <v>277</v>
      </c>
      <c r="F47" s="5" t="s">
        <v>26</v>
      </c>
      <c r="G47" s="5">
        <v>802307145</v>
      </c>
      <c r="H47" s="5">
        <v>-104.9</v>
      </c>
      <c r="I47" s="5">
        <v>39.72</v>
      </c>
      <c r="J47" s="5">
        <v>46</v>
      </c>
      <c r="K47" s="5" t="s">
        <v>181</v>
      </c>
      <c r="L47" s="5">
        <v>5456</v>
      </c>
      <c r="M47" s="5">
        <v>983</v>
      </c>
      <c r="N47" s="5">
        <v>1305</v>
      </c>
      <c r="O47" s="5">
        <v>2629</v>
      </c>
      <c r="P47" s="5">
        <v>539</v>
      </c>
      <c r="Q47" s="5">
        <v>2706</v>
      </c>
      <c r="R47" s="5">
        <v>1282</v>
      </c>
      <c r="S47" s="5">
        <v>0</v>
      </c>
      <c r="T47" s="6">
        <v>9</v>
      </c>
      <c r="U47" s="5" t="s">
        <v>74</v>
      </c>
      <c r="V47" s="5" t="str">
        <f>CONCATENATE(Table1[[#This Row],[Street1]],Table1[[#This Row],[Street2]],Table1[[#This Row],[Street3]],Table1[[#This Row],[PostalCode]])</f>
        <v>200 Quebec St#400N/A802307145</v>
      </c>
    </row>
    <row r="48" spans="1:22" x14ac:dyDescent="0.35">
      <c r="A48" s="5" t="s">
        <v>278</v>
      </c>
      <c r="B48" s="5" t="s">
        <v>279</v>
      </c>
      <c r="C48" s="5" t="s">
        <v>280</v>
      </c>
      <c r="D48" s="5" t="s">
        <v>281</v>
      </c>
      <c r="E48" s="5" t="s">
        <v>26</v>
      </c>
      <c r="F48" s="5" t="s">
        <v>26</v>
      </c>
      <c r="G48" s="5">
        <v>80204</v>
      </c>
      <c r="H48" s="5">
        <v>-105</v>
      </c>
      <c r="I48" s="5">
        <v>39.74</v>
      </c>
      <c r="J48" s="5">
        <v>47</v>
      </c>
      <c r="K48" s="5" t="s">
        <v>282</v>
      </c>
      <c r="L48" s="5">
        <v>5823</v>
      </c>
      <c r="M48" s="5">
        <v>194</v>
      </c>
      <c r="N48" s="5">
        <v>3238</v>
      </c>
      <c r="O48" s="5">
        <v>1968</v>
      </c>
      <c r="P48" s="5">
        <v>423</v>
      </c>
      <c r="Q48" s="5">
        <v>3851</v>
      </c>
      <c r="R48" s="5">
        <v>461</v>
      </c>
      <c r="S48" s="5">
        <v>1010</v>
      </c>
      <c r="T48" s="6">
        <v>47</v>
      </c>
      <c r="U48" s="5" t="s">
        <v>282</v>
      </c>
      <c r="V48" s="5" t="str">
        <f>CONCATENATE(Table1[[#This Row],[Street1]],Table1[[#This Row],[Street2]],Table1[[#This Row],[Street3]],Table1[[#This Row],[PostalCode]])</f>
        <v>1410 Speer BlvdN/AN/A80204</v>
      </c>
    </row>
    <row r="49" spans="1:22" x14ac:dyDescent="0.35">
      <c r="A49" s="5" t="s">
        <v>283</v>
      </c>
      <c r="B49" s="5" t="s">
        <v>284</v>
      </c>
      <c r="C49" s="5" t="s">
        <v>285</v>
      </c>
      <c r="D49" s="5" t="s">
        <v>286</v>
      </c>
      <c r="E49" s="5" t="s">
        <v>26</v>
      </c>
      <c r="F49" s="5" t="s">
        <v>287</v>
      </c>
      <c r="G49" s="5">
        <v>802021320</v>
      </c>
      <c r="H49" s="5">
        <v>-105</v>
      </c>
      <c r="I49" s="5">
        <v>39.75</v>
      </c>
      <c r="J49" s="5">
        <v>48</v>
      </c>
      <c r="K49" s="5" t="s">
        <v>194</v>
      </c>
      <c r="L49" s="5">
        <v>9382</v>
      </c>
      <c r="M49" s="5">
        <v>2179</v>
      </c>
      <c r="N49" s="5">
        <v>2012</v>
      </c>
      <c r="O49" s="5">
        <v>3887</v>
      </c>
      <c r="P49" s="5">
        <v>1304</v>
      </c>
      <c r="Q49" s="5">
        <v>3859</v>
      </c>
      <c r="R49" s="5">
        <v>2398</v>
      </c>
      <c r="S49" s="5">
        <v>1519</v>
      </c>
      <c r="T49" s="6">
        <v>16</v>
      </c>
      <c r="U49" s="5" t="s">
        <v>112</v>
      </c>
      <c r="V49" s="5" t="str">
        <f>CONCATENATE(Table1[[#This Row],[Street1]],Table1[[#This Row],[Street2]],Table1[[#This Row],[Street3]],Table1[[#This Row],[PostalCode]])</f>
        <v>1490 16th StreetN/A16 Market Square802021320</v>
      </c>
    </row>
    <row r="50" spans="1:22" x14ac:dyDescent="0.35">
      <c r="A50" s="5" t="s">
        <v>288</v>
      </c>
      <c r="B50" s="5" t="s">
        <v>289</v>
      </c>
      <c r="C50" s="5" t="s">
        <v>290</v>
      </c>
      <c r="D50" s="5" t="s">
        <v>291</v>
      </c>
      <c r="E50" s="5" t="s">
        <v>26</v>
      </c>
      <c r="F50" s="5" t="s">
        <v>26</v>
      </c>
      <c r="G50" s="5">
        <v>802462902</v>
      </c>
      <c r="H50" s="5">
        <v>-104.94</v>
      </c>
      <c r="I50" s="5">
        <v>39.69</v>
      </c>
      <c r="J50" s="5">
        <v>49</v>
      </c>
      <c r="K50" s="5" t="s">
        <v>292</v>
      </c>
      <c r="L50" s="5">
        <v>7822</v>
      </c>
      <c r="M50" s="5">
        <v>2198</v>
      </c>
      <c r="N50" s="5">
        <v>1995</v>
      </c>
      <c r="O50" s="5">
        <v>2734</v>
      </c>
      <c r="P50" s="5">
        <v>895</v>
      </c>
      <c r="Q50" s="5">
        <v>2723</v>
      </c>
      <c r="R50" s="5">
        <v>1692</v>
      </c>
      <c r="S50" s="5">
        <v>385</v>
      </c>
      <c r="T50" s="6">
        <v>10</v>
      </c>
      <c r="U50" s="5" t="s">
        <v>80</v>
      </c>
      <c r="V50" s="5" t="str">
        <f>CONCATENATE(Table1[[#This Row],[Street1]],Table1[[#This Row],[Street2]],Table1[[#This Row],[Street3]],Table1[[#This Row],[PostalCode]])</f>
        <v>1233 S. Colorado BlvdN/AN/A802462902</v>
      </c>
    </row>
    <row r="51" spans="1:22" x14ac:dyDescent="0.35">
      <c r="A51" s="5" t="s">
        <v>293</v>
      </c>
      <c r="B51" s="5" t="s">
        <v>294</v>
      </c>
      <c r="C51" s="5" t="s">
        <v>295</v>
      </c>
      <c r="D51" s="5" t="s">
        <v>296</v>
      </c>
      <c r="E51" s="5" t="s">
        <v>26</v>
      </c>
      <c r="F51" s="5" t="s">
        <v>297</v>
      </c>
      <c r="G51" s="5">
        <v>802022902</v>
      </c>
      <c r="H51" s="5">
        <v>-104.99</v>
      </c>
      <c r="I51" s="5">
        <v>39.75</v>
      </c>
      <c r="J51" s="5">
        <v>50</v>
      </c>
      <c r="K51" s="5" t="s">
        <v>219</v>
      </c>
      <c r="L51" s="5">
        <v>2218</v>
      </c>
      <c r="M51" s="5">
        <v>351</v>
      </c>
      <c r="N51" s="5">
        <v>874</v>
      </c>
      <c r="O51" s="5">
        <v>826</v>
      </c>
      <c r="P51" s="5">
        <v>167</v>
      </c>
      <c r="Q51" s="5">
        <v>1044</v>
      </c>
      <c r="R51" s="5">
        <v>409</v>
      </c>
      <c r="S51" s="5">
        <v>0</v>
      </c>
      <c r="T51" s="6">
        <v>63</v>
      </c>
      <c r="U51" s="5" t="s">
        <v>298</v>
      </c>
      <c r="V51" s="5" t="str">
        <f>CONCATENATE(Table1[[#This Row],[Street1]],Table1[[#This Row],[Street2]],Table1[[#This Row],[Street3]],Table1[[#This Row],[PostalCode]])</f>
        <v>934 Sixteenth StreetN/A16th &amp; Curtis802022902</v>
      </c>
    </row>
    <row r="52" spans="1:22" x14ac:dyDescent="0.35">
      <c r="A52" s="5" t="s">
        <v>299</v>
      </c>
      <c r="B52" s="5" t="s">
        <v>300</v>
      </c>
      <c r="C52" s="5" t="s">
        <v>301</v>
      </c>
      <c r="D52" s="5" t="s">
        <v>302</v>
      </c>
      <c r="E52" s="5" t="s">
        <v>303</v>
      </c>
      <c r="F52" s="5" t="s">
        <v>26</v>
      </c>
      <c r="G52" s="5">
        <v>802025657</v>
      </c>
      <c r="H52" s="5">
        <v>-104.99</v>
      </c>
      <c r="I52" s="5">
        <v>39.74</v>
      </c>
      <c r="J52" s="5">
        <v>51</v>
      </c>
      <c r="K52" s="5" t="s">
        <v>213</v>
      </c>
      <c r="L52" s="5">
        <v>5393</v>
      </c>
      <c r="M52" s="5">
        <v>850</v>
      </c>
      <c r="N52" s="5">
        <v>1710</v>
      </c>
      <c r="O52" s="5">
        <v>2493</v>
      </c>
      <c r="P52" s="5">
        <v>340</v>
      </c>
      <c r="Q52" s="5">
        <v>2677</v>
      </c>
      <c r="R52" s="5">
        <v>1234</v>
      </c>
      <c r="S52" s="5">
        <v>0</v>
      </c>
      <c r="T52" s="6">
        <v>60</v>
      </c>
      <c r="U52" s="5" t="s">
        <v>304</v>
      </c>
      <c r="V52" s="5" t="str">
        <f>CONCATENATE(Table1[[#This Row],[Street1]],Table1[[#This Row],[Street2]],Table1[[#This Row],[Street3]],Table1[[#This Row],[PostalCode]])</f>
        <v>303 16th StreetSte. 100N/A802025657</v>
      </c>
    </row>
    <row r="53" spans="1:22" x14ac:dyDescent="0.35">
      <c r="A53" s="5" t="s">
        <v>305</v>
      </c>
      <c r="B53" s="5" t="s">
        <v>306</v>
      </c>
      <c r="C53" s="5" t="s">
        <v>307</v>
      </c>
      <c r="D53" s="5" t="s">
        <v>306</v>
      </c>
      <c r="E53" s="5">
        <v>100</v>
      </c>
      <c r="F53" s="5" t="s">
        <v>26</v>
      </c>
      <c r="G53" s="5">
        <v>80202</v>
      </c>
      <c r="H53" s="5">
        <v>-105</v>
      </c>
      <c r="I53" s="5">
        <v>39.75</v>
      </c>
      <c r="J53" s="5">
        <v>52</v>
      </c>
      <c r="K53" s="5" t="s">
        <v>133</v>
      </c>
      <c r="L53" s="5">
        <v>3934</v>
      </c>
      <c r="M53" s="5">
        <v>556</v>
      </c>
      <c r="N53" s="5">
        <v>1446</v>
      </c>
      <c r="O53" s="5">
        <v>1485</v>
      </c>
      <c r="P53" s="5">
        <v>447</v>
      </c>
      <c r="Q53" s="5">
        <v>1586</v>
      </c>
      <c r="R53" s="5">
        <v>788</v>
      </c>
      <c r="S53" s="5">
        <v>0</v>
      </c>
      <c r="T53" s="6">
        <v>45</v>
      </c>
      <c r="U53" s="5" t="s">
        <v>272</v>
      </c>
      <c r="V53" s="5" t="str">
        <f>CONCATENATE(Table1[[#This Row],[Street1]],Table1[[#This Row],[Street2]],Table1[[#This Row],[Street3]],Table1[[#This Row],[PostalCode]])</f>
        <v>1900 Sixteenth St.100N/A80202</v>
      </c>
    </row>
    <row r="54" spans="1:22" x14ac:dyDescent="0.35">
      <c r="A54" s="5" t="s">
        <v>308</v>
      </c>
      <c r="B54" s="5" t="s">
        <v>309</v>
      </c>
      <c r="C54" s="5" t="s">
        <v>310</v>
      </c>
      <c r="D54" s="5" t="s">
        <v>311</v>
      </c>
      <c r="E54" s="5" t="s">
        <v>26</v>
      </c>
      <c r="F54" s="5" t="s">
        <v>26</v>
      </c>
      <c r="G54" s="5">
        <v>802065614</v>
      </c>
      <c r="H54" s="5">
        <v>-104.95</v>
      </c>
      <c r="I54" s="5">
        <v>39.72</v>
      </c>
      <c r="J54" s="5">
        <v>53</v>
      </c>
      <c r="K54" s="5" t="s">
        <v>164</v>
      </c>
      <c r="L54" s="5">
        <v>2553</v>
      </c>
      <c r="M54" s="5">
        <v>389</v>
      </c>
      <c r="N54" s="5">
        <v>830</v>
      </c>
      <c r="O54" s="5">
        <v>987</v>
      </c>
      <c r="P54" s="5">
        <v>347</v>
      </c>
      <c r="Q54" s="5">
        <v>1293</v>
      </c>
      <c r="R54" s="5">
        <v>556</v>
      </c>
      <c r="S54" s="5">
        <v>0</v>
      </c>
      <c r="T54" s="6">
        <v>42</v>
      </c>
      <c r="U54" s="5" t="s">
        <v>258</v>
      </c>
      <c r="V54" s="5" t="str">
        <f>CONCATENATE(Table1[[#This Row],[Street1]],Table1[[#This Row],[Street2]],Table1[[#This Row],[Street3]],Table1[[#This Row],[PostalCode]])</f>
        <v>3110  E  1st AveN/AN/A802065614</v>
      </c>
    </row>
    <row r="55" spans="1:22" x14ac:dyDescent="0.35">
      <c r="A55" s="5" t="s">
        <v>312</v>
      </c>
      <c r="B55" s="5" t="s">
        <v>313</v>
      </c>
      <c r="C55" s="5" t="s">
        <v>314</v>
      </c>
      <c r="D55" s="5" t="s">
        <v>315</v>
      </c>
      <c r="E55" s="5" t="s">
        <v>26</v>
      </c>
      <c r="F55" s="5" t="s">
        <v>26</v>
      </c>
      <c r="G55" s="5">
        <v>802091511</v>
      </c>
      <c r="H55" s="5">
        <v>-104.99</v>
      </c>
      <c r="I55" s="5">
        <v>39.71</v>
      </c>
      <c r="J55" s="5">
        <v>54</v>
      </c>
      <c r="K55" s="5" t="s">
        <v>225</v>
      </c>
      <c r="L55" s="5">
        <v>9820</v>
      </c>
      <c r="M55" s="5">
        <v>2865</v>
      </c>
      <c r="N55" s="5">
        <v>2397</v>
      </c>
      <c r="O55" s="5">
        <v>3440</v>
      </c>
      <c r="P55" s="5">
        <v>1118</v>
      </c>
      <c r="Q55" s="5">
        <v>3324</v>
      </c>
      <c r="R55" s="5">
        <v>2146</v>
      </c>
      <c r="S55" s="5">
        <v>364</v>
      </c>
      <c r="T55" s="6">
        <v>28</v>
      </c>
      <c r="U55" s="5" t="s">
        <v>180</v>
      </c>
      <c r="V55" s="5" t="str">
        <f>CONCATENATE(Table1[[#This Row],[Street1]],Table1[[#This Row],[Street2]],Table1[[#This Row],[Street3]],Table1[[#This Row],[PostalCode]])</f>
        <v>323 S BroadwayN/AN/A802091511</v>
      </c>
    </row>
    <row r="56" spans="1:22" x14ac:dyDescent="0.35">
      <c r="A56" s="5" t="s">
        <v>316</v>
      </c>
      <c r="B56" s="5" t="s">
        <v>317</v>
      </c>
      <c r="C56" s="5" t="s">
        <v>318</v>
      </c>
      <c r="D56" s="5" t="s">
        <v>319</v>
      </c>
      <c r="E56" s="5">
        <v>113</v>
      </c>
      <c r="F56" s="5" t="s">
        <v>320</v>
      </c>
      <c r="G56" s="5">
        <v>802022499</v>
      </c>
      <c r="H56" s="5">
        <v>-104.99</v>
      </c>
      <c r="I56" s="5">
        <v>39.75</v>
      </c>
      <c r="J56" s="5">
        <v>55</v>
      </c>
      <c r="K56" s="5" t="s">
        <v>321</v>
      </c>
      <c r="L56" s="5">
        <v>3106</v>
      </c>
      <c r="M56" s="5">
        <v>602</v>
      </c>
      <c r="N56" s="5">
        <v>806</v>
      </c>
      <c r="O56" s="5">
        <v>1200</v>
      </c>
      <c r="P56" s="5">
        <v>498</v>
      </c>
      <c r="Q56" s="5">
        <v>1381</v>
      </c>
      <c r="R56" s="5">
        <v>688</v>
      </c>
      <c r="S56" s="5">
        <v>0</v>
      </c>
      <c r="T56" s="6">
        <v>35</v>
      </c>
      <c r="U56" s="5" t="s">
        <v>224</v>
      </c>
      <c r="V56" s="5" t="str">
        <f>CONCATENATE(Table1[[#This Row],[Street1]],Table1[[#This Row],[Street2]],Table1[[#This Row],[Street3]],Table1[[#This Row],[PostalCode]])</f>
        <v>999 18th Street113Denver Place Mall802022499</v>
      </c>
    </row>
    <row r="57" spans="1:22" x14ac:dyDescent="0.35">
      <c r="A57" s="5" t="s">
        <v>322</v>
      </c>
      <c r="B57" s="5" t="s">
        <v>323</v>
      </c>
      <c r="C57" s="5" t="s">
        <v>324</v>
      </c>
      <c r="D57" s="5" t="s">
        <v>325</v>
      </c>
      <c r="E57" s="5" t="s">
        <v>26</v>
      </c>
      <c r="F57" s="5" t="s">
        <v>26</v>
      </c>
      <c r="G57" s="5">
        <v>802314903</v>
      </c>
      <c r="H57" s="5">
        <v>-104.87</v>
      </c>
      <c r="I57" s="5">
        <v>39.65</v>
      </c>
      <c r="J57" s="5">
        <v>56</v>
      </c>
      <c r="K57" s="5" t="s">
        <v>121</v>
      </c>
      <c r="L57" s="5">
        <v>7238</v>
      </c>
      <c r="M57" s="5">
        <v>1324</v>
      </c>
      <c r="N57" s="5">
        <v>1973</v>
      </c>
      <c r="O57" s="5">
        <v>2924</v>
      </c>
      <c r="P57" s="5">
        <v>1017</v>
      </c>
      <c r="Q57" s="5">
        <v>3499</v>
      </c>
      <c r="R57" s="5">
        <v>1644</v>
      </c>
      <c r="S57" s="5">
        <v>1177</v>
      </c>
      <c r="T57" s="6">
        <v>19</v>
      </c>
      <c r="U57" s="5" t="s">
        <v>132</v>
      </c>
      <c r="V57" s="5" t="str">
        <f>CONCATENATE(Table1[[#This Row],[Street1]],Table1[[#This Row],[Street2]],Table1[[#This Row],[Street3]],Table1[[#This Row],[PostalCode]])</f>
        <v>9925 East Hampden AveN/AN/A802314903</v>
      </c>
    </row>
    <row r="58" spans="1:22" x14ac:dyDescent="0.35">
      <c r="A58" s="5" t="s">
        <v>326</v>
      </c>
      <c r="B58" s="5" t="s">
        <v>327</v>
      </c>
      <c r="C58" s="5" t="s">
        <v>328</v>
      </c>
      <c r="D58" s="5" t="s">
        <v>329</v>
      </c>
      <c r="E58" s="5" t="s">
        <v>330</v>
      </c>
      <c r="F58" s="5" t="s">
        <v>26</v>
      </c>
      <c r="G58" s="5">
        <v>802036630</v>
      </c>
      <c r="H58" s="5">
        <v>-104.98</v>
      </c>
      <c r="I58" s="5">
        <v>39.729999999999997</v>
      </c>
      <c r="J58" s="5">
        <v>57</v>
      </c>
      <c r="K58" s="5" t="s">
        <v>200</v>
      </c>
      <c r="L58" s="5">
        <v>8590</v>
      </c>
      <c r="M58" s="5">
        <v>1851</v>
      </c>
      <c r="N58" s="5">
        <v>1843</v>
      </c>
      <c r="O58" s="5">
        <v>4009</v>
      </c>
      <c r="P58" s="5">
        <v>887</v>
      </c>
      <c r="Q58" s="5">
        <v>3449</v>
      </c>
      <c r="R58" s="5">
        <v>2169</v>
      </c>
      <c r="S58" s="5">
        <v>1733</v>
      </c>
      <c r="T58" s="6">
        <v>15</v>
      </c>
      <c r="U58" s="5" t="s">
        <v>106</v>
      </c>
      <c r="V58" s="5" t="str">
        <f>CONCATENATE(Table1[[#This Row],[Street1]],Table1[[#This Row],[Street2]],Table1[[#This Row],[Street3]],Table1[[#This Row],[PostalCode]])</f>
        <v>300 E. 6th Ave.#5N/A802036630</v>
      </c>
    </row>
    <row r="59" spans="1:22" x14ac:dyDescent="0.35">
      <c r="A59" s="5" t="s">
        <v>331</v>
      </c>
      <c r="B59" s="5" t="s">
        <v>332</v>
      </c>
      <c r="C59" s="5" t="s">
        <v>333</v>
      </c>
      <c r="D59" s="5" t="s">
        <v>334</v>
      </c>
      <c r="E59" s="5" t="s">
        <v>26</v>
      </c>
      <c r="F59" s="5" t="s">
        <v>26</v>
      </c>
      <c r="G59" s="5">
        <v>802292033</v>
      </c>
      <c r="H59" s="5">
        <v>-104.98</v>
      </c>
      <c r="I59" s="5">
        <v>39.880000000000003</v>
      </c>
      <c r="J59" s="5">
        <v>58</v>
      </c>
      <c r="K59" s="5" t="s">
        <v>240</v>
      </c>
      <c r="L59" s="5">
        <v>3826</v>
      </c>
      <c r="M59" s="5">
        <v>499</v>
      </c>
      <c r="N59" s="5">
        <v>1452</v>
      </c>
      <c r="O59" s="5">
        <v>1312</v>
      </c>
      <c r="P59" s="5">
        <v>563</v>
      </c>
      <c r="Q59" s="5">
        <v>2135</v>
      </c>
      <c r="R59" s="5">
        <v>796</v>
      </c>
      <c r="S59" s="5">
        <v>0</v>
      </c>
      <c r="T59" s="6">
        <v>61</v>
      </c>
      <c r="U59" s="5" t="s">
        <v>335</v>
      </c>
      <c r="V59" s="5" t="str">
        <f>CONCATENATE(Table1[[#This Row],[Street1]],Table1[[#This Row],[Street2]],Table1[[#This Row],[Street3]],Table1[[#This Row],[PostalCode]])</f>
        <v>10005 Grant St, Unit FN/AN/A802292033</v>
      </c>
    </row>
    <row r="60" spans="1:22" x14ac:dyDescent="0.35">
      <c r="A60" s="5" t="s">
        <v>336</v>
      </c>
      <c r="B60" s="5" t="s">
        <v>337</v>
      </c>
      <c r="C60" s="5" t="s">
        <v>338</v>
      </c>
      <c r="D60" s="5" t="s">
        <v>339</v>
      </c>
      <c r="E60" s="5" t="s">
        <v>26</v>
      </c>
      <c r="F60" s="5" t="s">
        <v>26</v>
      </c>
      <c r="G60" s="5">
        <v>802071709</v>
      </c>
      <c r="H60" s="5">
        <v>-104.9</v>
      </c>
      <c r="I60" s="5">
        <v>39.79</v>
      </c>
      <c r="J60" s="5">
        <v>59</v>
      </c>
      <c r="K60" s="5" t="s">
        <v>58</v>
      </c>
      <c r="L60" s="5">
        <v>10954</v>
      </c>
      <c r="M60" s="5">
        <v>707</v>
      </c>
      <c r="N60" s="5">
        <v>5361</v>
      </c>
      <c r="O60" s="5">
        <v>3970</v>
      </c>
      <c r="P60" s="5">
        <v>916</v>
      </c>
      <c r="Q60" s="5">
        <v>7304</v>
      </c>
      <c r="R60" s="5">
        <v>1400</v>
      </c>
      <c r="S60" s="5">
        <v>1682</v>
      </c>
      <c r="T60" s="6">
        <v>67</v>
      </c>
      <c r="U60" s="5" t="s">
        <v>340</v>
      </c>
      <c r="V60" s="5" t="str">
        <f>CONCATENATE(Table1[[#This Row],[Street1]],Table1[[#This Row],[Street2]],Table1[[#This Row],[Street3]],Table1[[#This Row],[PostalCode]])</f>
        <v>7990 E. 49th AvenueN/AN/A802071709</v>
      </c>
    </row>
    <row r="61" spans="1:22" x14ac:dyDescent="0.35">
      <c r="A61" s="5" t="s">
        <v>341</v>
      </c>
      <c r="B61" s="5" t="s">
        <v>342</v>
      </c>
      <c r="C61" s="5" t="s">
        <v>343</v>
      </c>
      <c r="D61" s="5" t="s">
        <v>344</v>
      </c>
      <c r="E61" s="5" t="s">
        <v>345</v>
      </c>
      <c r="F61" s="5" t="s">
        <v>346</v>
      </c>
      <c r="G61" s="5">
        <v>802225893</v>
      </c>
      <c r="H61" s="5">
        <v>-104.91</v>
      </c>
      <c r="I61" s="5">
        <v>39.68</v>
      </c>
      <c r="J61" s="5">
        <v>60</v>
      </c>
      <c r="K61" s="5" t="s">
        <v>304</v>
      </c>
      <c r="L61" s="5">
        <v>13948</v>
      </c>
      <c r="M61" s="5">
        <v>3516</v>
      </c>
      <c r="N61" s="5">
        <v>4008</v>
      </c>
      <c r="O61" s="5">
        <v>6045</v>
      </c>
      <c r="P61" s="5">
        <v>379</v>
      </c>
      <c r="Q61" s="5">
        <v>4092</v>
      </c>
      <c r="R61" s="5">
        <v>2759</v>
      </c>
      <c r="S61" s="5">
        <v>2748</v>
      </c>
      <c r="T61" s="6">
        <v>68</v>
      </c>
      <c r="U61" s="5" t="s">
        <v>347</v>
      </c>
      <c r="V61" s="5" t="str">
        <f>CONCATENATE(Table1[[#This Row],[Street1]],Table1[[#This Row],[Street2]],Table1[[#This Row],[Street3]],Table1[[#This Row],[PostalCode]])</f>
        <v>2223 S. Monaco ParkwayG110Villa Monaco802225893</v>
      </c>
    </row>
    <row r="62" spans="1:22" x14ac:dyDescent="0.35">
      <c r="A62" s="5" t="s">
        <v>348</v>
      </c>
      <c r="B62" s="5" t="s">
        <v>349</v>
      </c>
      <c r="C62" s="5" t="s">
        <v>350</v>
      </c>
      <c r="D62" s="5" t="s">
        <v>351</v>
      </c>
      <c r="E62" s="5" t="s">
        <v>26</v>
      </c>
      <c r="F62" s="5" t="s">
        <v>26</v>
      </c>
      <c r="G62" s="5">
        <v>802065638</v>
      </c>
      <c r="H62" s="5">
        <v>-104.95</v>
      </c>
      <c r="I62" s="5">
        <v>39.72</v>
      </c>
      <c r="J62" s="5">
        <v>61</v>
      </c>
      <c r="K62" s="5" t="s">
        <v>335</v>
      </c>
      <c r="L62" s="5">
        <v>1448</v>
      </c>
      <c r="M62" s="5">
        <v>782</v>
      </c>
      <c r="N62" s="5">
        <v>360</v>
      </c>
      <c r="O62" s="5">
        <v>255</v>
      </c>
      <c r="P62" s="5">
        <v>51</v>
      </c>
      <c r="Q62" s="5">
        <v>451</v>
      </c>
      <c r="R62" s="5">
        <v>381</v>
      </c>
      <c r="S62" s="5">
        <v>0</v>
      </c>
      <c r="T62" s="6">
        <v>26</v>
      </c>
      <c r="U62" s="5" t="s">
        <v>169</v>
      </c>
      <c r="V62" s="5" t="str">
        <f>CONCATENATE(Table1[[#This Row],[Street1]],Table1[[#This Row],[Street2]],Table1[[#This Row],[Street3]],Table1[[#This Row],[PostalCode]])</f>
        <v>3000 1st Ave.N/AN/A802065638</v>
      </c>
    </row>
    <row r="63" spans="1:22" x14ac:dyDescent="0.35">
      <c r="A63" s="5" t="s">
        <v>352</v>
      </c>
      <c r="B63" s="5" t="s">
        <v>353</v>
      </c>
      <c r="C63" s="5" t="s">
        <v>354</v>
      </c>
      <c r="D63" s="5" t="s">
        <v>355</v>
      </c>
      <c r="E63" s="5" t="s">
        <v>26</v>
      </c>
      <c r="F63" s="5" t="s">
        <v>26</v>
      </c>
      <c r="G63" s="5">
        <v>802071709</v>
      </c>
      <c r="H63" s="5">
        <v>-104.9</v>
      </c>
      <c r="I63" s="5">
        <v>39.78</v>
      </c>
      <c r="J63" s="5">
        <v>62</v>
      </c>
      <c r="K63" s="5" t="s">
        <v>356</v>
      </c>
      <c r="L63" s="5">
        <v>9726</v>
      </c>
      <c r="M63" s="5">
        <v>2363</v>
      </c>
      <c r="N63" s="5">
        <v>2829</v>
      </c>
      <c r="O63" s="5">
        <v>3593</v>
      </c>
      <c r="P63" s="5">
        <v>941</v>
      </c>
      <c r="Q63" s="5">
        <v>3781</v>
      </c>
      <c r="R63" s="5">
        <v>2222</v>
      </c>
      <c r="S63" s="5">
        <v>851</v>
      </c>
      <c r="T63" s="6">
        <v>29</v>
      </c>
      <c r="U63" s="5" t="s">
        <v>186</v>
      </c>
      <c r="V63" s="5" t="str">
        <f>CONCATENATE(Table1[[#This Row],[Street1]],Table1[[#This Row],[Street2]],Table1[[#This Row],[Street3]],Table1[[#This Row],[PostalCode]])</f>
        <v>7930 E 49th AveN/AN/A802071709</v>
      </c>
    </row>
    <row r="64" spans="1:22" x14ac:dyDescent="0.35">
      <c r="A64" s="5" t="s">
        <v>357</v>
      </c>
      <c r="B64" s="5" t="s">
        <v>358</v>
      </c>
      <c r="C64" s="5" t="s">
        <v>359</v>
      </c>
      <c r="D64" s="5" t="s">
        <v>360</v>
      </c>
      <c r="E64" s="5" t="s">
        <v>26</v>
      </c>
      <c r="F64" s="5" t="s">
        <v>26</v>
      </c>
      <c r="G64" s="5">
        <v>80219</v>
      </c>
      <c r="H64" s="5">
        <v>-105.02</v>
      </c>
      <c r="I64" s="5">
        <v>39.71</v>
      </c>
      <c r="J64" s="5">
        <v>63</v>
      </c>
      <c r="K64" s="5" t="s">
        <v>298</v>
      </c>
      <c r="L64" s="5">
        <v>4348</v>
      </c>
      <c r="M64" s="5">
        <v>115</v>
      </c>
      <c r="N64" s="5">
        <v>1687</v>
      </c>
      <c r="O64" s="5">
        <v>1803</v>
      </c>
      <c r="P64" s="5">
        <v>743</v>
      </c>
      <c r="Q64" s="5">
        <v>3070</v>
      </c>
      <c r="R64" s="5">
        <v>751</v>
      </c>
      <c r="S64" s="5">
        <v>0</v>
      </c>
      <c r="T64" s="6">
        <v>6</v>
      </c>
      <c r="U64" s="5" t="s">
        <v>57</v>
      </c>
      <c r="V64" s="5" t="str">
        <f>CONCATENATE(Table1[[#This Row],[Street1]],Table1[[#This Row],[Street2]],Table1[[#This Row],[Street3]],Table1[[#This Row],[PostalCode]])</f>
        <v>2790 W. Alameda Ave.N/AN/A80219</v>
      </c>
    </row>
    <row r="65" spans="1:22" x14ac:dyDescent="0.35">
      <c r="A65" s="5" t="s">
        <v>361</v>
      </c>
      <c r="B65" s="5" t="s">
        <v>362</v>
      </c>
      <c r="C65" s="5" t="s">
        <v>237</v>
      </c>
      <c r="D65" s="5" t="s">
        <v>363</v>
      </c>
      <c r="E65" s="5" t="s">
        <v>26</v>
      </c>
      <c r="F65" s="5" t="s">
        <v>26</v>
      </c>
      <c r="G65" s="5">
        <v>80249</v>
      </c>
      <c r="H65" s="5">
        <v>-104.67</v>
      </c>
      <c r="I65" s="5">
        <v>39.86</v>
      </c>
      <c r="J65" s="5">
        <v>64</v>
      </c>
      <c r="K65" s="5" t="s">
        <v>158</v>
      </c>
      <c r="L65" s="5">
        <v>9375</v>
      </c>
      <c r="M65" s="5">
        <v>826</v>
      </c>
      <c r="N65" s="5">
        <v>5784</v>
      </c>
      <c r="O65" s="5">
        <v>2246</v>
      </c>
      <c r="P65" s="5">
        <v>519</v>
      </c>
      <c r="Q65" s="5">
        <v>3759</v>
      </c>
      <c r="R65" s="5">
        <v>1218</v>
      </c>
      <c r="S65" s="5">
        <v>991</v>
      </c>
      <c r="T65" s="6">
        <v>69</v>
      </c>
      <c r="U65" s="5" t="s">
        <v>364</v>
      </c>
      <c r="V65" s="5" t="str">
        <f>CONCATENATE(Table1[[#This Row],[Street1]],Table1[[#This Row],[Street2]],Table1[[#This Row],[Street3]],Table1[[#This Row],[PostalCode]])</f>
        <v>HMSHost 8500 Pena Blvd.N/AN/A80249</v>
      </c>
    </row>
    <row r="66" spans="1:22" x14ac:dyDescent="0.35">
      <c r="A66" s="5" t="s">
        <v>365</v>
      </c>
      <c r="B66" s="5" t="s">
        <v>366</v>
      </c>
      <c r="C66" s="5" t="s">
        <v>367</v>
      </c>
      <c r="D66" s="5" t="s">
        <v>368</v>
      </c>
      <c r="E66" s="5" t="s">
        <v>26</v>
      </c>
      <c r="F66" s="5" t="s">
        <v>26</v>
      </c>
      <c r="G66" s="5">
        <v>802227329</v>
      </c>
      <c r="H66" s="5">
        <v>-104.93</v>
      </c>
      <c r="I66" s="5">
        <v>39.65</v>
      </c>
      <c r="J66" s="5">
        <v>65</v>
      </c>
      <c r="K66" s="5" t="s">
        <v>196</v>
      </c>
      <c r="L66" s="5">
        <v>5327</v>
      </c>
      <c r="M66" s="5">
        <v>925</v>
      </c>
      <c r="N66" s="5">
        <v>1339</v>
      </c>
      <c r="O66" s="5">
        <v>2252</v>
      </c>
      <c r="P66" s="5">
        <v>811</v>
      </c>
      <c r="Q66" s="5">
        <v>2509</v>
      </c>
      <c r="R66" s="5">
        <v>1251</v>
      </c>
      <c r="S66" s="5">
        <v>890</v>
      </c>
      <c r="T66" s="6">
        <v>78</v>
      </c>
      <c r="U66" s="5" t="s">
        <v>369</v>
      </c>
      <c r="V66" s="5" t="str">
        <f>CONCATENATE(Table1[[#This Row],[Street1]],Table1[[#This Row],[Street2]],Table1[[#This Row],[Street3]],Table1[[#This Row],[PostalCode]])</f>
        <v>5074 E. Hampden AvenueN/AN/A802227329</v>
      </c>
    </row>
    <row r="67" spans="1:22" x14ac:dyDescent="0.35">
      <c r="A67" s="5" t="s">
        <v>370</v>
      </c>
      <c r="B67" s="5" t="s">
        <v>371</v>
      </c>
      <c r="C67" s="5" t="s">
        <v>372</v>
      </c>
      <c r="D67" s="5" t="s">
        <v>373</v>
      </c>
      <c r="E67" s="5" t="s">
        <v>118</v>
      </c>
      <c r="F67" s="5" t="s">
        <v>26</v>
      </c>
      <c r="G67" s="5">
        <v>802023229</v>
      </c>
      <c r="H67" s="5">
        <v>-104.99</v>
      </c>
      <c r="I67" s="5">
        <v>39.75</v>
      </c>
      <c r="J67" s="5">
        <v>66</v>
      </c>
      <c r="K67" s="5" t="s">
        <v>206</v>
      </c>
      <c r="L67" s="5">
        <v>7491</v>
      </c>
      <c r="M67" s="5">
        <v>1135</v>
      </c>
      <c r="N67" s="5">
        <v>2936</v>
      </c>
      <c r="O67" s="5">
        <v>2559</v>
      </c>
      <c r="P67" s="5">
        <v>861</v>
      </c>
      <c r="Q67" s="5">
        <v>3663</v>
      </c>
      <c r="R67" s="5">
        <v>1408</v>
      </c>
      <c r="S67" s="5">
        <v>1080</v>
      </c>
      <c r="T67" s="6">
        <v>72</v>
      </c>
      <c r="U67" s="5" t="s">
        <v>374</v>
      </c>
      <c r="V67" s="5" t="str">
        <f>CONCATENATE(Table1[[#This Row],[Street1]],Table1[[#This Row],[Street2]],Table1[[#This Row],[Street3]],Table1[[#This Row],[PostalCode]])</f>
        <v>700 16th St.Suite AN/A802023229</v>
      </c>
    </row>
    <row r="68" spans="1:22" x14ac:dyDescent="0.35">
      <c r="A68" s="5" t="s">
        <v>375</v>
      </c>
      <c r="B68" s="5" t="s">
        <v>376</v>
      </c>
      <c r="C68" s="5" t="s">
        <v>377</v>
      </c>
      <c r="D68" s="5" t="s">
        <v>378</v>
      </c>
      <c r="E68" s="5" t="s">
        <v>26</v>
      </c>
      <c r="F68" s="5" t="s">
        <v>26</v>
      </c>
      <c r="G68" s="5">
        <v>802053278</v>
      </c>
      <c r="H68" s="5">
        <v>-104.98</v>
      </c>
      <c r="I68" s="5">
        <v>39.75</v>
      </c>
      <c r="J68" s="5">
        <v>67</v>
      </c>
      <c r="K68" s="5" t="s">
        <v>340</v>
      </c>
      <c r="L68" s="5">
        <v>3941</v>
      </c>
      <c r="M68" s="5">
        <v>1330</v>
      </c>
      <c r="N68" s="5">
        <v>1055</v>
      </c>
      <c r="O68" s="5">
        <v>1268</v>
      </c>
      <c r="P68" s="5">
        <v>288</v>
      </c>
      <c r="Q68" s="5">
        <v>1180</v>
      </c>
      <c r="R68" s="5">
        <v>854</v>
      </c>
      <c r="S68" s="5">
        <v>0</v>
      </c>
      <c r="T68" s="6">
        <v>39</v>
      </c>
      <c r="U68" s="5" t="s">
        <v>245</v>
      </c>
      <c r="V68" s="5" t="str">
        <f>CONCATENATE(Table1[[#This Row],[Street1]],Table1[[#This Row],[Street2]],Table1[[#This Row],[Street3]],Table1[[#This Row],[PostalCode]])</f>
        <v>757 E 20th AveN/AN/A802053278</v>
      </c>
    </row>
    <row r="69" spans="1:22" x14ac:dyDescent="0.35">
      <c r="A69" s="5" t="s">
        <v>379</v>
      </c>
      <c r="B69" s="5" t="s">
        <v>380</v>
      </c>
      <c r="C69" s="5" t="s">
        <v>381</v>
      </c>
      <c r="D69" s="5" t="s">
        <v>382</v>
      </c>
      <c r="E69" s="5" t="s">
        <v>26</v>
      </c>
      <c r="F69" s="5" t="s">
        <v>26</v>
      </c>
      <c r="G69" s="5">
        <v>802091522</v>
      </c>
      <c r="H69" s="5">
        <v>-104.99</v>
      </c>
      <c r="I69" s="5">
        <v>39.71</v>
      </c>
      <c r="J69" s="5">
        <v>68</v>
      </c>
      <c r="K69" s="5" t="s">
        <v>347</v>
      </c>
      <c r="L69" s="5">
        <v>8758</v>
      </c>
      <c r="M69" s="5">
        <v>2741</v>
      </c>
      <c r="N69" s="5">
        <v>2422</v>
      </c>
      <c r="O69" s="5">
        <v>2912</v>
      </c>
      <c r="P69" s="5">
        <v>683</v>
      </c>
      <c r="Q69" s="5">
        <v>2819</v>
      </c>
      <c r="R69" s="5">
        <v>1834</v>
      </c>
      <c r="S69" s="5">
        <v>291</v>
      </c>
      <c r="T69" s="6">
        <v>49</v>
      </c>
      <c r="U69" s="5" t="s">
        <v>292</v>
      </c>
      <c r="V69" s="5" t="str">
        <f>CONCATENATE(Table1[[#This Row],[Street1]],Table1[[#This Row],[Street2]],Table1[[#This Row],[Street3]],Table1[[#This Row],[PostalCode]])</f>
        <v>381 S BroadwayN/AN/A802091522</v>
      </c>
    </row>
    <row r="70" spans="1:22" x14ac:dyDescent="0.35">
      <c r="A70" s="5" t="s">
        <v>383</v>
      </c>
      <c r="B70" s="5" t="s">
        <v>384</v>
      </c>
      <c r="C70" s="5" t="s">
        <v>385</v>
      </c>
      <c r="D70" s="5" t="s">
        <v>386</v>
      </c>
      <c r="E70" s="5" t="s">
        <v>26</v>
      </c>
      <c r="F70" s="5" t="s">
        <v>26</v>
      </c>
      <c r="G70" s="5">
        <v>802104608</v>
      </c>
      <c r="H70" s="5">
        <v>-104.97</v>
      </c>
      <c r="I70" s="5">
        <v>39.68</v>
      </c>
      <c r="J70" s="5">
        <v>69</v>
      </c>
      <c r="K70" s="5" t="s">
        <v>364</v>
      </c>
      <c r="L70" s="5">
        <v>12844</v>
      </c>
      <c r="M70" s="5">
        <v>2421</v>
      </c>
      <c r="N70" s="5">
        <v>3754</v>
      </c>
      <c r="O70" s="5">
        <v>5058</v>
      </c>
      <c r="P70" s="5">
        <v>1611</v>
      </c>
      <c r="Q70" s="5">
        <v>6056</v>
      </c>
      <c r="R70" s="5">
        <v>2860</v>
      </c>
      <c r="S70" s="5">
        <v>1129</v>
      </c>
      <c r="T70" s="6">
        <v>25</v>
      </c>
      <c r="U70" s="5" t="s">
        <v>163</v>
      </c>
      <c r="V70" s="5" t="str">
        <f>CONCATENATE(Table1[[#This Row],[Street1]],Table1[[#This Row],[Street2]],Table1[[#This Row],[Street3]],Table1[[#This Row],[PostalCode]])</f>
        <v>1605 E Evans AveN/AN/A802104608</v>
      </c>
    </row>
    <row r="71" spans="1:22" x14ac:dyDescent="0.35">
      <c r="A71" s="5" t="s">
        <v>387</v>
      </c>
      <c r="B71" s="5" t="s">
        <v>388</v>
      </c>
      <c r="C71" s="5" t="s">
        <v>389</v>
      </c>
      <c r="D71" s="5" t="s">
        <v>390</v>
      </c>
      <c r="E71" s="5" t="s">
        <v>26</v>
      </c>
      <c r="F71" s="5" t="s">
        <v>26</v>
      </c>
      <c r="G71" s="5">
        <v>802202747</v>
      </c>
      <c r="H71" s="5">
        <v>-104.92</v>
      </c>
      <c r="I71" s="5">
        <v>39.74</v>
      </c>
      <c r="J71" s="5">
        <v>70</v>
      </c>
      <c r="K71" s="5" t="s">
        <v>45</v>
      </c>
      <c r="L71" s="5">
        <v>6905</v>
      </c>
      <c r="M71" s="5">
        <v>1199</v>
      </c>
      <c r="N71" s="5">
        <v>1589</v>
      </c>
      <c r="O71" s="5">
        <v>3276</v>
      </c>
      <c r="P71" s="5">
        <v>841</v>
      </c>
      <c r="Q71" s="5">
        <v>3307</v>
      </c>
      <c r="R71" s="5">
        <v>1695</v>
      </c>
      <c r="S71" s="5">
        <v>1739</v>
      </c>
      <c r="T71" s="6">
        <v>3</v>
      </c>
      <c r="U71" s="5" t="s">
        <v>38</v>
      </c>
      <c r="V71" s="5" t="str">
        <f>CONCATENATE(Table1[[#This Row],[Street1]],Table1[[#This Row],[Street2]],Table1[[#This Row],[Street3]],Table1[[#This Row],[PostalCode]])</f>
        <v>6220 E 14th StN/AN/A802202747</v>
      </c>
    </row>
    <row r="72" spans="1:22" x14ac:dyDescent="0.35">
      <c r="A72" s="5" t="s">
        <v>391</v>
      </c>
      <c r="B72" s="5" t="s">
        <v>392</v>
      </c>
      <c r="C72" s="5" t="s">
        <v>393</v>
      </c>
      <c r="D72" s="5" t="s">
        <v>394</v>
      </c>
      <c r="E72" s="5" t="s">
        <v>26</v>
      </c>
      <c r="F72" s="5" t="s">
        <v>395</v>
      </c>
      <c r="G72" s="5">
        <v>802023402</v>
      </c>
      <c r="H72" s="5">
        <v>-104.99</v>
      </c>
      <c r="I72" s="5">
        <v>39.75</v>
      </c>
      <c r="J72" s="5">
        <v>71</v>
      </c>
      <c r="K72" s="5" t="s">
        <v>51</v>
      </c>
      <c r="L72" s="5">
        <v>6393</v>
      </c>
      <c r="M72" s="5">
        <v>807</v>
      </c>
      <c r="N72" s="5">
        <v>2365</v>
      </c>
      <c r="O72" s="5">
        <v>2789</v>
      </c>
      <c r="P72" s="5">
        <v>432</v>
      </c>
      <c r="Q72" s="5">
        <v>3365</v>
      </c>
      <c r="R72" s="5">
        <v>1291</v>
      </c>
      <c r="S72" s="5">
        <v>1457</v>
      </c>
      <c r="T72" s="6">
        <v>17</v>
      </c>
      <c r="U72" s="5" t="s">
        <v>120</v>
      </c>
      <c r="V72" s="5" t="str">
        <f>CONCATENATE(Table1[[#This Row],[Street1]],Table1[[#This Row],[Street2]],Table1[[#This Row],[Street3]],Table1[[#This Row],[PostalCode]])</f>
        <v>1701 California StreetN/ADenver Marriott City Center802023402</v>
      </c>
    </row>
    <row r="73" spans="1:22" x14ac:dyDescent="0.35">
      <c r="A73" s="5" t="s">
        <v>396</v>
      </c>
      <c r="B73" s="5" t="s">
        <v>397</v>
      </c>
      <c r="C73" s="5" t="s">
        <v>398</v>
      </c>
      <c r="D73" s="5" t="s">
        <v>399</v>
      </c>
      <c r="E73" s="5" t="s">
        <v>118</v>
      </c>
      <c r="F73" s="5" t="s">
        <v>400</v>
      </c>
      <c r="G73" s="5">
        <v>802033469</v>
      </c>
      <c r="H73" s="5">
        <v>-104.99</v>
      </c>
      <c r="I73" s="5">
        <v>39.729999999999997</v>
      </c>
      <c r="J73" s="5">
        <v>72</v>
      </c>
      <c r="K73" s="5" t="s">
        <v>374</v>
      </c>
      <c r="L73" s="5">
        <v>13030</v>
      </c>
      <c r="M73" s="5">
        <v>2252</v>
      </c>
      <c r="N73" s="5">
        <v>3984</v>
      </c>
      <c r="O73" s="5">
        <v>4798</v>
      </c>
      <c r="P73" s="5">
        <v>1996</v>
      </c>
      <c r="Q73" s="5">
        <v>6646</v>
      </c>
      <c r="R73" s="5">
        <v>2808</v>
      </c>
      <c r="S73" s="5">
        <v>1047</v>
      </c>
      <c r="T73" s="6">
        <v>55</v>
      </c>
      <c r="U73" s="5" t="s">
        <v>321</v>
      </c>
      <c r="V73" s="5" t="str">
        <f>CONCATENATE(Table1[[#This Row],[Street1]],Table1[[#This Row],[Street2]],Table1[[#This Row],[Street3]],Table1[[#This Row],[PostalCode]])</f>
        <v>575 Lincoln StSuite AThe Shops at 6th and Broadway802033469</v>
      </c>
    </row>
    <row r="74" spans="1:22" x14ac:dyDescent="0.35">
      <c r="A74" s="5" t="s">
        <v>401</v>
      </c>
      <c r="B74" s="5" t="s">
        <v>402</v>
      </c>
      <c r="C74" s="5" t="s">
        <v>403</v>
      </c>
      <c r="D74" s="5" t="s">
        <v>404</v>
      </c>
      <c r="E74" s="5" t="s">
        <v>26</v>
      </c>
      <c r="F74" s="5" t="s">
        <v>26</v>
      </c>
      <c r="G74" s="5">
        <v>802461311</v>
      </c>
      <c r="H74" s="5">
        <v>-104.93</v>
      </c>
      <c r="I74" s="5">
        <v>39.71</v>
      </c>
      <c r="J74" s="5">
        <v>73</v>
      </c>
      <c r="K74" s="5" t="s">
        <v>152</v>
      </c>
      <c r="L74" s="5">
        <v>3133</v>
      </c>
      <c r="M74" s="5">
        <v>710</v>
      </c>
      <c r="N74" s="5">
        <v>370</v>
      </c>
      <c r="O74" s="5">
        <v>1405</v>
      </c>
      <c r="P74" s="5">
        <v>648</v>
      </c>
      <c r="Q74" s="5">
        <v>1331</v>
      </c>
      <c r="R74" s="5">
        <v>891</v>
      </c>
      <c r="S74" s="5">
        <v>0</v>
      </c>
      <c r="T74" s="6">
        <v>41</v>
      </c>
      <c r="U74" s="5" t="s">
        <v>254</v>
      </c>
      <c r="V74" s="5" t="str">
        <f>CONCATENATE(Table1[[#This Row],[Street1]],Table1[[#This Row],[Street2]],Table1[[#This Row],[Street3]],Table1[[#This Row],[PostalCode]])</f>
        <v>4600 Leetsdale DrN/AN/A802461311</v>
      </c>
    </row>
    <row r="75" spans="1:22" x14ac:dyDescent="0.35">
      <c r="A75" s="5" t="s">
        <v>405</v>
      </c>
      <c r="B75" s="5" t="s">
        <v>406</v>
      </c>
      <c r="C75" s="5" t="s">
        <v>407</v>
      </c>
      <c r="D75" s="5" t="s">
        <v>408</v>
      </c>
      <c r="E75" s="5" t="s">
        <v>26</v>
      </c>
      <c r="F75" s="5" t="s">
        <v>26</v>
      </c>
      <c r="G75" s="5">
        <v>802022349</v>
      </c>
      <c r="H75" s="5">
        <v>-105</v>
      </c>
      <c r="I75" s="5">
        <v>39.75</v>
      </c>
      <c r="J75" s="5">
        <v>74</v>
      </c>
      <c r="K75" s="5" t="s">
        <v>107</v>
      </c>
      <c r="L75" s="5">
        <v>9740</v>
      </c>
      <c r="M75" s="5">
        <v>2756</v>
      </c>
      <c r="N75" s="5">
        <v>2935</v>
      </c>
      <c r="O75" s="5">
        <v>3111</v>
      </c>
      <c r="P75" s="5">
        <v>938</v>
      </c>
      <c r="Q75" s="5">
        <v>3703</v>
      </c>
      <c r="R75" s="5">
        <v>1971</v>
      </c>
      <c r="S75" s="5">
        <v>431</v>
      </c>
      <c r="T75" s="6">
        <v>77</v>
      </c>
      <c r="U75" s="5" t="s">
        <v>409</v>
      </c>
      <c r="V75" s="5" t="str">
        <f>CONCATENATE(Table1[[#This Row],[Street1]],Table1[[#This Row],[Street2]],Table1[[#This Row],[Street3]],Table1[[#This Row],[PostalCode]])</f>
        <v>1405 Curtis StN/AN/A802022349</v>
      </c>
    </row>
    <row r="76" spans="1:22" x14ac:dyDescent="0.35">
      <c r="A76" s="5" t="s">
        <v>410</v>
      </c>
      <c r="B76" s="5" t="s">
        <v>411</v>
      </c>
      <c r="C76" s="5" t="s">
        <v>412</v>
      </c>
      <c r="D76" s="5" t="s">
        <v>413</v>
      </c>
      <c r="E76" s="5" t="s">
        <v>26</v>
      </c>
      <c r="F76" s="5" t="s">
        <v>26</v>
      </c>
      <c r="G76" s="5">
        <v>802382699</v>
      </c>
      <c r="H76" s="5">
        <v>-104.9</v>
      </c>
      <c r="I76" s="5">
        <v>39.76</v>
      </c>
      <c r="J76" s="5">
        <v>75</v>
      </c>
      <c r="K76" s="5" t="s">
        <v>113</v>
      </c>
      <c r="L76" s="5">
        <v>8540</v>
      </c>
      <c r="M76" s="5">
        <v>1304</v>
      </c>
      <c r="N76" s="5">
        <v>2555</v>
      </c>
      <c r="O76" s="5">
        <v>3756</v>
      </c>
      <c r="P76" s="5">
        <v>925</v>
      </c>
      <c r="Q76" s="5">
        <v>4256</v>
      </c>
      <c r="R76" s="5">
        <v>1853</v>
      </c>
      <c r="S76" s="5">
        <v>1725</v>
      </c>
      <c r="T76" s="6">
        <v>18</v>
      </c>
      <c r="U76" s="5" t="s">
        <v>126</v>
      </c>
      <c r="V76" s="5" t="str">
        <f>CONCATENATE(Table1[[#This Row],[Street1]],Table1[[#This Row],[Street2]],Table1[[#This Row],[Street3]],Table1[[#This Row],[PostalCode]])</f>
        <v>7304 E. 29th AveN/AN/A802382699</v>
      </c>
    </row>
    <row r="77" spans="1:22" x14ac:dyDescent="0.35">
      <c r="A77" s="5" t="s">
        <v>414</v>
      </c>
      <c r="B77" s="5" t="s">
        <v>415</v>
      </c>
      <c r="C77" s="5" t="s">
        <v>416</v>
      </c>
      <c r="D77" s="5" t="s">
        <v>417</v>
      </c>
      <c r="E77" s="5" t="s">
        <v>26</v>
      </c>
      <c r="F77" s="5" t="s">
        <v>26</v>
      </c>
      <c r="G77" s="5">
        <v>802181202</v>
      </c>
      <c r="H77" s="5">
        <v>-104.97</v>
      </c>
      <c r="I77" s="5">
        <v>39.74</v>
      </c>
      <c r="J77" s="5">
        <v>76</v>
      </c>
      <c r="K77" s="5" t="s">
        <v>418</v>
      </c>
      <c r="L77" s="5">
        <v>15486</v>
      </c>
      <c r="M77" s="5">
        <v>5678</v>
      </c>
      <c r="N77" s="5">
        <v>4037</v>
      </c>
      <c r="O77" s="5">
        <v>4712</v>
      </c>
      <c r="P77" s="5">
        <v>1059</v>
      </c>
      <c r="Q77" s="5">
        <v>4340</v>
      </c>
      <c r="R77" s="5">
        <v>3306</v>
      </c>
      <c r="S77" s="5">
        <v>326</v>
      </c>
      <c r="T77" s="6">
        <v>76</v>
      </c>
      <c r="U77" s="5" t="s">
        <v>418</v>
      </c>
      <c r="V77" s="5" t="str">
        <f>CONCATENATE(Table1[[#This Row],[Street1]],Table1[[#This Row],[Street2]],Table1[[#This Row],[Street3]],Table1[[#This Row],[PostalCode]])</f>
        <v>1600 E 18th AveN/AN/A802181202</v>
      </c>
    </row>
    <row r="78" spans="1:22" x14ac:dyDescent="0.35">
      <c r="A78" s="5" t="s">
        <v>419</v>
      </c>
      <c r="B78" s="5" t="s">
        <v>420</v>
      </c>
      <c r="C78" s="5" t="s">
        <v>421</v>
      </c>
      <c r="D78" s="5" t="s">
        <v>422</v>
      </c>
      <c r="E78" s="5" t="s">
        <v>26</v>
      </c>
      <c r="F78" s="5" t="s">
        <v>26</v>
      </c>
      <c r="G78" s="5">
        <v>802227605</v>
      </c>
      <c r="H78" s="5">
        <v>-104.91</v>
      </c>
      <c r="I78" s="5">
        <v>39.65</v>
      </c>
      <c r="J78" s="5">
        <v>77</v>
      </c>
      <c r="K78" s="5" t="s">
        <v>409</v>
      </c>
      <c r="L78" s="5">
        <v>4831</v>
      </c>
      <c r="M78" s="5">
        <v>1119</v>
      </c>
      <c r="N78" s="5">
        <v>1586</v>
      </c>
      <c r="O78" s="5">
        <v>1788</v>
      </c>
      <c r="P78" s="5">
        <v>338</v>
      </c>
      <c r="Q78" s="5">
        <v>1993</v>
      </c>
      <c r="R78" s="5">
        <v>1008</v>
      </c>
      <c r="S78" s="5">
        <v>0</v>
      </c>
      <c r="T78" s="6">
        <v>62</v>
      </c>
      <c r="U78" s="5" t="s">
        <v>356</v>
      </c>
      <c r="V78" s="5" t="str">
        <f>CONCATENATE(Table1[[#This Row],[Street1]],Table1[[#This Row],[Street2]],Table1[[#This Row],[Street3]],Table1[[#This Row],[PostalCode]])</f>
        <v>6470 E Hampden AveN/AN/A802227605</v>
      </c>
    </row>
    <row r="79" spans="1:22" x14ac:dyDescent="0.35">
      <c r="A79" s="5" t="s">
        <v>423</v>
      </c>
      <c r="B79" s="5" t="s">
        <v>424</v>
      </c>
      <c r="C79" s="5" t="s">
        <v>425</v>
      </c>
      <c r="D79" s="5" t="s">
        <v>426</v>
      </c>
      <c r="E79" s="5">
        <v>160</v>
      </c>
      <c r="F79" s="5" t="s">
        <v>26</v>
      </c>
      <c r="G79" s="5">
        <v>80206</v>
      </c>
      <c r="H79" s="5">
        <v>-104.96</v>
      </c>
      <c r="I79" s="5">
        <v>39.72</v>
      </c>
      <c r="J79" s="5">
        <v>78</v>
      </c>
      <c r="K79" s="5" t="s">
        <v>369</v>
      </c>
      <c r="L79" s="5">
        <v>12589</v>
      </c>
      <c r="M79" s="5">
        <v>1819</v>
      </c>
      <c r="N79" s="5">
        <v>3302</v>
      </c>
      <c r="O79" s="5">
        <v>4085</v>
      </c>
      <c r="P79" s="5">
        <v>3383</v>
      </c>
      <c r="Q79" s="5">
        <v>7204</v>
      </c>
      <c r="R79" s="5">
        <v>2590</v>
      </c>
      <c r="S79" s="5">
        <v>723</v>
      </c>
      <c r="T79" s="6">
        <v>23</v>
      </c>
      <c r="U79" s="5" t="s">
        <v>151</v>
      </c>
      <c r="V79" s="5" t="str">
        <f>CONCATENATE(Table1[[#This Row],[Street1]],Table1[[#This Row],[Street2]],Table1[[#This Row],[Street3]],Table1[[#This Row],[PostalCode]])</f>
        <v>250 Columbine160N/A80206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9F65-31A1-4678-B87E-ACA1D4D54F37}">
  <dimension ref="A1:AF82"/>
  <sheetViews>
    <sheetView workbookViewId="0">
      <selection activeCell="K79" sqref="K79"/>
    </sheetView>
  </sheetViews>
  <sheetFormatPr defaultRowHeight="14.5" x14ac:dyDescent="0.35"/>
  <cols>
    <col min="1" max="1" width="34.7265625" bestFit="1" customWidth="1"/>
    <col min="2" max="2" width="23.36328125" bestFit="1" customWidth="1"/>
  </cols>
  <sheetData>
    <row r="1" spans="1:32" x14ac:dyDescent="0.3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x14ac:dyDescent="0.35">
      <c r="A3" s="1" t="s">
        <v>1</v>
      </c>
      <c r="B3" s="1" t="s">
        <v>427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x14ac:dyDescent="0.35">
      <c r="A4" s="1" t="s">
        <v>332</v>
      </c>
      <c r="B4" s="8">
        <v>3826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row r="5" spans="1:32" x14ac:dyDescent="0.35">
      <c r="A5" s="1" t="s">
        <v>279</v>
      </c>
      <c r="B5" s="8">
        <v>5823</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x14ac:dyDescent="0.35">
      <c r="A6" s="1" t="s">
        <v>371</v>
      </c>
      <c r="B6" s="8">
        <v>7491</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row>
    <row r="7" spans="1:32" x14ac:dyDescent="0.35">
      <c r="A7" s="1" t="s">
        <v>300</v>
      </c>
      <c r="B7" s="8">
        <v>5393</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row>
    <row r="8" spans="1:32" x14ac:dyDescent="0.35">
      <c r="A8" s="1" t="s">
        <v>284</v>
      </c>
      <c r="B8" s="8">
        <v>9382</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row>
    <row r="9" spans="1:32" x14ac:dyDescent="0.35">
      <c r="A9" s="1" t="s">
        <v>294</v>
      </c>
      <c r="B9" s="8">
        <v>2218</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row>
    <row r="10" spans="1:32" x14ac:dyDescent="0.35">
      <c r="A10" s="1" t="s">
        <v>215</v>
      </c>
      <c r="B10" s="8">
        <v>11525</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x14ac:dyDescent="0.35">
      <c r="A11" s="1" t="s">
        <v>160</v>
      </c>
      <c r="B11" s="8">
        <v>6401</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x14ac:dyDescent="0.35">
      <c r="A12" s="1" t="s">
        <v>317</v>
      </c>
      <c r="B12" s="8">
        <v>3106</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x14ac:dyDescent="0.35">
      <c r="A13" s="1" t="s">
        <v>415</v>
      </c>
      <c r="B13" s="8">
        <v>15486</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x14ac:dyDescent="0.35">
      <c r="A14" s="1" t="s">
        <v>306</v>
      </c>
      <c r="B14" s="8">
        <v>3934</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x14ac:dyDescent="0.35">
      <c r="A15" s="1" t="s">
        <v>154</v>
      </c>
      <c r="B15" s="8">
        <v>10191</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35">
      <c r="A16" s="1" t="s">
        <v>424</v>
      </c>
      <c r="B16" s="8">
        <v>12589</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x14ac:dyDescent="0.35">
      <c r="A17" s="1" t="s">
        <v>242</v>
      </c>
      <c r="B17" s="8">
        <v>2552</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x14ac:dyDescent="0.35">
      <c r="A18" s="1" t="s">
        <v>202</v>
      </c>
      <c r="B18" s="8">
        <v>17547</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x14ac:dyDescent="0.35">
      <c r="A19" s="1" t="s">
        <v>227</v>
      </c>
      <c r="B19" s="8">
        <v>8429</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x14ac:dyDescent="0.35">
      <c r="A20" s="1" t="s">
        <v>77</v>
      </c>
      <c r="B20" s="8">
        <v>3648</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x14ac:dyDescent="0.35">
      <c r="A21" s="1" t="s">
        <v>327</v>
      </c>
      <c r="B21" s="8">
        <v>8590</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x14ac:dyDescent="0.35">
      <c r="A22" s="1" t="s">
        <v>397</v>
      </c>
      <c r="B22" s="8">
        <v>13030</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x14ac:dyDescent="0.35">
      <c r="A23" s="1" t="s">
        <v>183</v>
      </c>
      <c r="B23" s="8">
        <v>3687</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x14ac:dyDescent="0.35">
      <c r="A24" s="1" t="s">
        <v>380</v>
      </c>
      <c r="B24" s="8">
        <v>8758</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x14ac:dyDescent="0.35">
      <c r="A25" s="1" t="s">
        <v>144</v>
      </c>
      <c r="B25" s="8">
        <v>3001</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x14ac:dyDescent="0.35">
      <c r="A26" s="1" t="s">
        <v>358</v>
      </c>
      <c r="B26" s="8">
        <v>4348</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x14ac:dyDescent="0.35">
      <c r="A27" s="1" t="s">
        <v>251</v>
      </c>
      <c r="B27" s="8">
        <v>6119</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x14ac:dyDescent="0.35">
      <c r="A28" s="1" t="s">
        <v>23</v>
      </c>
      <c r="B28" s="8">
        <v>8898</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x14ac:dyDescent="0.35">
      <c r="A29" s="1" t="s">
        <v>221</v>
      </c>
      <c r="B29" s="8">
        <v>8393</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x14ac:dyDescent="0.35">
      <c r="A30" s="1" t="s">
        <v>232</v>
      </c>
      <c r="B30" s="8">
        <v>8190</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x14ac:dyDescent="0.35">
      <c r="A31" s="1" t="s">
        <v>349</v>
      </c>
      <c r="B31" s="8">
        <v>1448</v>
      </c>
      <c r="C31" s="1"/>
      <c r="D31" s="1"/>
      <c r="E31" s="1"/>
      <c r="F31" s="1"/>
      <c r="G31" s="1">
        <f>MAX(B4:B81)</f>
        <v>30348</v>
      </c>
      <c r="H31" s="1"/>
      <c r="I31" s="1"/>
      <c r="J31" s="1"/>
      <c r="K31" s="1"/>
      <c r="L31" s="1"/>
      <c r="M31" s="1"/>
      <c r="N31" s="1"/>
      <c r="O31" s="1"/>
      <c r="P31" s="1"/>
      <c r="Q31" s="1"/>
      <c r="R31" s="1"/>
      <c r="S31" s="1"/>
      <c r="T31" s="1"/>
      <c r="U31" s="1"/>
      <c r="V31" s="1"/>
      <c r="W31" s="1"/>
      <c r="X31" s="1"/>
      <c r="Y31" s="1"/>
      <c r="Z31" s="1"/>
      <c r="AA31" s="1"/>
      <c r="AB31" s="1"/>
      <c r="AC31" s="1"/>
      <c r="AD31" s="1"/>
      <c r="AE31" s="1"/>
      <c r="AF31" s="1"/>
    </row>
    <row r="32" spans="1:32" x14ac:dyDescent="0.35">
      <c r="A32" s="1" t="s">
        <v>208</v>
      </c>
      <c r="B32" s="8">
        <v>14370</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x14ac:dyDescent="0.35">
      <c r="A33" s="1" t="s">
        <v>269</v>
      </c>
      <c r="B33" s="8">
        <v>30348</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x14ac:dyDescent="0.35">
      <c r="A34" s="1" t="s">
        <v>171</v>
      </c>
      <c r="B34" s="8">
        <v>8532</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x14ac:dyDescent="0.35">
      <c r="A35" s="1" t="s">
        <v>289</v>
      </c>
      <c r="B35" s="8">
        <v>7822</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x14ac:dyDescent="0.35">
      <c r="A36" s="1" t="s">
        <v>236</v>
      </c>
      <c r="B36" s="8">
        <v>3096</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x14ac:dyDescent="0.35">
      <c r="A37" s="1" t="s">
        <v>362</v>
      </c>
      <c r="B37" s="8">
        <v>9375</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x14ac:dyDescent="0.35">
      <c r="A38" s="1" t="s">
        <v>392</v>
      </c>
      <c r="B38" s="8">
        <v>6393</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x14ac:dyDescent="0.35">
      <c r="A39" s="1" t="s">
        <v>103</v>
      </c>
      <c r="B39" s="8">
        <v>4844</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x14ac:dyDescent="0.35">
      <c r="A40" s="1" t="s">
        <v>384</v>
      </c>
      <c r="B40" s="8">
        <v>12844</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x14ac:dyDescent="0.35">
      <c r="A41" s="1" t="s">
        <v>30</v>
      </c>
      <c r="B41" s="8">
        <v>705</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x14ac:dyDescent="0.35">
      <c r="A42" s="1" t="s">
        <v>323</v>
      </c>
      <c r="B42" s="8">
        <v>7238</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x14ac:dyDescent="0.35">
      <c r="A43" s="1" t="s">
        <v>366</v>
      </c>
      <c r="B43" s="8">
        <v>5327</v>
      </c>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x14ac:dyDescent="0.35">
      <c r="A44" s="1" t="s">
        <v>135</v>
      </c>
      <c r="B44" s="8">
        <v>10235</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x14ac:dyDescent="0.35">
      <c r="A45" s="1" t="s">
        <v>60</v>
      </c>
      <c r="B45" s="8">
        <v>4172</v>
      </c>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x14ac:dyDescent="0.35">
      <c r="A46" s="1" t="s">
        <v>47</v>
      </c>
      <c r="B46" s="8">
        <v>5376</v>
      </c>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x14ac:dyDescent="0.35">
      <c r="A47" s="1" t="s">
        <v>337</v>
      </c>
      <c r="B47" s="8">
        <v>10954</v>
      </c>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x14ac:dyDescent="0.35">
      <c r="A48" s="1" t="s">
        <v>256</v>
      </c>
      <c r="B48" s="8">
        <v>8067</v>
      </c>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x14ac:dyDescent="0.35">
      <c r="A49" s="1" t="s">
        <v>99</v>
      </c>
      <c r="B49" s="8">
        <v>2907</v>
      </c>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x14ac:dyDescent="0.35">
      <c r="A50" s="1" t="s">
        <v>166</v>
      </c>
      <c r="B50" s="8">
        <v>12712</v>
      </c>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x14ac:dyDescent="0.35">
      <c r="A51" s="1" t="s">
        <v>402</v>
      </c>
      <c r="B51" s="8">
        <v>3133</v>
      </c>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x14ac:dyDescent="0.35">
      <c r="A52" s="1" t="s">
        <v>247</v>
      </c>
      <c r="B52" s="8">
        <v>4464</v>
      </c>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x14ac:dyDescent="0.35">
      <c r="A53" s="1" t="s">
        <v>53</v>
      </c>
      <c r="B53" s="8">
        <v>8889</v>
      </c>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x14ac:dyDescent="0.35">
      <c r="A54" s="1" t="s">
        <v>148</v>
      </c>
      <c r="B54" s="8">
        <v>1165</v>
      </c>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x14ac:dyDescent="0.35">
      <c r="A55" s="1" t="s">
        <v>420</v>
      </c>
      <c r="B55" s="8">
        <v>4831</v>
      </c>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x14ac:dyDescent="0.35">
      <c r="A56" s="1" t="s">
        <v>260</v>
      </c>
      <c r="B56" s="8">
        <v>12452</v>
      </c>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x14ac:dyDescent="0.35">
      <c r="A57" s="1" t="s">
        <v>95</v>
      </c>
      <c r="B57" s="8">
        <v>5589</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x14ac:dyDescent="0.35">
      <c r="A58" s="1" t="s">
        <v>342</v>
      </c>
      <c r="B58" s="8">
        <v>13948</v>
      </c>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x14ac:dyDescent="0.35">
      <c r="A59" s="1" t="s">
        <v>123</v>
      </c>
      <c r="B59" s="8">
        <v>4651</v>
      </c>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x14ac:dyDescent="0.35">
      <c r="A60" s="1" t="s">
        <v>115</v>
      </c>
      <c r="B60" s="8">
        <v>4336</v>
      </c>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x14ac:dyDescent="0.35">
      <c r="A61" s="1" t="s">
        <v>41</v>
      </c>
      <c r="B61" s="8">
        <v>6111</v>
      </c>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x14ac:dyDescent="0.35">
      <c r="A62" s="1" t="s">
        <v>35</v>
      </c>
      <c r="B62" s="8">
        <v>4879</v>
      </c>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x14ac:dyDescent="0.35">
      <c r="A63" s="1" t="s">
        <v>376</v>
      </c>
      <c r="B63" s="8">
        <v>3941</v>
      </c>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x14ac:dyDescent="0.35">
      <c r="A64" s="1" t="s">
        <v>274</v>
      </c>
      <c r="B64" s="8">
        <v>5456</v>
      </c>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x14ac:dyDescent="0.35">
      <c r="A65" s="1" t="s">
        <v>313</v>
      </c>
      <c r="B65" s="8">
        <v>9820</v>
      </c>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x14ac:dyDescent="0.35">
      <c r="A66" s="1" t="s">
        <v>309</v>
      </c>
      <c r="B66" s="8">
        <v>2553</v>
      </c>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x14ac:dyDescent="0.35">
      <c r="A67" s="1" t="s">
        <v>139</v>
      </c>
      <c r="B67" s="8">
        <v>3892</v>
      </c>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x14ac:dyDescent="0.35">
      <c r="A68" s="1" t="s">
        <v>65</v>
      </c>
      <c r="B68" s="8">
        <v>8112</v>
      </c>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x14ac:dyDescent="0.35">
      <c r="A69" s="1" t="s">
        <v>265</v>
      </c>
      <c r="B69" s="8">
        <v>11132</v>
      </c>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x14ac:dyDescent="0.35">
      <c r="A70" s="1" t="s">
        <v>109</v>
      </c>
      <c r="B70" s="8">
        <v>1577</v>
      </c>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x14ac:dyDescent="0.35">
      <c r="A71" s="1" t="s">
        <v>388</v>
      </c>
      <c r="B71" s="8">
        <v>6905</v>
      </c>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x14ac:dyDescent="0.35">
      <c r="A72" s="1" t="s">
        <v>89</v>
      </c>
      <c r="B72" s="8">
        <v>7971</v>
      </c>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x14ac:dyDescent="0.35">
      <c r="A73" s="1" t="s">
        <v>189</v>
      </c>
      <c r="B73" s="8">
        <v>5808</v>
      </c>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x14ac:dyDescent="0.35">
      <c r="A74" s="1" t="s">
        <v>411</v>
      </c>
      <c r="B74" s="8">
        <v>8540</v>
      </c>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x14ac:dyDescent="0.35">
      <c r="A75" s="1" t="s">
        <v>353</v>
      </c>
      <c r="B75" s="8">
        <v>9726</v>
      </c>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x14ac:dyDescent="0.35">
      <c r="A76" s="1" t="s">
        <v>71</v>
      </c>
      <c r="B76" s="8">
        <v>14708</v>
      </c>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x14ac:dyDescent="0.35">
      <c r="A77" s="1" t="s">
        <v>406</v>
      </c>
      <c r="B77" s="8">
        <v>9740</v>
      </c>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x14ac:dyDescent="0.35">
      <c r="A78" s="1" t="s">
        <v>83</v>
      </c>
      <c r="B78" s="8">
        <v>3874</v>
      </c>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x14ac:dyDescent="0.35">
      <c r="A79" s="1" t="s">
        <v>176</v>
      </c>
      <c r="B79" s="8">
        <v>29201</v>
      </c>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x14ac:dyDescent="0.35">
      <c r="A80" s="1" t="s">
        <v>196</v>
      </c>
      <c r="B80" s="8">
        <v>6936</v>
      </c>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2" x14ac:dyDescent="0.35">
      <c r="A81" t="s">
        <v>128</v>
      </c>
      <c r="B81" s="7">
        <v>6498</v>
      </c>
    </row>
    <row r="82" spans="1:2" x14ac:dyDescent="0.35">
      <c r="A82" t="s">
        <v>428</v>
      </c>
      <c r="B82" s="7">
        <v>600158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410B6-35B9-4DB1-9405-95ECE00A5321}">
  <dimension ref="G1:I32"/>
  <sheetViews>
    <sheetView showGridLines="0" tabSelected="1" workbookViewId="0">
      <selection sqref="A1:XFD3"/>
    </sheetView>
  </sheetViews>
  <sheetFormatPr defaultRowHeight="14.5" x14ac:dyDescent="0.35"/>
  <cols>
    <col min="1" max="16384" width="8.7265625" style="11"/>
  </cols>
  <sheetData>
    <row r="1" spans="7:9" s="13" customFormat="1" ht="23.5" x14ac:dyDescent="0.55000000000000004">
      <c r="G1" s="14"/>
      <c r="I1" s="15" t="s">
        <v>509</v>
      </c>
    </row>
    <row r="2" spans="7:9" s="13" customFormat="1" x14ac:dyDescent="0.35"/>
    <row r="3" spans="7:9" s="13" customFormat="1" x14ac:dyDescent="0.35"/>
    <row r="17" s="11" customFormat="1" x14ac:dyDescent="0.35"/>
    <row r="18" s="11" customFormat="1" x14ac:dyDescent="0.35"/>
    <row r="19" s="11" customFormat="1" x14ac:dyDescent="0.35"/>
    <row r="20" s="11" customFormat="1" x14ac:dyDescent="0.35"/>
    <row r="21" s="11" customFormat="1" x14ac:dyDescent="0.35"/>
    <row r="22" s="11" customFormat="1" x14ac:dyDescent="0.35"/>
    <row r="23" s="11" customFormat="1" x14ac:dyDescent="0.35"/>
    <row r="24" s="11" customFormat="1" x14ac:dyDescent="0.35"/>
    <row r="25" s="11" customFormat="1" x14ac:dyDescent="0.35"/>
    <row r="26" s="11" customFormat="1" x14ac:dyDescent="0.35"/>
    <row r="27" s="11" customFormat="1" x14ac:dyDescent="0.35"/>
    <row r="28" s="11" customFormat="1" x14ac:dyDescent="0.35"/>
    <row r="29" s="11" customFormat="1" x14ac:dyDescent="0.35"/>
    <row r="30" s="11" customFormat="1" x14ac:dyDescent="0.35"/>
    <row r="31" s="11" customFormat="1" x14ac:dyDescent="0.35"/>
    <row r="32" s="11" customFormat="1"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54B40-96D0-4874-8449-AA5E5FC9F6AC}">
  <dimension ref="A1:AI82"/>
  <sheetViews>
    <sheetView workbookViewId="0">
      <selection activeCell="A7" sqref="A7"/>
    </sheetView>
  </sheetViews>
  <sheetFormatPr defaultRowHeight="14.5" x14ac:dyDescent="0.35"/>
  <cols>
    <col min="1" max="1" width="54.90625" style="9" bestFit="1" customWidth="1"/>
    <col min="2" max="2" width="14.81640625" style="9" bestFit="1" customWidth="1"/>
    <col min="3" max="16384" width="8.7265625" style="9"/>
  </cols>
  <sheetData>
    <row r="1" spans="1:35" customFormat="1" x14ac:dyDescent="0.35">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customFormat="1" x14ac:dyDescent="0.3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x14ac:dyDescent="0.35">
      <c r="A3" s="9" t="s">
        <v>21</v>
      </c>
      <c r="B3" s="9" t="s">
        <v>429</v>
      </c>
    </row>
    <row r="4" spans="1:35" x14ac:dyDescent="0.35">
      <c r="A4" s="9" t="s">
        <v>430</v>
      </c>
      <c r="B4" s="10">
        <v>796</v>
      </c>
    </row>
    <row r="5" spans="1:35" x14ac:dyDescent="0.35">
      <c r="A5" s="9" t="s">
        <v>431</v>
      </c>
      <c r="B5" s="10">
        <v>3481</v>
      </c>
    </row>
    <row r="6" spans="1:35" x14ac:dyDescent="0.35">
      <c r="A6" s="9" t="s">
        <v>432</v>
      </c>
      <c r="B6" s="10">
        <v>2772</v>
      </c>
    </row>
    <row r="7" spans="1:35" x14ac:dyDescent="0.35">
      <c r="A7" s="9" t="s">
        <v>433</v>
      </c>
      <c r="B7" s="10">
        <v>2285</v>
      </c>
    </row>
    <row r="8" spans="1:35" x14ac:dyDescent="0.35">
      <c r="A8" s="9" t="s">
        <v>434</v>
      </c>
      <c r="B8" s="10">
        <v>822</v>
      </c>
      <c r="E8" s="9">
        <f>MAX(B4:B81)</f>
        <v>7056</v>
      </c>
    </row>
    <row r="9" spans="1:35" x14ac:dyDescent="0.35">
      <c r="A9" s="9" t="s">
        <v>435</v>
      </c>
      <c r="B9" s="10">
        <v>1692</v>
      </c>
    </row>
    <row r="10" spans="1:35" x14ac:dyDescent="0.35">
      <c r="A10" s="9" t="s">
        <v>436</v>
      </c>
      <c r="B10" s="10">
        <v>1000</v>
      </c>
    </row>
    <row r="11" spans="1:35" x14ac:dyDescent="0.35">
      <c r="A11" s="9" t="s">
        <v>437</v>
      </c>
      <c r="B11" s="10">
        <v>1844</v>
      </c>
    </row>
    <row r="12" spans="1:35" x14ac:dyDescent="0.35">
      <c r="A12" s="9" t="s">
        <v>438</v>
      </c>
      <c r="B12" s="10">
        <v>1971</v>
      </c>
    </row>
    <row r="13" spans="1:35" x14ac:dyDescent="0.35">
      <c r="A13" s="9" t="s">
        <v>439</v>
      </c>
      <c r="B13" s="10">
        <v>2771</v>
      </c>
    </row>
    <row r="14" spans="1:35" x14ac:dyDescent="0.35">
      <c r="A14" s="9" t="s">
        <v>440</v>
      </c>
      <c r="B14" s="10">
        <v>461</v>
      </c>
    </row>
    <row r="15" spans="1:35" x14ac:dyDescent="0.35">
      <c r="A15" s="9" t="s">
        <v>441</v>
      </c>
      <c r="B15" s="10">
        <v>914</v>
      </c>
    </row>
    <row r="16" spans="1:35" x14ac:dyDescent="0.35">
      <c r="A16" s="9" t="s">
        <v>442</v>
      </c>
      <c r="B16" s="10">
        <v>588</v>
      </c>
    </row>
    <row r="17" spans="1:2" x14ac:dyDescent="0.35">
      <c r="A17" s="9" t="s">
        <v>443</v>
      </c>
      <c r="B17" s="10">
        <v>2398</v>
      </c>
    </row>
    <row r="18" spans="1:2" x14ac:dyDescent="0.35">
      <c r="A18" s="9" t="s">
        <v>444</v>
      </c>
      <c r="B18" s="10">
        <v>1395</v>
      </c>
    </row>
    <row r="19" spans="1:2" x14ac:dyDescent="0.35">
      <c r="A19" s="9" t="s">
        <v>445</v>
      </c>
      <c r="B19" s="10">
        <v>3306</v>
      </c>
    </row>
    <row r="20" spans="1:2" x14ac:dyDescent="0.35">
      <c r="A20" s="9" t="s">
        <v>446</v>
      </c>
      <c r="B20" s="10">
        <v>2860</v>
      </c>
    </row>
    <row r="21" spans="1:2" x14ac:dyDescent="0.35">
      <c r="A21" s="9" t="s">
        <v>447</v>
      </c>
      <c r="B21" s="10">
        <v>959</v>
      </c>
    </row>
    <row r="22" spans="1:2" x14ac:dyDescent="0.35">
      <c r="A22" s="9" t="s">
        <v>448</v>
      </c>
      <c r="B22" s="10">
        <v>858</v>
      </c>
    </row>
    <row r="23" spans="1:2" x14ac:dyDescent="0.35">
      <c r="A23" s="9" t="s">
        <v>449</v>
      </c>
      <c r="B23" s="10">
        <v>1044</v>
      </c>
    </row>
    <row r="24" spans="1:2" x14ac:dyDescent="0.35">
      <c r="A24" s="9" t="s">
        <v>450</v>
      </c>
      <c r="B24" s="10">
        <v>1291</v>
      </c>
    </row>
    <row r="25" spans="1:2" x14ac:dyDescent="0.35">
      <c r="A25" s="9" t="s">
        <v>451</v>
      </c>
      <c r="B25" s="10">
        <v>15</v>
      </c>
    </row>
    <row r="26" spans="1:2" x14ac:dyDescent="0.35">
      <c r="A26" s="9" t="s">
        <v>452</v>
      </c>
      <c r="B26" s="10">
        <v>788</v>
      </c>
    </row>
    <row r="27" spans="1:2" x14ac:dyDescent="0.35">
      <c r="A27" s="9" t="s">
        <v>453</v>
      </c>
      <c r="B27" s="10">
        <v>1711</v>
      </c>
    </row>
    <row r="28" spans="1:2" x14ac:dyDescent="0.35">
      <c r="A28" s="9" t="s">
        <v>454</v>
      </c>
      <c r="B28" s="10">
        <v>2106</v>
      </c>
    </row>
    <row r="29" spans="1:2" x14ac:dyDescent="0.35">
      <c r="A29" s="9" t="s">
        <v>455</v>
      </c>
      <c r="B29" s="10">
        <v>1282</v>
      </c>
    </row>
    <row r="30" spans="1:2" x14ac:dyDescent="0.35">
      <c r="A30" s="9" t="s">
        <v>456</v>
      </c>
      <c r="B30" s="10">
        <v>1194</v>
      </c>
    </row>
    <row r="31" spans="1:2" x14ac:dyDescent="0.35">
      <c r="A31" s="9" t="s">
        <v>457</v>
      </c>
      <c r="B31" s="10">
        <v>7056</v>
      </c>
    </row>
    <row r="32" spans="1:2" x14ac:dyDescent="0.35">
      <c r="A32" s="9" t="s">
        <v>458</v>
      </c>
      <c r="B32" s="10">
        <v>833</v>
      </c>
    </row>
    <row r="33" spans="1:2" x14ac:dyDescent="0.35">
      <c r="A33" s="9" t="s">
        <v>459</v>
      </c>
      <c r="B33" s="10">
        <v>2759</v>
      </c>
    </row>
    <row r="34" spans="1:2" x14ac:dyDescent="0.35">
      <c r="A34" s="9" t="s">
        <v>460</v>
      </c>
      <c r="B34" s="10">
        <v>2590</v>
      </c>
    </row>
    <row r="35" spans="1:2" x14ac:dyDescent="0.35">
      <c r="A35" s="9" t="s">
        <v>461</v>
      </c>
      <c r="B35" s="10">
        <v>1289</v>
      </c>
    </row>
    <row r="36" spans="1:2" x14ac:dyDescent="0.35">
      <c r="A36" s="9" t="s">
        <v>462</v>
      </c>
      <c r="B36" s="10">
        <v>1395</v>
      </c>
    </row>
    <row r="37" spans="1:2" x14ac:dyDescent="0.35">
      <c r="A37" s="9" t="s">
        <v>463</v>
      </c>
      <c r="B37" s="10">
        <v>462</v>
      </c>
    </row>
    <row r="38" spans="1:2" x14ac:dyDescent="0.35">
      <c r="A38" s="9" t="s">
        <v>464</v>
      </c>
      <c r="B38" s="10">
        <v>751</v>
      </c>
    </row>
    <row r="39" spans="1:2" x14ac:dyDescent="0.35">
      <c r="A39" s="9" t="s">
        <v>465</v>
      </c>
      <c r="B39" s="10">
        <v>296</v>
      </c>
    </row>
    <row r="40" spans="1:2" x14ac:dyDescent="0.35">
      <c r="A40" s="9" t="s">
        <v>466</v>
      </c>
      <c r="B40" s="10">
        <v>2238</v>
      </c>
    </row>
    <row r="41" spans="1:2" x14ac:dyDescent="0.35">
      <c r="A41" s="9" t="s">
        <v>467</v>
      </c>
      <c r="B41" s="10">
        <v>1176</v>
      </c>
    </row>
    <row r="42" spans="1:2" x14ac:dyDescent="0.35">
      <c r="A42" s="9" t="s">
        <v>468</v>
      </c>
      <c r="B42" s="10">
        <v>4105</v>
      </c>
    </row>
    <row r="43" spans="1:2" x14ac:dyDescent="0.35">
      <c r="A43" s="9" t="s">
        <v>469</v>
      </c>
      <c r="B43" s="10">
        <v>2169</v>
      </c>
    </row>
    <row r="44" spans="1:2" x14ac:dyDescent="0.35">
      <c r="A44" s="9" t="s">
        <v>470</v>
      </c>
      <c r="B44" s="10">
        <v>381</v>
      </c>
    </row>
    <row r="45" spans="1:2" x14ac:dyDescent="0.35">
      <c r="A45" s="9" t="s">
        <v>471</v>
      </c>
      <c r="B45" s="10">
        <v>1234</v>
      </c>
    </row>
    <row r="46" spans="1:2" x14ac:dyDescent="0.35">
      <c r="A46" s="9" t="s">
        <v>472</v>
      </c>
      <c r="B46" s="10">
        <v>871</v>
      </c>
    </row>
    <row r="47" spans="1:2" x14ac:dyDescent="0.35">
      <c r="A47" s="9" t="s">
        <v>473</v>
      </c>
      <c r="B47" s="10">
        <v>556</v>
      </c>
    </row>
    <row r="48" spans="1:2" x14ac:dyDescent="0.35">
      <c r="A48" s="9" t="s">
        <v>474</v>
      </c>
      <c r="B48" s="10">
        <v>2146</v>
      </c>
    </row>
    <row r="49" spans="1:2" x14ac:dyDescent="0.35">
      <c r="A49" s="9" t="s">
        <v>475</v>
      </c>
      <c r="B49" s="10">
        <v>938</v>
      </c>
    </row>
    <row r="50" spans="1:2" x14ac:dyDescent="0.35">
      <c r="A50" s="9" t="s">
        <v>476</v>
      </c>
      <c r="B50" s="10">
        <v>1162</v>
      </c>
    </row>
    <row r="51" spans="1:2" x14ac:dyDescent="0.35">
      <c r="A51" s="9" t="s">
        <v>477</v>
      </c>
      <c r="B51" s="10">
        <v>222</v>
      </c>
    </row>
    <row r="52" spans="1:2" x14ac:dyDescent="0.35">
      <c r="A52" s="9" t="s">
        <v>478</v>
      </c>
      <c r="B52" s="10">
        <v>1834</v>
      </c>
    </row>
    <row r="53" spans="1:2" x14ac:dyDescent="0.35">
      <c r="A53" s="9" t="s">
        <v>479</v>
      </c>
      <c r="B53" s="10">
        <v>2218</v>
      </c>
    </row>
    <row r="54" spans="1:2" x14ac:dyDescent="0.35">
      <c r="A54" s="9" t="s">
        <v>480</v>
      </c>
      <c r="B54" s="10">
        <v>476</v>
      </c>
    </row>
    <row r="55" spans="1:2" x14ac:dyDescent="0.35">
      <c r="A55" s="9" t="s">
        <v>481</v>
      </c>
      <c r="B55" s="10">
        <v>1207</v>
      </c>
    </row>
    <row r="56" spans="1:2" x14ac:dyDescent="0.35">
      <c r="A56" s="9" t="s">
        <v>482</v>
      </c>
      <c r="B56" s="10">
        <v>1495</v>
      </c>
    </row>
    <row r="57" spans="1:2" x14ac:dyDescent="0.35">
      <c r="A57" s="9" t="s">
        <v>483</v>
      </c>
      <c r="B57" s="10">
        <v>891</v>
      </c>
    </row>
    <row r="58" spans="1:2" x14ac:dyDescent="0.35">
      <c r="A58" s="9" t="s">
        <v>484</v>
      </c>
      <c r="B58" s="10">
        <v>1251</v>
      </c>
    </row>
    <row r="59" spans="1:2" x14ac:dyDescent="0.35">
      <c r="A59" s="9" t="s">
        <v>485</v>
      </c>
      <c r="B59" s="10">
        <v>2821</v>
      </c>
    </row>
    <row r="60" spans="1:2" x14ac:dyDescent="0.35">
      <c r="A60" s="9" t="s">
        <v>486</v>
      </c>
      <c r="B60" s="10">
        <v>2808</v>
      </c>
    </row>
    <row r="61" spans="1:2" x14ac:dyDescent="0.35">
      <c r="A61" s="9" t="s">
        <v>487</v>
      </c>
      <c r="B61" s="10">
        <v>303</v>
      </c>
    </row>
    <row r="62" spans="1:2" x14ac:dyDescent="0.35">
      <c r="A62" s="9" t="s">
        <v>488</v>
      </c>
      <c r="B62" s="10">
        <v>6399</v>
      </c>
    </row>
    <row r="63" spans="1:2" x14ac:dyDescent="0.35">
      <c r="A63" s="9" t="s">
        <v>489</v>
      </c>
      <c r="B63" s="10">
        <v>1695</v>
      </c>
    </row>
    <row r="64" spans="1:2" x14ac:dyDescent="0.35">
      <c r="A64" s="9" t="s">
        <v>490</v>
      </c>
      <c r="B64" s="10">
        <v>1305</v>
      </c>
    </row>
    <row r="65" spans="1:2" x14ac:dyDescent="0.35">
      <c r="A65" s="9" t="s">
        <v>491</v>
      </c>
      <c r="B65" s="10">
        <v>1940</v>
      </c>
    </row>
    <row r="66" spans="1:2" x14ac:dyDescent="0.35">
      <c r="A66" s="9" t="s">
        <v>492</v>
      </c>
      <c r="B66" s="10">
        <v>1843</v>
      </c>
    </row>
    <row r="67" spans="1:2" x14ac:dyDescent="0.35">
      <c r="A67" s="9" t="s">
        <v>493</v>
      </c>
      <c r="B67" s="10">
        <v>1008</v>
      </c>
    </row>
    <row r="68" spans="1:2" x14ac:dyDescent="0.35">
      <c r="A68" s="9" t="s">
        <v>494</v>
      </c>
      <c r="B68" s="10">
        <v>1408</v>
      </c>
    </row>
    <row r="69" spans="1:2" x14ac:dyDescent="0.35">
      <c r="A69" s="9" t="s">
        <v>495</v>
      </c>
      <c r="B69" s="10">
        <v>1853</v>
      </c>
    </row>
    <row r="70" spans="1:2" x14ac:dyDescent="0.35">
      <c r="A70" s="9" t="s">
        <v>496</v>
      </c>
      <c r="B70" s="10">
        <v>854</v>
      </c>
    </row>
    <row r="71" spans="1:2" x14ac:dyDescent="0.35">
      <c r="A71" s="9" t="s">
        <v>497</v>
      </c>
      <c r="B71" s="10">
        <v>1201</v>
      </c>
    </row>
    <row r="72" spans="1:2" x14ac:dyDescent="0.35">
      <c r="A72" s="9" t="s">
        <v>498</v>
      </c>
      <c r="B72" s="10">
        <v>2222</v>
      </c>
    </row>
    <row r="73" spans="1:2" x14ac:dyDescent="0.35">
      <c r="A73" s="9" t="s">
        <v>499</v>
      </c>
      <c r="B73" s="10">
        <v>1400</v>
      </c>
    </row>
    <row r="74" spans="1:2" x14ac:dyDescent="0.35">
      <c r="A74" s="9" t="s">
        <v>500</v>
      </c>
      <c r="B74" s="10">
        <v>670</v>
      </c>
    </row>
    <row r="75" spans="1:2" x14ac:dyDescent="0.35">
      <c r="A75" s="9" t="s">
        <v>501</v>
      </c>
      <c r="B75" s="10">
        <v>1964</v>
      </c>
    </row>
    <row r="76" spans="1:2" x14ac:dyDescent="0.35">
      <c r="A76" s="9" t="s">
        <v>502</v>
      </c>
      <c r="B76" s="10">
        <v>409</v>
      </c>
    </row>
    <row r="77" spans="1:2" x14ac:dyDescent="0.35">
      <c r="A77" s="9" t="s">
        <v>503</v>
      </c>
      <c r="B77" s="10">
        <v>1644</v>
      </c>
    </row>
    <row r="78" spans="1:2" x14ac:dyDescent="0.35">
      <c r="A78" s="9" t="s">
        <v>504</v>
      </c>
      <c r="B78" s="10">
        <v>688</v>
      </c>
    </row>
    <row r="79" spans="1:2" x14ac:dyDescent="0.35">
      <c r="A79" s="9" t="s">
        <v>505</v>
      </c>
      <c r="B79" s="10">
        <v>2062</v>
      </c>
    </row>
    <row r="80" spans="1:2" x14ac:dyDescent="0.35">
      <c r="A80" s="9" t="s">
        <v>506</v>
      </c>
      <c r="B80" s="10">
        <v>1218</v>
      </c>
    </row>
    <row r="81" spans="1:2" x14ac:dyDescent="0.35">
      <c r="A81" s="9" t="s">
        <v>507</v>
      </c>
      <c r="B81" s="10">
        <v>684</v>
      </c>
    </row>
    <row r="82" spans="1:2" x14ac:dyDescent="0.35">
      <c r="A82" s="9" t="s">
        <v>428</v>
      </c>
      <c r="B82" s="10">
        <v>125004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6CA6C-2537-42C7-B0BB-4EF2ED281109}">
  <dimension ref="A1:Y82"/>
  <sheetViews>
    <sheetView workbookViewId="0">
      <selection activeCell="B7" sqref="B7"/>
    </sheetView>
  </sheetViews>
  <sheetFormatPr defaultRowHeight="14.5" x14ac:dyDescent="0.35"/>
  <cols>
    <col min="1" max="1" width="34.7265625" bestFit="1" customWidth="1"/>
    <col min="2" max="2" width="20.08984375" bestFit="1" customWidth="1"/>
  </cols>
  <sheetData>
    <row r="1" spans="1:25" x14ac:dyDescent="0.35">
      <c r="A1" s="3"/>
      <c r="B1" s="3"/>
      <c r="C1" s="3"/>
      <c r="D1" s="3"/>
      <c r="E1" s="3"/>
      <c r="F1" s="3"/>
      <c r="G1" s="3"/>
      <c r="H1" s="3"/>
      <c r="I1" s="3"/>
      <c r="J1" s="3"/>
      <c r="K1" s="3"/>
      <c r="L1" s="3"/>
      <c r="M1" s="3"/>
      <c r="N1" s="3"/>
      <c r="O1" s="3"/>
      <c r="P1" s="3"/>
      <c r="Q1" s="3"/>
      <c r="R1" s="3"/>
      <c r="S1" s="3"/>
      <c r="T1" s="3"/>
      <c r="U1" s="3"/>
      <c r="V1" s="3"/>
      <c r="W1" s="3"/>
      <c r="X1" s="3"/>
      <c r="Y1" s="3"/>
    </row>
    <row r="2" spans="1:25" x14ac:dyDescent="0.35">
      <c r="A2" s="3"/>
      <c r="B2" s="3"/>
      <c r="C2" s="3"/>
      <c r="D2" s="3"/>
      <c r="E2" s="3"/>
      <c r="F2" s="3"/>
      <c r="G2" s="3"/>
      <c r="H2" s="3"/>
      <c r="I2" s="3"/>
      <c r="J2" s="3"/>
      <c r="K2" s="3"/>
      <c r="L2" s="3"/>
      <c r="M2" s="3"/>
      <c r="N2" s="3"/>
      <c r="O2" s="3"/>
      <c r="P2" s="3"/>
      <c r="Q2" s="3"/>
      <c r="R2" s="3"/>
      <c r="S2" s="3"/>
      <c r="T2" s="3"/>
      <c r="U2" s="3"/>
      <c r="V2" s="3"/>
      <c r="W2" s="3"/>
      <c r="X2" s="3"/>
      <c r="Y2" s="3"/>
    </row>
    <row r="3" spans="1:25" s="11" customFormat="1" x14ac:dyDescent="0.35">
      <c r="A3" s="11" t="s">
        <v>1</v>
      </c>
      <c r="B3" s="11" t="s">
        <v>508</v>
      </c>
    </row>
    <row r="4" spans="1:25" s="11" customFormat="1" x14ac:dyDescent="0.35">
      <c r="A4" s="11" t="s">
        <v>332</v>
      </c>
      <c r="B4" s="12">
        <v>1452</v>
      </c>
    </row>
    <row r="5" spans="1:25" s="11" customFormat="1" x14ac:dyDescent="0.35">
      <c r="A5" s="11" t="s">
        <v>279</v>
      </c>
      <c r="B5" s="12">
        <v>3238</v>
      </c>
    </row>
    <row r="6" spans="1:25" s="11" customFormat="1" x14ac:dyDescent="0.35">
      <c r="A6" s="11" t="s">
        <v>371</v>
      </c>
      <c r="B6" s="12">
        <v>2936</v>
      </c>
    </row>
    <row r="7" spans="1:25" s="11" customFormat="1" x14ac:dyDescent="0.35">
      <c r="A7" s="11" t="s">
        <v>300</v>
      </c>
      <c r="B7" s="12">
        <v>1710</v>
      </c>
    </row>
    <row r="8" spans="1:25" s="11" customFormat="1" x14ac:dyDescent="0.35">
      <c r="A8" s="11" t="s">
        <v>284</v>
      </c>
      <c r="B8" s="12">
        <v>2012</v>
      </c>
    </row>
    <row r="9" spans="1:25" s="11" customFormat="1" x14ac:dyDescent="0.35">
      <c r="A9" s="11" t="s">
        <v>294</v>
      </c>
      <c r="B9" s="12">
        <v>874</v>
      </c>
    </row>
    <row r="10" spans="1:25" s="11" customFormat="1" x14ac:dyDescent="0.35">
      <c r="A10" s="11" t="s">
        <v>215</v>
      </c>
      <c r="B10" s="12">
        <v>3005</v>
      </c>
    </row>
    <row r="11" spans="1:25" s="11" customFormat="1" x14ac:dyDescent="0.35">
      <c r="A11" s="11" t="s">
        <v>160</v>
      </c>
      <c r="B11" s="12">
        <v>1676</v>
      </c>
    </row>
    <row r="12" spans="1:25" s="11" customFormat="1" x14ac:dyDescent="0.35">
      <c r="A12" s="11" t="s">
        <v>317</v>
      </c>
      <c r="B12" s="12">
        <v>806</v>
      </c>
    </row>
    <row r="13" spans="1:25" s="11" customFormat="1" x14ac:dyDescent="0.35">
      <c r="A13" s="11" t="s">
        <v>415</v>
      </c>
      <c r="B13" s="12">
        <v>4037</v>
      </c>
    </row>
    <row r="14" spans="1:25" s="11" customFormat="1" x14ac:dyDescent="0.35">
      <c r="A14" s="11" t="s">
        <v>306</v>
      </c>
      <c r="B14" s="12">
        <v>1446</v>
      </c>
    </row>
    <row r="15" spans="1:25" s="11" customFormat="1" x14ac:dyDescent="0.35">
      <c r="A15" s="11" t="s">
        <v>154</v>
      </c>
      <c r="B15" s="12">
        <v>3397</v>
      </c>
    </row>
    <row r="16" spans="1:25" s="11" customFormat="1" x14ac:dyDescent="0.35">
      <c r="A16" s="11" t="s">
        <v>424</v>
      </c>
      <c r="B16" s="12">
        <v>3302</v>
      </c>
    </row>
    <row r="17" spans="1:2" s="11" customFormat="1" x14ac:dyDescent="0.35">
      <c r="A17" s="11" t="s">
        <v>242</v>
      </c>
      <c r="B17" s="12">
        <v>1123</v>
      </c>
    </row>
    <row r="18" spans="1:2" s="11" customFormat="1" x14ac:dyDescent="0.35">
      <c r="A18" s="11" t="s">
        <v>202</v>
      </c>
      <c r="B18" s="12">
        <v>4655</v>
      </c>
    </row>
    <row r="19" spans="1:2" s="11" customFormat="1" x14ac:dyDescent="0.35">
      <c r="A19" s="11" t="s">
        <v>227</v>
      </c>
      <c r="B19" s="12">
        <v>3269</v>
      </c>
    </row>
    <row r="20" spans="1:2" s="11" customFormat="1" x14ac:dyDescent="0.35">
      <c r="A20" s="11" t="s">
        <v>77</v>
      </c>
      <c r="B20" s="12">
        <v>2288</v>
      </c>
    </row>
    <row r="21" spans="1:2" s="11" customFormat="1" x14ac:dyDescent="0.35">
      <c r="A21" s="11" t="s">
        <v>327</v>
      </c>
      <c r="B21" s="12">
        <v>1843</v>
      </c>
    </row>
    <row r="22" spans="1:2" s="11" customFormat="1" x14ac:dyDescent="0.35">
      <c r="A22" s="11" t="s">
        <v>397</v>
      </c>
      <c r="B22" s="12">
        <v>3984</v>
      </c>
    </row>
    <row r="23" spans="1:2" s="11" customFormat="1" x14ac:dyDescent="0.35">
      <c r="A23" s="11" t="s">
        <v>183</v>
      </c>
      <c r="B23" s="12">
        <v>1282</v>
      </c>
    </row>
    <row r="24" spans="1:2" s="11" customFormat="1" x14ac:dyDescent="0.35">
      <c r="A24" s="11" t="s">
        <v>380</v>
      </c>
      <c r="B24" s="12">
        <v>2422</v>
      </c>
    </row>
    <row r="25" spans="1:2" s="11" customFormat="1" x14ac:dyDescent="0.35">
      <c r="A25" s="11" t="s">
        <v>144</v>
      </c>
      <c r="B25" s="12">
        <v>414</v>
      </c>
    </row>
    <row r="26" spans="1:2" s="11" customFormat="1" x14ac:dyDescent="0.35">
      <c r="A26" s="11" t="s">
        <v>358</v>
      </c>
      <c r="B26" s="12">
        <v>1687</v>
      </c>
    </row>
    <row r="27" spans="1:2" s="11" customFormat="1" x14ac:dyDescent="0.35">
      <c r="A27" s="11" t="s">
        <v>251</v>
      </c>
      <c r="B27" s="12">
        <v>2457</v>
      </c>
    </row>
    <row r="28" spans="1:2" s="11" customFormat="1" x14ac:dyDescent="0.35">
      <c r="A28" s="11" t="s">
        <v>23</v>
      </c>
      <c r="B28" s="12">
        <v>2406</v>
      </c>
    </row>
    <row r="29" spans="1:2" s="11" customFormat="1" x14ac:dyDescent="0.35">
      <c r="A29" s="11" t="s">
        <v>221</v>
      </c>
      <c r="B29" s="12">
        <v>2098</v>
      </c>
    </row>
    <row r="30" spans="1:2" s="11" customFormat="1" x14ac:dyDescent="0.35">
      <c r="A30" s="11" t="s">
        <v>232</v>
      </c>
      <c r="B30" s="12">
        <v>994</v>
      </c>
    </row>
    <row r="31" spans="1:2" s="11" customFormat="1" x14ac:dyDescent="0.35">
      <c r="A31" s="11" t="s">
        <v>349</v>
      </c>
      <c r="B31" s="12">
        <v>360</v>
      </c>
    </row>
    <row r="32" spans="1:2" s="11" customFormat="1" x14ac:dyDescent="0.35">
      <c r="A32" s="11" t="s">
        <v>208</v>
      </c>
      <c r="B32" s="12">
        <v>3729</v>
      </c>
    </row>
    <row r="33" spans="1:2" s="11" customFormat="1" x14ac:dyDescent="0.35">
      <c r="A33" s="11" t="s">
        <v>269</v>
      </c>
      <c r="B33" s="12">
        <v>7742</v>
      </c>
    </row>
    <row r="34" spans="1:2" s="11" customFormat="1" x14ac:dyDescent="0.35">
      <c r="A34" s="11" t="s">
        <v>171</v>
      </c>
      <c r="B34" s="12">
        <v>1742</v>
      </c>
    </row>
    <row r="35" spans="1:2" s="11" customFormat="1" x14ac:dyDescent="0.35">
      <c r="A35" s="11" t="s">
        <v>289</v>
      </c>
      <c r="B35" s="12">
        <v>1995</v>
      </c>
    </row>
    <row r="36" spans="1:2" s="11" customFormat="1" x14ac:dyDescent="0.35">
      <c r="A36" s="11" t="s">
        <v>236</v>
      </c>
      <c r="B36" s="12">
        <v>790</v>
      </c>
    </row>
    <row r="37" spans="1:2" s="11" customFormat="1" x14ac:dyDescent="0.35">
      <c r="A37" s="11" t="s">
        <v>362</v>
      </c>
      <c r="B37" s="12">
        <v>5784</v>
      </c>
    </row>
    <row r="38" spans="1:2" s="11" customFormat="1" x14ac:dyDescent="0.35">
      <c r="A38" s="11" t="s">
        <v>392</v>
      </c>
      <c r="B38" s="12">
        <v>2365</v>
      </c>
    </row>
    <row r="39" spans="1:2" s="11" customFormat="1" x14ac:dyDescent="0.35">
      <c r="A39" s="11" t="s">
        <v>103</v>
      </c>
      <c r="B39" s="12">
        <v>1889</v>
      </c>
    </row>
    <row r="40" spans="1:2" s="11" customFormat="1" x14ac:dyDescent="0.35">
      <c r="A40" s="11" t="s">
        <v>384</v>
      </c>
      <c r="B40" s="12">
        <v>3754</v>
      </c>
    </row>
    <row r="41" spans="1:2" s="11" customFormat="1" x14ac:dyDescent="0.35">
      <c r="A41" s="11" t="s">
        <v>30</v>
      </c>
      <c r="B41" s="12">
        <v>635</v>
      </c>
    </row>
    <row r="42" spans="1:2" s="11" customFormat="1" x14ac:dyDescent="0.35">
      <c r="A42" s="11" t="s">
        <v>323</v>
      </c>
      <c r="B42" s="12">
        <v>1973</v>
      </c>
    </row>
    <row r="43" spans="1:2" s="11" customFormat="1" x14ac:dyDescent="0.35">
      <c r="A43" s="11" t="s">
        <v>366</v>
      </c>
      <c r="B43" s="12">
        <v>1339</v>
      </c>
    </row>
    <row r="44" spans="1:2" s="11" customFormat="1" x14ac:dyDescent="0.35">
      <c r="A44" s="11" t="s">
        <v>135</v>
      </c>
      <c r="B44" s="12">
        <v>3614</v>
      </c>
    </row>
    <row r="45" spans="1:2" s="11" customFormat="1" x14ac:dyDescent="0.35">
      <c r="A45" s="11" t="s">
        <v>60</v>
      </c>
      <c r="B45" s="12">
        <v>621</v>
      </c>
    </row>
    <row r="46" spans="1:2" s="11" customFormat="1" x14ac:dyDescent="0.35">
      <c r="A46" s="11" t="s">
        <v>47</v>
      </c>
      <c r="B46" s="12">
        <v>1380</v>
      </c>
    </row>
    <row r="47" spans="1:2" s="11" customFormat="1" x14ac:dyDescent="0.35">
      <c r="A47" s="11" t="s">
        <v>337</v>
      </c>
      <c r="B47" s="12">
        <v>5361</v>
      </c>
    </row>
    <row r="48" spans="1:2" s="11" customFormat="1" x14ac:dyDescent="0.35">
      <c r="A48" s="11" t="s">
        <v>256</v>
      </c>
      <c r="B48" s="12">
        <v>2190</v>
      </c>
    </row>
    <row r="49" spans="1:2" s="11" customFormat="1" x14ac:dyDescent="0.35">
      <c r="A49" s="11" t="s">
        <v>99</v>
      </c>
      <c r="B49" s="12">
        <v>1207</v>
      </c>
    </row>
    <row r="50" spans="1:2" s="11" customFormat="1" x14ac:dyDescent="0.35">
      <c r="A50" s="11" t="s">
        <v>166</v>
      </c>
      <c r="B50" s="12">
        <v>5961</v>
      </c>
    </row>
    <row r="51" spans="1:2" s="11" customFormat="1" x14ac:dyDescent="0.35">
      <c r="A51" s="11" t="s">
        <v>402</v>
      </c>
      <c r="B51" s="12">
        <v>370</v>
      </c>
    </row>
    <row r="52" spans="1:2" s="11" customFormat="1" x14ac:dyDescent="0.35">
      <c r="A52" s="11" t="s">
        <v>247</v>
      </c>
      <c r="B52" s="12">
        <v>2273</v>
      </c>
    </row>
    <row r="53" spans="1:2" s="11" customFormat="1" x14ac:dyDescent="0.35">
      <c r="A53" s="11" t="s">
        <v>53</v>
      </c>
      <c r="B53" s="12">
        <v>2375</v>
      </c>
    </row>
    <row r="54" spans="1:2" s="11" customFormat="1" x14ac:dyDescent="0.35">
      <c r="A54" s="11" t="s">
        <v>148</v>
      </c>
      <c r="B54" s="12">
        <v>462</v>
      </c>
    </row>
    <row r="55" spans="1:2" s="11" customFormat="1" x14ac:dyDescent="0.35">
      <c r="A55" s="11" t="s">
        <v>420</v>
      </c>
      <c r="B55" s="12">
        <v>1586</v>
      </c>
    </row>
    <row r="56" spans="1:2" s="11" customFormat="1" x14ac:dyDescent="0.35">
      <c r="A56" s="11" t="s">
        <v>260</v>
      </c>
      <c r="B56" s="12">
        <v>3256</v>
      </c>
    </row>
    <row r="57" spans="1:2" s="11" customFormat="1" x14ac:dyDescent="0.35">
      <c r="A57" s="11" t="s">
        <v>95</v>
      </c>
      <c r="B57" s="12">
        <v>1314</v>
      </c>
    </row>
    <row r="58" spans="1:2" s="11" customFormat="1" x14ac:dyDescent="0.35">
      <c r="A58" s="11" t="s">
        <v>342</v>
      </c>
      <c r="B58" s="12">
        <v>4008</v>
      </c>
    </row>
    <row r="59" spans="1:2" s="11" customFormat="1" x14ac:dyDescent="0.35">
      <c r="A59" s="11" t="s">
        <v>123</v>
      </c>
      <c r="B59" s="12">
        <v>1390</v>
      </c>
    </row>
    <row r="60" spans="1:2" s="11" customFormat="1" x14ac:dyDescent="0.35">
      <c r="A60" s="11" t="s">
        <v>115</v>
      </c>
      <c r="B60" s="12">
        <v>1248</v>
      </c>
    </row>
    <row r="61" spans="1:2" s="11" customFormat="1" x14ac:dyDescent="0.35">
      <c r="A61" s="11" t="s">
        <v>41</v>
      </c>
      <c r="B61" s="12">
        <v>1647</v>
      </c>
    </row>
    <row r="62" spans="1:2" s="11" customFormat="1" x14ac:dyDescent="0.35">
      <c r="A62" s="11" t="s">
        <v>35</v>
      </c>
      <c r="B62" s="12">
        <v>1762</v>
      </c>
    </row>
    <row r="63" spans="1:2" s="11" customFormat="1" x14ac:dyDescent="0.35">
      <c r="A63" s="11" t="s">
        <v>376</v>
      </c>
      <c r="B63" s="12">
        <v>1055</v>
      </c>
    </row>
    <row r="64" spans="1:2" s="11" customFormat="1" x14ac:dyDescent="0.35">
      <c r="A64" s="11" t="s">
        <v>274</v>
      </c>
      <c r="B64" s="12">
        <v>1305</v>
      </c>
    </row>
    <row r="65" spans="1:2" s="11" customFormat="1" x14ac:dyDescent="0.35">
      <c r="A65" s="11" t="s">
        <v>313</v>
      </c>
      <c r="B65" s="12">
        <v>2397</v>
      </c>
    </row>
    <row r="66" spans="1:2" s="11" customFormat="1" x14ac:dyDescent="0.35">
      <c r="A66" s="11" t="s">
        <v>309</v>
      </c>
      <c r="B66" s="12">
        <v>830</v>
      </c>
    </row>
    <row r="67" spans="1:2" s="11" customFormat="1" x14ac:dyDescent="0.35">
      <c r="A67" s="11" t="s">
        <v>139</v>
      </c>
      <c r="B67" s="12">
        <v>906</v>
      </c>
    </row>
    <row r="68" spans="1:2" s="11" customFormat="1" x14ac:dyDescent="0.35">
      <c r="A68" s="11" t="s">
        <v>65</v>
      </c>
      <c r="B68" s="12">
        <v>2270</v>
      </c>
    </row>
    <row r="69" spans="1:2" s="11" customFormat="1" x14ac:dyDescent="0.35">
      <c r="A69" s="11" t="s">
        <v>265</v>
      </c>
      <c r="B69" s="12">
        <v>3119</v>
      </c>
    </row>
    <row r="70" spans="1:2" s="11" customFormat="1" x14ac:dyDescent="0.35">
      <c r="A70" s="11" t="s">
        <v>109</v>
      </c>
      <c r="B70" s="12">
        <v>717</v>
      </c>
    </row>
    <row r="71" spans="1:2" s="11" customFormat="1" x14ac:dyDescent="0.35">
      <c r="A71" s="11" t="s">
        <v>388</v>
      </c>
      <c r="B71" s="12">
        <v>1589</v>
      </c>
    </row>
    <row r="72" spans="1:2" s="11" customFormat="1" x14ac:dyDescent="0.35">
      <c r="A72" s="11" t="s">
        <v>89</v>
      </c>
      <c r="B72" s="12">
        <v>3268</v>
      </c>
    </row>
    <row r="73" spans="1:2" s="11" customFormat="1" x14ac:dyDescent="0.35">
      <c r="A73" s="11" t="s">
        <v>189</v>
      </c>
      <c r="B73" s="12">
        <v>1736</v>
      </c>
    </row>
    <row r="74" spans="1:2" s="11" customFormat="1" x14ac:dyDescent="0.35">
      <c r="A74" s="11" t="s">
        <v>411</v>
      </c>
      <c r="B74" s="12">
        <v>2555</v>
      </c>
    </row>
    <row r="75" spans="1:2" s="11" customFormat="1" x14ac:dyDescent="0.35">
      <c r="A75" s="11" t="s">
        <v>353</v>
      </c>
      <c r="B75" s="12">
        <v>2829</v>
      </c>
    </row>
    <row r="76" spans="1:2" s="11" customFormat="1" x14ac:dyDescent="0.35">
      <c r="A76" s="11" t="s">
        <v>71</v>
      </c>
      <c r="B76" s="12">
        <v>8274</v>
      </c>
    </row>
    <row r="77" spans="1:2" s="11" customFormat="1" x14ac:dyDescent="0.35">
      <c r="A77" s="11" t="s">
        <v>406</v>
      </c>
      <c r="B77" s="12">
        <v>2935</v>
      </c>
    </row>
    <row r="78" spans="1:2" s="11" customFormat="1" x14ac:dyDescent="0.35">
      <c r="A78" s="11" t="s">
        <v>83</v>
      </c>
      <c r="B78" s="12">
        <v>1011</v>
      </c>
    </row>
    <row r="79" spans="1:2" s="11" customFormat="1" x14ac:dyDescent="0.35">
      <c r="A79" s="11" t="s">
        <v>176</v>
      </c>
      <c r="B79" s="12">
        <v>7778</v>
      </c>
    </row>
    <row r="80" spans="1:2" s="11" customFormat="1" x14ac:dyDescent="0.35">
      <c r="A80" s="11" t="s">
        <v>196</v>
      </c>
      <c r="B80" s="12">
        <v>2059</v>
      </c>
    </row>
    <row r="81" spans="1:2" s="11" customFormat="1" x14ac:dyDescent="0.35">
      <c r="A81" s="11" t="s">
        <v>128</v>
      </c>
      <c r="B81" s="12">
        <v>1710</v>
      </c>
    </row>
    <row r="82" spans="1:2" s="11" customFormat="1" x14ac:dyDescent="0.35">
      <c r="A82" s="11" t="s">
        <v>428</v>
      </c>
      <c r="B82" s="12">
        <v>185278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DATABASES</vt:lpstr>
      <vt:lpstr>POPULATION</vt:lpstr>
      <vt:lpstr>Sheet1</vt:lpstr>
      <vt:lpstr>FAMILY POPULATION</vt:lpstr>
      <vt:lpstr>AGE18-34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Priyanshu Singh</dc:creator>
  <cp:keywords/>
  <dc:description/>
  <cp:lastModifiedBy>Priyanshu Singh</cp:lastModifiedBy>
  <cp:revision/>
  <dcterms:created xsi:type="dcterms:W3CDTF">2023-12-20T04:42:14Z</dcterms:created>
  <dcterms:modified xsi:type="dcterms:W3CDTF">2023-12-24T17:55:31Z</dcterms:modified>
  <cp:category/>
  <cp:contentStatus/>
</cp:coreProperties>
</file>