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ettings" sheetId="3" r:id="rId1"/>
    <sheet name="Budget Planning" sheetId="4" r:id="rId2"/>
    <sheet name="Budget Tracking" sheetId="5" r:id="rId3"/>
    <sheet name="Budget Dashboard" sheetId="6" r:id="rId4"/>
    <sheet name="Calculations" sheetId="2" r:id="rId5"/>
    <sheet name="Dropdown Data" sheetId="1" r:id="rId6"/>
  </sheets>
  <definedNames>
    <definedName name="_xlnm._FilterDatabase" localSheetId="5" hidden="1">'Dropdown Data'!$B$1:$O$9</definedName>
    <definedName name="enpenses_header_row">ROW(expenses[[#Headers],[Expenses]])</definedName>
    <definedName name="expenses_max_row">MAX(INDEX((expenses[]&lt;&gt; "")*ROW(expenses[]),0))</definedName>
    <definedName name="expenses_min_row">MIN(INDEX((expenses[]&lt;&gt; "")*ROW(expenses[]),0))</definedName>
    <definedName name="expenses_total_row">ROW('Budget Planning'!$C$39)</definedName>
    <definedName name="income_header_row">ROW(income[[#Headers],[Income]])</definedName>
    <definedName name="income_max_row">MAX(INDEX((income[]&lt;&gt; "")*ROW(income[]),0))</definedName>
    <definedName name="income_min_row">MIN(INDEX((income[]&lt;&gt; "")*ROW(income[]),0))</definedName>
    <definedName name="income_total_row">ROW('Budget Planning'!$C$19)</definedName>
    <definedName name="savings_header_row">ROW(savings[[#Headers],[Savings]])</definedName>
    <definedName name="savings_max_row">MAX(INDEX((savings[]&lt;&gt; "")*ROW(savings[]),0))</definedName>
    <definedName name="savings_min_row">MIN(INDEX((savings[]&lt;&gt; "")*ROW(savings[]),0))</definedName>
    <definedName name="savings_total_row">ROW('Budget Planning'!$C$55)</definedName>
    <definedName name="starting_year">Settings!$E$7</definedName>
  </definedNames>
  <calcPr calcId="152511"/>
</workbook>
</file>

<file path=xl/calcChain.xml><?xml version="1.0" encoding="utf-8"?>
<calcChain xmlns="http://schemas.openxmlformats.org/spreadsheetml/2006/main">
  <c r="EA5" i="4" l="1"/>
  <c r="EH9" i="4" s="1"/>
  <c r="EA9" i="4"/>
  <c r="EF9" i="4"/>
  <c r="EG9" i="4"/>
  <c r="EI9" i="4"/>
  <c r="EJ9" i="4"/>
  <c r="EM10" i="4"/>
  <c r="EM11" i="4"/>
  <c r="EM12" i="4"/>
  <c r="EM13" i="4"/>
  <c r="EM14" i="4"/>
  <c r="EA21" i="4"/>
  <c r="EB21" i="4"/>
  <c r="EC21" i="4"/>
  <c r="ED21" i="4"/>
  <c r="EE21" i="4"/>
  <c r="EF21" i="4"/>
  <c r="EG21" i="4"/>
  <c r="EH21" i="4"/>
  <c r="EI21" i="4"/>
  <c r="EJ21" i="4"/>
  <c r="EK21" i="4"/>
  <c r="EL21" i="4"/>
  <c r="EM21" i="4"/>
  <c r="EM22" i="4"/>
  <c r="EM23" i="4"/>
  <c r="EM24" i="4"/>
  <c r="EM25" i="4"/>
  <c r="EM26" i="4"/>
  <c r="EM27" i="4"/>
  <c r="EM28" i="4"/>
  <c r="EM29" i="4"/>
  <c r="EM30" i="4"/>
  <c r="EM31" i="4"/>
  <c r="EM32" i="4"/>
  <c r="EM33" i="4"/>
  <c r="EM38" i="4"/>
  <c r="EA41" i="4"/>
  <c r="EB41" i="4"/>
  <c r="EC41" i="4"/>
  <c r="ED41" i="4"/>
  <c r="EE41" i="4"/>
  <c r="EF41" i="4"/>
  <c r="EG41" i="4"/>
  <c r="EH41" i="4"/>
  <c r="EI41" i="4"/>
  <c r="EJ41" i="4"/>
  <c r="EK41" i="4"/>
  <c r="EL41" i="4"/>
  <c r="EM41" i="4"/>
  <c r="EM42" i="4"/>
  <c r="EM43" i="4"/>
  <c r="EM44" i="4"/>
  <c r="EM45" i="4"/>
  <c r="EM46" i="4"/>
  <c r="EM47" i="4"/>
  <c r="EM48" i="4"/>
  <c r="EM49" i="4"/>
  <c r="EM50" i="4"/>
  <c r="EM51" i="4"/>
  <c r="EM52" i="4"/>
  <c r="EM53" i="4"/>
  <c r="EM54" i="4"/>
  <c r="AG5" i="4"/>
  <c r="AU5" i="4" s="1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Z9" i="4"/>
  <c r="AS10" i="4"/>
  <c r="BG10" i="4"/>
  <c r="BU10" i="4"/>
  <c r="CI10" i="4"/>
  <c r="CW10" i="4"/>
  <c r="DK10" i="4"/>
  <c r="DY10" i="4"/>
  <c r="AS11" i="4"/>
  <c r="BG11" i="4"/>
  <c r="BU11" i="4"/>
  <c r="CI11" i="4"/>
  <c r="CW11" i="4"/>
  <c r="DK11" i="4"/>
  <c r="DY11" i="4"/>
  <c r="AS12" i="4"/>
  <c r="BG12" i="4"/>
  <c r="BU12" i="4"/>
  <c r="CI12" i="4"/>
  <c r="CW12" i="4"/>
  <c r="DK12" i="4"/>
  <c r="DY12" i="4"/>
  <c r="AS13" i="4"/>
  <c r="BG13" i="4"/>
  <c r="BU13" i="4"/>
  <c r="CI13" i="4"/>
  <c r="CW13" i="4"/>
  <c r="DK13" i="4"/>
  <c r="DY13" i="4"/>
  <c r="AS14" i="4"/>
  <c r="BG14" i="4"/>
  <c r="BU14" i="4"/>
  <c r="CI14" i="4"/>
  <c r="CW14" i="4"/>
  <c r="DK14" i="4"/>
  <c r="DY14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Y21" i="4"/>
  <c r="BG21" i="4"/>
  <c r="AS22" i="4"/>
  <c r="BG22" i="4"/>
  <c r="BU22" i="4"/>
  <c r="CI22" i="4"/>
  <c r="CW22" i="4"/>
  <c r="DK22" i="4"/>
  <c r="DY22" i="4"/>
  <c r="AS23" i="4"/>
  <c r="BG23" i="4"/>
  <c r="BU23" i="4"/>
  <c r="CI23" i="4"/>
  <c r="CW23" i="4"/>
  <c r="DK23" i="4"/>
  <c r="DY23" i="4"/>
  <c r="AS24" i="4"/>
  <c r="BG24" i="4"/>
  <c r="BU24" i="4"/>
  <c r="CI24" i="4"/>
  <c r="CW24" i="4"/>
  <c r="DK24" i="4"/>
  <c r="DY24" i="4"/>
  <c r="AS25" i="4"/>
  <c r="BG25" i="4"/>
  <c r="BU25" i="4"/>
  <c r="CI25" i="4"/>
  <c r="CW25" i="4"/>
  <c r="DK25" i="4"/>
  <c r="DY25" i="4"/>
  <c r="AS26" i="4"/>
  <c r="BG26" i="4"/>
  <c r="BU26" i="4"/>
  <c r="CI26" i="4"/>
  <c r="CW26" i="4"/>
  <c r="DK26" i="4"/>
  <c r="DY26" i="4"/>
  <c r="AS27" i="4"/>
  <c r="BG27" i="4"/>
  <c r="BU27" i="4"/>
  <c r="CI27" i="4"/>
  <c r="CW27" i="4"/>
  <c r="DK27" i="4"/>
  <c r="DY27" i="4"/>
  <c r="AS28" i="4"/>
  <c r="BG28" i="4"/>
  <c r="BU28" i="4"/>
  <c r="CI28" i="4"/>
  <c r="CW28" i="4"/>
  <c r="DK28" i="4"/>
  <c r="DY28" i="4"/>
  <c r="AS29" i="4"/>
  <c r="BG29" i="4"/>
  <c r="BU29" i="4"/>
  <c r="CI29" i="4"/>
  <c r="CW29" i="4"/>
  <c r="DK29" i="4"/>
  <c r="DY29" i="4"/>
  <c r="AS30" i="4"/>
  <c r="BG30" i="4"/>
  <c r="BU30" i="4"/>
  <c r="CI30" i="4"/>
  <c r="CW30" i="4"/>
  <c r="DK30" i="4"/>
  <c r="DY30" i="4"/>
  <c r="AS31" i="4"/>
  <c r="BG31" i="4"/>
  <c r="BU31" i="4"/>
  <c r="CI31" i="4"/>
  <c r="CW31" i="4"/>
  <c r="DK31" i="4"/>
  <c r="DY31" i="4"/>
  <c r="AS32" i="4"/>
  <c r="BG32" i="4"/>
  <c r="BU32" i="4"/>
  <c r="CI32" i="4"/>
  <c r="CW32" i="4"/>
  <c r="DK32" i="4"/>
  <c r="DY32" i="4"/>
  <c r="AS33" i="4"/>
  <c r="BG33" i="4"/>
  <c r="BU33" i="4"/>
  <c r="CI33" i="4"/>
  <c r="CW33" i="4"/>
  <c r="DK33" i="4"/>
  <c r="DY33" i="4"/>
  <c r="AS38" i="4"/>
  <c r="BG38" i="4"/>
  <c r="BU38" i="4"/>
  <c r="CI38" i="4"/>
  <c r="CW38" i="4"/>
  <c r="DK38" i="4"/>
  <c r="DY38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X41" i="4"/>
  <c r="BF41" i="4"/>
  <c r="AS42" i="4"/>
  <c r="BG42" i="4"/>
  <c r="BU42" i="4"/>
  <c r="CI42" i="4"/>
  <c r="CW42" i="4"/>
  <c r="DK42" i="4"/>
  <c r="DY42" i="4"/>
  <c r="AS43" i="4"/>
  <c r="BG43" i="4"/>
  <c r="BU43" i="4"/>
  <c r="CI43" i="4"/>
  <c r="CW43" i="4"/>
  <c r="DK43" i="4"/>
  <c r="DY43" i="4"/>
  <c r="AS44" i="4"/>
  <c r="BG44" i="4"/>
  <c r="BU44" i="4"/>
  <c r="CI44" i="4"/>
  <c r="CW44" i="4"/>
  <c r="DK44" i="4"/>
  <c r="DY44" i="4"/>
  <c r="AS45" i="4"/>
  <c r="BG45" i="4"/>
  <c r="BU45" i="4"/>
  <c r="CI45" i="4"/>
  <c r="CW45" i="4"/>
  <c r="DK45" i="4"/>
  <c r="DY45" i="4"/>
  <c r="AS46" i="4"/>
  <c r="BG46" i="4"/>
  <c r="BU46" i="4"/>
  <c r="CI46" i="4"/>
  <c r="CW46" i="4"/>
  <c r="DK46" i="4"/>
  <c r="DY46" i="4"/>
  <c r="AS47" i="4"/>
  <c r="BG47" i="4"/>
  <c r="BU47" i="4"/>
  <c r="CI47" i="4"/>
  <c r="CW47" i="4"/>
  <c r="DK47" i="4"/>
  <c r="DY47" i="4"/>
  <c r="AS48" i="4"/>
  <c r="BG48" i="4"/>
  <c r="BU48" i="4"/>
  <c r="CI48" i="4"/>
  <c r="CW48" i="4"/>
  <c r="DK48" i="4"/>
  <c r="DY48" i="4"/>
  <c r="AS49" i="4"/>
  <c r="BG49" i="4"/>
  <c r="BU49" i="4"/>
  <c r="CI49" i="4"/>
  <c r="CW49" i="4"/>
  <c r="DK49" i="4"/>
  <c r="DY49" i="4"/>
  <c r="AS50" i="4"/>
  <c r="BG50" i="4"/>
  <c r="BU50" i="4"/>
  <c r="CI50" i="4"/>
  <c r="CW50" i="4"/>
  <c r="DK50" i="4"/>
  <c r="DY50" i="4"/>
  <c r="AS51" i="4"/>
  <c r="BG51" i="4"/>
  <c r="BU51" i="4"/>
  <c r="CI51" i="4"/>
  <c r="CW51" i="4"/>
  <c r="DK51" i="4"/>
  <c r="DY51" i="4"/>
  <c r="AS52" i="4"/>
  <c r="BG52" i="4"/>
  <c r="BU52" i="4"/>
  <c r="CI52" i="4"/>
  <c r="CW52" i="4"/>
  <c r="DK52" i="4"/>
  <c r="DY52" i="4"/>
  <c r="AS53" i="4"/>
  <c r="BG53" i="4"/>
  <c r="BU53" i="4"/>
  <c r="CI53" i="4"/>
  <c r="CW53" i="4"/>
  <c r="DK53" i="4"/>
  <c r="DY53" i="4"/>
  <c r="AS54" i="4"/>
  <c r="BG54" i="4"/>
  <c r="BU54" i="4"/>
  <c r="CI54" i="4"/>
  <c r="CW54" i="4"/>
  <c r="DK54" i="4"/>
  <c r="DY54" i="4"/>
  <c r="S5" i="4"/>
  <c r="E5" i="4"/>
  <c r="Y9" i="4"/>
  <c r="V9" i="4"/>
  <c r="W9" i="4"/>
  <c r="X9" i="4"/>
  <c r="AD9" i="4"/>
  <c r="AE9" i="4"/>
  <c r="AE10" i="4"/>
  <c r="AE11" i="4"/>
  <c r="AE12" i="4"/>
  <c r="AE13" i="4"/>
  <c r="AE14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8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ED19" i="4"/>
  <c r="EL19" i="4"/>
  <c r="EE39" i="4"/>
  <c r="EM39" i="4"/>
  <c r="EF55" i="4"/>
  <c r="EE19" i="4"/>
  <c r="EM19" i="4"/>
  <c r="EF39" i="4"/>
  <c r="EG55" i="4"/>
  <c r="EF19" i="4"/>
  <c r="EG39" i="4"/>
  <c r="EH55" i="4"/>
  <c r="EA55" i="4"/>
  <c r="EJ55" i="4"/>
  <c r="EG19" i="4"/>
  <c r="EH39" i="4"/>
  <c r="EI55" i="4"/>
  <c r="EH19" i="4"/>
  <c r="EA39" i="4"/>
  <c r="EI39" i="4"/>
  <c r="EB55" i="4"/>
  <c r="EA19" i="4"/>
  <c r="EI19" i="4"/>
  <c r="EB39" i="4"/>
  <c r="EJ39" i="4"/>
  <c r="EC55" i="4"/>
  <c r="EK55" i="4"/>
  <c r="EB19" i="4"/>
  <c r="EJ19" i="4"/>
  <c r="EC39" i="4"/>
  <c r="EK39" i="4"/>
  <c r="ED55" i="4"/>
  <c r="EL55" i="4"/>
  <c r="EC19" i="4"/>
  <c r="EK19" i="4"/>
  <c r="ED39" i="4"/>
  <c r="EL39" i="4"/>
  <c r="EE55" i="4"/>
  <c r="EM55" i="4"/>
  <c r="AL19" i="4"/>
  <c r="AU19" i="4"/>
  <c r="BC19" i="4"/>
  <c r="BL19" i="4"/>
  <c r="BT19" i="4"/>
  <c r="CC19" i="4"/>
  <c r="CL19" i="4"/>
  <c r="CT19" i="4"/>
  <c r="DC19" i="4"/>
  <c r="DK19" i="4"/>
  <c r="DT19" i="4"/>
  <c r="AK39" i="4"/>
  <c r="AS39" i="4"/>
  <c r="BB39" i="4"/>
  <c r="BK39" i="4"/>
  <c r="BS39" i="4"/>
  <c r="CB39" i="4"/>
  <c r="CK39" i="4"/>
  <c r="CS39" i="4"/>
  <c r="DB39" i="4"/>
  <c r="DJ39" i="4"/>
  <c r="DS39" i="4"/>
  <c r="AJ55" i="4"/>
  <c r="AR55" i="4"/>
  <c r="BA55" i="4"/>
  <c r="BJ55" i="4"/>
  <c r="BR55" i="4"/>
  <c r="CA55" i="4"/>
  <c r="CI55" i="4"/>
  <c r="CR55" i="4"/>
  <c r="DA55" i="4"/>
  <c r="DI55" i="4"/>
  <c r="DR55" i="4"/>
  <c r="CS55" i="4"/>
  <c r="DJ55" i="4"/>
  <c r="AM19" i="4"/>
  <c r="AV19" i="4"/>
  <c r="BD19" i="4"/>
  <c r="BM19" i="4"/>
  <c r="BU19" i="4"/>
  <c r="CD19" i="4"/>
  <c r="CM19" i="4"/>
  <c r="CU19" i="4"/>
  <c r="DD19" i="4"/>
  <c r="DM19" i="4"/>
  <c r="DU19" i="4"/>
  <c r="AL39" i="4"/>
  <c r="AU39" i="4"/>
  <c r="BC39" i="4"/>
  <c r="BL39" i="4"/>
  <c r="BT39" i="4"/>
  <c r="CC39" i="4"/>
  <c r="CL39" i="4"/>
  <c r="CT39" i="4"/>
  <c r="DC39" i="4"/>
  <c r="DK39" i="4"/>
  <c r="DT39" i="4"/>
  <c r="AK55" i="4"/>
  <c r="AS55" i="4"/>
  <c r="BB55" i="4"/>
  <c r="BK55" i="4"/>
  <c r="BS55" i="4"/>
  <c r="CB55" i="4"/>
  <c r="CK55" i="4"/>
  <c r="DB55" i="4"/>
  <c r="DS55" i="4"/>
  <c r="AN19" i="4"/>
  <c r="AW19" i="4"/>
  <c r="BE19" i="4"/>
  <c r="BN19" i="4"/>
  <c r="BW19" i="4"/>
  <c r="CE19" i="4"/>
  <c r="CN19" i="4"/>
  <c r="CV19" i="4"/>
  <c r="DE19" i="4"/>
  <c r="DN19" i="4"/>
  <c r="DV19" i="4"/>
  <c r="AM39" i="4"/>
  <c r="AV39" i="4"/>
  <c r="BD39" i="4"/>
  <c r="BM39" i="4"/>
  <c r="BU39" i="4"/>
  <c r="CD39" i="4"/>
  <c r="CM39" i="4"/>
  <c r="CU39" i="4"/>
  <c r="DD39" i="4"/>
  <c r="DM39" i="4"/>
  <c r="DU39" i="4"/>
  <c r="AL55" i="4"/>
  <c r="AU55" i="4"/>
  <c r="BC55" i="4"/>
  <c r="BL55" i="4"/>
  <c r="BT55" i="4"/>
  <c r="CC55" i="4"/>
  <c r="CL55" i="4"/>
  <c r="CT55" i="4"/>
  <c r="DC55" i="4"/>
  <c r="DK55" i="4"/>
  <c r="DT55" i="4"/>
  <c r="DV55" i="4"/>
  <c r="DF55" i="4"/>
  <c r="AG19" i="4"/>
  <c r="AO19" i="4"/>
  <c r="AX19" i="4"/>
  <c r="BF19" i="4"/>
  <c r="BO19" i="4"/>
  <c r="BX19" i="4"/>
  <c r="CF19" i="4"/>
  <c r="CO19" i="4"/>
  <c r="CW19" i="4"/>
  <c r="DF19" i="4"/>
  <c r="DO19" i="4"/>
  <c r="DW19" i="4"/>
  <c r="AN39" i="4"/>
  <c r="AW39" i="4"/>
  <c r="BE39" i="4"/>
  <c r="BN39" i="4"/>
  <c r="BW39" i="4"/>
  <c r="CE39" i="4"/>
  <c r="CN39" i="4"/>
  <c r="CV39" i="4"/>
  <c r="DE39" i="4"/>
  <c r="DN39" i="4"/>
  <c r="DV39" i="4"/>
  <c r="AM55" i="4"/>
  <c r="AV55" i="4"/>
  <c r="BD55" i="4"/>
  <c r="BM55" i="4"/>
  <c r="BU55" i="4"/>
  <c r="CD55" i="4"/>
  <c r="CM55" i="4"/>
  <c r="CU55" i="4"/>
  <c r="DD55" i="4"/>
  <c r="DM55" i="4"/>
  <c r="DU55" i="4"/>
  <c r="DN55" i="4"/>
  <c r="CW55" i="4"/>
  <c r="DW55" i="4"/>
  <c r="AH19" i="4"/>
  <c r="AP19" i="4"/>
  <c r="AY19" i="4"/>
  <c r="BG19" i="4"/>
  <c r="BP19" i="4"/>
  <c r="BY19" i="4"/>
  <c r="CG19" i="4"/>
  <c r="CP19" i="4"/>
  <c r="CY19" i="4"/>
  <c r="DG19" i="4"/>
  <c r="DP19" i="4"/>
  <c r="DX19" i="4"/>
  <c r="AG39" i="4"/>
  <c r="AO39" i="4"/>
  <c r="AX39" i="4"/>
  <c r="BF39" i="4"/>
  <c r="BO39" i="4"/>
  <c r="BX39" i="4"/>
  <c r="CF39" i="4"/>
  <c r="CO39" i="4"/>
  <c r="CW39" i="4"/>
  <c r="DF39" i="4"/>
  <c r="DO39" i="4"/>
  <c r="DW39" i="4"/>
  <c r="AN55" i="4"/>
  <c r="AW55" i="4"/>
  <c r="BE55" i="4"/>
  <c r="BN55" i="4"/>
  <c r="BW55" i="4"/>
  <c r="CE55" i="4"/>
  <c r="CN55" i="4"/>
  <c r="CV55" i="4"/>
  <c r="DE55" i="4"/>
  <c r="CO55" i="4"/>
  <c r="AI19" i="4"/>
  <c r="AQ19" i="4"/>
  <c r="AZ19" i="4"/>
  <c r="BI19" i="4"/>
  <c r="BQ19" i="4"/>
  <c r="BZ19" i="4"/>
  <c r="CH19" i="4"/>
  <c r="CQ19" i="4"/>
  <c r="CZ19" i="4"/>
  <c r="DH19" i="4"/>
  <c r="DQ19" i="4"/>
  <c r="DY19" i="4"/>
  <c r="AH39" i="4"/>
  <c r="AP39" i="4"/>
  <c r="AY39" i="4"/>
  <c r="BG39" i="4"/>
  <c r="BP39" i="4"/>
  <c r="BY39" i="4"/>
  <c r="CG39" i="4"/>
  <c r="CP39" i="4"/>
  <c r="CY39" i="4"/>
  <c r="DG39" i="4"/>
  <c r="DP39" i="4"/>
  <c r="DX39" i="4"/>
  <c r="AG55" i="4"/>
  <c r="AO55" i="4"/>
  <c r="AX55" i="4"/>
  <c r="BF55" i="4"/>
  <c r="BO55" i="4"/>
  <c r="BX55" i="4"/>
  <c r="CF55" i="4"/>
  <c r="DO55" i="4"/>
  <c r="AJ19" i="4"/>
  <c r="AR19" i="4"/>
  <c r="BA19" i="4"/>
  <c r="BJ19" i="4"/>
  <c r="BR19" i="4"/>
  <c r="CA19" i="4"/>
  <c r="CI19" i="4"/>
  <c r="CR19" i="4"/>
  <c r="DA19" i="4"/>
  <c r="DI19" i="4"/>
  <c r="DR19" i="4"/>
  <c r="AI39" i="4"/>
  <c r="AQ39" i="4"/>
  <c r="AZ39" i="4"/>
  <c r="BI39" i="4"/>
  <c r="BQ39" i="4"/>
  <c r="BZ39" i="4"/>
  <c r="CH39" i="4"/>
  <c r="CQ39" i="4"/>
  <c r="CZ39" i="4"/>
  <c r="DH39" i="4"/>
  <c r="DQ39" i="4"/>
  <c r="DY39" i="4"/>
  <c r="AH55" i="4"/>
  <c r="AP55" i="4"/>
  <c r="AY55" i="4"/>
  <c r="BG55" i="4"/>
  <c r="BP55" i="4"/>
  <c r="BY55" i="4"/>
  <c r="CG55" i="4"/>
  <c r="CP55" i="4"/>
  <c r="CY55" i="4"/>
  <c r="DG55" i="4"/>
  <c r="DP55" i="4"/>
  <c r="DX55" i="4"/>
  <c r="CS19" i="4"/>
  <c r="BA39" i="4"/>
  <c r="DR39" i="4"/>
  <c r="BZ55" i="4"/>
  <c r="BR39" i="4"/>
  <c r="CK19" i="4"/>
  <c r="AK19" i="4"/>
  <c r="DB19" i="4"/>
  <c r="BJ39" i="4"/>
  <c r="CH55" i="4"/>
  <c r="CQ55" i="4"/>
  <c r="AJ39" i="4"/>
  <c r="AS19" i="4"/>
  <c r="DJ19" i="4"/>
  <c r="CB19" i="4"/>
  <c r="AR39" i="4"/>
  <c r="BB19" i="4"/>
  <c r="DS19" i="4"/>
  <c r="CA39" i="4"/>
  <c r="AI55" i="4"/>
  <c r="CZ55" i="4"/>
  <c r="DQ55" i="4"/>
  <c r="BI55" i="4"/>
  <c r="DI39" i="4"/>
  <c r="BK19" i="4"/>
  <c r="CI39" i="4"/>
  <c r="AQ55" i="4"/>
  <c r="DH55" i="4"/>
  <c r="AZ55" i="4"/>
  <c r="DY55" i="4"/>
  <c r="BQ55" i="4"/>
  <c r="BS19" i="4"/>
  <c r="CR39" i="4"/>
  <c r="DA39" i="4"/>
  <c r="V19" i="4"/>
  <c r="AD19" i="4"/>
  <c r="W39" i="4"/>
  <c r="AE39" i="4"/>
  <c r="X55" i="4"/>
  <c r="AC19" i="4"/>
  <c r="W19" i="4"/>
  <c r="AE19" i="4"/>
  <c r="X39" i="4"/>
  <c r="Y55" i="4"/>
  <c r="U55" i="4"/>
  <c r="AC39" i="4"/>
  <c r="V39" i="4"/>
  <c r="X19" i="4"/>
  <c r="Y39" i="4"/>
  <c r="Z55" i="4"/>
  <c r="AB55" i="4"/>
  <c r="AB19" i="4"/>
  <c r="U19" i="4"/>
  <c r="Y19" i="4"/>
  <c r="Z39" i="4"/>
  <c r="S55" i="4"/>
  <c r="AA55" i="4"/>
  <c r="T19" i="4"/>
  <c r="AD55" i="4"/>
  <c r="W55" i="4"/>
  <c r="Z19" i="4"/>
  <c r="S39" i="4"/>
  <c r="AA39" i="4"/>
  <c r="T55" i="4"/>
  <c r="U39" i="4"/>
  <c r="AD39" i="4"/>
  <c r="S19" i="4"/>
  <c r="AA19" i="4"/>
  <c r="T39" i="4"/>
  <c r="AB39" i="4"/>
  <c r="AC55" i="4"/>
  <c r="V55" i="4"/>
  <c r="AE55" i="4"/>
  <c r="EK7" i="4" l="1"/>
  <c r="EK6" i="4" s="1"/>
  <c r="EC7" i="4"/>
  <c r="EC6" i="4" s="1"/>
  <c r="EJ7" i="4"/>
  <c r="EJ6" i="4" s="1"/>
  <c r="EB7" i="4"/>
  <c r="EB6" i="4" s="1"/>
  <c r="EI7" i="4"/>
  <c r="EI6" i="4" s="1"/>
  <c r="EA7" i="4"/>
  <c r="EA6" i="4" s="1"/>
  <c r="EH7" i="4"/>
  <c r="EH6" i="4" s="1"/>
  <c r="EG7" i="4"/>
  <c r="EG6" i="4" s="1"/>
  <c r="EF7" i="4"/>
  <c r="EF6" i="4" s="1"/>
  <c r="EM7" i="4"/>
  <c r="EM6" i="4" s="1"/>
  <c r="EE7" i="4"/>
  <c r="EE6" i="4" s="1"/>
  <c r="EL7" i="4"/>
  <c r="EL6" i="4" s="1"/>
  <c r="ED7" i="4"/>
  <c r="ED6" i="4" s="1"/>
  <c r="EM9" i="4"/>
  <c r="EE9" i="4"/>
  <c r="EL9" i="4"/>
  <c r="ED9" i="4"/>
  <c r="EK9" i="4"/>
  <c r="EC9" i="4"/>
  <c r="EB9" i="4"/>
  <c r="BS7" i="4"/>
  <c r="BS6" i="4" s="1"/>
  <c r="BK7" i="4"/>
  <c r="BK6" i="4" s="1"/>
  <c r="DS7" i="4"/>
  <c r="DS6" i="4" s="1"/>
  <c r="BB7" i="4"/>
  <c r="BB6" i="4" s="1"/>
  <c r="CB7" i="4"/>
  <c r="CB6" i="4" s="1"/>
  <c r="DJ7" i="4"/>
  <c r="DJ6" i="4" s="1"/>
  <c r="AS7" i="4"/>
  <c r="AS6" i="4" s="1"/>
  <c r="DB7" i="4"/>
  <c r="DB6" i="4" s="1"/>
  <c r="AK7" i="4"/>
  <c r="AK6" i="4" s="1"/>
  <c r="CK7" i="4"/>
  <c r="CK6" i="4" s="1"/>
  <c r="CS7" i="4"/>
  <c r="CS6" i="4" s="1"/>
  <c r="DR7" i="4"/>
  <c r="DR6" i="4" s="1"/>
  <c r="DI7" i="4"/>
  <c r="DI6" i="4" s="1"/>
  <c r="DA7" i="4"/>
  <c r="DA6" i="4" s="1"/>
  <c r="CR7" i="4"/>
  <c r="CR6" i="4" s="1"/>
  <c r="CI7" i="4"/>
  <c r="CI6" i="4" s="1"/>
  <c r="CA7" i="4"/>
  <c r="CA6" i="4" s="1"/>
  <c r="BR7" i="4"/>
  <c r="BR6" i="4" s="1"/>
  <c r="BJ7" i="4"/>
  <c r="BJ6" i="4" s="1"/>
  <c r="BA7" i="4"/>
  <c r="BA6" i="4" s="1"/>
  <c r="AR7" i="4"/>
  <c r="AR6" i="4" s="1"/>
  <c r="AJ7" i="4"/>
  <c r="AJ6" i="4" s="1"/>
  <c r="DY7" i="4"/>
  <c r="DY6" i="4" s="1"/>
  <c r="DQ7" i="4"/>
  <c r="DQ6" i="4" s="1"/>
  <c r="DH7" i="4"/>
  <c r="DH6" i="4" s="1"/>
  <c r="CZ7" i="4"/>
  <c r="CZ6" i="4" s="1"/>
  <c r="CQ7" i="4"/>
  <c r="CQ6" i="4" s="1"/>
  <c r="CH7" i="4"/>
  <c r="CH6" i="4" s="1"/>
  <c r="BZ7" i="4"/>
  <c r="BZ6" i="4" s="1"/>
  <c r="BQ7" i="4"/>
  <c r="BQ6" i="4" s="1"/>
  <c r="BI7" i="4"/>
  <c r="BI6" i="4" s="1"/>
  <c r="AZ7" i="4"/>
  <c r="AZ6" i="4" s="1"/>
  <c r="AQ7" i="4"/>
  <c r="AQ6" i="4" s="1"/>
  <c r="AI7" i="4"/>
  <c r="AI6" i="4" s="1"/>
  <c r="DX7" i="4"/>
  <c r="DX6" i="4" s="1"/>
  <c r="DP7" i="4"/>
  <c r="DP6" i="4" s="1"/>
  <c r="DG7" i="4"/>
  <c r="DG6" i="4" s="1"/>
  <c r="CY7" i="4"/>
  <c r="CY6" i="4" s="1"/>
  <c r="CP7" i="4"/>
  <c r="CP6" i="4" s="1"/>
  <c r="CG7" i="4"/>
  <c r="CG6" i="4" s="1"/>
  <c r="BY7" i="4"/>
  <c r="BY6" i="4" s="1"/>
  <c r="BP7" i="4"/>
  <c r="BP6" i="4" s="1"/>
  <c r="BG7" i="4"/>
  <c r="BG6" i="4" s="1"/>
  <c r="AY7" i="4"/>
  <c r="AY6" i="4" s="1"/>
  <c r="AP7" i="4"/>
  <c r="AP6" i="4" s="1"/>
  <c r="AH7" i="4"/>
  <c r="AH6" i="4" s="1"/>
  <c r="DW7" i="4"/>
  <c r="DW6" i="4" s="1"/>
  <c r="DO7" i="4"/>
  <c r="DO6" i="4" s="1"/>
  <c r="DF7" i="4"/>
  <c r="DF6" i="4" s="1"/>
  <c r="CW7" i="4"/>
  <c r="CW6" i="4" s="1"/>
  <c r="CO7" i="4"/>
  <c r="CO6" i="4" s="1"/>
  <c r="CF7" i="4"/>
  <c r="CF6" i="4" s="1"/>
  <c r="BX7" i="4"/>
  <c r="BX6" i="4" s="1"/>
  <c r="BO7" i="4"/>
  <c r="BO6" i="4" s="1"/>
  <c r="BF7" i="4"/>
  <c r="BF6" i="4" s="1"/>
  <c r="AX7" i="4"/>
  <c r="AX6" i="4" s="1"/>
  <c r="AO7" i="4"/>
  <c r="AO6" i="4" s="1"/>
  <c r="AG7" i="4"/>
  <c r="AG6" i="4" s="1"/>
  <c r="DV7" i="4"/>
  <c r="DV6" i="4" s="1"/>
  <c r="DN7" i="4"/>
  <c r="DN6" i="4" s="1"/>
  <c r="DE7" i="4"/>
  <c r="DE6" i="4" s="1"/>
  <c r="CV7" i="4"/>
  <c r="CV6" i="4" s="1"/>
  <c r="CN7" i="4"/>
  <c r="CN6" i="4" s="1"/>
  <c r="CE7" i="4"/>
  <c r="CE6" i="4" s="1"/>
  <c r="BW7" i="4"/>
  <c r="BW6" i="4" s="1"/>
  <c r="BN7" i="4"/>
  <c r="BN6" i="4" s="1"/>
  <c r="BE7" i="4"/>
  <c r="BE6" i="4" s="1"/>
  <c r="AW7" i="4"/>
  <c r="AW6" i="4" s="1"/>
  <c r="AN7" i="4"/>
  <c r="AN6" i="4" s="1"/>
  <c r="DU7" i="4"/>
  <c r="DU6" i="4" s="1"/>
  <c r="DM7" i="4"/>
  <c r="DM6" i="4" s="1"/>
  <c r="DD7" i="4"/>
  <c r="DD6" i="4" s="1"/>
  <c r="CU7" i="4"/>
  <c r="CU6" i="4" s="1"/>
  <c r="CM7" i="4"/>
  <c r="CM6" i="4" s="1"/>
  <c r="CD7" i="4"/>
  <c r="CD6" i="4" s="1"/>
  <c r="BU7" i="4"/>
  <c r="BU6" i="4" s="1"/>
  <c r="BM7" i="4"/>
  <c r="BM6" i="4" s="1"/>
  <c r="BD7" i="4"/>
  <c r="BD6" i="4" s="1"/>
  <c r="AV7" i="4"/>
  <c r="AV6" i="4" s="1"/>
  <c r="AM7" i="4"/>
  <c r="AM6" i="4" s="1"/>
  <c r="DT7" i="4"/>
  <c r="DT6" i="4" s="1"/>
  <c r="DK7" i="4"/>
  <c r="DK6" i="4" s="1"/>
  <c r="DC7" i="4"/>
  <c r="DC6" i="4" s="1"/>
  <c r="CT7" i="4"/>
  <c r="CT6" i="4" s="1"/>
  <c r="CL7" i="4"/>
  <c r="CL6" i="4" s="1"/>
  <c r="CC7" i="4"/>
  <c r="CC6" i="4" s="1"/>
  <c r="BT7" i="4"/>
  <c r="BT6" i="4" s="1"/>
  <c r="BL7" i="4"/>
  <c r="BL6" i="4" s="1"/>
  <c r="BC7" i="4"/>
  <c r="BC6" i="4" s="1"/>
  <c r="AU7" i="4"/>
  <c r="AU6" i="4" s="1"/>
  <c r="AL7" i="4"/>
  <c r="AL6" i="4" s="1"/>
  <c r="BA9" i="4"/>
  <c r="AZ21" i="4"/>
  <c r="AY41" i="4"/>
  <c r="BG41" i="4"/>
  <c r="BB9" i="4"/>
  <c r="BA21" i="4"/>
  <c r="AZ41" i="4"/>
  <c r="BI5" i="4"/>
  <c r="AU9" i="4"/>
  <c r="BC9" i="4"/>
  <c r="BB21" i="4"/>
  <c r="BA41" i="4"/>
  <c r="AV9" i="4"/>
  <c r="BD9" i="4"/>
  <c r="AU21" i="4"/>
  <c r="BC21" i="4"/>
  <c r="BB41" i="4"/>
  <c r="AW9" i="4"/>
  <c r="BE9" i="4"/>
  <c r="AV21" i="4"/>
  <c r="BD21" i="4"/>
  <c r="AU41" i="4"/>
  <c r="BC41" i="4"/>
  <c r="AX9" i="4"/>
  <c r="BF9" i="4"/>
  <c r="AW21" i="4"/>
  <c r="BE21" i="4"/>
  <c r="AV41" i="4"/>
  <c r="BD41" i="4"/>
  <c r="AY9" i="4"/>
  <c r="BG9" i="4"/>
  <c r="AX21" i="4"/>
  <c r="BF21" i="4"/>
  <c r="AW41" i="4"/>
  <c r="BE41" i="4"/>
  <c r="AA7" i="4"/>
  <c r="AA6" i="4" s="1"/>
  <c r="S7" i="4"/>
  <c r="S6" i="4" s="1"/>
  <c r="Z7" i="4"/>
  <c r="Z6" i="4" s="1"/>
  <c r="T7" i="4"/>
  <c r="T6" i="4" s="1"/>
  <c r="Y7" i="4"/>
  <c r="Y6" i="4" s="1"/>
  <c r="U7" i="4"/>
  <c r="U6" i="4" s="1"/>
  <c r="AB7" i="4"/>
  <c r="AB6" i="4" s="1"/>
  <c r="X7" i="4"/>
  <c r="X6" i="4" s="1"/>
  <c r="AE7" i="4"/>
  <c r="AE6" i="4" s="1"/>
  <c r="W7" i="4"/>
  <c r="W6" i="4" s="1"/>
  <c r="AC7" i="4"/>
  <c r="AC6" i="4" s="1"/>
  <c r="AD7" i="4"/>
  <c r="AD6" i="4" s="1"/>
  <c r="V7" i="4"/>
  <c r="V6" i="4" s="1"/>
  <c r="AC9" i="4"/>
  <c r="U9" i="4"/>
  <c r="AB9" i="4"/>
  <c r="T9" i="4"/>
  <c r="AA9" i="4"/>
  <c r="S9" i="4"/>
  <c r="Z9" i="4"/>
  <c r="Q43" i="4"/>
  <c r="Q44" i="4"/>
  <c r="Q45" i="4"/>
  <c r="Q46" i="4"/>
  <c r="Q47" i="4"/>
  <c r="Q48" i="4"/>
  <c r="Q49" i="4"/>
  <c r="Q50" i="4"/>
  <c r="Q51" i="4"/>
  <c r="Q52" i="4"/>
  <c r="Q53" i="4"/>
  <c r="Q54" i="4"/>
  <c r="Q27" i="4"/>
  <c r="Q42" i="4"/>
  <c r="Q14" i="4"/>
  <c r="Q23" i="4"/>
  <c r="Q24" i="4"/>
  <c r="Q25" i="4"/>
  <c r="Q26" i="4"/>
  <c r="Q28" i="4"/>
  <c r="Q29" i="4"/>
  <c r="Q30" i="4"/>
  <c r="Q31" i="4"/>
  <c r="Q32" i="4"/>
  <c r="Q33" i="4"/>
  <c r="Q38" i="4"/>
  <c r="J55" i="4"/>
  <c r="Q55" i="4"/>
  <c r="K55" i="4"/>
  <c r="F55" i="4"/>
  <c r="I55" i="4"/>
  <c r="N55" i="4"/>
  <c r="O55" i="4"/>
  <c r="G55" i="4"/>
  <c r="L55" i="4"/>
  <c r="H55" i="4"/>
  <c r="M55" i="4"/>
  <c r="P55" i="4"/>
  <c r="E55" i="4"/>
  <c r="BJ9" i="4" l="1"/>
  <c r="BR9" i="4"/>
  <c r="BI21" i="4"/>
  <c r="BQ21" i="4"/>
  <c r="BP41" i="4"/>
  <c r="BK9" i="4"/>
  <c r="BS9" i="4"/>
  <c r="BJ21" i="4"/>
  <c r="BR21" i="4"/>
  <c r="BI41" i="4"/>
  <c r="BQ41" i="4"/>
  <c r="BL9" i="4"/>
  <c r="BT9" i="4"/>
  <c r="BK21" i="4"/>
  <c r="BS21" i="4"/>
  <c r="BJ41" i="4"/>
  <c r="BR41" i="4"/>
  <c r="BW5" i="4"/>
  <c r="BM9" i="4"/>
  <c r="BU9" i="4"/>
  <c r="BL21" i="4"/>
  <c r="BT21" i="4"/>
  <c r="BK41" i="4"/>
  <c r="BS41" i="4"/>
  <c r="BN9" i="4"/>
  <c r="BM21" i="4"/>
  <c r="BU21" i="4"/>
  <c r="BL41" i="4"/>
  <c r="BT41" i="4"/>
  <c r="BO9" i="4"/>
  <c r="BN21" i="4"/>
  <c r="BM41" i="4"/>
  <c r="BU41" i="4"/>
  <c r="BP9" i="4"/>
  <c r="BO21" i="4"/>
  <c r="BN41" i="4"/>
  <c r="BO41" i="4"/>
  <c r="BQ9" i="4"/>
  <c r="BP21" i="4"/>
  <c r="BI9" i="4"/>
  <c r="Q22" i="4"/>
  <c r="CA9" i="4" l="1"/>
  <c r="CI9" i="4"/>
  <c r="BZ21" i="4"/>
  <c r="CH21" i="4"/>
  <c r="BY41" i="4"/>
  <c r="CG41" i="4"/>
  <c r="CB9" i="4"/>
  <c r="CA21" i="4"/>
  <c r="CI21" i="4"/>
  <c r="BZ41" i="4"/>
  <c r="CH41" i="4"/>
  <c r="CC9" i="4"/>
  <c r="CB21" i="4"/>
  <c r="CA41" i="4"/>
  <c r="CI41" i="4"/>
  <c r="CD9" i="4"/>
  <c r="CC21" i="4"/>
  <c r="CB41" i="4"/>
  <c r="CK5" i="4"/>
  <c r="BW9" i="4"/>
  <c r="CE9" i="4"/>
  <c r="CD21" i="4"/>
  <c r="CC41" i="4"/>
  <c r="BX9" i="4"/>
  <c r="CF9" i="4"/>
  <c r="BW21" i="4"/>
  <c r="CE21" i="4"/>
  <c r="CD41" i="4"/>
  <c r="BY9" i="4"/>
  <c r="CG9" i="4"/>
  <c r="BX21" i="4"/>
  <c r="CF21" i="4"/>
  <c r="BW41" i="4"/>
  <c r="CE41" i="4"/>
  <c r="CH9" i="4"/>
  <c r="BZ9" i="4"/>
  <c r="BX41" i="4"/>
  <c r="CF41" i="4"/>
  <c r="BY21" i="4"/>
  <c r="CG21" i="4"/>
  <c r="Q11" i="4"/>
  <c r="Q12" i="4"/>
  <c r="Q13" i="4"/>
  <c r="Q10" i="4"/>
  <c r="E19" i="4"/>
  <c r="K19" i="4"/>
  <c r="J19" i="4"/>
  <c r="I19" i="4"/>
  <c r="Q19" i="4"/>
  <c r="M19" i="4"/>
  <c r="N19" i="4"/>
  <c r="O19" i="4"/>
  <c r="H19" i="4"/>
  <c r="P19" i="4"/>
  <c r="G19" i="4"/>
  <c r="F19" i="4"/>
  <c r="L19" i="4"/>
  <c r="CR9" i="4" l="1"/>
  <c r="CQ21" i="4"/>
  <c r="CP41" i="4"/>
  <c r="CK9" i="4"/>
  <c r="CS9" i="4"/>
  <c r="CR21" i="4"/>
  <c r="CQ41" i="4"/>
  <c r="CL9" i="4"/>
  <c r="CT9" i="4"/>
  <c r="CK21" i="4"/>
  <c r="CS21" i="4"/>
  <c r="CR41" i="4"/>
  <c r="CM9" i="4"/>
  <c r="CU9" i="4"/>
  <c r="CL21" i="4"/>
  <c r="CT21" i="4"/>
  <c r="CK41" i="4"/>
  <c r="CS41" i="4"/>
  <c r="CN9" i="4"/>
  <c r="CV9" i="4"/>
  <c r="CM21" i="4"/>
  <c r="CU21" i="4"/>
  <c r="CL41" i="4"/>
  <c r="CT41" i="4"/>
  <c r="CY5" i="4"/>
  <c r="CO9" i="4"/>
  <c r="CW9" i="4"/>
  <c r="CN21" i="4"/>
  <c r="CV21" i="4"/>
  <c r="CM41" i="4"/>
  <c r="CU41" i="4"/>
  <c r="CP9" i="4"/>
  <c r="CO21" i="4"/>
  <c r="CW21" i="4"/>
  <c r="CN41" i="4"/>
  <c r="CV41" i="4"/>
  <c r="CQ9" i="4"/>
  <c r="CO41" i="4"/>
  <c r="CW41" i="4"/>
  <c r="CP21" i="4"/>
  <c r="Q41" i="4"/>
  <c r="I41" i="4"/>
  <c r="P41" i="4"/>
  <c r="H41" i="4"/>
  <c r="K41" i="4"/>
  <c r="O41" i="4"/>
  <c r="G41" i="4"/>
  <c r="J41" i="4"/>
  <c r="N41" i="4"/>
  <c r="F41" i="4"/>
  <c r="M41" i="4"/>
  <c r="E41" i="4"/>
  <c r="L41" i="4"/>
  <c r="K9" i="4"/>
  <c r="M21" i="4"/>
  <c r="E21" i="4"/>
  <c r="L21" i="4"/>
  <c r="K21" i="4"/>
  <c r="I21" i="4"/>
  <c r="G21" i="4"/>
  <c r="F21" i="4"/>
  <c r="J21" i="4"/>
  <c r="Q21" i="4"/>
  <c r="H21" i="4"/>
  <c r="N21" i="4"/>
  <c r="O21" i="4"/>
  <c r="P21" i="4"/>
  <c r="L9" i="4"/>
  <c r="E9" i="4"/>
  <c r="M9" i="4"/>
  <c r="F9" i="4"/>
  <c r="N9" i="4"/>
  <c r="G9" i="4"/>
  <c r="O9" i="4"/>
  <c r="H9" i="4"/>
  <c r="P9" i="4"/>
  <c r="I9" i="4"/>
  <c r="Q9" i="4"/>
  <c r="J9" i="4"/>
  <c r="N39" i="4"/>
  <c r="K39" i="4"/>
  <c r="G39" i="4"/>
  <c r="L39" i="4"/>
  <c r="H39" i="4"/>
  <c r="M39" i="4"/>
  <c r="P39" i="4"/>
  <c r="E39" i="4"/>
  <c r="I39" i="4"/>
  <c r="Q39" i="4"/>
  <c r="J39" i="4"/>
  <c r="O39" i="4"/>
  <c r="F39" i="4"/>
  <c r="DA9" i="4" l="1"/>
  <c r="DI9" i="4"/>
  <c r="CZ21" i="4"/>
  <c r="DH21" i="4"/>
  <c r="CY41" i="4"/>
  <c r="DG41" i="4"/>
  <c r="DB9" i="4"/>
  <c r="DJ9" i="4"/>
  <c r="DA21" i="4"/>
  <c r="DI21" i="4"/>
  <c r="CZ41" i="4"/>
  <c r="DH41" i="4"/>
  <c r="DC9" i="4"/>
  <c r="DK9" i="4"/>
  <c r="DB21" i="4"/>
  <c r="DJ21" i="4"/>
  <c r="DA41" i="4"/>
  <c r="DI41" i="4"/>
  <c r="DD9" i="4"/>
  <c r="DC21" i="4"/>
  <c r="DK21" i="4"/>
  <c r="DB41" i="4"/>
  <c r="DJ41" i="4"/>
  <c r="DE9" i="4"/>
  <c r="DD21" i="4"/>
  <c r="DC41" i="4"/>
  <c r="DK41" i="4"/>
  <c r="DF9" i="4"/>
  <c r="DE21" i="4"/>
  <c r="DD41" i="4"/>
  <c r="DM5" i="4"/>
  <c r="CY9" i="4"/>
  <c r="DG9" i="4"/>
  <c r="DF21" i="4"/>
  <c r="DE41" i="4"/>
  <c r="DG21" i="4"/>
  <c r="CZ9" i="4"/>
  <c r="CY21" i="4"/>
  <c r="DH9" i="4"/>
  <c r="DF41" i="4"/>
  <c r="E7" i="4"/>
  <c r="E6" i="4" s="1"/>
  <c r="F7" i="4"/>
  <c r="F6" i="4" s="1"/>
  <c r="M7" i="4"/>
  <c r="M6" i="4" s="1"/>
  <c r="L7" i="4"/>
  <c r="L6" i="4" s="1"/>
  <c r="K7" i="4"/>
  <c r="K6" i="4" s="1"/>
  <c r="O7" i="4"/>
  <c r="O6" i="4" s="1"/>
  <c r="J7" i="4"/>
  <c r="J6" i="4" s="1"/>
  <c r="Q7" i="4"/>
  <c r="Q6" i="4" s="1"/>
  <c r="I7" i="4"/>
  <c r="I6" i="4" s="1"/>
  <c r="P7" i="4"/>
  <c r="P6" i="4" s="1"/>
  <c r="H7" i="4"/>
  <c r="H6" i="4" s="1"/>
  <c r="G7" i="4"/>
  <c r="G6" i="4" s="1"/>
  <c r="N7" i="4"/>
  <c r="N6" i="4" s="1"/>
  <c r="DR9" i="4" l="1"/>
  <c r="DQ21" i="4"/>
  <c r="DY21" i="4"/>
  <c r="DP41" i="4"/>
  <c r="DX41" i="4"/>
  <c r="DS9" i="4"/>
  <c r="DR21" i="4"/>
  <c r="DQ41" i="4"/>
  <c r="DY41" i="4"/>
  <c r="DT9" i="4"/>
  <c r="DS21" i="4"/>
  <c r="DR41" i="4"/>
  <c r="DM9" i="4"/>
  <c r="DU9" i="4"/>
  <c r="DT21" i="4"/>
  <c r="DS41" i="4"/>
  <c r="DN9" i="4"/>
  <c r="DV9" i="4"/>
  <c r="DM21" i="4"/>
  <c r="DU21" i="4"/>
  <c r="DT41" i="4"/>
  <c r="DO9" i="4"/>
  <c r="DW9" i="4"/>
  <c r="DN21" i="4"/>
  <c r="DV21" i="4"/>
  <c r="DM41" i="4"/>
  <c r="DU41" i="4"/>
  <c r="DP9" i="4"/>
  <c r="DX9" i="4"/>
  <c r="DO21" i="4"/>
  <c r="DW21" i="4"/>
  <c r="DN41" i="4"/>
  <c r="DV41" i="4"/>
  <c r="DP21" i="4"/>
  <c r="DX21" i="4"/>
  <c r="DO41" i="4"/>
  <c r="DQ9" i="4"/>
  <c r="DY9" i="4"/>
  <c r="DW41" i="4"/>
</calcChain>
</file>

<file path=xl/sharedStrings.xml><?xml version="1.0" encoding="utf-8"?>
<sst xmlns="http://schemas.openxmlformats.org/spreadsheetml/2006/main" count="124" uniqueCount="85">
  <si>
    <t>CATEGORIES</t>
  </si>
  <si>
    <t>SUBCATEGORIES</t>
  </si>
  <si>
    <t>Rent</t>
  </si>
  <si>
    <t>House Rent</t>
  </si>
  <si>
    <t>Maintenance</t>
  </si>
  <si>
    <t>Transportation</t>
  </si>
  <si>
    <t>Food</t>
  </si>
  <si>
    <t>Medical</t>
  </si>
  <si>
    <t>Insurance</t>
  </si>
  <si>
    <t>Entertainment</t>
  </si>
  <si>
    <t>Utilities</t>
  </si>
  <si>
    <t>Personal Care</t>
  </si>
  <si>
    <t>Debt Repayment</t>
  </si>
  <si>
    <t>Gifts</t>
  </si>
  <si>
    <t>Education</t>
  </si>
  <si>
    <t>Miscellaneous</t>
  </si>
  <si>
    <t>Fuel</t>
  </si>
  <si>
    <t>Public Transportation</t>
  </si>
  <si>
    <t>Vehicle Maintenance</t>
  </si>
  <si>
    <t>Parking Charges</t>
  </si>
  <si>
    <t>Fines</t>
  </si>
  <si>
    <t>Groceries</t>
  </si>
  <si>
    <t>Dining Out</t>
  </si>
  <si>
    <t>Snacks</t>
  </si>
  <si>
    <t>Hospital Visit</t>
  </si>
  <si>
    <t>Life Insurance</t>
  </si>
  <si>
    <t>Medical Insurance</t>
  </si>
  <si>
    <t>Vehicle Insurance</t>
  </si>
  <si>
    <t>Movie</t>
  </si>
  <si>
    <t>Hobbies</t>
  </si>
  <si>
    <t>Books</t>
  </si>
  <si>
    <t>Games</t>
  </si>
  <si>
    <t>Phone Bill</t>
  </si>
  <si>
    <t>Internet Bill</t>
  </si>
  <si>
    <t>Gas Bill</t>
  </si>
  <si>
    <t>Repairs</t>
  </si>
  <si>
    <t>Haircut</t>
  </si>
  <si>
    <t>Grooming</t>
  </si>
  <si>
    <t>Shopping</t>
  </si>
  <si>
    <t>Home Loan</t>
  </si>
  <si>
    <t>Education Loan</t>
  </si>
  <si>
    <t>Credit Card Bill</t>
  </si>
  <si>
    <t>Borrowings</t>
  </si>
  <si>
    <t>Savings Account</t>
  </si>
  <si>
    <t>Investments</t>
  </si>
  <si>
    <t>NPS</t>
  </si>
  <si>
    <t>Mutual Funds</t>
  </si>
  <si>
    <t>Fixed Deposit</t>
  </si>
  <si>
    <t>Recurring Deposit</t>
  </si>
  <si>
    <t>Stocks</t>
  </si>
  <si>
    <t>PPF</t>
  </si>
  <si>
    <t>Others</t>
  </si>
  <si>
    <t>Family</t>
  </si>
  <si>
    <t>Friends</t>
  </si>
  <si>
    <t>Donations</t>
  </si>
  <si>
    <t>Certification</t>
  </si>
  <si>
    <t>Courses</t>
  </si>
  <si>
    <t>Study Material</t>
  </si>
  <si>
    <t>Fees</t>
  </si>
  <si>
    <t>Medicines</t>
  </si>
  <si>
    <t>Income</t>
  </si>
  <si>
    <t>Salary</t>
  </si>
  <si>
    <t>Dividends</t>
  </si>
  <si>
    <t>Stocks Profit</t>
  </si>
  <si>
    <t>DATE</t>
  </si>
  <si>
    <t>CATEGORY</t>
  </si>
  <si>
    <t>SUB-CATEGORY</t>
  </si>
  <si>
    <t>AMOUNT</t>
  </si>
  <si>
    <t>COMMENTS</t>
  </si>
  <si>
    <t>SETTINGS</t>
  </si>
  <si>
    <t>GENERAL</t>
  </si>
  <si>
    <t>Starting Year:</t>
  </si>
  <si>
    <t>BUDGET PLANNING</t>
  </si>
  <si>
    <t>Set the starting year (yyyy) at the beginning and do not change it.</t>
  </si>
  <si>
    <t>Total</t>
  </si>
  <si>
    <t>Expenses</t>
  </si>
  <si>
    <t>Debt</t>
  </si>
  <si>
    <t>Enter New Expense Category</t>
  </si>
  <si>
    <t>Enter New Income Category</t>
  </si>
  <si>
    <t>Savings</t>
  </si>
  <si>
    <t>Stocks Investment</t>
  </si>
  <si>
    <t>Selling Stocks/Funds</t>
  </si>
  <si>
    <t>Enter New Savings Category</t>
  </si>
  <si>
    <t>To be allocated:</t>
  </si>
  <si>
    <t>Define starting year in settings sheet 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</si>
</sst>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[$-14009]d\ mmmm\ yyyy;@"/>
    <numFmt numFmtId="165" formatCode="mmm"/>
  </numFmts>
  <fonts count="18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b/>
      <sz val="9"/>
      <color theme="0" tint="-0.34998626667073579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DE08D4"/>
        <bgColor indexed="64"/>
      </patternFill>
    </fill>
    <fill>
      <patternFill patternType="solid">
        <fgColor rgb="FF2C76BA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2" borderId="0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 applyBorder="1"/>
    <xf numFmtId="0" fontId="7" fillId="0" borderId="0" xfId="0" applyFont="1" applyBorder="1"/>
    <xf numFmtId="0" fontId="6" fillId="3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7" fillId="0" borderId="0" xfId="0" applyFont="1" applyBorder="1" applyAlignment="1">
      <alignment horizontal="right"/>
    </xf>
    <xf numFmtId="0" fontId="3" fillId="0" borderId="6" xfId="0" applyFont="1" applyBorder="1" applyAlignment="1">
      <alignment horizontal="left" indent="1"/>
    </xf>
    <xf numFmtId="0" fontId="3" fillId="4" borderId="0" xfId="0" applyFont="1" applyFill="1" applyAlignment="1">
      <alignment horizontal="left" indent="1"/>
    </xf>
    <xf numFmtId="165" fontId="8" fillId="4" borderId="8" xfId="0" applyNumberFormat="1" applyFont="1" applyFill="1" applyBorder="1" applyAlignment="1">
      <alignment horizontal="center" vertical="center"/>
    </xf>
    <xf numFmtId="0" fontId="8" fillId="4" borderId="8" xfId="0" applyNumberFormat="1" applyFont="1" applyFill="1" applyBorder="1" applyAlignment="1">
      <alignment horizontal="center" vertical="center"/>
    </xf>
    <xf numFmtId="0" fontId="3" fillId="0" borderId="0" xfId="0" applyFont="1"/>
    <xf numFmtId="43" fontId="9" fillId="0" borderId="7" xfId="1" applyNumberFormat="1" applyFont="1" applyBorder="1"/>
    <xf numFmtId="0" fontId="0" fillId="0" borderId="0" xfId="0" applyFont="1" applyFill="1" applyBorder="1" applyAlignment="1">
      <alignment horizontal="left" indent="1"/>
    </xf>
    <xf numFmtId="165" fontId="8" fillId="5" borderId="8" xfId="0" applyNumberFormat="1" applyFont="1" applyFill="1" applyBorder="1" applyAlignment="1">
      <alignment horizontal="center" vertical="center"/>
    </xf>
    <xf numFmtId="0" fontId="8" fillId="5" borderId="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indent="1"/>
    </xf>
    <xf numFmtId="0" fontId="12" fillId="0" borderId="0" xfId="0" applyFont="1" applyFill="1" applyBorder="1" applyAlignment="1">
      <alignment horizontal="left" indent="1"/>
    </xf>
    <xf numFmtId="0" fontId="13" fillId="0" borderId="0" xfId="0" applyFont="1"/>
    <xf numFmtId="43" fontId="14" fillId="0" borderId="7" xfId="1" applyNumberFormat="1" applyFont="1" applyBorder="1"/>
    <xf numFmtId="43" fontId="15" fillId="0" borderId="7" xfId="1" applyNumberFormat="1" applyFont="1" applyBorder="1"/>
    <xf numFmtId="165" fontId="8" fillId="6" borderId="8" xfId="0" applyNumberFormat="1" applyFont="1" applyFill="1" applyBorder="1" applyAlignment="1">
      <alignment horizontal="center" vertical="center"/>
    </xf>
    <xf numFmtId="0" fontId="8" fillId="6" borderId="8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43" fontId="10" fillId="0" borderId="6" xfId="0" applyNumberFormat="1" applyFont="1" applyBorder="1"/>
    <xf numFmtId="43" fontId="11" fillId="0" borderId="6" xfId="0" applyNumberFormat="1" applyFont="1" applyBorder="1"/>
    <xf numFmtId="0" fontId="17" fillId="0" borderId="6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37">
    <dxf>
      <font>
        <color rgb="FF00B050"/>
      </font>
    </dxf>
    <dxf>
      <font>
        <color rgb="FFFF0000"/>
      </font>
    </dxf>
    <dxf>
      <font>
        <color theme="0" tint="-0.24994659260841701"/>
      </font>
    </dxf>
    <dxf>
      <font>
        <color theme="1"/>
      </font>
      <fill>
        <patternFill>
          <bgColor rgb="FFDCEFF4"/>
        </patternFill>
      </fill>
    </dxf>
    <dxf>
      <font>
        <color theme="1"/>
      </font>
      <fill>
        <patternFill>
          <bgColor rgb="FFFBE9FA"/>
        </patternFill>
      </fill>
    </dxf>
    <dxf>
      <font>
        <color theme="1"/>
      </font>
      <fill>
        <patternFill>
          <bgColor rgb="FFEAFAE6"/>
        </patternFill>
      </fill>
    </dxf>
    <dxf>
      <font>
        <color rgb="FF00B050"/>
      </font>
    </dxf>
    <dxf>
      <font>
        <color rgb="FFFF0000"/>
      </font>
    </dxf>
    <dxf>
      <font>
        <color theme="0" tint="-0.24994659260841701"/>
      </font>
    </dxf>
    <dxf>
      <font>
        <color theme="1"/>
      </font>
      <fill>
        <patternFill>
          <bgColor rgb="FFDCEFF4"/>
        </patternFill>
      </fill>
    </dxf>
    <dxf>
      <font>
        <color theme="1"/>
      </font>
      <fill>
        <patternFill>
          <bgColor rgb="FFFBE9FA"/>
        </patternFill>
      </fill>
    </dxf>
    <dxf>
      <font>
        <color theme="1"/>
      </font>
      <fill>
        <patternFill>
          <bgColor rgb="FFEAFAE6"/>
        </patternFill>
      </fill>
    </dxf>
    <dxf>
      <font>
        <color rgb="FF00B050"/>
      </font>
    </dxf>
    <dxf>
      <font>
        <color rgb="FFFF0000"/>
      </font>
    </dxf>
    <dxf>
      <font>
        <color theme="0" tint="-0.24994659260841701"/>
      </font>
    </dxf>
    <dxf>
      <font>
        <color theme="1"/>
      </font>
      <fill>
        <patternFill>
          <bgColor rgb="FFDCEFF4"/>
        </patternFill>
      </fill>
    </dxf>
    <dxf>
      <font>
        <color theme="1"/>
      </font>
      <fill>
        <patternFill>
          <bgColor rgb="FFFBE9FA"/>
        </patternFill>
      </fill>
    </dxf>
    <dxf>
      <font>
        <color theme="1"/>
      </font>
      <fill>
        <patternFill>
          <bgColor rgb="FFEAFAE6"/>
        </patternFill>
      </fill>
    </dxf>
    <dxf>
      <font>
        <strike val="0"/>
        <outline val="0"/>
        <shadow val="0"/>
        <u val="none"/>
        <vertAlign val="baseline"/>
        <sz val="10"/>
        <color theme="0" tint="-0.34998626667073579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0" tint="-0.34998626667073579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0" tint="-0.34998626667073579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0" tint="-0.34998626667073579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scheme val="minor"/>
      </font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00CC99"/>
        </patternFill>
      </fill>
      <alignment horizontal="left" vertical="bottom" textRotation="0" wrapText="0" indent="1" justifyLastLine="0" shrinkToFit="0" readingOrder="0"/>
    </dxf>
    <dxf>
      <font>
        <color rgb="FF00B050"/>
      </font>
    </dxf>
    <dxf>
      <font>
        <color rgb="FFFF0000"/>
      </font>
    </dxf>
    <dxf>
      <font>
        <color theme="0" tint="-0.24994659260841701"/>
      </font>
    </dxf>
    <dxf>
      <font>
        <color theme="1"/>
      </font>
      <fill>
        <patternFill>
          <bgColor rgb="FFDCEFF4"/>
        </patternFill>
      </fill>
    </dxf>
    <dxf>
      <font>
        <color theme="1"/>
      </font>
      <fill>
        <patternFill>
          <bgColor rgb="FFFBE9FA"/>
        </patternFill>
      </fill>
    </dxf>
    <dxf>
      <font>
        <color theme="1"/>
      </font>
      <fill>
        <patternFill>
          <bgColor rgb="FFEAFAE6"/>
        </patternFill>
      </fill>
    </dxf>
    <dxf>
      <font>
        <b/>
        <i val="0"/>
        <color theme="0"/>
      </font>
      <fill>
        <patternFill patternType="solid">
          <bgColor rgb="FF2C76BA"/>
        </patternFill>
      </fill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/>
        <i val="0"/>
        <color theme="0"/>
      </font>
      <fill>
        <patternFill patternType="solid">
          <bgColor rgb="FF25C198"/>
        </patternFill>
      </fill>
    </dxf>
    <dxf>
      <fill>
        <patternFill>
          <bgColor rgb="FF33CC3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/>
        <i val="0"/>
        <color theme="0"/>
      </font>
      <fill>
        <patternFill patternType="solid">
          <bgColor rgb="FFDE08D4"/>
        </patternFill>
      </fill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3" defaultTableStyle="TableStyleMedium2" defaultPivotStyle="PivotStyleMedium9">
    <tableStyle name="Enpenses Table Style" pivot="0" count="2">
      <tableStyleElement type="wholeTable" dxfId="36"/>
      <tableStyleElement type="headerRow" dxfId="35"/>
    </tableStyle>
    <tableStyle name="Income Table Style" pivot="0" count="2">
      <tableStyleElement type="wholeTable" dxfId="34"/>
      <tableStyleElement type="headerRow" dxfId="33"/>
    </tableStyle>
    <tableStyle name="savings table style" pivot="0" count="2">
      <tableStyleElement type="wholeTable" dxfId="32"/>
      <tableStyleElement type="headerRow" dxfId="31"/>
    </tableStyle>
  </tableStyles>
  <colors>
    <mruColors>
      <color rgb="FF33CC33"/>
      <color rgb="FFFBE9FA"/>
      <color rgb="FFEAFAE6"/>
      <color rgb="FFDCEFF4"/>
      <color rgb="FFB9EDAB"/>
      <color rgb="FF99FF99"/>
      <color rgb="FF2C76BA"/>
      <color rgb="FF0429E2"/>
      <color rgb="FFF7D7F5"/>
      <color rgb="FFDE08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income" displayName="income" ref="C9:C13" totalsRowShown="0" headerRowDxfId="24" dataDxfId="23">
  <autoFilter ref="C9:C13">
    <filterColumn colId="0" hiddenButton="1"/>
  </autoFilter>
  <tableColumns count="1">
    <tableColumn id="1" name="Income" dataDxfId="22"/>
  </tableColumns>
  <tableStyleInfo name="Income Table Style" showFirstColumn="0" showLastColumn="0" showRowStripes="1" showColumnStripes="0"/>
</table>
</file>

<file path=xl/tables/table2.xml><?xml version="1.0" encoding="utf-8"?>
<table xmlns="http://schemas.openxmlformats.org/spreadsheetml/2006/main" id="2" name="expenses" displayName="expenses" ref="C21:C33" dataDxfId="21">
  <autoFilter ref="C21:C33">
    <filterColumn colId="0" hiddenButton="1"/>
  </autoFilter>
  <tableColumns count="1">
    <tableColumn id="1" name="Expenses" totalsRowFunction="count" dataDxfId="20"/>
  </tableColumns>
  <tableStyleInfo name="Enpenses Table Style" showFirstColumn="0" showLastColumn="0" showRowStripes="1" showColumnStripes="0"/>
</table>
</file>

<file path=xl/tables/table3.xml><?xml version="1.0" encoding="utf-8"?>
<table xmlns="http://schemas.openxmlformats.org/spreadsheetml/2006/main" id="3" name="savings" displayName="savings" ref="C41:C49" dataDxfId="19">
  <autoFilter ref="C41:C49">
    <filterColumn colId="0" hiddenButton="1"/>
  </autoFilter>
  <tableColumns count="1">
    <tableColumn id="1" name="Savings" totalsRowFunction="count" dataDxfId="18"/>
  </tableColumns>
  <tableStyleInfo name="savings table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showGridLines="0" workbookViewId="0">
      <selection activeCell="G16" sqref="G16"/>
    </sheetView>
  </sheetViews>
  <sheetFormatPr defaultRowHeight="15" x14ac:dyDescent="0.25"/>
  <cols>
    <col min="1" max="1" width="2.5703125" customWidth="1"/>
    <col min="2" max="2" width="2.85546875" customWidth="1"/>
    <col min="3" max="3" width="2" customWidth="1"/>
    <col min="4" max="5" width="19.42578125" customWidth="1"/>
    <col min="6" max="6" width="1.5703125" customWidth="1"/>
    <col min="7" max="7" width="59.140625" customWidth="1"/>
    <col min="8" max="8" width="2" customWidth="1"/>
  </cols>
  <sheetData>
    <row r="1" spans="1:18" s="5" customFormat="1" ht="9" customHeight="1" x14ac:dyDescent="0.25">
      <c r="A1" s="4"/>
    </row>
    <row r="2" spans="1:18" s="5" customFormat="1" ht="14.25" customHeight="1" x14ac:dyDescent="0.25">
      <c r="D2" s="14" t="s">
        <v>69</v>
      </c>
    </row>
    <row r="3" spans="1:18" s="5" customFormat="1" ht="9" customHeight="1" x14ac:dyDescent="0.25"/>
    <row r="4" spans="1:18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.75" x14ac:dyDescent="0.25">
      <c r="B5" s="3"/>
      <c r="C5" s="36" t="s">
        <v>70</v>
      </c>
      <c r="D5" s="36"/>
      <c r="E5" s="36"/>
      <c r="F5" s="36"/>
      <c r="G5" s="36"/>
      <c r="H5" s="36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5">
      <c r="B6" s="3"/>
      <c r="C6" s="6"/>
      <c r="D6" s="3"/>
      <c r="E6" s="3"/>
      <c r="F6" s="3"/>
      <c r="G6" s="3"/>
      <c r="H6" s="7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25">
      <c r="B7" s="3"/>
      <c r="C7" s="6"/>
      <c r="D7" s="11" t="s">
        <v>71</v>
      </c>
      <c r="E7" s="13">
        <v>2023</v>
      </c>
      <c r="F7" s="3"/>
      <c r="G7" s="12" t="s">
        <v>73</v>
      </c>
      <c r="H7" s="7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5">
      <c r="B8" s="3"/>
      <c r="C8" s="8"/>
      <c r="D8" s="9"/>
      <c r="E8" s="9"/>
      <c r="F8" s="9"/>
      <c r="G8" s="9"/>
      <c r="H8" s="10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2:18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2:18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2:18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2:18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2:18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2:18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2:18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2:18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2:18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2:18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2:18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2:18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</sheetData>
  <mergeCells count="1">
    <mergeCell ref="C5:H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55"/>
  <sheetViews>
    <sheetView showGridLines="0" tabSelected="1" zoomScale="70" zoomScaleNormal="7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H40" sqref="H40"/>
    </sheetView>
  </sheetViews>
  <sheetFormatPr defaultRowHeight="15" outlineLevelCol="1" x14ac:dyDescent="0.25"/>
  <cols>
    <col min="1" max="2" width="2.5703125" customWidth="1"/>
    <col min="3" max="3" width="29.7109375" customWidth="1"/>
    <col min="4" max="4" width="1.5703125" customWidth="1"/>
    <col min="5" max="9" width="10.7109375" customWidth="1" outlineLevel="1"/>
    <col min="10" max="10" width="13.140625" customWidth="1" outlineLevel="1"/>
    <col min="11" max="16" width="10.7109375" customWidth="1" outlineLevel="1"/>
    <col min="17" max="17" width="10.140625" bestFit="1" customWidth="1"/>
    <col min="18" max="18" width="1.28515625" customWidth="1"/>
    <col min="19" max="23" width="10.7109375" customWidth="1" outlineLevel="1"/>
    <col min="24" max="24" width="13.140625" customWidth="1" outlineLevel="1"/>
    <col min="25" max="30" width="10.7109375" customWidth="1" outlineLevel="1"/>
    <col min="31" max="31" width="10.140625" bestFit="1" customWidth="1"/>
    <col min="32" max="32" width="1.28515625" customWidth="1"/>
    <col min="33" max="37" width="10.7109375" customWidth="1" outlineLevel="1"/>
    <col min="38" max="38" width="13.140625" customWidth="1" outlineLevel="1"/>
    <col min="39" max="44" width="10.7109375" customWidth="1" outlineLevel="1"/>
    <col min="45" max="45" width="10.140625" bestFit="1" customWidth="1"/>
    <col min="46" max="46" width="1.28515625" customWidth="1"/>
    <col min="47" max="51" width="10.7109375" customWidth="1" outlineLevel="1"/>
    <col min="52" max="52" width="13.140625" customWidth="1" outlineLevel="1"/>
    <col min="53" max="58" width="10.7109375" customWidth="1" outlineLevel="1"/>
    <col min="59" max="59" width="10.140625" bestFit="1" customWidth="1"/>
    <col min="60" max="60" width="1.28515625" customWidth="1"/>
    <col min="61" max="65" width="10.7109375" hidden="1" customWidth="1" outlineLevel="1"/>
    <col min="66" max="66" width="13.140625" hidden="1" customWidth="1" outlineLevel="1"/>
    <col min="67" max="72" width="10.7109375" hidden="1" customWidth="1" outlineLevel="1"/>
    <col min="73" max="73" width="10.140625" bestFit="1" customWidth="1" collapsed="1"/>
    <col min="74" max="74" width="1.28515625" customWidth="1"/>
    <col min="75" max="79" width="10.7109375" hidden="1" customWidth="1" outlineLevel="1"/>
    <col min="80" max="80" width="13.140625" hidden="1" customWidth="1" outlineLevel="1"/>
    <col min="81" max="86" width="10.7109375" hidden="1" customWidth="1" outlineLevel="1"/>
    <col min="87" max="87" width="10.140625" bestFit="1" customWidth="1" collapsed="1"/>
    <col min="88" max="88" width="1.28515625" customWidth="1"/>
    <col min="89" max="93" width="10.7109375" hidden="1" customWidth="1" outlineLevel="1"/>
    <col min="94" max="94" width="13.140625" hidden="1" customWidth="1" outlineLevel="1"/>
    <col min="95" max="100" width="10.7109375" hidden="1" customWidth="1" outlineLevel="1"/>
    <col min="101" max="101" width="10.140625" bestFit="1" customWidth="1" collapsed="1"/>
    <col min="102" max="102" width="1.28515625" customWidth="1"/>
    <col min="103" max="107" width="10.7109375" hidden="1" customWidth="1" outlineLevel="1"/>
    <col min="108" max="108" width="13.140625" hidden="1" customWidth="1" outlineLevel="1"/>
    <col min="109" max="114" width="10.7109375" hidden="1" customWidth="1" outlineLevel="1"/>
    <col min="115" max="115" width="10.140625" bestFit="1" customWidth="1" collapsed="1"/>
    <col min="116" max="116" width="1.28515625" customWidth="1"/>
    <col min="117" max="121" width="10.7109375" hidden="1" customWidth="1" outlineLevel="1"/>
    <col min="122" max="122" width="13.140625" hidden="1" customWidth="1" outlineLevel="1"/>
    <col min="123" max="128" width="10.7109375" hidden="1" customWidth="1" outlineLevel="1"/>
    <col min="129" max="129" width="10.140625" bestFit="1" customWidth="1" collapsed="1"/>
    <col min="130" max="130" width="1.28515625" customWidth="1"/>
    <col min="131" max="135" width="10.7109375" hidden="1" customWidth="1" outlineLevel="1"/>
    <col min="136" max="136" width="13.140625" hidden="1" customWidth="1" outlineLevel="1"/>
    <col min="137" max="142" width="10.7109375" hidden="1" customWidth="1" outlineLevel="1"/>
    <col min="143" max="143" width="10.140625" bestFit="1" customWidth="1" collapsed="1"/>
    <col min="144" max="144" width="1.28515625" customWidth="1"/>
  </cols>
  <sheetData>
    <row r="1" spans="1:143" s="5" customFormat="1" ht="9" customHeight="1" x14ac:dyDescent="0.25">
      <c r="A1" s="4"/>
    </row>
    <row r="2" spans="1:143" s="5" customFormat="1" ht="14.25" customHeight="1" x14ac:dyDescent="0.25">
      <c r="C2" s="14" t="s">
        <v>72</v>
      </c>
    </row>
    <row r="3" spans="1:143" s="5" customFormat="1" ht="9" customHeight="1" x14ac:dyDescent="0.25"/>
    <row r="5" spans="1:143" ht="15.75" x14ac:dyDescent="0.25">
      <c r="C5" s="15" t="s">
        <v>84</v>
      </c>
      <c r="E5" s="37">
        <f>starting_year</f>
        <v>2023</v>
      </c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S5" s="37">
        <f>E5+1</f>
        <v>2024</v>
      </c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G5" s="37">
        <f t="shared" ref="AG5" si="0">S5+1</f>
        <v>2025</v>
      </c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U5" s="37">
        <f t="shared" ref="AU5" si="1">AG5+1</f>
        <v>2026</v>
      </c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I5" s="37">
        <f t="shared" ref="BI5" si="2">AU5+1</f>
        <v>2027</v>
      </c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W5" s="37">
        <f t="shared" ref="BW5" si="3">BI5+1</f>
        <v>2028</v>
      </c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K5" s="37">
        <f t="shared" ref="CK5" si="4">BW5+1</f>
        <v>2029</v>
      </c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Y5" s="37">
        <f t="shared" ref="CY5" si="5">CK5+1</f>
        <v>2030</v>
      </c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M5" s="37">
        <f t="shared" ref="DM5" si="6">CY5+1</f>
        <v>2031</v>
      </c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EA5" s="37">
        <f t="shared" ref="EA5" si="7">DM5+1</f>
        <v>2032</v>
      </c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</row>
    <row r="6" spans="1:143" x14ac:dyDescent="0.25">
      <c r="E6" s="35" t="str">
        <f ca="1">IF(E7=0,"Jan ✓","Jan")</f>
        <v>Jan ✓</v>
      </c>
      <c r="F6" s="35" t="str">
        <f ca="1">IF(F7=0,"Feb ✓","Feb")</f>
        <v>Feb ✓</v>
      </c>
      <c r="G6" s="35" t="str">
        <f ca="1">IF(G7=0,"Mar ✓","Mar")</f>
        <v>Mar ✓</v>
      </c>
      <c r="H6" s="35" t="str">
        <f ca="1">IF(H7=0,"Apr ✓","Apr")</f>
        <v>Apr ✓</v>
      </c>
      <c r="I6" s="35" t="str">
        <f ca="1">IF(I7=0,"May ✓","May")</f>
        <v>May ✓</v>
      </c>
      <c r="J6" s="35" t="str">
        <f ca="1">IF(J7=0,"Jun ✓","Jun")</f>
        <v>Jun ✓</v>
      </c>
      <c r="K6" s="35" t="str">
        <f ca="1">IF(K7=0,"Jul ✓","Jul")</f>
        <v>Jul ✓</v>
      </c>
      <c r="L6" s="35" t="str">
        <f ca="1">IF(L7=0,"Aug ✓","Aug")</f>
        <v>Aug ✓</v>
      </c>
      <c r="M6" s="35" t="str">
        <f ca="1">IF(M7=0,"Sep ✓","Sep")</f>
        <v>Sep ✓</v>
      </c>
      <c r="N6" s="35" t="str">
        <f ca="1">IF(N7=0,"Oct ✓","Oct")</f>
        <v>Oct ✓</v>
      </c>
      <c r="O6" s="35" t="str">
        <f ca="1">IF(O7=0,"Nov ✓","Nov")</f>
        <v>Nov ✓</v>
      </c>
      <c r="P6" s="35" t="str">
        <f ca="1">IF(P7=0,"Dec ✓","Dec")</f>
        <v>Dec ✓</v>
      </c>
      <c r="Q6" s="35" t="str">
        <f ca="1">IF(Q7=0,"Total ✓","Total")</f>
        <v>Total ✓</v>
      </c>
      <c r="S6" s="35" t="str">
        <f ca="1">IF(S7=0,"Jan ✓","Jan")</f>
        <v>Jan ✓</v>
      </c>
      <c r="T6" s="35" t="str">
        <f ca="1">IF(T7=0,"Feb ✓","Feb")</f>
        <v>Feb ✓</v>
      </c>
      <c r="U6" s="35" t="str">
        <f ca="1">IF(U7=0,"Mar ✓","Mar")</f>
        <v>Mar ✓</v>
      </c>
      <c r="V6" s="35" t="str">
        <f ca="1">IF(V7=0,"Apr ✓","Apr")</f>
        <v>Apr ✓</v>
      </c>
      <c r="W6" s="35" t="str">
        <f ca="1">IF(W7=0,"May ✓","May")</f>
        <v>May ✓</v>
      </c>
      <c r="X6" s="35" t="str">
        <f ca="1">IF(X7=0,"Jun ✓","Jun")</f>
        <v>Jun ✓</v>
      </c>
      <c r="Y6" s="35" t="str">
        <f ca="1">IF(Y7=0,"Jul ✓","Jul")</f>
        <v>Jul ✓</v>
      </c>
      <c r="Z6" s="35" t="str">
        <f ca="1">IF(Z7=0,"Aug ✓","Aug")</f>
        <v>Aug ✓</v>
      </c>
      <c r="AA6" s="35" t="str">
        <f ca="1">IF(AA7=0,"Sep ✓","Sep")</f>
        <v>Sep ✓</v>
      </c>
      <c r="AB6" s="35" t="str">
        <f ca="1">IF(AB7=0,"Oct ✓","Oct")</f>
        <v>Oct ✓</v>
      </c>
      <c r="AC6" s="35" t="str">
        <f ca="1">IF(AC7=0,"Nov ✓","Nov")</f>
        <v>Nov ✓</v>
      </c>
      <c r="AD6" s="35" t="str">
        <f ca="1">IF(AD7=0,"Dec ✓","Dec")</f>
        <v>Dec ✓</v>
      </c>
      <c r="AE6" s="35" t="str">
        <f ca="1">IF(AE7=0,"Total ✓","Total")</f>
        <v>Total ✓</v>
      </c>
      <c r="AG6" s="35" t="str">
        <f t="shared" ref="AG6" ca="1" si="8">IF(AG7=0,"Jan ✓","Jan")</f>
        <v>Jan ✓</v>
      </c>
      <c r="AH6" s="35" t="str">
        <f t="shared" ref="AH6" ca="1" si="9">IF(AH7=0,"Feb ✓","Feb")</f>
        <v>Feb ✓</v>
      </c>
      <c r="AI6" s="35" t="str">
        <f t="shared" ref="AI6" ca="1" si="10">IF(AI7=0,"Mar ✓","Mar")</f>
        <v>Mar ✓</v>
      </c>
      <c r="AJ6" s="35" t="str">
        <f t="shared" ref="AJ6" ca="1" si="11">IF(AJ7=0,"Apr ✓","Apr")</f>
        <v>Apr ✓</v>
      </c>
      <c r="AK6" s="35" t="str">
        <f t="shared" ref="AK6" ca="1" si="12">IF(AK7=0,"May ✓","May")</f>
        <v>May ✓</v>
      </c>
      <c r="AL6" s="35" t="str">
        <f t="shared" ref="AL6" ca="1" si="13">IF(AL7=0,"Jun ✓","Jun")</f>
        <v>Jun ✓</v>
      </c>
      <c r="AM6" s="35" t="str">
        <f t="shared" ref="AM6" ca="1" si="14">IF(AM7=0,"Jul ✓","Jul")</f>
        <v>Jul ✓</v>
      </c>
      <c r="AN6" s="35" t="str">
        <f t="shared" ref="AN6" ca="1" si="15">IF(AN7=0,"Aug ✓","Aug")</f>
        <v>Aug ✓</v>
      </c>
      <c r="AO6" s="35" t="str">
        <f t="shared" ref="AO6" ca="1" si="16">IF(AO7=0,"Sep ✓","Sep")</f>
        <v>Sep ✓</v>
      </c>
      <c r="AP6" s="35" t="str">
        <f t="shared" ref="AP6" ca="1" si="17">IF(AP7=0,"Oct ✓","Oct")</f>
        <v>Oct ✓</v>
      </c>
      <c r="AQ6" s="35" t="str">
        <f t="shared" ref="AQ6" ca="1" si="18">IF(AQ7=0,"Nov ✓","Nov")</f>
        <v>Nov ✓</v>
      </c>
      <c r="AR6" s="35" t="str">
        <f t="shared" ref="AR6" ca="1" si="19">IF(AR7=0,"Dec ✓","Dec")</f>
        <v>Dec ✓</v>
      </c>
      <c r="AS6" s="35" t="str">
        <f t="shared" ref="AS6" ca="1" si="20">IF(AS7=0,"Total ✓","Total")</f>
        <v>Total ✓</v>
      </c>
      <c r="AU6" s="35" t="str">
        <f t="shared" ref="AU6" ca="1" si="21">IF(AU7=0,"Jan ✓","Jan")</f>
        <v>Jan ✓</v>
      </c>
      <c r="AV6" s="35" t="str">
        <f t="shared" ref="AV6" ca="1" si="22">IF(AV7=0,"Feb ✓","Feb")</f>
        <v>Feb ✓</v>
      </c>
      <c r="AW6" s="35" t="str">
        <f t="shared" ref="AW6" ca="1" si="23">IF(AW7=0,"Mar ✓","Mar")</f>
        <v>Mar ✓</v>
      </c>
      <c r="AX6" s="35" t="str">
        <f t="shared" ref="AX6" ca="1" si="24">IF(AX7=0,"Apr ✓","Apr")</f>
        <v>Apr ✓</v>
      </c>
      <c r="AY6" s="35" t="str">
        <f t="shared" ref="AY6" ca="1" si="25">IF(AY7=0,"May ✓","May")</f>
        <v>May ✓</v>
      </c>
      <c r="AZ6" s="35" t="str">
        <f t="shared" ref="AZ6" ca="1" si="26">IF(AZ7=0,"Jun ✓","Jun")</f>
        <v>Jun ✓</v>
      </c>
      <c r="BA6" s="35" t="str">
        <f t="shared" ref="BA6" ca="1" si="27">IF(BA7=0,"Jul ✓","Jul")</f>
        <v>Jul ✓</v>
      </c>
      <c r="BB6" s="35" t="str">
        <f t="shared" ref="BB6" ca="1" si="28">IF(BB7=0,"Aug ✓","Aug")</f>
        <v>Aug ✓</v>
      </c>
      <c r="BC6" s="35" t="str">
        <f t="shared" ref="BC6" ca="1" si="29">IF(BC7=0,"Sep ✓","Sep")</f>
        <v>Sep ✓</v>
      </c>
      <c r="BD6" s="35" t="str">
        <f t="shared" ref="BD6" ca="1" si="30">IF(BD7=0,"Oct ✓","Oct")</f>
        <v>Oct ✓</v>
      </c>
      <c r="BE6" s="35" t="str">
        <f t="shared" ref="BE6" ca="1" si="31">IF(BE7=0,"Nov ✓","Nov")</f>
        <v>Nov ✓</v>
      </c>
      <c r="BF6" s="35" t="str">
        <f t="shared" ref="BF6" ca="1" si="32">IF(BF7=0,"Dec ✓","Dec")</f>
        <v>Dec ✓</v>
      </c>
      <c r="BG6" s="35" t="str">
        <f t="shared" ref="BG6" ca="1" si="33">IF(BG7=0,"Total ✓","Total")</f>
        <v>Total ✓</v>
      </c>
      <c r="BI6" s="35" t="str">
        <f t="shared" ref="BI6" ca="1" si="34">IF(BI7=0,"Jan ✓","Jan")</f>
        <v>Jan ✓</v>
      </c>
      <c r="BJ6" s="35" t="str">
        <f t="shared" ref="BJ6" ca="1" si="35">IF(BJ7=0,"Feb ✓","Feb")</f>
        <v>Feb ✓</v>
      </c>
      <c r="BK6" s="35" t="str">
        <f t="shared" ref="BK6" ca="1" si="36">IF(BK7=0,"Mar ✓","Mar")</f>
        <v>Mar ✓</v>
      </c>
      <c r="BL6" s="35" t="str">
        <f t="shared" ref="BL6" ca="1" si="37">IF(BL7=0,"Apr ✓","Apr")</f>
        <v>Apr ✓</v>
      </c>
      <c r="BM6" s="35" t="str">
        <f t="shared" ref="BM6" ca="1" si="38">IF(BM7=0,"May ✓","May")</f>
        <v>May ✓</v>
      </c>
      <c r="BN6" s="35" t="str">
        <f t="shared" ref="BN6" ca="1" si="39">IF(BN7=0,"Jun ✓","Jun")</f>
        <v>Jun ✓</v>
      </c>
      <c r="BO6" s="35" t="str">
        <f t="shared" ref="BO6" ca="1" si="40">IF(BO7=0,"Jul ✓","Jul")</f>
        <v>Jul ✓</v>
      </c>
      <c r="BP6" s="35" t="str">
        <f t="shared" ref="BP6" ca="1" si="41">IF(BP7=0,"Aug ✓","Aug")</f>
        <v>Aug ✓</v>
      </c>
      <c r="BQ6" s="35" t="str">
        <f t="shared" ref="BQ6" ca="1" si="42">IF(BQ7=0,"Sep ✓","Sep")</f>
        <v>Sep ✓</v>
      </c>
      <c r="BR6" s="35" t="str">
        <f t="shared" ref="BR6" ca="1" si="43">IF(BR7=0,"Oct ✓","Oct")</f>
        <v>Oct ✓</v>
      </c>
      <c r="BS6" s="35" t="str">
        <f t="shared" ref="BS6" ca="1" si="44">IF(BS7=0,"Nov ✓","Nov")</f>
        <v>Nov ✓</v>
      </c>
      <c r="BT6" s="35" t="str">
        <f t="shared" ref="BT6" ca="1" si="45">IF(BT7=0,"Dec ✓","Dec")</f>
        <v>Dec ✓</v>
      </c>
      <c r="BU6" s="35" t="str">
        <f t="shared" ref="BU6" ca="1" si="46">IF(BU7=0,"Total ✓","Total")</f>
        <v>Total ✓</v>
      </c>
      <c r="BW6" s="35" t="str">
        <f t="shared" ref="BW6" ca="1" si="47">IF(BW7=0,"Jan ✓","Jan")</f>
        <v>Jan ✓</v>
      </c>
      <c r="BX6" s="35" t="str">
        <f t="shared" ref="BX6" ca="1" si="48">IF(BX7=0,"Feb ✓","Feb")</f>
        <v>Feb ✓</v>
      </c>
      <c r="BY6" s="35" t="str">
        <f t="shared" ref="BY6" ca="1" si="49">IF(BY7=0,"Mar ✓","Mar")</f>
        <v>Mar ✓</v>
      </c>
      <c r="BZ6" s="35" t="str">
        <f t="shared" ref="BZ6" ca="1" si="50">IF(BZ7=0,"Apr ✓","Apr")</f>
        <v>Apr ✓</v>
      </c>
      <c r="CA6" s="35" t="str">
        <f t="shared" ref="CA6" ca="1" si="51">IF(CA7=0,"May ✓","May")</f>
        <v>May ✓</v>
      </c>
      <c r="CB6" s="35" t="str">
        <f t="shared" ref="CB6" ca="1" si="52">IF(CB7=0,"Jun ✓","Jun")</f>
        <v>Jun ✓</v>
      </c>
      <c r="CC6" s="35" t="str">
        <f t="shared" ref="CC6" ca="1" si="53">IF(CC7=0,"Jul ✓","Jul")</f>
        <v>Jul ✓</v>
      </c>
      <c r="CD6" s="35" t="str">
        <f t="shared" ref="CD6" ca="1" si="54">IF(CD7=0,"Aug ✓","Aug")</f>
        <v>Aug ✓</v>
      </c>
      <c r="CE6" s="35" t="str">
        <f t="shared" ref="CE6" ca="1" si="55">IF(CE7=0,"Sep ✓","Sep")</f>
        <v>Sep ✓</v>
      </c>
      <c r="CF6" s="35" t="str">
        <f t="shared" ref="CF6" ca="1" si="56">IF(CF7=0,"Oct ✓","Oct")</f>
        <v>Oct ✓</v>
      </c>
      <c r="CG6" s="35" t="str">
        <f t="shared" ref="CG6" ca="1" si="57">IF(CG7=0,"Nov ✓","Nov")</f>
        <v>Nov ✓</v>
      </c>
      <c r="CH6" s="35" t="str">
        <f t="shared" ref="CH6" ca="1" si="58">IF(CH7=0,"Dec ✓","Dec")</f>
        <v>Dec ✓</v>
      </c>
      <c r="CI6" s="35" t="str">
        <f t="shared" ref="CI6" ca="1" si="59">IF(CI7=0,"Total ✓","Total")</f>
        <v>Total ✓</v>
      </c>
      <c r="CK6" s="35" t="str">
        <f t="shared" ref="CK6" ca="1" si="60">IF(CK7=0,"Jan ✓","Jan")</f>
        <v>Jan ✓</v>
      </c>
      <c r="CL6" s="35" t="str">
        <f t="shared" ref="CL6" ca="1" si="61">IF(CL7=0,"Feb ✓","Feb")</f>
        <v>Feb ✓</v>
      </c>
      <c r="CM6" s="35" t="str">
        <f t="shared" ref="CM6" ca="1" si="62">IF(CM7=0,"Mar ✓","Mar")</f>
        <v>Mar ✓</v>
      </c>
      <c r="CN6" s="35" t="str">
        <f t="shared" ref="CN6" ca="1" si="63">IF(CN7=0,"Apr ✓","Apr")</f>
        <v>Apr ✓</v>
      </c>
      <c r="CO6" s="35" t="str">
        <f t="shared" ref="CO6" ca="1" si="64">IF(CO7=0,"May ✓","May")</f>
        <v>May ✓</v>
      </c>
      <c r="CP6" s="35" t="str">
        <f t="shared" ref="CP6" ca="1" si="65">IF(CP7=0,"Jun ✓","Jun")</f>
        <v>Jun ✓</v>
      </c>
      <c r="CQ6" s="35" t="str">
        <f t="shared" ref="CQ6" ca="1" si="66">IF(CQ7=0,"Jul ✓","Jul")</f>
        <v>Jul ✓</v>
      </c>
      <c r="CR6" s="35" t="str">
        <f t="shared" ref="CR6" ca="1" si="67">IF(CR7=0,"Aug ✓","Aug")</f>
        <v>Aug ✓</v>
      </c>
      <c r="CS6" s="35" t="str">
        <f t="shared" ref="CS6" ca="1" si="68">IF(CS7=0,"Sep ✓","Sep")</f>
        <v>Sep ✓</v>
      </c>
      <c r="CT6" s="35" t="str">
        <f t="shared" ref="CT6" ca="1" si="69">IF(CT7=0,"Oct ✓","Oct")</f>
        <v>Oct ✓</v>
      </c>
      <c r="CU6" s="35" t="str">
        <f t="shared" ref="CU6" ca="1" si="70">IF(CU7=0,"Nov ✓","Nov")</f>
        <v>Nov ✓</v>
      </c>
      <c r="CV6" s="35" t="str">
        <f t="shared" ref="CV6" ca="1" si="71">IF(CV7=0,"Dec ✓","Dec")</f>
        <v>Dec ✓</v>
      </c>
      <c r="CW6" s="35" t="str">
        <f t="shared" ref="CW6" ca="1" si="72">IF(CW7=0,"Total ✓","Total")</f>
        <v>Total ✓</v>
      </c>
      <c r="CY6" s="35" t="str">
        <f t="shared" ref="CY6" ca="1" si="73">IF(CY7=0,"Jan ✓","Jan")</f>
        <v>Jan ✓</v>
      </c>
      <c r="CZ6" s="35" t="str">
        <f t="shared" ref="CZ6" ca="1" si="74">IF(CZ7=0,"Feb ✓","Feb")</f>
        <v>Feb ✓</v>
      </c>
      <c r="DA6" s="35" t="str">
        <f t="shared" ref="DA6" ca="1" si="75">IF(DA7=0,"Mar ✓","Mar")</f>
        <v>Mar ✓</v>
      </c>
      <c r="DB6" s="35" t="str">
        <f t="shared" ref="DB6" ca="1" si="76">IF(DB7=0,"Apr ✓","Apr")</f>
        <v>Apr ✓</v>
      </c>
      <c r="DC6" s="35" t="str">
        <f t="shared" ref="DC6" ca="1" si="77">IF(DC7=0,"May ✓","May")</f>
        <v>May ✓</v>
      </c>
      <c r="DD6" s="35" t="str">
        <f t="shared" ref="DD6" ca="1" si="78">IF(DD7=0,"Jun ✓","Jun")</f>
        <v>Jun ✓</v>
      </c>
      <c r="DE6" s="35" t="str">
        <f t="shared" ref="DE6" ca="1" si="79">IF(DE7=0,"Jul ✓","Jul")</f>
        <v>Jul ✓</v>
      </c>
      <c r="DF6" s="35" t="str">
        <f t="shared" ref="DF6" ca="1" si="80">IF(DF7=0,"Aug ✓","Aug")</f>
        <v>Aug ✓</v>
      </c>
      <c r="DG6" s="35" t="str">
        <f t="shared" ref="DG6" ca="1" si="81">IF(DG7=0,"Sep ✓","Sep")</f>
        <v>Sep ✓</v>
      </c>
      <c r="DH6" s="35" t="str">
        <f t="shared" ref="DH6" ca="1" si="82">IF(DH7=0,"Oct ✓","Oct")</f>
        <v>Oct ✓</v>
      </c>
      <c r="DI6" s="35" t="str">
        <f t="shared" ref="DI6" ca="1" si="83">IF(DI7=0,"Nov ✓","Nov")</f>
        <v>Nov ✓</v>
      </c>
      <c r="DJ6" s="35" t="str">
        <f t="shared" ref="DJ6" ca="1" si="84">IF(DJ7=0,"Dec ✓","Dec")</f>
        <v>Dec ✓</v>
      </c>
      <c r="DK6" s="35" t="str">
        <f t="shared" ref="DK6" ca="1" si="85">IF(DK7=0,"Total ✓","Total")</f>
        <v>Total ✓</v>
      </c>
      <c r="DM6" s="35" t="str">
        <f t="shared" ref="DM6" ca="1" si="86">IF(DM7=0,"Jan ✓","Jan")</f>
        <v>Jan ✓</v>
      </c>
      <c r="DN6" s="35" t="str">
        <f t="shared" ref="DN6" ca="1" si="87">IF(DN7=0,"Feb ✓","Feb")</f>
        <v>Feb ✓</v>
      </c>
      <c r="DO6" s="35" t="str">
        <f t="shared" ref="DO6" ca="1" si="88">IF(DO7=0,"Mar ✓","Mar")</f>
        <v>Mar ✓</v>
      </c>
      <c r="DP6" s="35" t="str">
        <f t="shared" ref="DP6" ca="1" si="89">IF(DP7=0,"Apr ✓","Apr")</f>
        <v>Apr ✓</v>
      </c>
      <c r="DQ6" s="35" t="str">
        <f t="shared" ref="DQ6" ca="1" si="90">IF(DQ7=0,"May ✓","May")</f>
        <v>May ✓</v>
      </c>
      <c r="DR6" s="35" t="str">
        <f t="shared" ref="DR6" ca="1" si="91">IF(DR7=0,"Jun ✓","Jun")</f>
        <v>Jun ✓</v>
      </c>
      <c r="DS6" s="35" t="str">
        <f t="shared" ref="DS6" ca="1" si="92">IF(DS7=0,"Jul ✓","Jul")</f>
        <v>Jul ✓</v>
      </c>
      <c r="DT6" s="35" t="str">
        <f t="shared" ref="DT6" ca="1" si="93">IF(DT7=0,"Aug ✓","Aug")</f>
        <v>Aug ✓</v>
      </c>
      <c r="DU6" s="35" t="str">
        <f t="shared" ref="DU6" ca="1" si="94">IF(DU7=0,"Sep ✓","Sep")</f>
        <v>Sep ✓</v>
      </c>
      <c r="DV6" s="35" t="str">
        <f t="shared" ref="DV6" ca="1" si="95">IF(DV7=0,"Oct ✓","Oct")</f>
        <v>Oct ✓</v>
      </c>
      <c r="DW6" s="35" t="str">
        <f t="shared" ref="DW6" ca="1" si="96">IF(DW7=0,"Nov ✓","Nov")</f>
        <v>Nov ✓</v>
      </c>
      <c r="DX6" s="35" t="str">
        <f t="shared" ref="DX6" ca="1" si="97">IF(DX7=0,"Dec ✓","Dec")</f>
        <v>Dec ✓</v>
      </c>
      <c r="DY6" s="35" t="str">
        <f t="shared" ref="DY6" ca="1" si="98">IF(DY7=0,"Total ✓","Total")</f>
        <v>Total ✓</v>
      </c>
      <c r="EA6" s="35" t="str">
        <f t="shared" ref="EA6" ca="1" si="99">IF(EA7=0,"Jan ✓","Jan")</f>
        <v>Jan ✓</v>
      </c>
      <c r="EB6" s="35" t="str">
        <f t="shared" ref="EB6" ca="1" si="100">IF(EB7=0,"Feb ✓","Feb")</f>
        <v>Feb ✓</v>
      </c>
      <c r="EC6" s="35" t="str">
        <f t="shared" ref="EC6" ca="1" si="101">IF(EC7=0,"Mar ✓","Mar")</f>
        <v>Mar ✓</v>
      </c>
      <c r="ED6" s="35" t="str">
        <f t="shared" ref="ED6" ca="1" si="102">IF(ED7=0,"Apr ✓","Apr")</f>
        <v>Apr ✓</v>
      </c>
      <c r="EE6" s="35" t="str">
        <f t="shared" ref="EE6" ca="1" si="103">IF(EE7=0,"May ✓","May")</f>
        <v>May ✓</v>
      </c>
      <c r="EF6" s="35" t="str">
        <f t="shared" ref="EF6" ca="1" si="104">IF(EF7=0,"Jun ✓","Jun")</f>
        <v>Jun ✓</v>
      </c>
      <c r="EG6" s="35" t="str">
        <f t="shared" ref="EG6" ca="1" si="105">IF(EG7=0,"Jul ✓","Jul")</f>
        <v>Jul ✓</v>
      </c>
      <c r="EH6" s="35" t="str">
        <f t="shared" ref="EH6" ca="1" si="106">IF(EH7=0,"Aug ✓","Aug")</f>
        <v>Aug ✓</v>
      </c>
      <c r="EI6" s="35" t="str">
        <f t="shared" ref="EI6" ca="1" si="107">IF(EI7=0,"Sep ✓","Sep")</f>
        <v>Sep ✓</v>
      </c>
      <c r="EJ6" s="35" t="str">
        <f t="shared" ref="EJ6" ca="1" si="108">IF(EJ7=0,"Oct ✓","Oct")</f>
        <v>Oct ✓</v>
      </c>
      <c r="EK6" s="35" t="str">
        <f t="shared" ref="EK6" ca="1" si="109">IF(EK7=0,"Nov ✓","Nov")</f>
        <v>Nov ✓</v>
      </c>
      <c r="EL6" s="35" t="str">
        <f t="shared" ref="EL6" ca="1" si="110">IF(EL7=0,"Dec ✓","Dec")</f>
        <v>Dec ✓</v>
      </c>
      <c r="EM6" s="35" t="str">
        <f t="shared" ref="EM6" ca="1" si="111">IF(EM7=0,"Total ✓","Total")</f>
        <v>Total ✓</v>
      </c>
    </row>
    <row r="7" spans="1:143" x14ac:dyDescent="0.25">
      <c r="C7" s="32" t="s">
        <v>83</v>
      </c>
      <c r="E7" s="33">
        <f ca="1">E19-(E39+E55)</f>
        <v>0</v>
      </c>
      <c r="F7" s="33">
        <f t="shared" ref="F7:Q7" ca="1" si="112">F19-(F39+F55)</f>
        <v>0</v>
      </c>
      <c r="G7" s="33">
        <f t="shared" ca="1" si="112"/>
        <v>0</v>
      </c>
      <c r="H7" s="33">
        <f t="shared" ca="1" si="112"/>
        <v>0</v>
      </c>
      <c r="I7" s="33">
        <f t="shared" ca="1" si="112"/>
        <v>0</v>
      </c>
      <c r="J7" s="33">
        <f t="shared" ca="1" si="112"/>
        <v>0</v>
      </c>
      <c r="K7" s="33">
        <f t="shared" ca="1" si="112"/>
        <v>0</v>
      </c>
      <c r="L7" s="33">
        <f t="shared" ca="1" si="112"/>
        <v>0</v>
      </c>
      <c r="M7" s="33">
        <f t="shared" ca="1" si="112"/>
        <v>0</v>
      </c>
      <c r="N7" s="33">
        <f t="shared" ca="1" si="112"/>
        <v>0</v>
      </c>
      <c r="O7" s="33">
        <f t="shared" ca="1" si="112"/>
        <v>0</v>
      </c>
      <c r="P7" s="33">
        <f t="shared" ca="1" si="112"/>
        <v>0</v>
      </c>
      <c r="Q7" s="34">
        <f t="shared" ca="1" si="112"/>
        <v>0</v>
      </c>
      <c r="S7" s="33">
        <f ca="1">S19-(S39+S55)</f>
        <v>0</v>
      </c>
      <c r="T7" s="33">
        <f t="shared" ref="T7:AE7" ca="1" si="113">T19-(T39+T55)</f>
        <v>0</v>
      </c>
      <c r="U7" s="33">
        <f t="shared" ca="1" si="113"/>
        <v>0</v>
      </c>
      <c r="V7" s="33">
        <f t="shared" ca="1" si="113"/>
        <v>0</v>
      </c>
      <c r="W7" s="33">
        <f t="shared" ca="1" si="113"/>
        <v>0</v>
      </c>
      <c r="X7" s="33">
        <f t="shared" ca="1" si="113"/>
        <v>0</v>
      </c>
      <c r="Y7" s="33">
        <f t="shared" ca="1" si="113"/>
        <v>0</v>
      </c>
      <c r="Z7" s="33">
        <f t="shared" ca="1" si="113"/>
        <v>0</v>
      </c>
      <c r="AA7" s="33">
        <f t="shared" ca="1" si="113"/>
        <v>0</v>
      </c>
      <c r="AB7" s="33">
        <f t="shared" ca="1" si="113"/>
        <v>0</v>
      </c>
      <c r="AC7" s="33">
        <f t="shared" ca="1" si="113"/>
        <v>0</v>
      </c>
      <c r="AD7" s="33">
        <f t="shared" ca="1" si="113"/>
        <v>0</v>
      </c>
      <c r="AE7" s="34">
        <f t="shared" ca="1" si="113"/>
        <v>0</v>
      </c>
      <c r="AG7" s="33">
        <f t="shared" ref="AG7:BL7" ca="1" si="114">AG19-(AG39+AG55)</f>
        <v>0</v>
      </c>
      <c r="AH7" s="33">
        <f t="shared" ca="1" si="114"/>
        <v>0</v>
      </c>
      <c r="AI7" s="33">
        <f t="shared" ca="1" si="114"/>
        <v>0</v>
      </c>
      <c r="AJ7" s="33">
        <f t="shared" ca="1" si="114"/>
        <v>0</v>
      </c>
      <c r="AK7" s="33">
        <f t="shared" ca="1" si="114"/>
        <v>0</v>
      </c>
      <c r="AL7" s="33">
        <f t="shared" ca="1" si="114"/>
        <v>0</v>
      </c>
      <c r="AM7" s="33">
        <f t="shared" ca="1" si="114"/>
        <v>0</v>
      </c>
      <c r="AN7" s="33">
        <f t="shared" ca="1" si="114"/>
        <v>0</v>
      </c>
      <c r="AO7" s="33">
        <f t="shared" ca="1" si="114"/>
        <v>0</v>
      </c>
      <c r="AP7" s="33">
        <f t="shared" ca="1" si="114"/>
        <v>0</v>
      </c>
      <c r="AQ7" s="33">
        <f t="shared" ca="1" si="114"/>
        <v>0</v>
      </c>
      <c r="AR7" s="33">
        <f t="shared" ca="1" si="114"/>
        <v>0</v>
      </c>
      <c r="AS7" s="34">
        <f t="shared" ca="1" si="114"/>
        <v>0</v>
      </c>
      <c r="AU7" s="33">
        <f t="shared" ref="AU7:BZ7" ca="1" si="115">AU19-(AU39+AU55)</f>
        <v>0</v>
      </c>
      <c r="AV7" s="33">
        <f t="shared" ca="1" si="115"/>
        <v>0</v>
      </c>
      <c r="AW7" s="33">
        <f t="shared" ca="1" si="115"/>
        <v>0</v>
      </c>
      <c r="AX7" s="33">
        <f t="shared" ca="1" si="115"/>
        <v>0</v>
      </c>
      <c r="AY7" s="33">
        <f t="shared" ca="1" si="115"/>
        <v>0</v>
      </c>
      <c r="AZ7" s="33">
        <f t="shared" ca="1" si="115"/>
        <v>0</v>
      </c>
      <c r="BA7" s="33">
        <f t="shared" ca="1" si="115"/>
        <v>0</v>
      </c>
      <c r="BB7" s="33">
        <f t="shared" ca="1" si="115"/>
        <v>0</v>
      </c>
      <c r="BC7" s="33">
        <f t="shared" ca="1" si="115"/>
        <v>0</v>
      </c>
      <c r="BD7" s="33">
        <f t="shared" ca="1" si="115"/>
        <v>0</v>
      </c>
      <c r="BE7" s="33">
        <f t="shared" ca="1" si="115"/>
        <v>0</v>
      </c>
      <c r="BF7" s="33">
        <f t="shared" ca="1" si="115"/>
        <v>0</v>
      </c>
      <c r="BG7" s="34">
        <f t="shared" ca="1" si="115"/>
        <v>0</v>
      </c>
      <c r="BI7" s="33">
        <f t="shared" ref="BI7:CN7" ca="1" si="116">BI19-(BI39+BI55)</f>
        <v>0</v>
      </c>
      <c r="BJ7" s="33">
        <f t="shared" ca="1" si="116"/>
        <v>0</v>
      </c>
      <c r="BK7" s="33">
        <f t="shared" ca="1" si="116"/>
        <v>0</v>
      </c>
      <c r="BL7" s="33">
        <f t="shared" ca="1" si="116"/>
        <v>0</v>
      </c>
      <c r="BM7" s="33">
        <f t="shared" ca="1" si="116"/>
        <v>0</v>
      </c>
      <c r="BN7" s="33">
        <f t="shared" ca="1" si="116"/>
        <v>0</v>
      </c>
      <c r="BO7" s="33">
        <f t="shared" ca="1" si="116"/>
        <v>0</v>
      </c>
      <c r="BP7" s="33">
        <f t="shared" ca="1" si="116"/>
        <v>0</v>
      </c>
      <c r="BQ7" s="33">
        <f t="shared" ca="1" si="116"/>
        <v>0</v>
      </c>
      <c r="BR7" s="33">
        <f t="shared" ca="1" si="116"/>
        <v>0</v>
      </c>
      <c r="BS7" s="33">
        <f t="shared" ca="1" si="116"/>
        <v>0</v>
      </c>
      <c r="BT7" s="33">
        <f t="shared" ca="1" si="116"/>
        <v>0</v>
      </c>
      <c r="BU7" s="34">
        <f t="shared" ca="1" si="116"/>
        <v>0</v>
      </c>
      <c r="BW7" s="33">
        <f t="shared" ref="BW7:DB7" ca="1" si="117">BW19-(BW39+BW55)</f>
        <v>0</v>
      </c>
      <c r="BX7" s="33">
        <f t="shared" ca="1" si="117"/>
        <v>0</v>
      </c>
      <c r="BY7" s="33">
        <f t="shared" ca="1" si="117"/>
        <v>0</v>
      </c>
      <c r="BZ7" s="33">
        <f t="shared" ca="1" si="117"/>
        <v>0</v>
      </c>
      <c r="CA7" s="33">
        <f t="shared" ca="1" si="117"/>
        <v>0</v>
      </c>
      <c r="CB7" s="33">
        <f t="shared" ca="1" si="117"/>
        <v>0</v>
      </c>
      <c r="CC7" s="33">
        <f t="shared" ca="1" si="117"/>
        <v>0</v>
      </c>
      <c r="CD7" s="33">
        <f t="shared" ca="1" si="117"/>
        <v>0</v>
      </c>
      <c r="CE7" s="33">
        <f t="shared" ca="1" si="117"/>
        <v>0</v>
      </c>
      <c r="CF7" s="33">
        <f t="shared" ca="1" si="117"/>
        <v>0</v>
      </c>
      <c r="CG7" s="33">
        <f t="shared" ca="1" si="117"/>
        <v>0</v>
      </c>
      <c r="CH7" s="33">
        <f t="shared" ca="1" si="117"/>
        <v>0</v>
      </c>
      <c r="CI7" s="34">
        <f t="shared" ca="1" si="117"/>
        <v>0</v>
      </c>
      <c r="CK7" s="33">
        <f t="shared" ref="CK7:DZ7" ca="1" si="118">CK19-(CK39+CK55)</f>
        <v>0</v>
      </c>
      <c r="CL7" s="33">
        <f t="shared" ca="1" si="118"/>
        <v>0</v>
      </c>
      <c r="CM7" s="33">
        <f t="shared" ca="1" si="118"/>
        <v>0</v>
      </c>
      <c r="CN7" s="33">
        <f t="shared" ca="1" si="118"/>
        <v>0</v>
      </c>
      <c r="CO7" s="33">
        <f t="shared" ca="1" si="118"/>
        <v>0</v>
      </c>
      <c r="CP7" s="33">
        <f t="shared" ca="1" si="118"/>
        <v>0</v>
      </c>
      <c r="CQ7" s="33">
        <f t="shared" ca="1" si="118"/>
        <v>0</v>
      </c>
      <c r="CR7" s="33">
        <f t="shared" ca="1" si="118"/>
        <v>0</v>
      </c>
      <c r="CS7" s="33">
        <f t="shared" ca="1" si="118"/>
        <v>0</v>
      </c>
      <c r="CT7" s="33">
        <f t="shared" ca="1" si="118"/>
        <v>0</v>
      </c>
      <c r="CU7" s="33">
        <f t="shared" ca="1" si="118"/>
        <v>0</v>
      </c>
      <c r="CV7" s="33">
        <f t="shared" ca="1" si="118"/>
        <v>0</v>
      </c>
      <c r="CW7" s="34">
        <f t="shared" ca="1" si="118"/>
        <v>0</v>
      </c>
      <c r="CY7" s="33">
        <f t="shared" ref="CY7:DZ7" ca="1" si="119">CY19-(CY39+CY55)</f>
        <v>0</v>
      </c>
      <c r="CZ7" s="33">
        <f t="shared" ca="1" si="119"/>
        <v>0</v>
      </c>
      <c r="DA7" s="33">
        <f t="shared" ca="1" si="119"/>
        <v>0</v>
      </c>
      <c r="DB7" s="33">
        <f t="shared" ca="1" si="119"/>
        <v>0</v>
      </c>
      <c r="DC7" s="33">
        <f t="shared" ca="1" si="119"/>
        <v>0</v>
      </c>
      <c r="DD7" s="33">
        <f t="shared" ca="1" si="119"/>
        <v>0</v>
      </c>
      <c r="DE7" s="33">
        <f t="shared" ca="1" si="119"/>
        <v>0</v>
      </c>
      <c r="DF7" s="33">
        <f t="shared" ca="1" si="119"/>
        <v>0</v>
      </c>
      <c r="DG7" s="33">
        <f t="shared" ca="1" si="119"/>
        <v>0</v>
      </c>
      <c r="DH7" s="33">
        <f t="shared" ca="1" si="119"/>
        <v>0</v>
      </c>
      <c r="DI7" s="33">
        <f t="shared" ca="1" si="119"/>
        <v>0</v>
      </c>
      <c r="DJ7" s="33">
        <f t="shared" ca="1" si="119"/>
        <v>0</v>
      </c>
      <c r="DK7" s="34">
        <f t="shared" ca="1" si="119"/>
        <v>0</v>
      </c>
      <c r="DM7" s="33">
        <f t="shared" ref="DM7:DZ7" ca="1" si="120">DM19-(DM39+DM55)</f>
        <v>0</v>
      </c>
      <c r="DN7" s="33">
        <f t="shared" ca="1" si="120"/>
        <v>0</v>
      </c>
      <c r="DO7" s="33">
        <f t="shared" ca="1" si="120"/>
        <v>0</v>
      </c>
      <c r="DP7" s="33">
        <f t="shared" ca="1" si="120"/>
        <v>0</v>
      </c>
      <c r="DQ7" s="33">
        <f t="shared" ca="1" si="120"/>
        <v>0</v>
      </c>
      <c r="DR7" s="33">
        <f t="shared" ca="1" si="120"/>
        <v>0</v>
      </c>
      <c r="DS7" s="33">
        <f t="shared" ca="1" si="120"/>
        <v>0</v>
      </c>
      <c r="DT7" s="33">
        <f t="shared" ca="1" si="120"/>
        <v>0</v>
      </c>
      <c r="DU7" s="33">
        <f t="shared" ca="1" si="120"/>
        <v>0</v>
      </c>
      <c r="DV7" s="33">
        <f t="shared" ca="1" si="120"/>
        <v>0</v>
      </c>
      <c r="DW7" s="33">
        <f t="shared" ca="1" si="120"/>
        <v>0</v>
      </c>
      <c r="DX7" s="33">
        <f t="shared" ca="1" si="120"/>
        <v>0</v>
      </c>
      <c r="DY7" s="34">
        <f t="shared" ca="1" si="120"/>
        <v>0</v>
      </c>
      <c r="EA7" s="33">
        <f t="shared" ref="EA7:EN7" ca="1" si="121">EA19-(EA39+EA55)</f>
        <v>0</v>
      </c>
      <c r="EB7" s="33">
        <f t="shared" ca="1" si="121"/>
        <v>0</v>
      </c>
      <c r="EC7" s="33">
        <f t="shared" ca="1" si="121"/>
        <v>0</v>
      </c>
      <c r="ED7" s="33">
        <f t="shared" ca="1" si="121"/>
        <v>0</v>
      </c>
      <c r="EE7" s="33">
        <f t="shared" ca="1" si="121"/>
        <v>0</v>
      </c>
      <c r="EF7" s="33">
        <f t="shared" ca="1" si="121"/>
        <v>0</v>
      </c>
      <c r="EG7" s="33">
        <f t="shared" ca="1" si="121"/>
        <v>0</v>
      </c>
      <c r="EH7" s="33">
        <f t="shared" ca="1" si="121"/>
        <v>0</v>
      </c>
      <c r="EI7" s="33">
        <f t="shared" ca="1" si="121"/>
        <v>0</v>
      </c>
      <c r="EJ7" s="33">
        <f t="shared" ca="1" si="121"/>
        <v>0</v>
      </c>
      <c r="EK7" s="33">
        <f t="shared" ca="1" si="121"/>
        <v>0</v>
      </c>
      <c r="EL7" s="33">
        <f t="shared" ca="1" si="121"/>
        <v>0</v>
      </c>
      <c r="EM7" s="34">
        <f t="shared" ca="1" si="121"/>
        <v>0</v>
      </c>
    </row>
    <row r="9" spans="1:143" x14ac:dyDescent="0.25">
      <c r="C9" s="17" t="s">
        <v>60</v>
      </c>
      <c r="E9" s="18">
        <f>DATE(E$5,1,1)</f>
        <v>44927</v>
      </c>
      <c r="F9" s="18">
        <f>DATE(E$5,2,1)</f>
        <v>44958</v>
      </c>
      <c r="G9" s="18">
        <f>DATE(E$5,3,1)</f>
        <v>44986</v>
      </c>
      <c r="H9" s="18">
        <f>DATE(E$5,4,1)</f>
        <v>45017</v>
      </c>
      <c r="I9" s="18">
        <f>DATE(E$5,5,1)</f>
        <v>45047</v>
      </c>
      <c r="J9" s="18">
        <f>DATE(E$5,6,1)</f>
        <v>45078</v>
      </c>
      <c r="K9" s="18">
        <f>DATE(E$5,7,1)</f>
        <v>45108</v>
      </c>
      <c r="L9" s="18">
        <f>DATE(E$5,8,1)</f>
        <v>45139</v>
      </c>
      <c r="M9" s="18">
        <f>DATE(E$5,9,1)</f>
        <v>45170</v>
      </c>
      <c r="N9" s="18">
        <f>DATE(E$5,10,1)</f>
        <v>45200</v>
      </c>
      <c r="O9" s="18">
        <f>DATE(E$5,11,1)</f>
        <v>45231</v>
      </c>
      <c r="P9" s="18">
        <f>DATE(E$5,12,1)</f>
        <v>45261</v>
      </c>
      <c r="Q9" s="19">
        <f>E$5</f>
        <v>2023</v>
      </c>
      <c r="S9" s="18">
        <f>DATE(S$5,1,1)</f>
        <v>45292</v>
      </c>
      <c r="T9" s="18">
        <f>DATE(S$5,2,1)</f>
        <v>45323</v>
      </c>
      <c r="U9" s="18">
        <f>DATE(S$5,3,1)</f>
        <v>45352</v>
      </c>
      <c r="V9" s="18">
        <f>DATE(S$5,4,1)</f>
        <v>45383</v>
      </c>
      <c r="W9" s="18">
        <f>DATE(S$5,5,1)</f>
        <v>45413</v>
      </c>
      <c r="X9" s="18">
        <f>DATE(S$5,6,1)</f>
        <v>45444</v>
      </c>
      <c r="Y9" s="18">
        <f>DATE(S$5,7,1)</f>
        <v>45474</v>
      </c>
      <c r="Z9" s="18">
        <f>DATE(S$5,8,1)</f>
        <v>45505</v>
      </c>
      <c r="AA9" s="18">
        <f>DATE(S$5,9,1)</f>
        <v>45536</v>
      </c>
      <c r="AB9" s="18">
        <f>DATE(S$5,10,1)</f>
        <v>45566</v>
      </c>
      <c r="AC9" s="18">
        <f>DATE(S$5,11,1)</f>
        <v>45597</v>
      </c>
      <c r="AD9" s="18">
        <f>DATE(S$5,12,1)</f>
        <v>45627</v>
      </c>
      <c r="AE9" s="19">
        <f>S$5</f>
        <v>2024</v>
      </c>
      <c r="AG9" s="18">
        <f t="shared" ref="AG9:BL9" si="122">DATE(AG$5,1,1)</f>
        <v>45658</v>
      </c>
      <c r="AH9" s="18">
        <f t="shared" ref="AH9:BM9" si="123">DATE(AG$5,2,1)</f>
        <v>45689</v>
      </c>
      <c r="AI9" s="18">
        <f t="shared" ref="AI9" si="124">DATE(AG$5,3,1)</f>
        <v>45717</v>
      </c>
      <c r="AJ9" s="18">
        <f t="shared" ref="AJ9" si="125">DATE(AG$5,4,1)</f>
        <v>45748</v>
      </c>
      <c r="AK9" s="18">
        <f t="shared" ref="AK9" si="126">DATE(AG$5,5,1)</f>
        <v>45778</v>
      </c>
      <c r="AL9" s="18">
        <f t="shared" ref="AL9" si="127">DATE(AG$5,6,1)</f>
        <v>45809</v>
      </c>
      <c r="AM9" s="18">
        <f t="shared" ref="AM9" si="128">DATE(AG$5,7,1)</f>
        <v>45839</v>
      </c>
      <c r="AN9" s="18">
        <f t="shared" ref="AN9" si="129">DATE(AG$5,8,1)</f>
        <v>45870</v>
      </c>
      <c r="AO9" s="18">
        <f t="shared" ref="AO9" si="130">DATE(AG$5,9,1)</f>
        <v>45901</v>
      </c>
      <c r="AP9" s="18">
        <f t="shared" ref="AP9" si="131">DATE(AG$5,10,1)</f>
        <v>45931</v>
      </c>
      <c r="AQ9" s="18">
        <f t="shared" ref="AQ9" si="132">DATE(AG$5,11,1)</f>
        <v>45962</v>
      </c>
      <c r="AR9" s="18">
        <f t="shared" ref="AR9" si="133">DATE(AG$5,12,1)</f>
        <v>45992</v>
      </c>
      <c r="AS9" s="19">
        <f t="shared" ref="AS9" si="134">AG$5</f>
        <v>2025</v>
      </c>
      <c r="AU9" s="18">
        <f t="shared" ref="AU9:BZ9" si="135">DATE(AU$5,1,1)</f>
        <v>46023</v>
      </c>
      <c r="AV9" s="18">
        <f t="shared" ref="AV9:CA9" si="136">DATE(AU$5,2,1)</f>
        <v>46054</v>
      </c>
      <c r="AW9" s="18">
        <f t="shared" ref="AW9" si="137">DATE(AU$5,3,1)</f>
        <v>46082</v>
      </c>
      <c r="AX9" s="18">
        <f t="shared" ref="AX9" si="138">DATE(AU$5,4,1)</f>
        <v>46113</v>
      </c>
      <c r="AY9" s="18">
        <f t="shared" ref="AY9" si="139">DATE(AU$5,5,1)</f>
        <v>46143</v>
      </c>
      <c r="AZ9" s="18">
        <f t="shared" ref="AZ9" si="140">DATE(AU$5,6,1)</f>
        <v>46174</v>
      </c>
      <c r="BA9" s="18">
        <f t="shared" ref="BA9" si="141">DATE(AU$5,7,1)</f>
        <v>46204</v>
      </c>
      <c r="BB9" s="18">
        <f t="shared" ref="BB9" si="142">DATE(AU$5,8,1)</f>
        <v>46235</v>
      </c>
      <c r="BC9" s="18">
        <f t="shared" ref="BC9" si="143">DATE(AU$5,9,1)</f>
        <v>46266</v>
      </c>
      <c r="BD9" s="18">
        <f t="shared" ref="BD9" si="144">DATE(AU$5,10,1)</f>
        <v>46296</v>
      </c>
      <c r="BE9" s="18">
        <f t="shared" ref="BE9" si="145">DATE(AU$5,11,1)</f>
        <v>46327</v>
      </c>
      <c r="BF9" s="18">
        <f t="shared" ref="BF9" si="146">DATE(AU$5,12,1)</f>
        <v>46357</v>
      </c>
      <c r="BG9" s="19">
        <f t="shared" ref="BG9" si="147">AU$5</f>
        <v>2026</v>
      </c>
      <c r="BI9" s="18">
        <f t="shared" ref="BI9:CN9" si="148">DATE(BI$5,1,1)</f>
        <v>46388</v>
      </c>
      <c r="BJ9" s="18">
        <f t="shared" ref="BJ9:CO9" si="149">DATE(BI$5,2,1)</f>
        <v>46419</v>
      </c>
      <c r="BK9" s="18">
        <f t="shared" ref="BK9" si="150">DATE(BI$5,3,1)</f>
        <v>46447</v>
      </c>
      <c r="BL9" s="18">
        <f t="shared" ref="BL9" si="151">DATE(BI$5,4,1)</f>
        <v>46478</v>
      </c>
      <c r="BM9" s="18">
        <f t="shared" ref="BM9" si="152">DATE(BI$5,5,1)</f>
        <v>46508</v>
      </c>
      <c r="BN9" s="18">
        <f t="shared" ref="BN9" si="153">DATE(BI$5,6,1)</f>
        <v>46539</v>
      </c>
      <c r="BO9" s="18">
        <f t="shared" ref="BO9" si="154">DATE(BI$5,7,1)</f>
        <v>46569</v>
      </c>
      <c r="BP9" s="18">
        <f t="shared" ref="BP9" si="155">DATE(BI$5,8,1)</f>
        <v>46600</v>
      </c>
      <c r="BQ9" s="18">
        <f t="shared" ref="BQ9" si="156">DATE(BI$5,9,1)</f>
        <v>46631</v>
      </c>
      <c r="BR9" s="18">
        <f t="shared" ref="BR9" si="157">DATE(BI$5,10,1)</f>
        <v>46661</v>
      </c>
      <c r="BS9" s="18">
        <f t="shared" ref="BS9" si="158">DATE(BI$5,11,1)</f>
        <v>46692</v>
      </c>
      <c r="BT9" s="18">
        <f t="shared" ref="BT9" si="159">DATE(BI$5,12,1)</f>
        <v>46722</v>
      </c>
      <c r="BU9" s="19">
        <f t="shared" ref="BU9" si="160">BI$5</f>
        <v>2027</v>
      </c>
      <c r="BW9" s="18">
        <f t="shared" ref="BW9:DB9" si="161">DATE(BW$5,1,1)</f>
        <v>46753</v>
      </c>
      <c r="BX9" s="18">
        <f t="shared" ref="BX9:DC9" si="162">DATE(BW$5,2,1)</f>
        <v>46784</v>
      </c>
      <c r="BY9" s="18">
        <f t="shared" ref="BY9" si="163">DATE(BW$5,3,1)</f>
        <v>46813</v>
      </c>
      <c r="BZ9" s="18">
        <f t="shared" ref="BZ9" si="164">DATE(BW$5,4,1)</f>
        <v>46844</v>
      </c>
      <c r="CA9" s="18">
        <f t="shared" ref="CA9" si="165">DATE(BW$5,5,1)</f>
        <v>46874</v>
      </c>
      <c r="CB9" s="18">
        <f t="shared" ref="CB9" si="166">DATE(BW$5,6,1)</f>
        <v>46905</v>
      </c>
      <c r="CC9" s="18">
        <f t="shared" ref="CC9" si="167">DATE(BW$5,7,1)</f>
        <v>46935</v>
      </c>
      <c r="CD9" s="18">
        <f t="shared" ref="CD9" si="168">DATE(BW$5,8,1)</f>
        <v>46966</v>
      </c>
      <c r="CE9" s="18">
        <f t="shared" ref="CE9" si="169">DATE(BW$5,9,1)</f>
        <v>46997</v>
      </c>
      <c r="CF9" s="18">
        <f t="shared" ref="CF9" si="170">DATE(BW$5,10,1)</f>
        <v>47027</v>
      </c>
      <c r="CG9" s="18">
        <f t="shared" ref="CG9" si="171">DATE(BW$5,11,1)</f>
        <v>47058</v>
      </c>
      <c r="CH9" s="18">
        <f t="shared" ref="CH9" si="172">DATE(BW$5,12,1)</f>
        <v>47088</v>
      </c>
      <c r="CI9" s="19">
        <f t="shared" ref="CI9" si="173">BW$5</f>
        <v>2028</v>
      </c>
      <c r="CK9" s="18">
        <f t="shared" ref="CK9:DZ9" si="174">DATE(CK$5,1,1)</f>
        <v>47119</v>
      </c>
      <c r="CL9" s="18">
        <f t="shared" ref="CL9:DZ9" si="175">DATE(CK$5,2,1)</f>
        <v>47150</v>
      </c>
      <c r="CM9" s="18">
        <f t="shared" ref="CM9" si="176">DATE(CK$5,3,1)</f>
        <v>47178</v>
      </c>
      <c r="CN9" s="18">
        <f t="shared" ref="CN9" si="177">DATE(CK$5,4,1)</f>
        <v>47209</v>
      </c>
      <c r="CO9" s="18">
        <f t="shared" ref="CO9" si="178">DATE(CK$5,5,1)</f>
        <v>47239</v>
      </c>
      <c r="CP9" s="18">
        <f t="shared" ref="CP9" si="179">DATE(CK$5,6,1)</f>
        <v>47270</v>
      </c>
      <c r="CQ9" s="18">
        <f t="shared" ref="CQ9" si="180">DATE(CK$5,7,1)</f>
        <v>47300</v>
      </c>
      <c r="CR9" s="18">
        <f t="shared" ref="CR9" si="181">DATE(CK$5,8,1)</f>
        <v>47331</v>
      </c>
      <c r="CS9" s="18">
        <f t="shared" ref="CS9" si="182">DATE(CK$5,9,1)</f>
        <v>47362</v>
      </c>
      <c r="CT9" s="18">
        <f t="shared" ref="CT9" si="183">DATE(CK$5,10,1)</f>
        <v>47392</v>
      </c>
      <c r="CU9" s="18">
        <f t="shared" ref="CU9" si="184">DATE(CK$5,11,1)</f>
        <v>47423</v>
      </c>
      <c r="CV9" s="18">
        <f t="shared" ref="CV9" si="185">DATE(CK$5,12,1)</f>
        <v>47453</v>
      </c>
      <c r="CW9" s="19">
        <f t="shared" ref="CW9" si="186">CK$5</f>
        <v>2029</v>
      </c>
      <c r="CY9" s="18">
        <f t="shared" ref="CY9:DZ9" si="187">DATE(CY$5,1,1)</f>
        <v>47484</v>
      </c>
      <c r="CZ9" s="18">
        <f t="shared" ref="CZ9:DZ9" si="188">DATE(CY$5,2,1)</f>
        <v>47515</v>
      </c>
      <c r="DA9" s="18">
        <f t="shared" ref="DA9" si="189">DATE(CY$5,3,1)</f>
        <v>47543</v>
      </c>
      <c r="DB9" s="18">
        <f t="shared" ref="DB9" si="190">DATE(CY$5,4,1)</f>
        <v>47574</v>
      </c>
      <c r="DC9" s="18">
        <f t="shared" ref="DC9" si="191">DATE(CY$5,5,1)</f>
        <v>47604</v>
      </c>
      <c r="DD9" s="18">
        <f t="shared" ref="DD9" si="192">DATE(CY$5,6,1)</f>
        <v>47635</v>
      </c>
      <c r="DE9" s="18">
        <f t="shared" ref="DE9" si="193">DATE(CY$5,7,1)</f>
        <v>47665</v>
      </c>
      <c r="DF9" s="18">
        <f t="shared" ref="DF9" si="194">DATE(CY$5,8,1)</f>
        <v>47696</v>
      </c>
      <c r="DG9" s="18">
        <f t="shared" ref="DG9" si="195">DATE(CY$5,9,1)</f>
        <v>47727</v>
      </c>
      <c r="DH9" s="18">
        <f t="shared" ref="DH9" si="196">DATE(CY$5,10,1)</f>
        <v>47757</v>
      </c>
      <c r="DI9" s="18">
        <f t="shared" ref="DI9" si="197">DATE(CY$5,11,1)</f>
        <v>47788</v>
      </c>
      <c r="DJ9" s="18">
        <f t="shared" ref="DJ9" si="198">DATE(CY$5,12,1)</f>
        <v>47818</v>
      </c>
      <c r="DK9" s="19">
        <f t="shared" ref="DK9" si="199">CY$5</f>
        <v>2030</v>
      </c>
      <c r="DM9" s="18">
        <f t="shared" ref="DM9:EA9" si="200">DATE(DM$5,1,1)</f>
        <v>47849</v>
      </c>
      <c r="DN9" s="18">
        <f t="shared" ref="DN9:DZ9" si="201">DATE(DM$5,2,1)</f>
        <v>47880</v>
      </c>
      <c r="DO9" s="18">
        <f t="shared" ref="DO9" si="202">DATE(DM$5,3,1)</f>
        <v>47908</v>
      </c>
      <c r="DP9" s="18">
        <f t="shared" ref="DP9" si="203">DATE(DM$5,4,1)</f>
        <v>47939</v>
      </c>
      <c r="DQ9" s="18">
        <f t="shared" ref="DQ9" si="204">DATE(DM$5,5,1)</f>
        <v>47969</v>
      </c>
      <c r="DR9" s="18">
        <f t="shared" ref="DR9" si="205">DATE(DM$5,6,1)</f>
        <v>48000</v>
      </c>
      <c r="DS9" s="18">
        <f t="shared" ref="DS9" si="206">DATE(DM$5,7,1)</f>
        <v>48030</v>
      </c>
      <c r="DT9" s="18">
        <f t="shared" ref="DT9" si="207">DATE(DM$5,8,1)</f>
        <v>48061</v>
      </c>
      <c r="DU9" s="18">
        <f t="shared" ref="DU9" si="208">DATE(DM$5,9,1)</f>
        <v>48092</v>
      </c>
      <c r="DV9" s="18">
        <f t="shared" ref="DV9" si="209">DATE(DM$5,10,1)</f>
        <v>48122</v>
      </c>
      <c r="DW9" s="18">
        <f t="shared" ref="DW9" si="210">DATE(DM$5,11,1)</f>
        <v>48153</v>
      </c>
      <c r="DX9" s="18">
        <f t="shared" ref="DX9" si="211">DATE(DM$5,12,1)</f>
        <v>48183</v>
      </c>
      <c r="DY9" s="19">
        <f t="shared" ref="DY9" si="212">DM$5</f>
        <v>2031</v>
      </c>
      <c r="EA9" s="18">
        <f t="shared" si="200"/>
        <v>48214</v>
      </c>
      <c r="EB9" s="18">
        <f t="shared" ref="EB9:EN9" si="213">DATE(EA$5,2,1)</f>
        <v>48245</v>
      </c>
      <c r="EC9" s="18">
        <f t="shared" ref="EC9" si="214">DATE(EA$5,3,1)</f>
        <v>48274</v>
      </c>
      <c r="ED9" s="18">
        <f t="shared" ref="ED9" si="215">DATE(EA$5,4,1)</f>
        <v>48305</v>
      </c>
      <c r="EE9" s="18">
        <f t="shared" ref="EE9" si="216">DATE(EA$5,5,1)</f>
        <v>48335</v>
      </c>
      <c r="EF9" s="18">
        <f t="shared" ref="EF9" si="217">DATE(EA$5,6,1)</f>
        <v>48366</v>
      </c>
      <c r="EG9" s="18">
        <f t="shared" ref="EG9" si="218">DATE(EA$5,7,1)</f>
        <v>48396</v>
      </c>
      <c r="EH9" s="18">
        <f t="shared" ref="EH9" si="219">DATE(EA$5,8,1)</f>
        <v>48427</v>
      </c>
      <c r="EI9" s="18">
        <f t="shared" ref="EI9" si="220">DATE(EA$5,9,1)</f>
        <v>48458</v>
      </c>
      <c r="EJ9" s="18">
        <f t="shared" ref="EJ9" si="221">DATE(EA$5,10,1)</f>
        <v>48488</v>
      </c>
      <c r="EK9" s="18">
        <f t="shared" ref="EK9" si="222">DATE(EA$5,11,1)</f>
        <v>48519</v>
      </c>
      <c r="EL9" s="18">
        <f t="shared" ref="EL9" si="223">DATE(EA$5,12,1)</f>
        <v>48549</v>
      </c>
      <c r="EM9" s="19">
        <f t="shared" ref="EM9" si="224">EA$5</f>
        <v>2032</v>
      </c>
    </row>
    <row r="10" spans="1:143" x14ac:dyDescent="0.25">
      <c r="C10" s="25" t="s">
        <v>62</v>
      </c>
      <c r="D10" s="27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9">
        <f>SUM(E10:P10)</f>
        <v>0</v>
      </c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9">
        <f>SUM(S10:AD10)</f>
        <v>0</v>
      </c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9">
        <f t="shared" ref="AS10:AS14" si="225">SUM(AG10:AR10)</f>
        <v>0</v>
      </c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>
        <f t="shared" ref="BG10:BG14" si="226">SUM(AU10:BF10)</f>
        <v>0</v>
      </c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>
        <f t="shared" ref="BU10:BU14" si="227">SUM(BI10:BT10)</f>
        <v>0</v>
      </c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9">
        <f t="shared" ref="CI10:CI14" si="228">SUM(BW10:CH10)</f>
        <v>0</v>
      </c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9">
        <f t="shared" ref="CW10:CW14" si="229">SUM(CK10:CV10)</f>
        <v>0</v>
      </c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9">
        <f t="shared" ref="DK10:DK14" si="230">SUM(CY10:DJ10)</f>
        <v>0</v>
      </c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9">
        <f t="shared" ref="DY10:DY14" si="231">SUM(DM10:DX10)</f>
        <v>0</v>
      </c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9">
        <f t="shared" ref="EM10:EM14" si="232">SUM(EA10:EL10)</f>
        <v>0</v>
      </c>
    </row>
    <row r="11" spans="1:143" x14ac:dyDescent="0.25">
      <c r="C11" s="25" t="s">
        <v>51</v>
      </c>
      <c r="D11" s="27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9">
        <f>SUM(E11:P11)</f>
        <v>0</v>
      </c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9">
        <f>SUM(S11:AD11)</f>
        <v>0</v>
      </c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9">
        <f t="shared" si="225"/>
        <v>0</v>
      </c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9">
        <f t="shared" si="226"/>
        <v>0</v>
      </c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>
        <f t="shared" si="227"/>
        <v>0</v>
      </c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9">
        <f t="shared" si="228"/>
        <v>0</v>
      </c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9">
        <f t="shared" si="229"/>
        <v>0</v>
      </c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9">
        <f t="shared" si="230"/>
        <v>0</v>
      </c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9">
        <f t="shared" si="231"/>
        <v>0</v>
      </c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9">
        <f t="shared" si="232"/>
        <v>0</v>
      </c>
    </row>
    <row r="12" spans="1:143" x14ac:dyDescent="0.25">
      <c r="C12" s="25" t="s">
        <v>61</v>
      </c>
      <c r="D12" s="27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9">
        <f>SUM(E12:P12)</f>
        <v>0</v>
      </c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9">
        <f>SUM(S12:AD12)</f>
        <v>0</v>
      </c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9">
        <f t="shared" si="225"/>
        <v>0</v>
      </c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9">
        <f t="shared" si="226"/>
        <v>0</v>
      </c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>
        <f t="shared" si="227"/>
        <v>0</v>
      </c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9">
        <f t="shared" si="228"/>
        <v>0</v>
      </c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9">
        <f t="shared" si="229"/>
        <v>0</v>
      </c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9">
        <f t="shared" si="230"/>
        <v>0</v>
      </c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9">
        <f t="shared" si="231"/>
        <v>0</v>
      </c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9">
        <f t="shared" si="232"/>
        <v>0</v>
      </c>
    </row>
    <row r="13" spans="1:143" x14ac:dyDescent="0.25">
      <c r="C13" s="25" t="s">
        <v>81</v>
      </c>
      <c r="D13" s="27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9">
        <f>SUM(E13:P13)</f>
        <v>0</v>
      </c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9">
        <f>SUM(S13:AD13)</f>
        <v>0</v>
      </c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9">
        <f t="shared" si="225"/>
        <v>0</v>
      </c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>
        <f t="shared" si="226"/>
        <v>0</v>
      </c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>
        <f t="shared" si="227"/>
        <v>0</v>
      </c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9">
        <f t="shared" si="228"/>
        <v>0</v>
      </c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9">
        <f t="shared" si="229"/>
        <v>0</v>
      </c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9">
        <f t="shared" si="230"/>
        <v>0</v>
      </c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9">
        <f t="shared" si="231"/>
        <v>0</v>
      </c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9">
        <f t="shared" si="232"/>
        <v>0</v>
      </c>
    </row>
    <row r="14" spans="1:143" hidden="1" x14ac:dyDescent="0.25">
      <c r="C14" s="25" t="s">
        <v>78</v>
      </c>
      <c r="D14" s="27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9">
        <f>SUM(E14:P14)</f>
        <v>0</v>
      </c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9">
        <f>SUM(S14:AD14)</f>
        <v>0</v>
      </c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9">
        <f t="shared" si="225"/>
        <v>0</v>
      </c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>
        <f t="shared" si="226"/>
        <v>0</v>
      </c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9">
        <f t="shared" si="227"/>
        <v>0</v>
      </c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9">
        <f t="shared" si="228"/>
        <v>0</v>
      </c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9">
        <f t="shared" si="229"/>
        <v>0</v>
      </c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9">
        <f t="shared" si="230"/>
        <v>0</v>
      </c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9">
        <f t="shared" si="231"/>
        <v>0</v>
      </c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9">
        <f t="shared" si="232"/>
        <v>0</v>
      </c>
    </row>
    <row r="15" spans="1:143" hidden="1" x14ac:dyDescent="0.25">
      <c r="C15" s="25" t="s">
        <v>78</v>
      </c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9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9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9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9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9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9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9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9"/>
    </row>
    <row r="16" spans="1:143" hidden="1" x14ac:dyDescent="0.25">
      <c r="C16" s="25" t="s">
        <v>78</v>
      </c>
      <c r="D16" s="27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9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9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9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9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9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9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9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9"/>
    </row>
    <row r="17" spans="3:143" hidden="1" x14ac:dyDescent="0.25">
      <c r="C17" s="25" t="s">
        <v>78</v>
      </c>
      <c r="D17" s="27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9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9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9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9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9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9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9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9"/>
    </row>
    <row r="18" spans="3:143" hidden="1" x14ac:dyDescent="0.25">
      <c r="C18" s="25" t="s">
        <v>78</v>
      </c>
      <c r="D18" s="27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9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9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9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9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9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9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9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9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9"/>
    </row>
    <row r="19" spans="3:143" s="20" customFormat="1" x14ac:dyDescent="0.25">
      <c r="C19" s="16" t="s">
        <v>74</v>
      </c>
      <c r="E19" s="21">
        <f t="shared" ref="E19:BP19" ca="1" si="233">SUM(INDIRECT(ADDRESS(income_min_row,COLUMN()) &amp; ":" &amp; ADDRESS(income_max_row,COLUMN())))</f>
        <v>0</v>
      </c>
      <c r="F19" s="21">
        <f t="shared" ca="1" si="233"/>
        <v>0</v>
      </c>
      <c r="G19" s="21">
        <f t="shared" ca="1" si="233"/>
        <v>0</v>
      </c>
      <c r="H19" s="21">
        <f t="shared" ca="1" si="233"/>
        <v>0</v>
      </c>
      <c r="I19" s="21">
        <f t="shared" ca="1" si="233"/>
        <v>0</v>
      </c>
      <c r="J19" s="21">
        <f t="shared" ca="1" si="233"/>
        <v>0</v>
      </c>
      <c r="K19" s="21">
        <f t="shared" ca="1" si="233"/>
        <v>0</v>
      </c>
      <c r="L19" s="21">
        <f t="shared" ca="1" si="233"/>
        <v>0</v>
      </c>
      <c r="M19" s="21">
        <f t="shared" ca="1" si="233"/>
        <v>0</v>
      </c>
      <c r="N19" s="21">
        <f t="shared" ca="1" si="233"/>
        <v>0</v>
      </c>
      <c r="O19" s="21">
        <f t="shared" ca="1" si="233"/>
        <v>0</v>
      </c>
      <c r="P19" s="21">
        <f t="shared" ca="1" si="233"/>
        <v>0</v>
      </c>
      <c r="Q19" s="21">
        <f t="shared" ca="1" si="233"/>
        <v>0</v>
      </c>
      <c r="S19" s="21">
        <f t="shared" ca="1" si="233"/>
        <v>0</v>
      </c>
      <c r="T19" s="21">
        <f t="shared" ca="1" si="233"/>
        <v>0</v>
      </c>
      <c r="U19" s="21">
        <f t="shared" ca="1" si="233"/>
        <v>0</v>
      </c>
      <c r="V19" s="21">
        <f t="shared" ca="1" si="233"/>
        <v>0</v>
      </c>
      <c r="W19" s="21">
        <f t="shared" ca="1" si="233"/>
        <v>0</v>
      </c>
      <c r="X19" s="21">
        <f t="shared" ca="1" si="233"/>
        <v>0</v>
      </c>
      <c r="Y19" s="21">
        <f t="shared" ca="1" si="233"/>
        <v>0</v>
      </c>
      <c r="Z19" s="21">
        <f t="shared" ca="1" si="233"/>
        <v>0</v>
      </c>
      <c r="AA19" s="21">
        <f t="shared" ca="1" si="233"/>
        <v>0</v>
      </c>
      <c r="AB19" s="21">
        <f t="shared" ca="1" si="233"/>
        <v>0</v>
      </c>
      <c r="AC19" s="21">
        <f t="shared" ca="1" si="233"/>
        <v>0</v>
      </c>
      <c r="AD19" s="21">
        <f t="shared" ca="1" si="233"/>
        <v>0</v>
      </c>
      <c r="AE19" s="21">
        <f t="shared" ca="1" si="233"/>
        <v>0</v>
      </c>
      <c r="AG19" s="21">
        <f t="shared" ca="1" si="233"/>
        <v>0</v>
      </c>
      <c r="AH19" s="21">
        <f t="shared" ca="1" si="233"/>
        <v>0</v>
      </c>
      <c r="AI19" s="21">
        <f t="shared" ca="1" si="233"/>
        <v>0</v>
      </c>
      <c r="AJ19" s="21">
        <f t="shared" ca="1" si="233"/>
        <v>0</v>
      </c>
      <c r="AK19" s="21">
        <f t="shared" ca="1" si="233"/>
        <v>0</v>
      </c>
      <c r="AL19" s="21">
        <f t="shared" ca="1" si="233"/>
        <v>0</v>
      </c>
      <c r="AM19" s="21">
        <f t="shared" ca="1" si="233"/>
        <v>0</v>
      </c>
      <c r="AN19" s="21">
        <f t="shared" ca="1" si="233"/>
        <v>0</v>
      </c>
      <c r="AO19" s="21">
        <f t="shared" ca="1" si="233"/>
        <v>0</v>
      </c>
      <c r="AP19" s="21">
        <f t="shared" ca="1" si="233"/>
        <v>0</v>
      </c>
      <c r="AQ19" s="21">
        <f t="shared" ca="1" si="233"/>
        <v>0</v>
      </c>
      <c r="AR19" s="21">
        <f t="shared" ca="1" si="233"/>
        <v>0</v>
      </c>
      <c r="AS19" s="21">
        <f t="shared" ca="1" si="233"/>
        <v>0</v>
      </c>
      <c r="AU19" s="21">
        <f t="shared" ca="1" si="233"/>
        <v>0</v>
      </c>
      <c r="AV19" s="21">
        <f t="shared" ca="1" si="233"/>
        <v>0</v>
      </c>
      <c r="AW19" s="21">
        <f t="shared" ca="1" si="233"/>
        <v>0</v>
      </c>
      <c r="AX19" s="21">
        <f t="shared" ca="1" si="233"/>
        <v>0</v>
      </c>
      <c r="AY19" s="21">
        <f t="shared" ca="1" si="233"/>
        <v>0</v>
      </c>
      <c r="AZ19" s="21">
        <f t="shared" ca="1" si="233"/>
        <v>0</v>
      </c>
      <c r="BA19" s="21">
        <f t="shared" ca="1" si="233"/>
        <v>0</v>
      </c>
      <c r="BB19" s="21">
        <f t="shared" ca="1" si="233"/>
        <v>0</v>
      </c>
      <c r="BC19" s="21">
        <f t="shared" ca="1" si="233"/>
        <v>0</v>
      </c>
      <c r="BD19" s="21">
        <f t="shared" ca="1" si="233"/>
        <v>0</v>
      </c>
      <c r="BE19" s="21">
        <f t="shared" ca="1" si="233"/>
        <v>0</v>
      </c>
      <c r="BF19" s="21">
        <f t="shared" ca="1" si="233"/>
        <v>0</v>
      </c>
      <c r="BG19" s="21">
        <f t="shared" ca="1" si="233"/>
        <v>0</v>
      </c>
      <c r="BI19" s="21">
        <f t="shared" ca="1" si="233"/>
        <v>0</v>
      </c>
      <c r="BJ19" s="21">
        <f t="shared" ca="1" si="233"/>
        <v>0</v>
      </c>
      <c r="BK19" s="21">
        <f t="shared" ca="1" si="233"/>
        <v>0</v>
      </c>
      <c r="BL19" s="21">
        <f t="shared" ca="1" si="233"/>
        <v>0</v>
      </c>
      <c r="BM19" s="21">
        <f t="shared" ca="1" si="233"/>
        <v>0</v>
      </c>
      <c r="BN19" s="21">
        <f t="shared" ca="1" si="233"/>
        <v>0</v>
      </c>
      <c r="BO19" s="21">
        <f t="shared" ca="1" si="233"/>
        <v>0</v>
      </c>
      <c r="BP19" s="21">
        <f t="shared" ca="1" si="233"/>
        <v>0</v>
      </c>
      <c r="BQ19" s="21">
        <f t="shared" ref="BQ19:EB19" ca="1" si="234">SUM(INDIRECT(ADDRESS(income_min_row,COLUMN()) &amp; ":" &amp; ADDRESS(income_max_row,COLUMN())))</f>
        <v>0</v>
      </c>
      <c r="BR19" s="21">
        <f t="shared" ca="1" si="234"/>
        <v>0</v>
      </c>
      <c r="BS19" s="21">
        <f t="shared" ca="1" si="234"/>
        <v>0</v>
      </c>
      <c r="BT19" s="21">
        <f t="shared" ca="1" si="234"/>
        <v>0</v>
      </c>
      <c r="BU19" s="21">
        <f t="shared" ca="1" si="234"/>
        <v>0</v>
      </c>
      <c r="BW19" s="21">
        <f t="shared" ca="1" si="234"/>
        <v>0</v>
      </c>
      <c r="BX19" s="21">
        <f t="shared" ca="1" si="234"/>
        <v>0</v>
      </c>
      <c r="BY19" s="21">
        <f t="shared" ca="1" si="234"/>
        <v>0</v>
      </c>
      <c r="BZ19" s="21">
        <f t="shared" ca="1" si="234"/>
        <v>0</v>
      </c>
      <c r="CA19" s="21">
        <f t="shared" ca="1" si="234"/>
        <v>0</v>
      </c>
      <c r="CB19" s="21">
        <f t="shared" ca="1" si="234"/>
        <v>0</v>
      </c>
      <c r="CC19" s="21">
        <f t="shared" ca="1" si="234"/>
        <v>0</v>
      </c>
      <c r="CD19" s="21">
        <f t="shared" ca="1" si="234"/>
        <v>0</v>
      </c>
      <c r="CE19" s="21">
        <f t="shared" ca="1" si="234"/>
        <v>0</v>
      </c>
      <c r="CF19" s="21">
        <f t="shared" ca="1" si="234"/>
        <v>0</v>
      </c>
      <c r="CG19" s="21">
        <f t="shared" ca="1" si="234"/>
        <v>0</v>
      </c>
      <c r="CH19" s="21">
        <f t="shared" ca="1" si="234"/>
        <v>0</v>
      </c>
      <c r="CI19" s="21">
        <f t="shared" ca="1" si="234"/>
        <v>0</v>
      </c>
      <c r="CK19" s="21">
        <f t="shared" ca="1" si="234"/>
        <v>0</v>
      </c>
      <c r="CL19" s="21">
        <f t="shared" ca="1" si="234"/>
        <v>0</v>
      </c>
      <c r="CM19" s="21">
        <f t="shared" ca="1" si="234"/>
        <v>0</v>
      </c>
      <c r="CN19" s="21">
        <f t="shared" ca="1" si="234"/>
        <v>0</v>
      </c>
      <c r="CO19" s="21">
        <f t="shared" ca="1" si="234"/>
        <v>0</v>
      </c>
      <c r="CP19" s="21">
        <f t="shared" ca="1" si="234"/>
        <v>0</v>
      </c>
      <c r="CQ19" s="21">
        <f t="shared" ca="1" si="234"/>
        <v>0</v>
      </c>
      <c r="CR19" s="21">
        <f t="shared" ca="1" si="234"/>
        <v>0</v>
      </c>
      <c r="CS19" s="21">
        <f t="shared" ca="1" si="234"/>
        <v>0</v>
      </c>
      <c r="CT19" s="21">
        <f t="shared" ca="1" si="234"/>
        <v>0</v>
      </c>
      <c r="CU19" s="21">
        <f t="shared" ca="1" si="234"/>
        <v>0</v>
      </c>
      <c r="CV19" s="21">
        <f t="shared" ca="1" si="234"/>
        <v>0</v>
      </c>
      <c r="CW19" s="21">
        <f t="shared" ca="1" si="234"/>
        <v>0</v>
      </c>
      <c r="CY19" s="21">
        <f t="shared" ca="1" si="234"/>
        <v>0</v>
      </c>
      <c r="CZ19" s="21">
        <f t="shared" ca="1" si="234"/>
        <v>0</v>
      </c>
      <c r="DA19" s="21">
        <f t="shared" ca="1" si="234"/>
        <v>0</v>
      </c>
      <c r="DB19" s="21">
        <f t="shared" ca="1" si="234"/>
        <v>0</v>
      </c>
      <c r="DC19" s="21">
        <f t="shared" ca="1" si="234"/>
        <v>0</v>
      </c>
      <c r="DD19" s="21">
        <f t="shared" ca="1" si="234"/>
        <v>0</v>
      </c>
      <c r="DE19" s="21">
        <f t="shared" ca="1" si="234"/>
        <v>0</v>
      </c>
      <c r="DF19" s="21">
        <f t="shared" ca="1" si="234"/>
        <v>0</v>
      </c>
      <c r="DG19" s="21">
        <f t="shared" ca="1" si="234"/>
        <v>0</v>
      </c>
      <c r="DH19" s="21">
        <f t="shared" ca="1" si="234"/>
        <v>0</v>
      </c>
      <c r="DI19" s="21">
        <f t="shared" ca="1" si="234"/>
        <v>0</v>
      </c>
      <c r="DJ19" s="21">
        <f t="shared" ca="1" si="234"/>
        <v>0</v>
      </c>
      <c r="DK19" s="21">
        <f t="shared" ca="1" si="234"/>
        <v>0</v>
      </c>
      <c r="DM19" s="21">
        <f t="shared" ca="1" si="234"/>
        <v>0</v>
      </c>
      <c r="DN19" s="21">
        <f t="shared" ca="1" si="234"/>
        <v>0</v>
      </c>
      <c r="DO19" s="21">
        <f t="shared" ca="1" si="234"/>
        <v>0</v>
      </c>
      <c r="DP19" s="21">
        <f t="shared" ca="1" si="234"/>
        <v>0</v>
      </c>
      <c r="DQ19" s="21">
        <f t="shared" ca="1" si="234"/>
        <v>0</v>
      </c>
      <c r="DR19" s="21">
        <f t="shared" ca="1" si="234"/>
        <v>0</v>
      </c>
      <c r="DS19" s="21">
        <f t="shared" ca="1" si="234"/>
        <v>0</v>
      </c>
      <c r="DT19" s="21">
        <f t="shared" ca="1" si="234"/>
        <v>0</v>
      </c>
      <c r="DU19" s="21">
        <f t="shared" ca="1" si="234"/>
        <v>0</v>
      </c>
      <c r="DV19" s="21">
        <f t="shared" ca="1" si="234"/>
        <v>0</v>
      </c>
      <c r="DW19" s="21">
        <f t="shared" ca="1" si="234"/>
        <v>0</v>
      </c>
      <c r="DX19" s="21">
        <f t="shared" ca="1" si="234"/>
        <v>0</v>
      </c>
      <c r="DY19" s="21">
        <f t="shared" ca="1" si="234"/>
        <v>0</v>
      </c>
      <c r="EA19" s="21">
        <f t="shared" ca="1" si="234"/>
        <v>0</v>
      </c>
      <c r="EB19" s="21">
        <f t="shared" ca="1" si="234"/>
        <v>0</v>
      </c>
      <c r="EC19" s="21">
        <f t="shared" ref="EC19:EN19" ca="1" si="235">SUM(INDIRECT(ADDRESS(income_min_row,COLUMN()) &amp; ":" &amp; ADDRESS(income_max_row,COLUMN())))</f>
        <v>0</v>
      </c>
      <c r="ED19" s="21">
        <f t="shared" ca="1" si="235"/>
        <v>0</v>
      </c>
      <c r="EE19" s="21">
        <f t="shared" ca="1" si="235"/>
        <v>0</v>
      </c>
      <c r="EF19" s="21">
        <f t="shared" ca="1" si="235"/>
        <v>0</v>
      </c>
      <c r="EG19" s="21">
        <f t="shared" ca="1" si="235"/>
        <v>0</v>
      </c>
      <c r="EH19" s="21">
        <f t="shared" ca="1" si="235"/>
        <v>0</v>
      </c>
      <c r="EI19" s="21">
        <f t="shared" ca="1" si="235"/>
        <v>0</v>
      </c>
      <c r="EJ19" s="21">
        <f t="shared" ca="1" si="235"/>
        <v>0</v>
      </c>
      <c r="EK19" s="21">
        <f t="shared" ca="1" si="235"/>
        <v>0</v>
      </c>
      <c r="EL19" s="21">
        <f t="shared" ca="1" si="235"/>
        <v>0</v>
      </c>
      <c r="EM19" s="21">
        <f t="shared" ca="1" si="235"/>
        <v>0</v>
      </c>
    </row>
    <row r="21" spans="3:143" x14ac:dyDescent="0.25">
      <c r="C21" s="22" t="s">
        <v>75</v>
      </c>
      <c r="E21" s="23">
        <f>DATE(E$5,1,1)</f>
        <v>44927</v>
      </c>
      <c r="F21" s="23">
        <f>DATE(E$5,2,1)</f>
        <v>44958</v>
      </c>
      <c r="G21" s="23">
        <f>DATE(E$5,3,1)</f>
        <v>44986</v>
      </c>
      <c r="H21" s="23">
        <f>DATE(E$5,4,1)</f>
        <v>45017</v>
      </c>
      <c r="I21" s="23">
        <f>DATE(E$5,5,1)</f>
        <v>45047</v>
      </c>
      <c r="J21" s="23">
        <f>DATE(E$5,6,1)</f>
        <v>45078</v>
      </c>
      <c r="K21" s="23">
        <f>DATE(E$5,7,1)</f>
        <v>45108</v>
      </c>
      <c r="L21" s="23">
        <f>DATE(E$5,8,1)</f>
        <v>45139</v>
      </c>
      <c r="M21" s="23">
        <f>DATE(E$5,9,1)</f>
        <v>45170</v>
      </c>
      <c r="N21" s="23">
        <f>DATE(E$5,10,1)</f>
        <v>45200</v>
      </c>
      <c r="O21" s="23">
        <f>DATE(E$5,11,1)</f>
        <v>45231</v>
      </c>
      <c r="P21" s="23">
        <f>DATE(E$5,12,1)</f>
        <v>45261</v>
      </c>
      <c r="Q21" s="24">
        <f>E$5</f>
        <v>2023</v>
      </c>
      <c r="S21" s="23">
        <f>DATE(S$5,1,1)</f>
        <v>45292</v>
      </c>
      <c r="T21" s="23">
        <f>DATE(S$5,2,1)</f>
        <v>45323</v>
      </c>
      <c r="U21" s="23">
        <f>DATE(S$5,3,1)</f>
        <v>45352</v>
      </c>
      <c r="V21" s="23">
        <f>DATE(S$5,4,1)</f>
        <v>45383</v>
      </c>
      <c r="W21" s="23">
        <f>DATE(S$5,5,1)</f>
        <v>45413</v>
      </c>
      <c r="X21" s="23">
        <f>DATE(S$5,6,1)</f>
        <v>45444</v>
      </c>
      <c r="Y21" s="23">
        <f>DATE(S$5,7,1)</f>
        <v>45474</v>
      </c>
      <c r="Z21" s="23">
        <f>DATE(S$5,8,1)</f>
        <v>45505</v>
      </c>
      <c r="AA21" s="23">
        <f>DATE(S$5,9,1)</f>
        <v>45536</v>
      </c>
      <c r="AB21" s="23">
        <f>DATE(S$5,10,1)</f>
        <v>45566</v>
      </c>
      <c r="AC21" s="23">
        <f>DATE(S$5,11,1)</f>
        <v>45597</v>
      </c>
      <c r="AD21" s="23">
        <f>DATE(S$5,12,1)</f>
        <v>45627</v>
      </c>
      <c r="AE21" s="24">
        <f>S$5</f>
        <v>2024</v>
      </c>
      <c r="AG21" s="23">
        <f t="shared" ref="AG21:BL21" si="236">DATE(AG$5,1,1)</f>
        <v>45658</v>
      </c>
      <c r="AH21" s="23">
        <f t="shared" ref="AH21:BM21" si="237">DATE(AG$5,2,1)</f>
        <v>45689</v>
      </c>
      <c r="AI21" s="23">
        <f t="shared" ref="AI21" si="238">DATE(AG$5,3,1)</f>
        <v>45717</v>
      </c>
      <c r="AJ21" s="23">
        <f t="shared" ref="AJ21" si="239">DATE(AG$5,4,1)</f>
        <v>45748</v>
      </c>
      <c r="AK21" s="23">
        <f t="shared" ref="AK21" si="240">DATE(AG$5,5,1)</f>
        <v>45778</v>
      </c>
      <c r="AL21" s="23">
        <f t="shared" ref="AL21" si="241">DATE(AG$5,6,1)</f>
        <v>45809</v>
      </c>
      <c r="AM21" s="23">
        <f t="shared" ref="AM21" si="242">DATE(AG$5,7,1)</f>
        <v>45839</v>
      </c>
      <c r="AN21" s="23">
        <f t="shared" ref="AN21" si="243">DATE(AG$5,8,1)</f>
        <v>45870</v>
      </c>
      <c r="AO21" s="23">
        <f t="shared" ref="AO21" si="244">DATE(AG$5,9,1)</f>
        <v>45901</v>
      </c>
      <c r="AP21" s="23">
        <f t="shared" ref="AP21" si="245">DATE(AG$5,10,1)</f>
        <v>45931</v>
      </c>
      <c r="AQ21" s="23">
        <f t="shared" ref="AQ21" si="246">DATE(AG$5,11,1)</f>
        <v>45962</v>
      </c>
      <c r="AR21" s="23">
        <f t="shared" ref="AR21" si="247">DATE(AG$5,12,1)</f>
        <v>45992</v>
      </c>
      <c r="AS21" s="24">
        <f t="shared" ref="AS21" si="248">AG$5</f>
        <v>2025</v>
      </c>
      <c r="AU21" s="23">
        <f t="shared" ref="AU21:BZ21" si="249">DATE(AU$5,1,1)</f>
        <v>46023</v>
      </c>
      <c r="AV21" s="23">
        <f t="shared" ref="AV21:CA21" si="250">DATE(AU$5,2,1)</f>
        <v>46054</v>
      </c>
      <c r="AW21" s="23">
        <f t="shared" ref="AW21" si="251">DATE(AU$5,3,1)</f>
        <v>46082</v>
      </c>
      <c r="AX21" s="23">
        <f t="shared" ref="AX21" si="252">DATE(AU$5,4,1)</f>
        <v>46113</v>
      </c>
      <c r="AY21" s="23">
        <f t="shared" ref="AY21" si="253">DATE(AU$5,5,1)</f>
        <v>46143</v>
      </c>
      <c r="AZ21" s="23">
        <f t="shared" ref="AZ21" si="254">DATE(AU$5,6,1)</f>
        <v>46174</v>
      </c>
      <c r="BA21" s="23">
        <f t="shared" ref="BA21" si="255">DATE(AU$5,7,1)</f>
        <v>46204</v>
      </c>
      <c r="BB21" s="23">
        <f t="shared" ref="BB21" si="256">DATE(AU$5,8,1)</f>
        <v>46235</v>
      </c>
      <c r="BC21" s="23">
        <f t="shared" ref="BC21" si="257">DATE(AU$5,9,1)</f>
        <v>46266</v>
      </c>
      <c r="BD21" s="23">
        <f t="shared" ref="BD21" si="258">DATE(AU$5,10,1)</f>
        <v>46296</v>
      </c>
      <c r="BE21" s="23">
        <f t="shared" ref="BE21" si="259">DATE(AU$5,11,1)</f>
        <v>46327</v>
      </c>
      <c r="BF21" s="23">
        <f t="shared" ref="BF21" si="260">DATE(AU$5,12,1)</f>
        <v>46357</v>
      </c>
      <c r="BG21" s="24">
        <f t="shared" ref="BG21" si="261">AU$5</f>
        <v>2026</v>
      </c>
      <c r="BI21" s="23">
        <f t="shared" ref="BI21:CN21" si="262">DATE(BI$5,1,1)</f>
        <v>46388</v>
      </c>
      <c r="BJ21" s="23">
        <f t="shared" ref="BJ21:CO21" si="263">DATE(BI$5,2,1)</f>
        <v>46419</v>
      </c>
      <c r="BK21" s="23">
        <f t="shared" ref="BK21" si="264">DATE(BI$5,3,1)</f>
        <v>46447</v>
      </c>
      <c r="BL21" s="23">
        <f t="shared" ref="BL21" si="265">DATE(BI$5,4,1)</f>
        <v>46478</v>
      </c>
      <c r="BM21" s="23">
        <f t="shared" ref="BM21" si="266">DATE(BI$5,5,1)</f>
        <v>46508</v>
      </c>
      <c r="BN21" s="23">
        <f t="shared" ref="BN21" si="267">DATE(BI$5,6,1)</f>
        <v>46539</v>
      </c>
      <c r="BO21" s="23">
        <f t="shared" ref="BO21" si="268">DATE(BI$5,7,1)</f>
        <v>46569</v>
      </c>
      <c r="BP21" s="23">
        <f t="shared" ref="BP21" si="269">DATE(BI$5,8,1)</f>
        <v>46600</v>
      </c>
      <c r="BQ21" s="23">
        <f t="shared" ref="BQ21" si="270">DATE(BI$5,9,1)</f>
        <v>46631</v>
      </c>
      <c r="BR21" s="23">
        <f t="shared" ref="BR21" si="271">DATE(BI$5,10,1)</f>
        <v>46661</v>
      </c>
      <c r="BS21" s="23">
        <f t="shared" ref="BS21" si="272">DATE(BI$5,11,1)</f>
        <v>46692</v>
      </c>
      <c r="BT21" s="23">
        <f t="shared" ref="BT21" si="273">DATE(BI$5,12,1)</f>
        <v>46722</v>
      </c>
      <c r="BU21" s="24">
        <f t="shared" ref="BU21" si="274">BI$5</f>
        <v>2027</v>
      </c>
      <c r="BW21" s="23">
        <f t="shared" ref="BW21:DB21" si="275">DATE(BW$5,1,1)</f>
        <v>46753</v>
      </c>
      <c r="BX21" s="23">
        <f t="shared" ref="BX21:DC21" si="276">DATE(BW$5,2,1)</f>
        <v>46784</v>
      </c>
      <c r="BY21" s="23">
        <f t="shared" ref="BY21" si="277">DATE(BW$5,3,1)</f>
        <v>46813</v>
      </c>
      <c r="BZ21" s="23">
        <f t="shared" ref="BZ21" si="278">DATE(BW$5,4,1)</f>
        <v>46844</v>
      </c>
      <c r="CA21" s="23">
        <f t="shared" ref="CA21" si="279">DATE(BW$5,5,1)</f>
        <v>46874</v>
      </c>
      <c r="CB21" s="23">
        <f t="shared" ref="CB21" si="280">DATE(BW$5,6,1)</f>
        <v>46905</v>
      </c>
      <c r="CC21" s="23">
        <f t="shared" ref="CC21" si="281">DATE(BW$5,7,1)</f>
        <v>46935</v>
      </c>
      <c r="CD21" s="23">
        <f t="shared" ref="CD21" si="282">DATE(BW$5,8,1)</f>
        <v>46966</v>
      </c>
      <c r="CE21" s="23">
        <f t="shared" ref="CE21" si="283">DATE(BW$5,9,1)</f>
        <v>46997</v>
      </c>
      <c r="CF21" s="23">
        <f t="shared" ref="CF21" si="284">DATE(BW$5,10,1)</f>
        <v>47027</v>
      </c>
      <c r="CG21" s="23">
        <f t="shared" ref="CG21" si="285">DATE(BW$5,11,1)</f>
        <v>47058</v>
      </c>
      <c r="CH21" s="23">
        <f t="shared" ref="CH21" si="286">DATE(BW$5,12,1)</f>
        <v>47088</v>
      </c>
      <c r="CI21" s="24">
        <f t="shared" ref="CI21" si="287">BW$5</f>
        <v>2028</v>
      </c>
      <c r="CK21" s="23">
        <f t="shared" ref="CK21:DZ21" si="288">DATE(CK$5,1,1)</f>
        <v>47119</v>
      </c>
      <c r="CL21" s="23">
        <f t="shared" ref="CL21:DZ21" si="289">DATE(CK$5,2,1)</f>
        <v>47150</v>
      </c>
      <c r="CM21" s="23">
        <f t="shared" ref="CM21" si="290">DATE(CK$5,3,1)</f>
        <v>47178</v>
      </c>
      <c r="CN21" s="23">
        <f t="shared" ref="CN21" si="291">DATE(CK$5,4,1)</f>
        <v>47209</v>
      </c>
      <c r="CO21" s="23">
        <f t="shared" ref="CO21" si="292">DATE(CK$5,5,1)</f>
        <v>47239</v>
      </c>
      <c r="CP21" s="23">
        <f t="shared" ref="CP21" si="293">DATE(CK$5,6,1)</f>
        <v>47270</v>
      </c>
      <c r="CQ21" s="23">
        <f t="shared" ref="CQ21" si="294">DATE(CK$5,7,1)</f>
        <v>47300</v>
      </c>
      <c r="CR21" s="23">
        <f t="shared" ref="CR21" si="295">DATE(CK$5,8,1)</f>
        <v>47331</v>
      </c>
      <c r="CS21" s="23">
        <f t="shared" ref="CS21" si="296">DATE(CK$5,9,1)</f>
        <v>47362</v>
      </c>
      <c r="CT21" s="23">
        <f t="shared" ref="CT21" si="297">DATE(CK$5,10,1)</f>
        <v>47392</v>
      </c>
      <c r="CU21" s="23">
        <f t="shared" ref="CU21" si="298">DATE(CK$5,11,1)</f>
        <v>47423</v>
      </c>
      <c r="CV21" s="23">
        <f t="shared" ref="CV21" si="299">DATE(CK$5,12,1)</f>
        <v>47453</v>
      </c>
      <c r="CW21" s="24">
        <f t="shared" ref="CW21" si="300">CK$5</f>
        <v>2029</v>
      </c>
      <c r="CY21" s="23">
        <f t="shared" ref="CY21:DZ21" si="301">DATE(CY$5,1,1)</f>
        <v>47484</v>
      </c>
      <c r="CZ21" s="23">
        <f t="shared" ref="CZ21:DZ21" si="302">DATE(CY$5,2,1)</f>
        <v>47515</v>
      </c>
      <c r="DA21" s="23">
        <f t="shared" ref="DA21" si="303">DATE(CY$5,3,1)</f>
        <v>47543</v>
      </c>
      <c r="DB21" s="23">
        <f t="shared" ref="DB21" si="304">DATE(CY$5,4,1)</f>
        <v>47574</v>
      </c>
      <c r="DC21" s="23">
        <f t="shared" ref="DC21" si="305">DATE(CY$5,5,1)</f>
        <v>47604</v>
      </c>
      <c r="DD21" s="23">
        <f t="shared" ref="DD21" si="306">DATE(CY$5,6,1)</f>
        <v>47635</v>
      </c>
      <c r="DE21" s="23">
        <f t="shared" ref="DE21" si="307">DATE(CY$5,7,1)</f>
        <v>47665</v>
      </c>
      <c r="DF21" s="23">
        <f t="shared" ref="DF21" si="308">DATE(CY$5,8,1)</f>
        <v>47696</v>
      </c>
      <c r="DG21" s="23">
        <f t="shared" ref="DG21" si="309">DATE(CY$5,9,1)</f>
        <v>47727</v>
      </c>
      <c r="DH21" s="23">
        <f t="shared" ref="DH21" si="310">DATE(CY$5,10,1)</f>
        <v>47757</v>
      </c>
      <c r="DI21" s="23">
        <f t="shared" ref="DI21" si="311">DATE(CY$5,11,1)</f>
        <v>47788</v>
      </c>
      <c r="DJ21" s="23">
        <f t="shared" ref="DJ21" si="312">DATE(CY$5,12,1)</f>
        <v>47818</v>
      </c>
      <c r="DK21" s="24">
        <f t="shared" ref="DK21" si="313">CY$5</f>
        <v>2030</v>
      </c>
      <c r="DM21" s="23">
        <f t="shared" ref="DM21:EA21" si="314">DATE(DM$5,1,1)</f>
        <v>47849</v>
      </c>
      <c r="DN21" s="23">
        <f t="shared" ref="DN21:DZ21" si="315">DATE(DM$5,2,1)</f>
        <v>47880</v>
      </c>
      <c r="DO21" s="23">
        <f t="shared" ref="DO21" si="316">DATE(DM$5,3,1)</f>
        <v>47908</v>
      </c>
      <c r="DP21" s="23">
        <f t="shared" ref="DP21" si="317">DATE(DM$5,4,1)</f>
        <v>47939</v>
      </c>
      <c r="DQ21" s="23">
        <f t="shared" ref="DQ21" si="318">DATE(DM$5,5,1)</f>
        <v>47969</v>
      </c>
      <c r="DR21" s="23">
        <f t="shared" ref="DR21" si="319">DATE(DM$5,6,1)</f>
        <v>48000</v>
      </c>
      <c r="DS21" s="23">
        <f t="shared" ref="DS21" si="320">DATE(DM$5,7,1)</f>
        <v>48030</v>
      </c>
      <c r="DT21" s="23">
        <f t="shared" ref="DT21" si="321">DATE(DM$5,8,1)</f>
        <v>48061</v>
      </c>
      <c r="DU21" s="23">
        <f t="shared" ref="DU21" si="322">DATE(DM$5,9,1)</f>
        <v>48092</v>
      </c>
      <c r="DV21" s="23">
        <f t="shared" ref="DV21" si="323">DATE(DM$5,10,1)</f>
        <v>48122</v>
      </c>
      <c r="DW21" s="23">
        <f t="shared" ref="DW21" si="324">DATE(DM$5,11,1)</f>
        <v>48153</v>
      </c>
      <c r="DX21" s="23">
        <f t="shared" ref="DX21" si="325">DATE(DM$5,12,1)</f>
        <v>48183</v>
      </c>
      <c r="DY21" s="24">
        <f t="shared" ref="DY21" si="326">DM$5</f>
        <v>2031</v>
      </c>
      <c r="EA21" s="23">
        <f t="shared" si="314"/>
        <v>48214</v>
      </c>
      <c r="EB21" s="23">
        <f t="shared" ref="EB21:EN21" si="327">DATE(EA$5,2,1)</f>
        <v>48245</v>
      </c>
      <c r="EC21" s="23">
        <f t="shared" ref="EC21" si="328">DATE(EA$5,3,1)</f>
        <v>48274</v>
      </c>
      <c r="ED21" s="23">
        <f t="shared" ref="ED21" si="329">DATE(EA$5,4,1)</f>
        <v>48305</v>
      </c>
      <c r="EE21" s="23">
        <f t="shared" ref="EE21" si="330">DATE(EA$5,5,1)</f>
        <v>48335</v>
      </c>
      <c r="EF21" s="23">
        <f t="shared" ref="EF21" si="331">DATE(EA$5,6,1)</f>
        <v>48366</v>
      </c>
      <c r="EG21" s="23">
        <f t="shared" ref="EG21" si="332">DATE(EA$5,7,1)</f>
        <v>48396</v>
      </c>
      <c r="EH21" s="23">
        <f t="shared" ref="EH21" si="333">DATE(EA$5,8,1)</f>
        <v>48427</v>
      </c>
      <c r="EI21" s="23">
        <f t="shared" ref="EI21" si="334">DATE(EA$5,9,1)</f>
        <v>48458</v>
      </c>
      <c r="EJ21" s="23">
        <f t="shared" ref="EJ21" si="335">DATE(EA$5,10,1)</f>
        <v>48488</v>
      </c>
      <c r="EK21" s="23">
        <f t="shared" ref="EK21" si="336">DATE(EA$5,11,1)</f>
        <v>48519</v>
      </c>
      <c r="EL21" s="23">
        <f t="shared" ref="EL21" si="337">DATE(EA$5,12,1)</f>
        <v>48549</v>
      </c>
      <c r="EM21" s="24">
        <f t="shared" ref="EM21" si="338">EA$5</f>
        <v>2032</v>
      </c>
    </row>
    <row r="22" spans="3:143" x14ac:dyDescent="0.25">
      <c r="C22" s="26" t="s">
        <v>76</v>
      </c>
      <c r="D22" s="27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9">
        <f>SUM(E22:P22)</f>
        <v>0</v>
      </c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9">
        <f>SUM(S22:AD22)</f>
        <v>0</v>
      </c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9">
        <f t="shared" ref="AS22" si="339">SUM(AG22:AR22)</f>
        <v>0</v>
      </c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>
        <f t="shared" ref="BG22" si="340">SUM(AU22:BF22)</f>
        <v>0</v>
      </c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9">
        <f t="shared" ref="BU22" si="341">SUM(BI22:BT22)</f>
        <v>0</v>
      </c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9">
        <f t="shared" ref="CI22" si="342">SUM(BW22:CH22)</f>
        <v>0</v>
      </c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9">
        <f t="shared" ref="CW22" si="343">SUM(CK22:CV22)</f>
        <v>0</v>
      </c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9">
        <f t="shared" ref="DK22" si="344">SUM(CY22:DJ22)</f>
        <v>0</v>
      </c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9">
        <f t="shared" ref="DY22" si="345">SUM(DM22:DX22)</f>
        <v>0</v>
      </c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9">
        <f t="shared" ref="EM22" si="346">SUM(EA22:EL22)</f>
        <v>0</v>
      </c>
    </row>
    <row r="23" spans="3:143" x14ac:dyDescent="0.25">
      <c r="C23" s="26" t="s">
        <v>14</v>
      </c>
      <c r="D23" s="27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9">
        <f t="shared" ref="Q23:Q38" si="347">SUM(E23:P23)</f>
        <v>0</v>
      </c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9">
        <f t="shared" ref="AE23:AE38" si="348">SUM(S23:AD23)</f>
        <v>0</v>
      </c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9">
        <f t="shared" ref="AS23:AS38" si="349">SUM(AG23:AR23)</f>
        <v>0</v>
      </c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>
        <f t="shared" ref="BG23:BG38" si="350">SUM(AU23:BF23)</f>
        <v>0</v>
      </c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>
        <f t="shared" ref="BU23:BU38" si="351">SUM(BI23:BT23)</f>
        <v>0</v>
      </c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9">
        <f t="shared" ref="CI23:CI38" si="352">SUM(BW23:CH23)</f>
        <v>0</v>
      </c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9">
        <f t="shared" ref="CW23:CW38" si="353">SUM(CK23:CV23)</f>
        <v>0</v>
      </c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9">
        <f t="shared" ref="DK23:DK38" si="354">SUM(CY23:DJ23)</f>
        <v>0</v>
      </c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9">
        <f t="shared" ref="DY23:DY38" si="355">SUM(DM23:DX23)</f>
        <v>0</v>
      </c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9">
        <f t="shared" ref="EM23:EM38" si="356">SUM(EA23:EL23)</f>
        <v>0</v>
      </c>
    </row>
    <row r="24" spans="3:143" x14ac:dyDescent="0.25">
      <c r="C24" s="26" t="s">
        <v>9</v>
      </c>
      <c r="D24" s="27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9">
        <f t="shared" si="347"/>
        <v>0</v>
      </c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9">
        <f t="shared" si="348"/>
        <v>0</v>
      </c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9">
        <f t="shared" si="349"/>
        <v>0</v>
      </c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>
        <f t="shared" si="350"/>
        <v>0</v>
      </c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>
        <f t="shared" si="351"/>
        <v>0</v>
      </c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9">
        <f t="shared" si="352"/>
        <v>0</v>
      </c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9">
        <f t="shared" si="353"/>
        <v>0</v>
      </c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9">
        <f t="shared" si="354"/>
        <v>0</v>
      </c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9">
        <f t="shared" si="355"/>
        <v>0</v>
      </c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9">
        <f t="shared" si="356"/>
        <v>0</v>
      </c>
    </row>
    <row r="25" spans="3:143" x14ac:dyDescent="0.25">
      <c r="C25" s="26" t="s">
        <v>6</v>
      </c>
      <c r="D25" s="27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9">
        <f t="shared" si="347"/>
        <v>0</v>
      </c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9">
        <f t="shared" si="348"/>
        <v>0</v>
      </c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9">
        <f t="shared" si="349"/>
        <v>0</v>
      </c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>
        <f t="shared" si="350"/>
        <v>0</v>
      </c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9">
        <f t="shared" si="351"/>
        <v>0</v>
      </c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9">
        <f t="shared" si="352"/>
        <v>0</v>
      </c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9">
        <f t="shared" si="353"/>
        <v>0</v>
      </c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9">
        <f t="shared" si="354"/>
        <v>0</v>
      </c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9">
        <f t="shared" si="355"/>
        <v>0</v>
      </c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9">
        <f t="shared" si="356"/>
        <v>0</v>
      </c>
    </row>
    <row r="26" spans="3:143" x14ac:dyDescent="0.25">
      <c r="C26" s="26" t="s">
        <v>13</v>
      </c>
      <c r="D26" s="27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9">
        <f t="shared" si="347"/>
        <v>0</v>
      </c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9">
        <f t="shared" si="348"/>
        <v>0</v>
      </c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9">
        <f t="shared" si="349"/>
        <v>0</v>
      </c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>
        <f t="shared" si="350"/>
        <v>0</v>
      </c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>
        <f t="shared" si="351"/>
        <v>0</v>
      </c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9">
        <f t="shared" si="352"/>
        <v>0</v>
      </c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9">
        <f t="shared" si="353"/>
        <v>0</v>
      </c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9">
        <f t="shared" si="354"/>
        <v>0</v>
      </c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9">
        <f t="shared" si="355"/>
        <v>0</v>
      </c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9">
        <f t="shared" si="356"/>
        <v>0</v>
      </c>
    </row>
    <row r="27" spans="3:143" x14ac:dyDescent="0.25">
      <c r="C27" s="26" t="s">
        <v>8</v>
      </c>
      <c r="D27" s="27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9">
        <f t="shared" si="347"/>
        <v>0</v>
      </c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9">
        <f t="shared" si="348"/>
        <v>0</v>
      </c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9">
        <f t="shared" si="349"/>
        <v>0</v>
      </c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>
        <f t="shared" si="350"/>
        <v>0</v>
      </c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>
        <f t="shared" si="351"/>
        <v>0</v>
      </c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9">
        <f t="shared" si="352"/>
        <v>0</v>
      </c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9">
        <f t="shared" si="353"/>
        <v>0</v>
      </c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9">
        <f t="shared" si="354"/>
        <v>0</v>
      </c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9">
        <f t="shared" si="355"/>
        <v>0</v>
      </c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9">
        <f t="shared" si="356"/>
        <v>0</v>
      </c>
    </row>
    <row r="28" spans="3:143" x14ac:dyDescent="0.25">
      <c r="C28" s="26" t="s">
        <v>7</v>
      </c>
      <c r="D28" s="27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9">
        <f t="shared" si="347"/>
        <v>0</v>
      </c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9">
        <f t="shared" si="348"/>
        <v>0</v>
      </c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9">
        <f t="shared" si="349"/>
        <v>0</v>
      </c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>
        <f t="shared" si="350"/>
        <v>0</v>
      </c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>
        <f t="shared" si="351"/>
        <v>0</v>
      </c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9">
        <f t="shared" si="352"/>
        <v>0</v>
      </c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9">
        <f t="shared" si="353"/>
        <v>0</v>
      </c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9">
        <f t="shared" si="354"/>
        <v>0</v>
      </c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9">
        <f t="shared" si="355"/>
        <v>0</v>
      </c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9">
        <f t="shared" si="356"/>
        <v>0</v>
      </c>
    </row>
    <row r="29" spans="3:143" x14ac:dyDescent="0.25">
      <c r="C29" s="26" t="s">
        <v>15</v>
      </c>
      <c r="D29" s="27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9">
        <f t="shared" si="347"/>
        <v>0</v>
      </c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9">
        <f t="shared" si="348"/>
        <v>0</v>
      </c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9">
        <f t="shared" si="349"/>
        <v>0</v>
      </c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>
        <f t="shared" si="350"/>
        <v>0</v>
      </c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>
        <f t="shared" si="351"/>
        <v>0</v>
      </c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9">
        <f t="shared" si="352"/>
        <v>0</v>
      </c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9">
        <f t="shared" si="353"/>
        <v>0</v>
      </c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9">
        <f t="shared" si="354"/>
        <v>0</v>
      </c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9">
        <f t="shared" si="355"/>
        <v>0</v>
      </c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9">
        <f t="shared" si="356"/>
        <v>0</v>
      </c>
    </row>
    <row r="30" spans="3:143" x14ac:dyDescent="0.25">
      <c r="C30" s="26" t="s">
        <v>11</v>
      </c>
      <c r="D30" s="27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9">
        <f t="shared" si="347"/>
        <v>0</v>
      </c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9">
        <f t="shared" si="348"/>
        <v>0</v>
      </c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9">
        <f t="shared" si="349"/>
        <v>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>
        <f t="shared" si="350"/>
        <v>0</v>
      </c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9">
        <f t="shared" si="351"/>
        <v>0</v>
      </c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9">
        <f t="shared" si="352"/>
        <v>0</v>
      </c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9">
        <f t="shared" si="353"/>
        <v>0</v>
      </c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9">
        <f t="shared" si="354"/>
        <v>0</v>
      </c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9">
        <f t="shared" si="355"/>
        <v>0</v>
      </c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9">
        <f t="shared" si="356"/>
        <v>0</v>
      </c>
    </row>
    <row r="31" spans="3:143" x14ac:dyDescent="0.25">
      <c r="C31" s="26" t="s">
        <v>2</v>
      </c>
      <c r="D31" s="27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9">
        <f t="shared" si="347"/>
        <v>0</v>
      </c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9">
        <f t="shared" si="348"/>
        <v>0</v>
      </c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9">
        <f t="shared" si="349"/>
        <v>0</v>
      </c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>
        <f t="shared" si="350"/>
        <v>0</v>
      </c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>
        <f t="shared" si="351"/>
        <v>0</v>
      </c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9">
        <f t="shared" si="352"/>
        <v>0</v>
      </c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9">
        <f t="shared" si="353"/>
        <v>0</v>
      </c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9">
        <f t="shared" si="354"/>
        <v>0</v>
      </c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9">
        <f t="shared" si="355"/>
        <v>0</v>
      </c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9">
        <f t="shared" si="356"/>
        <v>0</v>
      </c>
    </row>
    <row r="32" spans="3:143" x14ac:dyDescent="0.25">
      <c r="C32" s="26" t="s">
        <v>5</v>
      </c>
      <c r="D32" s="27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9">
        <f t="shared" si="347"/>
        <v>0</v>
      </c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9">
        <f t="shared" si="348"/>
        <v>0</v>
      </c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9">
        <f t="shared" si="349"/>
        <v>0</v>
      </c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>
        <f t="shared" si="350"/>
        <v>0</v>
      </c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>
        <f t="shared" si="351"/>
        <v>0</v>
      </c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9">
        <f t="shared" si="352"/>
        <v>0</v>
      </c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9">
        <f t="shared" si="353"/>
        <v>0</v>
      </c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9">
        <f t="shared" si="354"/>
        <v>0</v>
      </c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9">
        <f t="shared" si="355"/>
        <v>0</v>
      </c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9">
        <f t="shared" si="356"/>
        <v>0</v>
      </c>
    </row>
    <row r="33" spans="3:143" x14ac:dyDescent="0.25">
      <c r="C33" s="26" t="s">
        <v>10</v>
      </c>
      <c r="D33" s="27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9">
        <f t="shared" si="347"/>
        <v>0</v>
      </c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9">
        <f t="shared" si="348"/>
        <v>0</v>
      </c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9">
        <f t="shared" si="349"/>
        <v>0</v>
      </c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>
        <f t="shared" si="350"/>
        <v>0</v>
      </c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>
        <f t="shared" si="351"/>
        <v>0</v>
      </c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9">
        <f t="shared" si="352"/>
        <v>0</v>
      </c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9">
        <f t="shared" si="353"/>
        <v>0</v>
      </c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9">
        <f t="shared" si="354"/>
        <v>0</v>
      </c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9">
        <f t="shared" si="355"/>
        <v>0</v>
      </c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9">
        <f t="shared" si="356"/>
        <v>0</v>
      </c>
    </row>
    <row r="34" spans="3:143" hidden="1" x14ac:dyDescent="0.25">
      <c r="C34" s="26" t="s">
        <v>77</v>
      </c>
      <c r="D34" s="27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9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9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9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9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9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9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9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9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9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9"/>
    </row>
    <row r="35" spans="3:143" hidden="1" x14ac:dyDescent="0.25">
      <c r="C35" s="26" t="s">
        <v>77</v>
      </c>
      <c r="D35" s="27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9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9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9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9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9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9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9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9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9"/>
    </row>
    <row r="36" spans="3:143" hidden="1" x14ac:dyDescent="0.25">
      <c r="C36" s="26" t="s">
        <v>77</v>
      </c>
      <c r="D36" s="27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9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9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9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9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9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9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9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9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9"/>
    </row>
    <row r="37" spans="3:143" hidden="1" x14ac:dyDescent="0.25">
      <c r="C37" s="26" t="s">
        <v>77</v>
      </c>
      <c r="D37" s="27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9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9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9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9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9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9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9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9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9"/>
    </row>
    <row r="38" spans="3:143" hidden="1" x14ac:dyDescent="0.25">
      <c r="C38" s="26" t="s">
        <v>77</v>
      </c>
      <c r="D38" s="27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9">
        <f t="shared" si="347"/>
        <v>0</v>
      </c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9">
        <f t="shared" ref="AE38:AE53" si="357">SUM(S38:AD38)</f>
        <v>0</v>
      </c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9">
        <f t="shared" ref="AS38:AS53" si="358">SUM(AG38:AR38)</f>
        <v>0</v>
      </c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9">
        <f t="shared" ref="BG38:BG53" si="359">SUM(AU38:BF38)</f>
        <v>0</v>
      </c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9">
        <f t="shared" ref="BU38:BU53" si="360">SUM(BI38:BT38)</f>
        <v>0</v>
      </c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9">
        <f t="shared" ref="CI38:CI53" si="361">SUM(BW38:CH38)</f>
        <v>0</v>
      </c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9">
        <f t="shared" ref="CW38:CW53" si="362">SUM(CK38:CV38)</f>
        <v>0</v>
      </c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9">
        <f t="shared" ref="DK38:DK53" si="363">SUM(CY38:DJ38)</f>
        <v>0</v>
      </c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9">
        <f t="shared" ref="DY38:DY53" si="364">SUM(DM38:DX38)</f>
        <v>0</v>
      </c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9">
        <f t="shared" ref="EM38:EM53" si="365">SUM(EA38:EL38)</f>
        <v>0</v>
      </c>
    </row>
    <row r="39" spans="3:143" s="20" customFormat="1" x14ac:dyDescent="0.25">
      <c r="C39" s="16" t="s">
        <v>74</v>
      </c>
      <c r="E39" s="21">
        <f t="shared" ref="E39:BP39" ca="1" si="366">SUM(INDIRECT(ADDRESS(expenses_min_row,COLUMN()) &amp; ":" &amp; ADDRESS(expenses_max_row,COLUMN())))</f>
        <v>0</v>
      </c>
      <c r="F39" s="21">
        <f t="shared" ca="1" si="366"/>
        <v>0</v>
      </c>
      <c r="G39" s="21">
        <f t="shared" ca="1" si="366"/>
        <v>0</v>
      </c>
      <c r="H39" s="21">
        <f t="shared" ca="1" si="366"/>
        <v>0</v>
      </c>
      <c r="I39" s="21">
        <f t="shared" ca="1" si="366"/>
        <v>0</v>
      </c>
      <c r="J39" s="21">
        <f t="shared" ca="1" si="366"/>
        <v>0</v>
      </c>
      <c r="K39" s="21">
        <f t="shared" ca="1" si="366"/>
        <v>0</v>
      </c>
      <c r="L39" s="21">
        <f t="shared" ca="1" si="366"/>
        <v>0</v>
      </c>
      <c r="M39" s="21">
        <f t="shared" ca="1" si="366"/>
        <v>0</v>
      </c>
      <c r="N39" s="21">
        <f t="shared" ca="1" si="366"/>
        <v>0</v>
      </c>
      <c r="O39" s="21">
        <f t="shared" ca="1" si="366"/>
        <v>0</v>
      </c>
      <c r="P39" s="21">
        <f t="shared" ca="1" si="366"/>
        <v>0</v>
      </c>
      <c r="Q39" s="21">
        <f t="shared" ca="1" si="366"/>
        <v>0</v>
      </c>
      <c r="S39" s="21">
        <f t="shared" ca="1" si="366"/>
        <v>0</v>
      </c>
      <c r="T39" s="21">
        <f t="shared" ca="1" si="366"/>
        <v>0</v>
      </c>
      <c r="U39" s="21">
        <f t="shared" ca="1" si="366"/>
        <v>0</v>
      </c>
      <c r="V39" s="21">
        <f t="shared" ca="1" si="366"/>
        <v>0</v>
      </c>
      <c r="W39" s="21">
        <f t="shared" ca="1" si="366"/>
        <v>0</v>
      </c>
      <c r="X39" s="21">
        <f t="shared" ca="1" si="366"/>
        <v>0</v>
      </c>
      <c r="Y39" s="21">
        <f t="shared" ca="1" si="366"/>
        <v>0</v>
      </c>
      <c r="Z39" s="21">
        <f t="shared" ca="1" si="366"/>
        <v>0</v>
      </c>
      <c r="AA39" s="21">
        <f t="shared" ca="1" si="366"/>
        <v>0</v>
      </c>
      <c r="AB39" s="21">
        <f t="shared" ca="1" si="366"/>
        <v>0</v>
      </c>
      <c r="AC39" s="21">
        <f t="shared" ca="1" si="366"/>
        <v>0</v>
      </c>
      <c r="AD39" s="21">
        <f t="shared" ca="1" si="366"/>
        <v>0</v>
      </c>
      <c r="AE39" s="21">
        <f t="shared" ca="1" si="366"/>
        <v>0</v>
      </c>
      <c r="AG39" s="21">
        <f t="shared" ca="1" si="366"/>
        <v>0</v>
      </c>
      <c r="AH39" s="21">
        <f t="shared" ca="1" si="366"/>
        <v>0</v>
      </c>
      <c r="AI39" s="21">
        <f t="shared" ca="1" si="366"/>
        <v>0</v>
      </c>
      <c r="AJ39" s="21">
        <f t="shared" ca="1" si="366"/>
        <v>0</v>
      </c>
      <c r="AK39" s="21">
        <f t="shared" ca="1" si="366"/>
        <v>0</v>
      </c>
      <c r="AL39" s="21">
        <f t="shared" ca="1" si="366"/>
        <v>0</v>
      </c>
      <c r="AM39" s="21">
        <f t="shared" ca="1" si="366"/>
        <v>0</v>
      </c>
      <c r="AN39" s="21">
        <f t="shared" ca="1" si="366"/>
        <v>0</v>
      </c>
      <c r="AO39" s="21">
        <f t="shared" ca="1" si="366"/>
        <v>0</v>
      </c>
      <c r="AP39" s="21">
        <f t="shared" ca="1" si="366"/>
        <v>0</v>
      </c>
      <c r="AQ39" s="21">
        <f t="shared" ca="1" si="366"/>
        <v>0</v>
      </c>
      <c r="AR39" s="21">
        <f t="shared" ca="1" si="366"/>
        <v>0</v>
      </c>
      <c r="AS39" s="21">
        <f t="shared" ca="1" si="366"/>
        <v>0</v>
      </c>
      <c r="AU39" s="21">
        <f t="shared" ca="1" si="366"/>
        <v>0</v>
      </c>
      <c r="AV39" s="21">
        <f t="shared" ca="1" si="366"/>
        <v>0</v>
      </c>
      <c r="AW39" s="21">
        <f t="shared" ca="1" si="366"/>
        <v>0</v>
      </c>
      <c r="AX39" s="21">
        <f t="shared" ca="1" si="366"/>
        <v>0</v>
      </c>
      <c r="AY39" s="21">
        <f t="shared" ca="1" si="366"/>
        <v>0</v>
      </c>
      <c r="AZ39" s="21">
        <f t="shared" ca="1" si="366"/>
        <v>0</v>
      </c>
      <c r="BA39" s="21">
        <f t="shared" ca="1" si="366"/>
        <v>0</v>
      </c>
      <c r="BB39" s="21">
        <f t="shared" ca="1" si="366"/>
        <v>0</v>
      </c>
      <c r="BC39" s="21">
        <f t="shared" ca="1" si="366"/>
        <v>0</v>
      </c>
      <c r="BD39" s="21">
        <f t="shared" ca="1" si="366"/>
        <v>0</v>
      </c>
      <c r="BE39" s="21">
        <f t="shared" ca="1" si="366"/>
        <v>0</v>
      </c>
      <c r="BF39" s="21">
        <f t="shared" ca="1" si="366"/>
        <v>0</v>
      </c>
      <c r="BG39" s="21">
        <f t="shared" ca="1" si="366"/>
        <v>0</v>
      </c>
      <c r="BI39" s="21">
        <f t="shared" ca="1" si="366"/>
        <v>0</v>
      </c>
      <c r="BJ39" s="21">
        <f t="shared" ca="1" si="366"/>
        <v>0</v>
      </c>
      <c r="BK39" s="21">
        <f t="shared" ca="1" si="366"/>
        <v>0</v>
      </c>
      <c r="BL39" s="21">
        <f t="shared" ca="1" si="366"/>
        <v>0</v>
      </c>
      <c r="BM39" s="21">
        <f t="shared" ca="1" si="366"/>
        <v>0</v>
      </c>
      <c r="BN39" s="21">
        <f t="shared" ca="1" si="366"/>
        <v>0</v>
      </c>
      <c r="BO39" s="21">
        <f t="shared" ca="1" si="366"/>
        <v>0</v>
      </c>
      <c r="BP39" s="21">
        <f t="shared" ca="1" si="366"/>
        <v>0</v>
      </c>
      <c r="BQ39" s="21">
        <f t="shared" ref="BQ39:EB39" ca="1" si="367">SUM(INDIRECT(ADDRESS(expenses_min_row,COLUMN()) &amp; ":" &amp; ADDRESS(expenses_max_row,COLUMN())))</f>
        <v>0</v>
      </c>
      <c r="BR39" s="21">
        <f t="shared" ca="1" si="367"/>
        <v>0</v>
      </c>
      <c r="BS39" s="21">
        <f t="shared" ca="1" si="367"/>
        <v>0</v>
      </c>
      <c r="BT39" s="21">
        <f t="shared" ca="1" si="367"/>
        <v>0</v>
      </c>
      <c r="BU39" s="21">
        <f t="shared" ca="1" si="367"/>
        <v>0</v>
      </c>
      <c r="BW39" s="21">
        <f t="shared" ca="1" si="367"/>
        <v>0</v>
      </c>
      <c r="BX39" s="21">
        <f t="shared" ca="1" si="367"/>
        <v>0</v>
      </c>
      <c r="BY39" s="21">
        <f t="shared" ca="1" si="367"/>
        <v>0</v>
      </c>
      <c r="BZ39" s="21">
        <f t="shared" ca="1" si="367"/>
        <v>0</v>
      </c>
      <c r="CA39" s="21">
        <f t="shared" ca="1" si="367"/>
        <v>0</v>
      </c>
      <c r="CB39" s="21">
        <f t="shared" ca="1" si="367"/>
        <v>0</v>
      </c>
      <c r="CC39" s="21">
        <f t="shared" ca="1" si="367"/>
        <v>0</v>
      </c>
      <c r="CD39" s="21">
        <f t="shared" ca="1" si="367"/>
        <v>0</v>
      </c>
      <c r="CE39" s="21">
        <f t="shared" ca="1" si="367"/>
        <v>0</v>
      </c>
      <c r="CF39" s="21">
        <f t="shared" ca="1" si="367"/>
        <v>0</v>
      </c>
      <c r="CG39" s="21">
        <f t="shared" ca="1" si="367"/>
        <v>0</v>
      </c>
      <c r="CH39" s="21">
        <f t="shared" ca="1" si="367"/>
        <v>0</v>
      </c>
      <c r="CI39" s="21">
        <f t="shared" ca="1" si="367"/>
        <v>0</v>
      </c>
      <c r="CK39" s="21">
        <f t="shared" ca="1" si="367"/>
        <v>0</v>
      </c>
      <c r="CL39" s="21">
        <f t="shared" ca="1" si="367"/>
        <v>0</v>
      </c>
      <c r="CM39" s="21">
        <f t="shared" ca="1" si="367"/>
        <v>0</v>
      </c>
      <c r="CN39" s="21">
        <f t="shared" ca="1" si="367"/>
        <v>0</v>
      </c>
      <c r="CO39" s="21">
        <f t="shared" ca="1" si="367"/>
        <v>0</v>
      </c>
      <c r="CP39" s="21">
        <f t="shared" ca="1" si="367"/>
        <v>0</v>
      </c>
      <c r="CQ39" s="21">
        <f t="shared" ca="1" si="367"/>
        <v>0</v>
      </c>
      <c r="CR39" s="21">
        <f t="shared" ca="1" si="367"/>
        <v>0</v>
      </c>
      <c r="CS39" s="21">
        <f t="shared" ca="1" si="367"/>
        <v>0</v>
      </c>
      <c r="CT39" s="21">
        <f t="shared" ca="1" si="367"/>
        <v>0</v>
      </c>
      <c r="CU39" s="21">
        <f t="shared" ca="1" si="367"/>
        <v>0</v>
      </c>
      <c r="CV39" s="21">
        <f t="shared" ca="1" si="367"/>
        <v>0</v>
      </c>
      <c r="CW39" s="21">
        <f t="shared" ca="1" si="367"/>
        <v>0</v>
      </c>
      <c r="CY39" s="21">
        <f t="shared" ca="1" si="367"/>
        <v>0</v>
      </c>
      <c r="CZ39" s="21">
        <f t="shared" ca="1" si="367"/>
        <v>0</v>
      </c>
      <c r="DA39" s="21">
        <f t="shared" ca="1" si="367"/>
        <v>0</v>
      </c>
      <c r="DB39" s="21">
        <f t="shared" ca="1" si="367"/>
        <v>0</v>
      </c>
      <c r="DC39" s="21">
        <f t="shared" ca="1" si="367"/>
        <v>0</v>
      </c>
      <c r="DD39" s="21">
        <f t="shared" ca="1" si="367"/>
        <v>0</v>
      </c>
      <c r="DE39" s="21">
        <f t="shared" ca="1" si="367"/>
        <v>0</v>
      </c>
      <c r="DF39" s="21">
        <f t="shared" ca="1" si="367"/>
        <v>0</v>
      </c>
      <c r="DG39" s="21">
        <f t="shared" ca="1" si="367"/>
        <v>0</v>
      </c>
      <c r="DH39" s="21">
        <f t="shared" ca="1" si="367"/>
        <v>0</v>
      </c>
      <c r="DI39" s="21">
        <f t="shared" ca="1" si="367"/>
        <v>0</v>
      </c>
      <c r="DJ39" s="21">
        <f t="shared" ca="1" si="367"/>
        <v>0</v>
      </c>
      <c r="DK39" s="21">
        <f t="shared" ca="1" si="367"/>
        <v>0</v>
      </c>
      <c r="DM39" s="21">
        <f t="shared" ca="1" si="367"/>
        <v>0</v>
      </c>
      <c r="DN39" s="21">
        <f t="shared" ca="1" si="367"/>
        <v>0</v>
      </c>
      <c r="DO39" s="21">
        <f t="shared" ca="1" si="367"/>
        <v>0</v>
      </c>
      <c r="DP39" s="21">
        <f t="shared" ca="1" si="367"/>
        <v>0</v>
      </c>
      <c r="DQ39" s="21">
        <f t="shared" ca="1" si="367"/>
        <v>0</v>
      </c>
      <c r="DR39" s="21">
        <f t="shared" ca="1" si="367"/>
        <v>0</v>
      </c>
      <c r="DS39" s="21">
        <f t="shared" ca="1" si="367"/>
        <v>0</v>
      </c>
      <c r="DT39" s="21">
        <f t="shared" ca="1" si="367"/>
        <v>0</v>
      </c>
      <c r="DU39" s="21">
        <f t="shared" ca="1" si="367"/>
        <v>0</v>
      </c>
      <c r="DV39" s="21">
        <f t="shared" ca="1" si="367"/>
        <v>0</v>
      </c>
      <c r="DW39" s="21">
        <f t="shared" ca="1" si="367"/>
        <v>0</v>
      </c>
      <c r="DX39" s="21">
        <f t="shared" ca="1" si="367"/>
        <v>0</v>
      </c>
      <c r="DY39" s="21">
        <f t="shared" ca="1" si="367"/>
        <v>0</v>
      </c>
      <c r="EA39" s="21">
        <f t="shared" ca="1" si="367"/>
        <v>0</v>
      </c>
      <c r="EB39" s="21">
        <f t="shared" ca="1" si="367"/>
        <v>0</v>
      </c>
      <c r="EC39" s="21">
        <f t="shared" ref="EC39:EN39" ca="1" si="368">SUM(INDIRECT(ADDRESS(expenses_min_row,COLUMN()) &amp; ":" &amp; ADDRESS(expenses_max_row,COLUMN())))</f>
        <v>0</v>
      </c>
      <c r="ED39" s="21">
        <f t="shared" ca="1" si="368"/>
        <v>0</v>
      </c>
      <c r="EE39" s="21">
        <f t="shared" ca="1" si="368"/>
        <v>0</v>
      </c>
      <c r="EF39" s="21">
        <f t="shared" ca="1" si="368"/>
        <v>0</v>
      </c>
      <c r="EG39" s="21">
        <f t="shared" ca="1" si="368"/>
        <v>0</v>
      </c>
      <c r="EH39" s="21">
        <f t="shared" ca="1" si="368"/>
        <v>0</v>
      </c>
      <c r="EI39" s="21">
        <f t="shared" ca="1" si="368"/>
        <v>0</v>
      </c>
      <c r="EJ39" s="21">
        <f t="shared" ca="1" si="368"/>
        <v>0</v>
      </c>
      <c r="EK39" s="21">
        <f t="shared" ca="1" si="368"/>
        <v>0</v>
      </c>
      <c r="EL39" s="21">
        <f t="shared" ca="1" si="368"/>
        <v>0</v>
      </c>
      <c r="EM39" s="21">
        <f t="shared" ca="1" si="368"/>
        <v>0</v>
      </c>
    </row>
    <row r="41" spans="3:143" x14ac:dyDescent="0.25">
      <c r="C41" s="22" t="s">
        <v>79</v>
      </c>
      <c r="E41" s="30">
        <f>DATE(E$5,1,1)</f>
        <v>44927</v>
      </c>
      <c r="F41" s="30">
        <f>DATE(E$5,2,1)</f>
        <v>44958</v>
      </c>
      <c r="G41" s="30">
        <f>DATE(E$5,3,1)</f>
        <v>44986</v>
      </c>
      <c r="H41" s="30">
        <f>DATE(E$5,4,1)</f>
        <v>45017</v>
      </c>
      <c r="I41" s="30">
        <f>DATE(E$5,5,1)</f>
        <v>45047</v>
      </c>
      <c r="J41" s="30">
        <f>DATE(E$5,6,1)</f>
        <v>45078</v>
      </c>
      <c r="K41" s="30">
        <f>DATE(E$5,7,1)</f>
        <v>45108</v>
      </c>
      <c r="L41" s="30">
        <f>DATE(E$5,8,1)</f>
        <v>45139</v>
      </c>
      <c r="M41" s="30">
        <f>DATE(E$5,9,1)</f>
        <v>45170</v>
      </c>
      <c r="N41" s="30">
        <f>DATE(E$5,10,1)</f>
        <v>45200</v>
      </c>
      <c r="O41" s="30">
        <f>DATE(E$5,11,1)</f>
        <v>45231</v>
      </c>
      <c r="P41" s="30">
        <f>DATE(E$5,12,1)</f>
        <v>45261</v>
      </c>
      <c r="Q41" s="31">
        <f>E$5</f>
        <v>2023</v>
      </c>
      <c r="S41" s="30">
        <f>DATE(S$5,1,1)</f>
        <v>45292</v>
      </c>
      <c r="T41" s="30">
        <f>DATE(S$5,2,1)</f>
        <v>45323</v>
      </c>
      <c r="U41" s="30">
        <f>DATE(S$5,3,1)</f>
        <v>45352</v>
      </c>
      <c r="V41" s="30">
        <f>DATE(S$5,4,1)</f>
        <v>45383</v>
      </c>
      <c r="W41" s="30">
        <f>DATE(S$5,5,1)</f>
        <v>45413</v>
      </c>
      <c r="X41" s="30">
        <f>DATE(S$5,6,1)</f>
        <v>45444</v>
      </c>
      <c r="Y41" s="30">
        <f>DATE(S$5,7,1)</f>
        <v>45474</v>
      </c>
      <c r="Z41" s="30">
        <f>DATE(S$5,8,1)</f>
        <v>45505</v>
      </c>
      <c r="AA41" s="30">
        <f>DATE(S$5,9,1)</f>
        <v>45536</v>
      </c>
      <c r="AB41" s="30">
        <f>DATE(S$5,10,1)</f>
        <v>45566</v>
      </c>
      <c r="AC41" s="30">
        <f>DATE(S$5,11,1)</f>
        <v>45597</v>
      </c>
      <c r="AD41" s="30">
        <f>DATE(S$5,12,1)</f>
        <v>45627</v>
      </c>
      <c r="AE41" s="31">
        <f>S$5</f>
        <v>2024</v>
      </c>
      <c r="AG41" s="30">
        <f t="shared" ref="AG41:BL41" si="369">DATE(AG$5,1,1)</f>
        <v>45658</v>
      </c>
      <c r="AH41" s="30">
        <f t="shared" ref="AH41:BM41" si="370">DATE(AG$5,2,1)</f>
        <v>45689</v>
      </c>
      <c r="AI41" s="30">
        <f t="shared" ref="AI41" si="371">DATE(AG$5,3,1)</f>
        <v>45717</v>
      </c>
      <c r="AJ41" s="30">
        <f t="shared" ref="AJ41" si="372">DATE(AG$5,4,1)</f>
        <v>45748</v>
      </c>
      <c r="AK41" s="30">
        <f t="shared" ref="AK41" si="373">DATE(AG$5,5,1)</f>
        <v>45778</v>
      </c>
      <c r="AL41" s="30">
        <f t="shared" ref="AL41" si="374">DATE(AG$5,6,1)</f>
        <v>45809</v>
      </c>
      <c r="AM41" s="30">
        <f t="shared" ref="AM41" si="375">DATE(AG$5,7,1)</f>
        <v>45839</v>
      </c>
      <c r="AN41" s="30">
        <f t="shared" ref="AN41" si="376">DATE(AG$5,8,1)</f>
        <v>45870</v>
      </c>
      <c r="AO41" s="30">
        <f t="shared" ref="AO41" si="377">DATE(AG$5,9,1)</f>
        <v>45901</v>
      </c>
      <c r="AP41" s="30">
        <f t="shared" ref="AP41" si="378">DATE(AG$5,10,1)</f>
        <v>45931</v>
      </c>
      <c r="AQ41" s="30">
        <f t="shared" ref="AQ41" si="379">DATE(AG$5,11,1)</f>
        <v>45962</v>
      </c>
      <c r="AR41" s="30">
        <f t="shared" ref="AR41" si="380">DATE(AG$5,12,1)</f>
        <v>45992</v>
      </c>
      <c r="AS41" s="31">
        <f t="shared" ref="AS41" si="381">AG$5</f>
        <v>2025</v>
      </c>
      <c r="AU41" s="30">
        <f t="shared" ref="AU41:BZ41" si="382">DATE(AU$5,1,1)</f>
        <v>46023</v>
      </c>
      <c r="AV41" s="30">
        <f t="shared" ref="AV41:CA41" si="383">DATE(AU$5,2,1)</f>
        <v>46054</v>
      </c>
      <c r="AW41" s="30">
        <f t="shared" ref="AW41" si="384">DATE(AU$5,3,1)</f>
        <v>46082</v>
      </c>
      <c r="AX41" s="30">
        <f t="shared" ref="AX41" si="385">DATE(AU$5,4,1)</f>
        <v>46113</v>
      </c>
      <c r="AY41" s="30">
        <f t="shared" ref="AY41" si="386">DATE(AU$5,5,1)</f>
        <v>46143</v>
      </c>
      <c r="AZ41" s="30">
        <f t="shared" ref="AZ41" si="387">DATE(AU$5,6,1)</f>
        <v>46174</v>
      </c>
      <c r="BA41" s="30">
        <f t="shared" ref="BA41" si="388">DATE(AU$5,7,1)</f>
        <v>46204</v>
      </c>
      <c r="BB41" s="30">
        <f t="shared" ref="BB41" si="389">DATE(AU$5,8,1)</f>
        <v>46235</v>
      </c>
      <c r="BC41" s="30">
        <f t="shared" ref="BC41" si="390">DATE(AU$5,9,1)</f>
        <v>46266</v>
      </c>
      <c r="BD41" s="30">
        <f t="shared" ref="BD41" si="391">DATE(AU$5,10,1)</f>
        <v>46296</v>
      </c>
      <c r="BE41" s="30">
        <f t="shared" ref="BE41" si="392">DATE(AU$5,11,1)</f>
        <v>46327</v>
      </c>
      <c r="BF41" s="30">
        <f t="shared" ref="BF41" si="393">DATE(AU$5,12,1)</f>
        <v>46357</v>
      </c>
      <c r="BG41" s="31">
        <f t="shared" ref="BG41" si="394">AU$5</f>
        <v>2026</v>
      </c>
      <c r="BI41" s="30">
        <f t="shared" ref="BI41:CN41" si="395">DATE(BI$5,1,1)</f>
        <v>46388</v>
      </c>
      <c r="BJ41" s="30">
        <f t="shared" ref="BJ41:CO41" si="396">DATE(BI$5,2,1)</f>
        <v>46419</v>
      </c>
      <c r="BK41" s="30">
        <f t="shared" ref="BK41" si="397">DATE(BI$5,3,1)</f>
        <v>46447</v>
      </c>
      <c r="BL41" s="30">
        <f t="shared" ref="BL41" si="398">DATE(BI$5,4,1)</f>
        <v>46478</v>
      </c>
      <c r="BM41" s="30">
        <f t="shared" ref="BM41" si="399">DATE(BI$5,5,1)</f>
        <v>46508</v>
      </c>
      <c r="BN41" s="30">
        <f t="shared" ref="BN41" si="400">DATE(BI$5,6,1)</f>
        <v>46539</v>
      </c>
      <c r="BO41" s="30">
        <f t="shared" ref="BO41" si="401">DATE(BI$5,7,1)</f>
        <v>46569</v>
      </c>
      <c r="BP41" s="30">
        <f t="shared" ref="BP41" si="402">DATE(BI$5,8,1)</f>
        <v>46600</v>
      </c>
      <c r="BQ41" s="30">
        <f t="shared" ref="BQ41" si="403">DATE(BI$5,9,1)</f>
        <v>46631</v>
      </c>
      <c r="BR41" s="30">
        <f t="shared" ref="BR41" si="404">DATE(BI$5,10,1)</f>
        <v>46661</v>
      </c>
      <c r="BS41" s="30">
        <f t="shared" ref="BS41" si="405">DATE(BI$5,11,1)</f>
        <v>46692</v>
      </c>
      <c r="BT41" s="30">
        <f t="shared" ref="BT41" si="406">DATE(BI$5,12,1)</f>
        <v>46722</v>
      </c>
      <c r="BU41" s="31">
        <f t="shared" ref="BU41" si="407">BI$5</f>
        <v>2027</v>
      </c>
      <c r="BW41" s="30">
        <f t="shared" ref="BW41:DB41" si="408">DATE(BW$5,1,1)</f>
        <v>46753</v>
      </c>
      <c r="BX41" s="30">
        <f t="shared" ref="BX41:DC41" si="409">DATE(BW$5,2,1)</f>
        <v>46784</v>
      </c>
      <c r="BY41" s="30">
        <f t="shared" ref="BY41" si="410">DATE(BW$5,3,1)</f>
        <v>46813</v>
      </c>
      <c r="BZ41" s="30">
        <f t="shared" ref="BZ41" si="411">DATE(BW$5,4,1)</f>
        <v>46844</v>
      </c>
      <c r="CA41" s="30">
        <f t="shared" ref="CA41" si="412">DATE(BW$5,5,1)</f>
        <v>46874</v>
      </c>
      <c r="CB41" s="30">
        <f t="shared" ref="CB41" si="413">DATE(BW$5,6,1)</f>
        <v>46905</v>
      </c>
      <c r="CC41" s="30">
        <f t="shared" ref="CC41" si="414">DATE(BW$5,7,1)</f>
        <v>46935</v>
      </c>
      <c r="CD41" s="30">
        <f t="shared" ref="CD41" si="415">DATE(BW$5,8,1)</f>
        <v>46966</v>
      </c>
      <c r="CE41" s="30">
        <f t="shared" ref="CE41" si="416">DATE(BW$5,9,1)</f>
        <v>46997</v>
      </c>
      <c r="CF41" s="30">
        <f t="shared" ref="CF41" si="417">DATE(BW$5,10,1)</f>
        <v>47027</v>
      </c>
      <c r="CG41" s="30">
        <f t="shared" ref="CG41" si="418">DATE(BW$5,11,1)</f>
        <v>47058</v>
      </c>
      <c r="CH41" s="30">
        <f t="shared" ref="CH41" si="419">DATE(BW$5,12,1)</f>
        <v>47088</v>
      </c>
      <c r="CI41" s="31">
        <f t="shared" ref="CI41" si="420">BW$5</f>
        <v>2028</v>
      </c>
      <c r="CK41" s="30">
        <f t="shared" ref="CK41:DZ41" si="421">DATE(CK$5,1,1)</f>
        <v>47119</v>
      </c>
      <c r="CL41" s="30">
        <f t="shared" ref="CL41:DZ41" si="422">DATE(CK$5,2,1)</f>
        <v>47150</v>
      </c>
      <c r="CM41" s="30">
        <f t="shared" ref="CM41" si="423">DATE(CK$5,3,1)</f>
        <v>47178</v>
      </c>
      <c r="CN41" s="30">
        <f t="shared" ref="CN41" si="424">DATE(CK$5,4,1)</f>
        <v>47209</v>
      </c>
      <c r="CO41" s="30">
        <f t="shared" ref="CO41" si="425">DATE(CK$5,5,1)</f>
        <v>47239</v>
      </c>
      <c r="CP41" s="30">
        <f t="shared" ref="CP41" si="426">DATE(CK$5,6,1)</f>
        <v>47270</v>
      </c>
      <c r="CQ41" s="30">
        <f t="shared" ref="CQ41" si="427">DATE(CK$5,7,1)</f>
        <v>47300</v>
      </c>
      <c r="CR41" s="30">
        <f t="shared" ref="CR41" si="428">DATE(CK$5,8,1)</f>
        <v>47331</v>
      </c>
      <c r="CS41" s="30">
        <f t="shared" ref="CS41" si="429">DATE(CK$5,9,1)</f>
        <v>47362</v>
      </c>
      <c r="CT41" s="30">
        <f t="shared" ref="CT41" si="430">DATE(CK$5,10,1)</f>
        <v>47392</v>
      </c>
      <c r="CU41" s="30">
        <f t="shared" ref="CU41" si="431">DATE(CK$5,11,1)</f>
        <v>47423</v>
      </c>
      <c r="CV41" s="30">
        <f t="shared" ref="CV41" si="432">DATE(CK$5,12,1)</f>
        <v>47453</v>
      </c>
      <c r="CW41" s="31">
        <f t="shared" ref="CW41" si="433">CK$5</f>
        <v>2029</v>
      </c>
      <c r="CY41" s="30">
        <f t="shared" ref="CY41:DZ41" si="434">DATE(CY$5,1,1)</f>
        <v>47484</v>
      </c>
      <c r="CZ41" s="30">
        <f t="shared" ref="CZ41:DZ41" si="435">DATE(CY$5,2,1)</f>
        <v>47515</v>
      </c>
      <c r="DA41" s="30">
        <f t="shared" ref="DA41" si="436">DATE(CY$5,3,1)</f>
        <v>47543</v>
      </c>
      <c r="DB41" s="30">
        <f t="shared" ref="DB41" si="437">DATE(CY$5,4,1)</f>
        <v>47574</v>
      </c>
      <c r="DC41" s="30">
        <f t="shared" ref="DC41" si="438">DATE(CY$5,5,1)</f>
        <v>47604</v>
      </c>
      <c r="DD41" s="30">
        <f t="shared" ref="DD41" si="439">DATE(CY$5,6,1)</f>
        <v>47635</v>
      </c>
      <c r="DE41" s="30">
        <f t="shared" ref="DE41" si="440">DATE(CY$5,7,1)</f>
        <v>47665</v>
      </c>
      <c r="DF41" s="30">
        <f t="shared" ref="DF41" si="441">DATE(CY$5,8,1)</f>
        <v>47696</v>
      </c>
      <c r="DG41" s="30">
        <f t="shared" ref="DG41" si="442">DATE(CY$5,9,1)</f>
        <v>47727</v>
      </c>
      <c r="DH41" s="30">
        <f t="shared" ref="DH41" si="443">DATE(CY$5,10,1)</f>
        <v>47757</v>
      </c>
      <c r="DI41" s="30">
        <f t="shared" ref="DI41" si="444">DATE(CY$5,11,1)</f>
        <v>47788</v>
      </c>
      <c r="DJ41" s="30">
        <f t="shared" ref="DJ41" si="445">DATE(CY$5,12,1)</f>
        <v>47818</v>
      </c>
      <c r="DK41" s="31">
        <f t="shared" ref="DK41" si="446">CY$5</f>
        <v>2030</v>
      </c>
      <c r="DM41" s="30">
        <f t="shared" ref="DM41:EA41" si="447">DATE(DM$5,1,1)</f>
        <v>47849</v>
      </c>
      <c r="DN41" s="30">
        <f t="shared" ref="DN41:DZ41" si="448">DATE(DM$5,2,1)</f>
        <v>47880</v>
      </c>
      <c r="DO41" s="30">
        <f t="shared" ref="DO41" si="449">DATE(DM$5,3,1)</f>
        <v>47908</v>
      </c>
      <c r="DP41" s="30">
        <f t="shared" ref="DP41" si="450">DATE(DM$5,4,1)</f>
        <v>47939</v>
      </c>
      <c r="DQ41" s="30">
        <f t="shared" ref="DQ41" si="451">DATE(DM$5,5,1)</f>
        <v>47969</v>
      </c>
      <c r="DR41" s="30">
        <f t="shared" ref="DR41" si="452">DATE(DM$5,6,1)</f>
        <v>48000</v>
      </c>
      <c r="DS41" s="30">
        <f t="shared" ref="DS41" si="453">DATE(DM$5,7,1)</f>
        <v>48030</v>
      </c>
      <c r="DT41" s="30">
        <f t="shared" ref="DT41" si="454">DATE(DM$5,8,1)</f>
        <v>48061</v>
      </c>
      <c r="DU41" s="30">
        <f t="shared" ref="DU41" si="455">DATE(DM$5,9,1)</f>
        <v>48092</v>
      </c>
      <c r="DV41" s="30">
        <f t="shared" ref="DV41" si="456">DATE(DM$5,10,1)</f>
        <v>48122</v>
      </c>
      <c r="DW41" s="30">
        <f t="shared" ref="DW41" si="457">DATE(DM$5,11,1)</f>
        <v>48153</v>
      </c>
      <c r="DX41" s="30">
        <f t="shared" ref="DX41" si="458">DATE(DM$5,12,1)</f>
        <v>48183</v>
      </c>
      <c r="DY41" s="31">
        <f t="shared" ref="DY41" si="459">DM$5</f>
        <v>2031</v>
      </c>
      <c r="EA41" s="30">
        <f t="shared" si="447"/>
        <v>48214</v>
      </c>
      <c r="EB41" s="30">
        <f t="shared" ref="EB41:EN41" si="460">DATE(EA$5,2,1)</f>
        <v>48245</v>
      </c>
      <c r="EC41" s="30">
        <f t="shared" ref="EC41" si="461">DATE(EA$5,3,1)</f>
        <v>48274</v>
      </c>
      <c r="ED41" s="30">
        <f t="shared" ref="ED41" si="462">DATE(EA$5,4,1)</f>
        <v>48305</v>
      </c>
      <c r="EE41" s="30">
        <f t="shared" ref="EE41" si="463">DATE(EA$5,5,1)</f>
        <v>48335</v>
      </c>
      <c r="EF41" s="30">
        <f t="shared" ref="EF41" si="464">DATE(EA$5,6,1)</f>
        <v>48366</v>
      </c>
      <c r="EG41" s="30">
        <f t="shared" ref="EG41" si="465">DATE(EA$5,7,1)</f>
        <v>48396</v>
      </c>
      <c r="EH41" s="30">
        <f t="shared" ref="EH41" si="466">DATE(EA$5,8,1)</f>
        <v>48427</v>
      </c>
      <c r="EI41" s="30">
        <f t="shared" ref="EI41" si="467">DATE(EA$5,9,1)</f>
        <v>48458</v>
      </c>
      <c r="EJ41" s="30">
        <f t="shared" ref="EJ41" si="468">DATE(EA$5,10,1)</f>
        <v>48488</v>
      </c>
      <c r="EK41" s="30">
        <f t="shared" ref="EK41" si="469">DATE(EA$5,11,1)</f>
        <v>48519</v>
      </c>
      <c r="EL41" s="30">
        <f t="shared" ref="EL41" si="470">DATE(EA$5,12,1)</f>
        <v>48549</v>
      </c>
      <c r="EM41" s="31">
        <f t="shared" ref="EM41" si="471">EA$5</f>
        <v>2032</v>
      </c>
    </row>
    <row r="42" spans="3:143" x14ac:dyDescent="0.25">
      <c r="C42" s="26" t="s">
        <v>47</v>
      </c>
      <c r="D42" s="27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9">
        <f>SUM(E42:P42)</f>
        <v>0</v>
      </c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9">
        <f>SUM(S42:AD42)</f>
        <v>0</v>
      </c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9">
        <f t="shared" ref="AS42" si="472">SUM(AG42:AR42)</f>
        <v>0</v>
      </c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9">
        <f t="shared" ref="BG42" si="473">SUM(AU42:BF42)</f>
        <v>0</v>
      </c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9">
        <f t="shared" ref="BU42" si="474">SUM(BI42:BT42)</f>
        <v>0</v>
      </c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9">
        <f t="shared" ref="CI42" si="475">SUM(BW42:CH42)</f>
        <v>0</v>
      </c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9">
        <f t="shared" ref="CW42" si="476">SUM(CK42:CV42)</f>
        <v>0</v>
      </c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9">
        <f t="shared" ref="DK42" si="477">SUM(CY42:DJ42)</f>
        <v>0</v>
      </c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9">
        <f t="shared" ref="DY42" si="478">SUM(DM42:DX42)</f>
        <v>0</v>
      </c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9">
        <f t="shared" ref="EM42" si="479">SUM(EA42:EL42)</f>
        <v>0</v>
      </c>
    </row>
    <row r="43" spans="3:143" x14ac:dyDescent="0.25">
      <c r="C43" s="26" t="s">
        <v>8</v>
      </c>
      <c r="D43" s="27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9">
        <f t="shared" ref="Q43:Q54" si="480">SUM(E43:P43)</f>
        <v>0</v>
      </c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9">
        <f t="shared" ref="AE43:AE54" si="481">SUM(S43:AD43)</f>
        <v>0</v>
      </c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9">
        <f t="shared" ref="AS43:AS54" si="482">SUM(AG43:AR43)</f>
        <v>0</v>
      </c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9">
        <f t="shared" ref="BG43:BG54" si="483">SUM(AU43:BF43)</f>
        <v>0</v>
      </c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9">
        <f t="shared" ref="BU43:BU54" si="484">SUM(BI43:BT43)</f>
        <v>0</v>
      </c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9">
        <f t="shared" ref="CI43:CI54" si="485">SUM(BW43:CH43)</f>
        <v>0</v>
      </c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9">
        <f t="shared" ref="CW43:CW54" si="486">SUM(CK43:CV43)</f>
        <v>0</v>
      </c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9">
        <f t="shared" ref="DK43:DK54" si="487">SUM(CY43:DJ43)</f>
        <v>0</v>
      </c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9">
        <f t="shared" ref="DY43:DY54" si="488">SUM(DM43:DX43)</f>
        <v>0</v>
      </c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9">
        <f t="shared" ref="EM43:EM54" si="489">SUM(EA43:EL43)</f>
        <v>0</v>
      </c>
    </row>
    <row r="44" spans="3:143" x14ac:dyDescent="0.25">
      <c r="C44" s="26" t="s">
        <v>46</v>
      </c>
      <c r="D44" s="27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9">
        <f t="shared" si="480"/>
        <v>0</v>
      </c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9">
        <f t="shared" si="481"/>
        <v>0</v>
      </c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9">
        <f t="shared" si="482"/>
        <v>0</v>
      </c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9">
        <f t="shared" si="483"/>
        <v>0</v>
      </c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9">
        <f t="shared" si="484"/>
        <v>0</v>
      </c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9">
        <f t="shared" si="485"/>
        <v>0</v>
      </c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9">
        <f t="shared" si="486"/>
        <v>0</v>
      </c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9">
        <f t="shared" si="487"/>
        <v>0</v>
      </c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9">
        <f t="shared" si="488"/>
        <v>0</v>
      </c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9">
        <f t="shared" si="489"/>
        <v>0</v>
      </c>
    </row>
    <row r="45" spans="3:143" x14ac:dyDescent="0.25">
      <c r="C45" s="26" t="s">
        <v>45</v>
      </c>
      <c r="D45" s="27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9">
        <f t="shared" si="480"/>
        <v>0</v>
      </c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9">
        <f t="shared" si="481"/>
        <v>0</v>
      </c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9">
        <f t="shared" si="482"/>
        <v>0</v>
      </c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9">
        <f t="shared" si="483"/>
        <v>0</v>
      </c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9">
        <f t="shared" si="484"/>
        <v>0</v>
      </c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9">
        <f t="shared" si="485"/>
        <v>0</v>
      </c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9">
        <f t="shared" si="486"/>
        <v>0</v>
      </c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9">
        <f t="shared" si="487"/>
        <v>0</v>
      </c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9">
        <f t="shared" si="488"/>
        <v>0</v>
      </c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9">
        <f t="shared" si="489"/>
        <v>0</v>
      </c>
    </row>
    <row r="46" spans="3:143" x14ac:dyDescent="0.25">
      <c r="C46" s="26" t="s">
        <v>50</v>
      </c>
      <c r="D46" s="27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9">
        <f t="shared" si="480"/>
        <v>0</v>
      </c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9">
        <f t="shared" si="481"/>
        <v>0</v>
      </c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9">
        <f t="shared" si="482"/>
        <v>0</v>
      </c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9">
        <f t="shared" si="483"/>
        <v>0</v>
      </c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9">
        <f t="shared" si="484"/>
        <v>0</v>
      </c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9">
        <f t="shared" si="485"/>
        <v>0</v>
      </c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9">
        <f t="shared" si="486"/>
        <v>0</v>
      </c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9">
        <f t="shared" si="487"/>
        <v>0</v>
      </c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9">
        <f t="shared" si="488"/>
        <v>0</v>
      </c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9">
        <f t="shared" si="489"/>
        <v>0</v>
      </c>
    </row>
    <row r="47" spans="3:143" x14ac:dyDescent="0.25">
      <c r="C47" s="26" t="s">
        <v>48</v>
      </c>
      <c r="D47" s="27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9">
        <f t="shared" si="480"/>
        <v>0</v>
      </c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9">
        <f t="shared" si="481"/>
        <v>0</v>
      </c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9">
        <f t="shared" si="482"/>
        <v>0</v>
      </c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9">
        <f t="shared" si="483"/>
        <v>0</v>
      </c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9">
        <f t="shared" si="484"/>
        <v>0</v>
      </c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9">
        <f t="shared" si="485"/>
        <v>0</v>
      </c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9">
        <f t="shared" si="486"/>
        <v>0</v>
      </c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9">
        <f t="shared" si="487"/>
        <v>0</v>
      </c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9">
        <f t="shared" si="488"/>
        <v>0</v>
      </c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9">
        <f t="shared" si="489"/>
        <v>0</v>
      </c>
    </row>
    <row r="48" spans="3:143" x14ac:dyDescent="0.25">
      <c r="C48" s="26" t="s">
        <v>43</v>
      </c>
      <c r="D48" s="27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9">
        <f t="shared" si="480"/>
        <v>0</v>
      </c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9">
        <f t="shared" si="481"/>
        <v>0</v>
      </c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9">
        <f t="shared" si="482"/>
        <v>0</v>
      </c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9">
        <f t="shared" si="483"/>
        <v>0</v>
      </c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9">
        <f t="shared" si="484"/>
        <v>0</v>
      </c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9">
        <f t="shared" si="485"/>
        <v>0</v>
      </c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9">
        <f t="shared" si="486"/>
        <v>0</v>
      </c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9">
        <f t="shared" si="487"/>
        <v>0</v>
      </c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9">
        <f t="shared" si="488"/>
        <v>0</v>
      </c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9">
        <f t="shared" si="489"/>
        <v>0</v>
      </c>
    </row>
    <row r="49" spans="3:143" x14ac:dyDescent="0.25">
      <c r="C49" s="26" t="s">
        <v>80</v>
      </c>
      <c r="D49" s="27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9">
        <f t="shared" si="480"/>
        <v>0</v>
      </c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9">
        <f t="shared" si="481"/>
        <v>0</v>
      </c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9">
        <f t="shared" si="482"/>
        <v>0</v>
      </c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9">
        <f t="shared" si="483"/>
        <v>0</v>
      </c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9">
        <f t="shared" si="484"/>
        <v>0</v>
      </c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9">
        <f t="shared" si="485"/>
        <v>0</v>
      </c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9">
        <f t="shared" si="486"/>
        <v>0</v>
      </c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9">
        <f t="shared" si="487"/>
        <v>0</v>
      </c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9">
        <f t="shared" si="488"/>
        <v>0</v>
      </c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9">
        <f t="shared" si="489"/>
        <v>0</v>
      </c>
    </row>
    <row r="50" spans="3:143" hidden="1" x14ac:dyDescent="0.25">
      <c r="C50" s="26" t="s">
        <v>82</v>
      </c>
      <c r="D50" s="27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9">
        <f t="shared" si="480"/>
        <v>0</v>
      </c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9">
        <f t="shared" si="481"/>
        <v>0</v>
      </c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9">
        <f t="shared" si="482"/>
        <v>0</v>
      </c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9">
        <f t="shared" si="483"/>
        <v>0</v>
      </c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9">
        <f t="shared" si="484"/>
        <v>0</v>
      </c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9">
        <f t="shared" si="485"/>
        <v>0</v>
      </c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9">
        <f t="shared" si="486"/>
        <v>0</v>
      </c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9">
        <f t="shared" si="487"/>
        <v>0</v>
      </c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9">
        <f t="shared" si="488"/>
        <v>0</v>
      </c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9">
        <f t="shared" si="489"/>
        <v>0</v>
      </c>
    </row>
    <row r="51" spans="3:143" hidden="1" x14ac:dyDescent="0.25">
      <c r="C51" s="26" t="s">
        <v>82</v>
      </c>
      <c r="D51" s="27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9">
        <f t="shared" si="480"/>
        <v>0</v>
      </c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9">
        <f t="shared" si="481"/>
        <v>0</v>
      </c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9">
        <f t="shared" si="482"/>
        <v>0</v>
      </c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9">
        <f t="shared" si="483"/>
        <v>0</v>
      </c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9">
        <f t="shared" si="484"/>
        <v>0</v>
      </c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9">
        <f t="shared" si="485"/>
        <v>0</v>
      </c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9">
        <f t="shared" si="486"/>
        <v>0</v>
      </c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9">
        <f t="shared" si="487"/>
        <v>0</v>
      </c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9">
        <f t="shared" si="488"/>
        <v>0</v>
      </c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9">
        <f t="shared" si="489"/>
        <v>0</v>
      </c>
    </row>
    <row r="52" spans="3:143" hidden="1" x14ac:dyDescent="0.25">
      <c r="C52" s="26" t="s">
        <v>82</v>
      </c>
      <c r="D52" s="27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9">
        <f t="shared" si="480"/>
        <v>0</v>
      </c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9">
        <f t="shared" si="481"/>
        <v>0</v>
      </c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9">
        <f t="shared" si="482"/>
        <v>0</v>
      </c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9">
        <f t="shared" si="483"/>
        <v>0</v>
      </c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9">
        <f t="shared" si="484"/>
        <v>0</v>
      </c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9">
        <f t="shared" si="485"/>
        <v>0</v>
      </c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9">
        <f t="shared" si="486"/>
        <v>0</v>
      </c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9">
        <f t="shared" si="487"/>
        <v>0</v>
      </c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9">
        <f t="shared" si="488"/>
        <v>0</v>
      </c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9">
        <f t="shared" si="489"/>
        <v>0</v>
      </c>
    </row>
    <row r="53" spans="3:143" hidden="1" x14ac:dyDescent="0.25">
      <c r="C53" s="26" t="s">
        <v>82</v>
      </c>
      <c r="D53" s="27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9">
        <f t="shared" si="480"/>
        <v>0</v>
      </c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9">
        <f t="shared" si="481"/>
        <v>0</v>
      </c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9">
        <f t="shared" si="482"/>
        <v>0</v>
      </c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9">
        <f t="shared" si="483"/>
        <v>0</v>
      </c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9">
        <f t="shared" si="484"/>
        <v>0</v>
      </c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9">
        <f t="shared" si="485"/>
        <v>0</v>
      </c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9">
        <f t="shared" si="486"/>
        <v>0</v>
      </c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9">
        <f t="shared" si="487"/>
        <v>0</v>
      </c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9">
        <f t="shared" si="488"/>
        <v>0</v>
      </c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9">
        <f t="shared" si="489"/>
        <v>0</v>
      </c>
    </row>
    <row r="54" spans="3:143" hidden="1" x14ac:dyDescent="0.25">
      <c r="C54" s="26" t="s">
        <v>82</v>
      </c>
      <c r="D54" s="27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9">
        <f t="shared" si="480"/>
        <v>0</v>
      </c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9">
        <f t="shared" si="481"/>
        <v>0</v>
      </c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9">
        <f t="shared" si="482"/>
        <v>0</v>
      </c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9">
        <f t="shared" si="483"/>
        <v>0</v>
      </c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9">
        <f t="shared" si="484"/>
        <v>0</v>
      </c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9">
        <f t="shared" si="485"/>
        <v>0</v>
      </c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9">
        <f t="shared" si="486"/>
        <v>0</v>
      </c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9">
        <f t="shared" si="487"/>
        <v>0</v>
      </c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9">
        <f t="shared" si="488"/>
        <v>0</v>
      </c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9">
        <f t="shared" si="489"/>
        <v>0</v>
      </c>
    </row>
    <row r="55" spans="3:143" x14ac:dyDescent="0.25">
      <c r="C55" s="16" t="s">
        <v>74</v>
      </c>
      <c r="D55" s="20"/>
      <c r="E55" s="21">
        <f t="shared" ref="E55:BP55" ca="1" si="490">SUM(INDIRECT(ADDRESS(savings_min_row,COLUMN()) &amp; ":" &amp; ADDRESS(savings_max_row,COLUMN())))</f>
        <v>0</v>
      </c>
      <c r="F55" s="21">
        <f t="shared" ca="1" si="490"/>
        <v>0</v>
      </c>
      <c r="G55" s="21">
        <f t="shared" ca="1" si="490"/>
        <v>0</v>
      </c>
      <c r="H55" s="21">
        <f t="shared" ca="1" si="490"/>
        <v>0</v>
      </c>
      <c r="I55" s="21">
        <f t="shared" ca="1" si="490"/>
        <v>0</v>
      </c>
      <c r="J55" s="21">
        <f t="shared" ca="1" si="490"/>
        <v>0</v>
      </c>
      <c r="K55" s="21">
        <f t="shared" ca="1" si="490"/>
        <v>0</v>
      </c>
      <c r="L55" s="21">
        <f t="shared" ca="1" si="490"/>
        <v>0</v>
      </c>
      <c r="M55" s="21">
        <f t="shared" ca="1" si="490"/>
        <v>0</v>
      </c>
      <c r="N55" s="21">
        <f t="shared" ca="1" si="490"/>
        <v>0</v>
      </c>
      <c r="O55" s="21">
        <f t="shared" ca="1" si="490"/>
        <v>0</v>
      </c>
      <c r="P55" s="21">
        <f t="shared" ca="1" si="490"/>
        <v>0</v>
      </c>
      <c r="Q55" s="21">
        <f t="shared" ca="1" si="490"/>
        <v>0</v>
      </c>
      <c r="S55" s="21">
        <f t="shared" ca="1" si="490"/>
        <v>0</v>
      </c>
      <c r="T55" s="21">
        <f t="shared" ca="1" si="490"/>
        <v>0</v>
      </c>
      <c r="U55" s="21">
        <f t="shared" ca="1" si="490"/>
        <v>0</v>
      </c>
      <c r="V55" s="21">
        <f t="shared" ca="1" si="490"/>
        <v>0</v>
      </c>
      <c r="W55" s="21">
        <f t="shared" ca="1" si="490"/>
        <v>0</v>
      </c>
      <c r="X55" s="21">
        <f t="shared" ca="1" si="490"/>
        <v>0</v>
      </c>
      <c r="Y55" s="21">
        <f t="shared" ca="1" si="490"/>
        <v>0</v>
      </c>
      <c r="Z55" s="21">
        <f t="shared" ca="1" si="490"/>
        <v>0</v>
      </c>
      <c r="AA55" s="21">
        <f t="shared" ca="1" si="490"/>
        <v>0</v>
      </c>
      <c r="AB55" s="21">
        <f t="shared" ca="1" si="490"/>
        <v>0</v>
      </c>
      <c r="AC55" s="21">
        <f t="shared" ca="1" si="490"/>
        <v>0</v>
      </c>
      <c r="AD55" s="21">
        <f t="shared" ca="1" si="490"/>
        <v>0</v>
      </c>
      <c r="AE55" s="21">
        <f t="shared" ca="1" si="490"/>
        <v>0</v>
      </c>
      <c r="AG55" s="21">
        <f t="shared" ca="1" si="490"/>
        <v>0</v>
      </c>
      <c r="AH55" s="21">
        <f t="shared" ca="1" si="490"/>
        <v>0</v>
      </c>
      <c r="AI55" s="21">
        <f t="shared" ca="1" si="490"/>
        <v>0</v>
      </c>
      <c r="AJ55" s="21">
        <f t="shared" ca="1" si="490"/>
        <v>0</v>
      </c>
      <c r="AK55" s="21">
        <f t="shared" ca="1" si="490"/>
        <v>0</v>
      </c>
      <c r="AL55" s="21">
        <f t="shared" ca="1" si="490"/>
        <v>0</v>
      </c>
      <c r="AM55" s="21">
        <f t="shared" ca="1" si="490"/>
        <v>0</v>
      </c>
      <c r="AN55" s="21">
        <f t="shared" ca="1" si="490"/>
        <v>0</v>
      </c>
      <c r="AO55" s="21">
        <f t="shared" ca="1" si="490"/>
        <v>0</v>
      </c>
      <c r="AP55" s="21">
        <f t="shared" ca="1" si="490"/>
        <v>0</v>
      </c>
      <c r="AQ55" s="21">
        <f t="shared" ca="1" si="490"/>
        <v>0</v>
      </c>
      <c r="AR55" s="21">
        <f t="shared" ca="1" si="490"/>
        <v>0</v>
      </c>
      <c r="AS55" s="21">
        <f t="shared" ca="1" si="490"/>
        <v>0</v>
      </c>
      <c r="AU55" s="21">
        <f t="shared" ca="1" si="490"/>
        <v>0</v>
      </c>
      <c r="AV55" s="21">
        <f t="shared" ca="1" si="490"/>
        <v>0</v>
      </c>
      <c r="AW55" s="21">
        <f t="shared" ca="1" si="490"/>
        <v>0</v>
      </c>
      <c r="AX55" s="21">
        <f t="shared" ca="1" si="490"/>
        <v>0</v>
      </c>
      <c r="AY55" s="21">
        <f t="shared" ca="1" si="490"/>
        <v>0</v>
      </c>
      <c r="AZ55" s="21">
        <f t="shared" ca="1" si="490"/>
        <v>0</v>
      </c>
      <c r="BA55" s="21">
        <f t="shared" ca="1" si="490"/>
        <v>0</v>
      </c>
      <c r="BB55" s="21">
        <f t="shared" ca="1" si="490"/>
        <v>0</v>
      </c>
      <c r="BC55" s="21">
        <f t="shared" ca="1" si="490"/>
        <v>0</v>
      </c>
      <c r="BD55" s="21">
        <f t="shared" ca="1" si="490"/>
        <v>0</v>
      </c>
      <c r="BE55" s="21">
        <f t="shared" ca="1" si="490"/>
        <v>0</v>
      </c>
      <c r="BF55" s="21">
        <f t="shared" ca="1" si="490"/>
        <v>0</v>
      </c>
      <c r="BG55" s="21">
        <f t="shared" ca="1" si="490"/>
        <v>0</v>
      </c>
      <c r="BI55" s="21">
        <f t="shared" ca="1" si="490"/>
        <v>0</v>
      </c>
      <c r="BJ55" s="21">
        <f t="shared" ca="1" si="490"/>
        <v>0</v>
      </c>
      <c r="BK55" s="21">
        <f t="shared" ca="1" si="490"/>
        <v>0</v>
      </c>
      <c r="BL55" s="21">
        <f t="shared" ca="1" si="490"/>
        <v>0</v>
      </c>
      <c r="BM55" s="21">
        <f t="shared" ca="1" si="490"/>
        <v>0</v>
      </c>
      <c r="BN55" s="21">
        <f t="shared" ca="1" si="490"/>
        <v>0</v>
      </c>
      <c r="BO55" s="21">
        <f t="shared" ca="1" si="490"/>
        <v>0</v>
      </c>
      <c r="BP55" s="21">
        <f t="shared" ca="1" si="490"/>
        <v>0</v>
      </c>
      <c r="BQ55" s="21">
        <f t="shared" ref="BQ55:EB55" ca="1" si="491">SUM(INDIRECT(ADDRESS(savings_min_row,COLUMN()) &amp; ":" &amp; ADDRESS(savings_max_row,COLUMN())))</f>
        <v>0</v>
      </c>
      <c r="BR55" s="21">
        <f t="shared" ca="1" si="491"/>
        <v>0</v>
      </c>
      <c r="BS55" s="21">
        <f t="shared" ca="1" si="491"/>
        <v>0</v>
      </c>
      <c r="BT55" s="21">
        <f t="shared" ca="1" si="491"/>
        <v>0</v>
      </c>
      <c r="BU55" s="21">
        <f t="shared" ca="1" si="491"/>
        <v>0</v>
      </c>
      <c r="BW55" s="21">
        <f t="shared" ca="1" si="491"/>
        <v>0</v>
      </c>
      <c r="BX55" s="21">
        <f t="shared" ca="1" si="491"/>
        <v>0</v>
      </c>
      <c r="BY55" s="21">
        <f t="shared" ca="1" si="491"/>
        <v>0</v>
      </c>
      <c r="BZ55" s="21">
        <f t="shared" ca="1" si="491"/>
        <v>0</v>
      </c>
      <c r="CA55" s="21">
        <f t="shared" ca="1" si="491"/>
        <v>0</v>
      </c>
      <c r="CB55" s="21">
        <f t="shared" ca="1" si="491"/>
        <v>0</v>
      </c>
      <c r="CC55" s="21">
        <f t="shared" ca="1" si="491"/>
        <v>0</v>
      </c>
      <c r="CD55" s="21">
        <f t="shared" ca="1" si="491"/>
        <v>0</v>
      </c>
      <c r="CE55" s="21">
        <f t="shared" ca="1" si="491"/>
        <v>0</v>
      </c>
      <c r="CF55" s="21">
        <f t="shared" ca="1" si="491"/>
        <v>0</v>
      </c>
      <c r="CG55" s="21">
        <f t="shared" ca="1" si="491"/>
        <v>0</v>
      </c>
      <c r="CH55" s="21">
        <f t="shared" ca="1" si="491"/>
        <v>0</v>
      </c>
      <c r="CI55" s="21">
        <f t="shared" ca="1" si="491"/>
        <v>0</v>
      </c>
      <c r="CK55" s="21">
        <f t="shared" ca="1" si="491"/>
        <v>0</v>
      </c>
      <c r="CL55" s="21">
        <f t="shared" ca="1" si="491"/>
        <v>0</v>
      </c>
      <c r="CM55" s="21">
        <f t="shared" ca="1" si="491"/>
        <v>0</v>
      </c>
      <c r="CN55" s="21">
        <f t="shared" ca="1" si="491"/>
        <v>0</v>
      </c>
      <c r="CO55" s="21">
        <f t="shared" ca="1" si="491"/>
        <v>0</v>
      </c>
      <c r="CP55" s="21">
        <f t="shared" ca="1" si="491"/>
        <v>0</v>
      </c>
      <c r="CQ55" s="21">
        <f t="shared" ca="1" si="491"/>
        <v>0</v>
      </c>
      <c r="CR55" s="21">
        <f t="shared" ca="1" si="491"/>
        <v>0</v>
      </c>
      <c r="CS55" s="21">
        <f t="shared" ca="1" si="491"/>
        <v>0</v>
      </c>
      <c r="CT55" s="21">
        <f t="shared" ca="1" si="491"/>
        <v>0</v>
      </c>
      <c r="CU55" s="21">
        <f t="shared" ca="1" si="491"/>
        <v>0</v>
      </c>
      <c r="CV55" s="21">
        <f t="shared" ca="1" si="491"/>
        <v>0</v>
      </c>
      <c r="CW55" s="21">
        <f t="shared" ca="1" si="491"/>
        <v>0</v>
      </c>
      <c r="CY55" s="21">
        <f t="shared" ca="1" si="491"/>
        <v>0</v>
      </c>
      <c r="CZ55" s="21">
        <f t="shared" ca="1" si="491"/>
        <v>0</v>
      </c>
      <c r="DA55" s="21">
        <f t="shared" ca="1" si="491"/>
        <v>0</v>
      </c>
      <c r="DB55" s="21">
        <f t="shared" ca="1" si="491"/>
        <v>0</v>
      </c>
      <c r="DC55" s="21">
        <f t="shared" ca="1" si="491"/>
        <v>0</v>
      </c>
      <c r="DD55" s="21">
        <f t="shared" ca="1" si="491"/>
        <v>0</v>
      </c>
      <c r="DE55" s="21">
        <f t="shared" ca="1" si="491"/>
        <v>0</v>
      </c>
      <c r="DF55" s="21">
        <f t="shared" ca="1" si="491"/>
        <v>0</v>
      </c>
      <c r="DG55" s="21">
        <f t="shared" ca="1" si="491"/>
        <v>0</v>
      </c>
      <c r="DH55" s="21">
        <f t="shared" ca="1" si="491"/>
        <v>0</v>
      </c>
      <c r="DI55" s="21">
        <f t="shared" ca="1" si="491"/>
        <v>0</v>
      </c>
      <c r="DJ55" s="21">
        <f t="shared" ca="1" si="491"/>
        <v>0</v>
      </c>
      <c r="DK55" s="21">
        <f t="shared" ca="1" si="491"/>
        <v>0</v>
      </c>
      <c r="DM55" s="21">
        <f t="shared" ca="1" si="491"/>
        <v>0</v>
      </c>
      <c r="DN55" s="21">
        <f t="shared" ca="1" si="491"/>
        <v>0</v>
      </c>
      <c r="DO55" s="21">
        <f t="shared" ca="1" si="491"/>
        <v>0</v>
      </c>
      <c r="DP55" s="21">
        <f t="shared" ca="1" si="491"/>
        <v>0</v>
      </c>
      <c r="DQ55" s="21">
        <f t="shared" ca="1" si="491"/>
        <v>0</v>
      </c>
      <c r="DR55" s="21">
        <f t="shared" ca="1" si="491"/>
        <v>0</v>
      </c>
      <c r="DS55" s="21">
        <f t="shared" ca="1" si="491"/>
        <v>0</v>
      </c>
      <c r="DT55" s="21">
        <f t="shared" ca="1" si="491"/>
        <v>0</v>
      </c>
      <c r="DU55" s="21">
        <f t="shared" ca="1" si="491"/>
        <v>0</v>
      </c>
      <c r="DV55" s="21">
        <f t="shared" ca="1" si="491"/>
        <v>0</v>
      </c>
      <c r="DW55" s="21">
        <f t="shared" ca="1" si="491"/>
        <v>0</v>
      </c>
      <c r="DX55" s="21">
        <f t="shared" ca="1" si="491"/>
        <v>0</v>
      </c>
      <c r="DY55" s="21">
        <f t="shared" ca="1" si="491"/>
        <v>0</v>
      </c>
      <c r="EA55" s="21">
        <f t="shared" ca="1" si="491"/>
        <v>0</v>
      </c>
      <c r="EB55" s="21">
        <f t="shared" ca="1" si="491"/>
        <v>0</v>
      </c>
      <c r="EC55" s="21">
        <f t="shared" ref="EC55:EN55" ca="1" si="492">SUM(INDIRECT(ADDRESS(savings_min_row,COLUMN()) &amp; ":" &amp; ADDRESS(savings_max_row,COLUMN())))</f>
        <v>0</v>
      </c>
      <c r="ED55" s="21">
        <f t="shared" ca="1" si="492"/>
        <v>0</v>
      </c>
      <c r="EE55" s="21">
        <f t="shared" ca="1" si="492"/>
        <v>0</v>
      </c>
      <c r="EF55" s="21">
        <f t="shared" ca="1" si="492"/>
        <v>0</v>
      </c>
      <c r="EG55" s="21">
        <f t="shared" ca="1" si="492"/>
        <v>0</v>
      </c>
      <c r="EH55" s="21">
        <f t="shared" ca="1" si="492"/>
        <v>0</v>
      </c>
      <c r="EI55" s="21">
        <f t="shared" ca="1" si="492"/>
        <v>0</v>
      </c>
      <c r="EJ55" s="21">
        <f t="shared" ca="1" si="492"/>
        <v>0</v>
      </c>
      <c r="EK55" s="21">
        <f t="shared" ca="1" si="492"/>
        <v>0</v>
      </c>
      <c r="EL55" s="21">
        <f t="shared" ca="1" si="492"/>
        <v>0</v>
      </c>
      <c r="EM55" s="21">
        <f t="shared" ca="1" si="492"/>
        <v>0</v>
      </c>
    </row>
  </sheetData>
  <mergeCells count="10">
    <mergeCell ref="BW5:CI5"/>
    <mergeCell ref="CK5:CW5"/>
    <mergeCell ref="CY5:DK5"/>
    <mergeCell ref="DM5:DY5"/>
    <mergeCell ref="EA5:EM5"/>
    <mergeCell ref="E5:Q5"/>
    <mergeCell ref="S5:AE5"/>
    <mergeCell ref="AG5:AS5"/>
    <mergeCell ref="AU5:BG5"/>
    <mergeCell ref="BI5:BU5"/>
  </mergeCells>
  <conditionalFormatting sqref="C10:C13 E10:Q19 E22:Q39 E42:Q55 S10:AE19 S22:AE39 S42:AE55 AG10:AS19 AU10:BG19 BI10:BU19 BW10:CI19 CK10:CW19 CY10:DK19 DM10:DY19 AG22:AS39 AU22:BG39 BI22:BU39 BW22:CI39 CK22:CW39 CY22:DK39 DM22:DY39 AG42:AS55 AU42:BG55 BI42:BU55 BW42:CI55 CK42:CW55 CY42:DK55 DM42:DY55 EA10:EM19 EA22:EM39 EA42:EM55">
    <cfRule type="expression" dxfId="30" priority="7">
      <formula>ROW(A10) &lt;= income_max_row</formula>
    </cfRule>
  </conditionalFormatting>
  <conditionalFormatting sqref="Q23:Q39 C22:C33 E22:Q38 E42:Q54 AE23:AE39 S22:AE38 S42:AE54 AS23:AS39 BG23:BG39 BU23:BU39 CI23:CI39 CW23:CW39 DK23:DK39 DY23:DY39 AG22:AS38 AU22:BG38 BI22:BU38 BW22:CI38 CK22:CW38 CY22:DK38 DM22:DY38 AG42:AS54 AU42:BG54 BI42:BU54 BW42:CI54 CK42:CW54 CY42:DK54 DM42:DY54 EM23:EM39 EA22:EM38 EA42:EM54">
    <cfRule type="expression" dxfId="29" priority="6">
      <formula>ROW(A22) &lt;= expenses_max_row</formula>
    </cfRule>
  </conditionalFormatting>
  <conditionalFormatting sqref="C42:C54 E42:Q54 S42:AE54 AG42:AS54 AU42:BG54 BI42:BU54 BW42:CI54 CK42:CW54 CY42:DK54 DM42:DY54 EA42:EM54">
    <cfRule type="expression" dxfId="28" priority="4">
      <formula>ROW(A42) &lt;= savings_max_row</formula>
    </cfRule>
  </conditionalFormatting>
  <conditionalFormatting sqref="E6:Q7 S6:AE7 AG6:AS7 AU6:BG7 BI6:BU7 BW6:CI7 CK6:CW7 CY6:DK7 DM6:DY7 EA6:EM7">
    <cfRule type="expression" dxfId="27" priority="1" stopIfTrue="1">
      <formula>AND(E$19=0,E$39=0,E$55=0)</formula>
    </cfRule>
    <cfRule type="expression" dxfId="26" priority="3">
      <formula>E$7&lt;0</formula>
    </cfRule>
    <cfRule type="expression" dxfId="25" priority="2" stopIfTrue="1">
      <formula>E$7=0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9" sqref="N29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K29" sqref="K29"/>
    </sheetView>
  </sheetViews>
  <sheetFormatPr defaultRowHeight="15" x14ac:dyDescent="0.25"/>
  <cols>
    <col min="1" max="1" width="17.5703125" style="1" customWidth="1"/>
    <col min="2" max="2" width="16" bestFit="1" customWidth="1"/>
    <col min="3" max="3" width="15" bestFit="1" customWidth="1"/>
    <col min="4" max="4" width="9.42578125" bestFit="1" customWidth="1"/>
    <col min="5" max="5" width="11.7109375" bestFit="1" customWidth="1"/>
  </cols>
  <sheetData>
    <row r="1" spans="1:5" x14ac:dyDescent="0.25">
      <c r="A1" s="2" t="s">
        <v>64</v>
      </c>
      <c r="B1" s="2" t="s">
        <v>65</v>
      </c>
      <c r="C1" s="2" t="s">
        <v>66</v>
      </c>
      <c r="D1" s="2" t="s">
        <v>67</v>
      </c>
      <c r="E1" s="2" t="s">
        <v>68</v>
      </c>
    </row>
  </sheetData>
  <dataValidations count="1">
    <dataValidation type="date" errorStyle="information" allowBlank="1" showInputMessage="1" showErrorMessage="1" errorTitle="Alert!" error="Please enter a date from 01/01/2023 onwards." sqref="A2:A1048576">
      <formula1>44927</formula1>
      <formula2>2958465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allowBlank="1" showInputMessage="1" showErrorMessage="1" errorTitle="Alert!" error="Invalid category selected. Please enter valid value.">
          <x14:formula1>
            <xm:f>'Dropdown Data'!$B$1:$O$1</xm:f>
          </x14:formula1>
          <xm:sqref>B2:B1048576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C2" sqref="C2"/>
    </sheetView>
  </sheetViews>
  <sheetFormatPr defaultRowHeight="15" x14ac:dyDescent="0.25"/>
  <cols>
    <col min="1" max="1" width="15.42578125" bestFit="1" customWidth="1"/>
    <col min="2" max="2" width="16" bestFit="1" customWidth="1"/>
    <col min="3" max="4" width="14" bestFit="1" customWidth="1"/>
    <col min="5" max="5" width="10.42578125" bestFit="1" customWidth="1"/>
    <col min="6" max="6" width="10" bestFit="1" customWidth="1"/>
    <col min="7" max="7" width="12" bestFit="1" customWidth="1"/>
    <col min="8" max="8" width="17.28515625" bestFit="1" customWidth="1"/>
    <col min="9" max="9" width="16.85546875" bestFit="1" customWidth="1"/>
    <col min="10" max="10" width="12.7109375" bestFit="1" customWidth="1"/>
    <col min="11" max="11" width="13.85546875" bestFit="1" customWidth="1"/>
    <col min="12" max="12" width="13.28515625" bestFit="1" customWidth="1"/>
    <col min="13" max="13" width="12.5703125" bestFit="1" customWidth="1"/>
    <col min="14" max="14" width="20.140625" bestFit="1" customWidth="1"/>
    <col min="15" max="15" width="11.5703125" bestFit="1" customWidth="1"/>
  </cols>
  <sheetData>
    <row r="1" spans="1:15" x14ac:dyDescent="0.25">
      <c r="A1" t="s">
        <v>0</v>
      </c>
      <c r="B1" t="s">
        <v>12</v>
      </c>
      <c r="C1" t="s">
        <v>14</v>
      </c>
      <c r="D1" t="s">
        <v>9</v>
      </c>
      <c r="E1" t="s">
        <v>6</v>
      </c>
      <c r="F1" t="s">
        <v>13</v>
      </c>
      <c r="G1" t="s">
        <v>60</v>
      </c>
      <c r="H1" t="s">
        <v>8</v>
      </c>
      <c r="I1" t="s">
        <v>44</v>
      </c>
      <c r="J1" t="s">
        <v>7</v>
      </c>
      <c r="K1" t="s">
        <v>15</v>
      </c>
      <c r="L1" t="s">
        <v>11</v>
      </c>
      <c r="M1" t="s">
        <v>2</v>
      </c>
      <c r="N1" t="s">
        <v>5</v>
      </c>
      <c r="O1" t="s">
        <v>10</v>
      </c>
    </row>
    <row r="2" spans="1:15" x14ac:dyDescent="0.25">
      <c r="A2" t="s">
        <v>1</v>
      </c>
      <c r="B2" t="s">
        <v>42</v>
      </c>
      <c r="C2" t="s">
        <v>55</v>
      </c>
      <c r="D2" t="s">
        <v>30</v>
      </c>
      <c r="E2" t="s">
        <v>22</v>
      </c>
      <c r="F2" t="s">
        <v>54</v>
      </c>
      <c r="G2" t="s">
        <v>62</v>
      </c>
      <c r="H2" t="s">
        <v>25</v>
      </c>
      <c r="I2" t="s">
        <v>47</v>
      </c>
      <c r="J2" t="s">
        <v>24</v>
      </c>
      <c r="K2" t="s">
        <v>51</v>
      </c>
      <c r="L2" t="s">
        <v>37</v>
      </c>
      <c r="M2" t="s">
        <v>3</v>
      </c>
      <c r="N2" t="s">
        <v>20</v>
      </c>
      <c r="O2" t="s">
        <v>34</v>
      </c>
    </row>
    <row r="3" spans="1:15" x14ac:dyDescent="0.25">
      <c r="B3" t="s">
        <v>41</v>
      </c>
      <c r="C3" t="s">
        <v>56</v>
      </c>
      <c r="D3" t="s">
        <v>31</v>
      </c>
      <c r="E3" t="s">
        <v>21</v>
      </c>
      <c r="F3" t="s">
        <v>52</v>
      </c>
      <c r="G3" t="s">
        <v>51</v>
      </c>
      <c r="H3" t="s">
        <v>26</v>
      </c>
      <c r="I3" t="s">
        <v>46</v>
      </c>
      <c r="J3" t="s">
        <v>59</v>
      </c>
      <c r="K3" t="s">
        <v>38</v>
      </c>
      <c r="L3" t="s">
        <v>36</v>
      </c>
      <c r="M3" t="s">
        <v>4</v>
      </c>
      <c r="N3" t="s">
        <v>16</v>
      </c>
      <c r="O3" t="s">
        <v>33</v>
      </c>
    </row>
    <row r="4" spans="1:15" x14ac:dyDescent="0.25">
      <c r="B4" t="s">
        <v>40</v>
      </c>
      <c r="C4" t="s">
        <v>58</v>
      </c>
      <c r="D4" t="s">
        <v>29</v>
      </c>
      <c r="E4" t="s">
        <v>23</v>
      </c>
      <c r="F4" t="s">
        <v>53</v>
      </c>
      <c r="G4" t="s">
        <v>61</v>
      </c>
      <c r="H4" t="s">
        <v>27</v>
      </c>
      <c r="I4" t="s">
        <v>45</v>
      </c>
      <c r="L4" t="s">
        <v>38</v>
      </c>
      <c r="N4" t="s">
        <v>19</v>
      </c>
      <c r="O4" t="s">
        <v>32</v>
      </c>
    </row>
    <row r="5" spans="1:15" x14ac:dyDescent="0.25">
      <c r="B5" t="s">
        <v>39</v>
      </c>
      <c r="C5" t="s">
        <v>57</v>
      </c>
      <c r="D5" t="s">
        <v>28</v>
      </c>
      <c r="G5" t="s">
        <v>63</v>
      </c>
      <c r="I5" t="s">
        <v>51</v>
      </c>
      <c r="N5" t="s">
        <v>17</v>
      </c>
      <c r="O5" t="s">
        <v>35</v>
      </c>
    </row>
    <row r="6" spans="1:15" x14ac:dyDescent="0.25">
      <c r="I6" t="s">
        <v>50</v>
      </c>
      <c r="N6" t="s">
        <v>18</v>
      </c>
    </row>
    <row r="7" spans="1:15" x14ac:dyDescent="0.25">
      <c r="I7" t="s">
        <v>48</v>
      </c>
    </row>
    <row r="8" spans="1:15" x14ac:dyDescent="0.25">
      <c r="I8" t="s">
        <v>43</v>
      </c>
    </row>
    <row r="9" spans="1:15" x14ac:dyDescent="0.25">
      <c r="I9" t="s">
        <v>49</v>
      </c>
    </row>
  </sheetData>
  <sortState ref="G2:G5">
    <sortCondition ref="G2"/>
  </sortState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Settings</vt:lpstr>
      <vt:lpstr>Budget Planning</vt:lpstr>
      <vt:lpstr>Budget Tracking</vt:lpstr>
      <vt:lpstr>Budget Dashboard</vt:lpstr>
      <vt:lpstr>Calculations</vt:lpstr>
      <vt:lpstr>Dropdown Data</vt:lpstr>
      <vt:lpstr>starting_year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2023-07-29T12:54:53Z</dcterms:modified>
</cp:coreProperties>
</file>