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commerce data" sheetId="1" r:id="rId4"/>
    <sheet state="visible" name="Dashboard" sheetId="2" r:id="rId5"/>
    <sheet state="visible" name="Pivot Table 4" sheetId="3" r:id="rId6"/>
    <sheet state="visible" name="Pivot Table 3" sheetId="4" r:id="rId7"/>
    <sheet state="visible" name="Pivot Table 2" sheetId="5" r:id="rId8"/>
    <sheet state="visible" name="Pivot Table 1" sheetId="6" r:id="rId9"/>
  </sheets>
  <definedNames>
    <definedName hidden="1" localSheetId="1" name="Z_03652D38_BA75_4BCB_91D4_F55305ED11DD_.wvu.FilterData">Dashboard!$A$4:$B$9</definedName>
    <definedName hidden="1" localSheetId="1" name="Z_03652D38_BA75_4BCB_91D4_F55305ED11DD_.wvu.FilterData">Dashboard!$A$18:$B$22</definedName>
    <definedName hidden="1" localSheetId="5" name="Z_52714267_C0C8_46EC_A70F_564596C22347_.wvu.FilterData">'Pivot Table 1'!$A$1:$B$6</definedName>
    <definedName name="SlicerCache_Table_1_Col_1">#N/A</definedName>
    <definedName name="SlicerCache_Table_2_Col_1">#N/A</definedName>
  </definedNames>
  <calcPr/>
  <customWorkbookViews>
    <customWorkbookView activeSheetId="0" maximized="1" windowHeight="0" windowWidth="0" guid="{52714267-C0C8-46EC-A70F-564596C22347}" name="filter view"/>
    <customWorkbookView activeSheetId="0" maximized="1" windowHeight="0" windowWidth="0" guid="{03652D38-BA75-4BCB-91D4-F55305ED11DD}" name="Filter 1"/>
  </customWorkbookViews>
  <pivotCaches>
    <pivotCache cacheId="0" r:id="rId10"/>
  </pivotCaches>
  <extLst>
    <ext uri="{46BE6895-7355-4a93-B00E-2C351335B9C9}">
      <x15:slicerCaches>
        <x14:slicerCache r:id="rId11"/>
        <x14:slicerCache r:id="rId12"/>
      </x15:slicerCaches>
    </ext>
  </extLst>
</workbook>
</file>

<file path=xl/sharedStrings.xml><?xml version="1.0" encoding="utf-8"?>
<sst xmlns="http://schemas.openxmlformats.org/spreadsheetml/2006/main" count="919" uniqueCount="108">
  <si>
    <t>Order ID</t>
  </si>
  <si>
    <t>Month-Year</t>
  </si>
  <si>
    <t>Order Date</t>
  </si>
  <si>
    <t>Rank</t>
  </si>
  <si>
    <t>Customer Name</t>
  </si>
  <si>
    <t>Region</t>
  </si>
  <si>
    <t>Product</t>
  </si>
  <si>
    <t>Category</t>
  </si>
  <si>
    <t>Quantity</t>
  </si>
  <si>
    <t>Unit Price</t>
  </si>
  <si>
    <t>Sales</t>
  </si>
  <si>
    <t>Profit</t>
  </si>
  <si>
    <t>Customer_48</t>
  </si>
  <si>
    <t>East</t>
  </si>
  <si>
    <t>Laptop</t>
  </si>
  <si>
    <t>Technology</t>
  </si>
  <si>
    <t>Customer_3</t>
  </si>
  <si>
    <t>South</t>
  </si>
  <si>
    <t>Customer_15</t>
  </si>
  <si>
    <t>Desk</t>
  </si>
  <si>
    <t>Furniture</t>
  </si>
  <si>
    <t>Customer_18</t>
  </si>
  <si>
    <t>Central</t>
  </si>
  <si>
    <t>Table</t>
  </si>
  <si>
    <t>Customer_23</t>
  </si>
  <si>
    <t>Customer_6</t>
  </si>
  <si>
    <t>Paper</t>
  </si>
  <si>
    <t>Office Supplies</t>
  </si>
  <si>
    <t>Binder</t>
  </si>
  <si>
    <t>Chair</t>
  </si>
  <si>
    <t>Customer_39</t>
  </si>
  <si>
    <t>Monitor</t>
  </si>
  <si>
    <t>Customer_41</t>
  </si>
  <si>
    <t>Envelope</t>
  </si>
  <si>
    <t>Customer_21</t>
  </si>
  <si>
    <t>Customer_42</t>
  </si>
  <si>
    <t>West</t>
  </si>
  <si>
    <t>Customer_16</t>
  </si>
  <si>
    <t>Bookcase</t>
  </si>
  <si>
    <t>Phone</t>
  </si>
  <si>
    <t>Customer_44</t>
  </si>
  <si>
    <t>Pen</t>
  </si>
  <si>
    <t>Customer_28</t>
  </si>
  <si>
    <t>Customer_33</t>
  </si>
  <si>
    <t>Customer_49</t>
  </si>
  <si>
    <t>Customer_2</t>
  </si>
  <si>
    <t>Customer_43</t>
  </si>
  <si>
    <t>Customer_35</t>
  </si>
  <si>
    <t>Customer_34</t>
  </si>
  <si>
    <t>Customer_1</t>
  </si>
  <si>
    <t>Customer_31</t>
  </si>
  <si>
    <t>Customer_30</t>
  </si>
  <si>
    <t>Customer_13</t>
  </si>
  <si>
    <t>Customer_29</t>
  </si>
  <si>
    <t>Customer_11</t>
  </si>
  <si>
    <t>Customer_10</t>
  </si>
  <si>
    <t>Customer_4</t>
  </si>
  <si>
    <t>Printer</t>
  </si>
  <si>
    <t>Customer_37</t>
  </si>
  <si>
    <t>Customer_14</t>
  </si>
  <si>
    <t>Customer_19</t>
  </si>
  <si>
    <t>Customer_17</t>
  </si>
  <si>
    <t>Customer_50</t>
  </si>
  <si>
    <t>Customer_8</t>
  </si>
  <si>
    <t>Customer_9</t>
  </si>
  <si>
    <t>Customer_26</t>
  </si>
  <si>
    <t>Customer_25</t>
  </si>
  <si>
    <t>Customer_27</t>
  </si>
  <si>
    <t>Customer_12</t>
  </si>
  <si>
    <t>Customer_5</t>
  </si>
  <si>
    <t>Customer_20</t>
  </si>
  <si>
    <t>Customer_46</t>
  </si>
  <si>
    <t>Customer_45</t>
  </si>
  <si>
    <t>Customer_22</t>
  </si>
  <si>
    <t>Customer_36</t>
  </si>
  <si>
    <t>Customer_38</t>
  </si>
  <si>
    <t>Customer_32</t>
  </si>
  <si>
    <t>Customer_24</t>
  </si>
  <si>
    <t>Customer_40</t>
  </si>
  <si>
    <t>Customer_7</t>
  </si>
  <si>
    <t>"E-Commerce Sales Dashboard"</t>
  </si>
  <si>
    <t>SUM of Sales</t>
  </si>
  <si>
    <t>Grand Total</t>
  </si>
  <si>
    <t>SUM of Profit</t>
  </si>
  <si>
    <t>Apr 2022</t>
  </si>
  <si>
    <t>Apr 2023</t>
  </si>
  <si>
    <t>Aug 2022</t>
  </si>
  <si>
    <t>Aug 2023</t>
  </si>
  <si>
    <t>Dec 2022</t>
  </si>
  <si>
    <t>Dec 2023</t>
  </si>
  <si>
    <t>Feb 2022</t>
  </si>
  <si>
    <t>Feb 2023</t>
  </si>
  <si>
    <t>Jan 2022</t>
  </si>
  <si>
    <t>Jan 2023</t>
  </si>
  <si>
    <t>Jul 2022</t>
  </si>
  <si>
    <t>Jul 2023</t>
  </si>
  <si>
    <t>Jun 2022</t>
  </si>
  <si>
    <t>Jun 2023</t>
  </si>
  <si>
    <t>Mar 2022</t>
  </si>
  <si>
    <t>Mar 2023</t>
  </si>
  <si>
    <t>May 2022</t>
  </si>
  <si>
    <t>May 2023</t>
  </si>
  <si>
    <t>Nov 2022</t>
  </si>
  <si>
    <t>Nov 2023</t>
  </si>
  <si>
    <t>Oct 2022</t>
  </si>
  <si>
    <t>Oct 2023</t>
  </si>
  <si>
    <t>Sep 2022</t>
  </si>
  <si>
    <t>Sep 2023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</si>
</sst>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8">
    <font>
      <sz val="11.0"/>
      <color theme="1"/>
      <name val="Calibri"/>
      <scheme val="minor"/>
    </font>
    <font>
      <b/>
      <sz val="11.0"/>
      <color theme="1"/>
      <name val="Calibri"/>
    </font>
    <font>
      <color theme="1"/>
      <name val="Calibri"/>
      <scheme val="minor"/>
    </font>
    <font>
      <sz val="11.0"/>
      <color theme="1"/>
      <name val="Calibri"/>
    </font>
    <font>
      <i/>
      <sz val="11.0"/>
      <color theme="1"/>
      <name val="Calibri"/>
    </font>
    <font>
      <sz val="11.0"/>
      <color rgb="FF000000"/>
      <name val="Calibri"/>
    </font>
    <font>
      <sz val="24.0"/>
      <color theme="1"/>
      <name val="Calibri"/>
      <scheme val="minor"/>
    </font>
    <font>
      <color rgb="FF000000"/>
      <name val="Calibri"/>
      <scheme val="minor"/>
    </font>
  </fonts>
  <fills count="11">
    <fill>
      <patternFill patternType="none"/>
    </fill>
    <fill>
      <patternFill patternType="lightGray"/>
    </fill>
    <fill>
      <patternFill patternType="solid">
        <fgColor theme="0"/>
        <bgColor theme="0"/>
      </patternFill>
    </fill>
    <fill>
      <patternFill patternType="solid">
        <fgColor rgb="FFC27BA0"/>
        <bgColor rgb="FFC27BA0"/>
      </patternFill>
    </fill>
    <fill>
      <patternFill patternType="solid">
        <fgColor rgb="FFA4C2F4"/>
        <bgColor rgb="FFA4C2F4"/>
      </patternFill>
    </fill>
    <fill>
      <patternFill patternType="solid">
        <fgColor rgb="FFBF9000"/>
        <bgColor rgb="FFBF9000"/>
      </patternFill>
    </fill>
    <fill>
      <patternFill patternType="solid">
        <fgColor rgb="FFF2F5F7"/>
        <bgColor rgb="FFF2F5F7"/>
      </patternFill>
    </fill>
    <fill>
      <patternFill patternType="solid">
        <fgColor rgb="FFFFFFFF"/>
        <bgColor rgb="FFFFFFFF"/>
      </patternFill>
    </fill>
    <fill>
      <patternFill patternType="solid">
        <fgColor rgb="FFD9E0E8"/>
        <bgColor rgb="FFD9E0E8"/>
      </patternFill>
    </fill>
    <fill>
      <patternFill patternType="solid">
        <fgColor rgb="FF6AA84F"/>
        <bgColor rgb="FF6AA84F"/>
      </patternFill>
    </fill>
    <fill>
      <patternFill patternType="solid">
        <fgColor rgb="FFE06666"/>
        <bgColor rgb="FFE066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3" numFmtId="164" xfId="0" applyFont="1" applyNumberFormat="1"/>
    <xf borderId="0" fillId="2" fontId="4" numFmtId="0" xfId="0" applyAlignment="1" applyFill="1" applyFont="1">
      <alignment vertical="bottom"/>
    </xf>
    <xf borderId="0" fillId="2" fontId="5" numFmtId="0" xfId="0" applyAlignment="1" applyFont="1">
      <alignment vertical="bottom"/>
    </xf>
    <xf borderId="0" fillId="3" fontId="6" numFmtId="0" xfId="0" applyAlignment="1" applyFill="1" applyFont="1">
      <alignment readingOrder="0" shrinkToFit="0" wrapText="0"/>
    </xf>
    <xf borderId="0" fillId="2" fontId="7" numFmtId="0" xfId="0" applyFont="1"/>
    <xf borderId="0" fillId="2" fontId="7" numFmtId="0" xfId="0" applyAlignment="1" applyFont="1">
      <alignment horizontal="center"/>
    </xf>
    <xf borderId="1" fillId="4" fontId="4" numFmtId="0" xfId="0" applyAlignment="1" applyBorder="1" applyFill="1" applyFont="1">
      <alignment vertical="bottom"/>
    </xf>
    <xf borderId="1" fillId="4" fontId="5" numFmtId="0" xfId="0" applyAlignment="1" applyBorder="1" applyFont="1">
      <alignment vertical="bottom"/>
    </xf>
    <xf borderId="1" fillId="5" fontId="7" numFmtId="0" xfId="0" applyBorder="1" applyFill="1" applyFont="1"/>
    <xf borderId="1" fillId="6" fontId="3" numFmtId="0" xfId="0" applyAlignment="1" applyBorder="1" applyFill="1" applyFont="1">
      <alignment vertical="bottom"/>
    </xf>
    <xf borderId="1" fillId="7" fontId="3" numFmtId="0" xfId="0" applyAlignment="1" applyBorder="1" applyFill="1" applyFont="1">
      <alignment horizontal="right" vertical="bottom"/>
    </xf>
    <xf borderId="1" fillId="0" fontId="2" numFmtId="0" xfId="0" applyBorder="1" applyFont="1"/>
    <xf borderId="1" fillId="8" fontId="1" numFmtId="0" xfId="0" applyAlignment="1" applyBorder="1" applyFill="1" applyFont="1">
      <alignment vertical="bottom"/>
    </xf>
    <xf borderId="1" fillId="8" fontId="1" numFmtId="0" xfId="0" applyAlignment="1" applyBorder="1" applyFont="1">
      <alignment horizontal="right" vertical="bottom"/>
    </xf>
    <xf borderId="1" fillId="9" fontId="2" numFmtId="0" xfId="0" applyBorder="1" applyFill="1" applyFont="1"/>
    <xf borderId="1" fillId="9" fontId="7" numFmtId="0" xfId="0" applyBorder="1" applyFont="1"/>
    <xf borderId="1" fillId="10" fontId="7" numFmtId="0" xfId="0" applyBorder="1" applyFill="1" applyFont="1"/>
    <xf borderId="1" fillId="0" fontId="2" numFmtId="164" xfId="0" applyBorder="1" applyFont="1" applyNumberFormat="1"/>
    <xf borderId="0" fillId="0" fontId="2" numFmtId="164"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1.xml"/><Relationship Id="rId10" Type="http://schemas.openxmlformats.org/officeDocument/2006/relationships/pivotCacheDefinition" Target="pivotCache/pivotCacheDefinition1.xml"/><Relationship Id="rId12" Type="http://schemas.microsoft.com/office/2007/relationships/slicerCache" Target="slicerCaches/slicerCache2.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Sales by Region</a:t>
            </a:r>
          </a:p>
        </c:rich>
      </c:tx>
      <c:overlay val="0"/>
    </c:title>
    <c:plotArea>
      <c:layout/>
      <c:barChart>
        <c:barDir val="col"/>
        <c:ser>
          <c:idx val="0"/>
          <c:order val="0"/>
          <c:tx>
            <c:strRef>
              <c:f>'Pivot Table 1'!$B$1</c:f>
            </c:strRef>
          </c:tx>
          <c:spPr>
            <a:solidFill>
              <a:schemeClr val="accent1"/>
            </a:solidFill>
            <a:ln cmpd="sng">
              <a:solidFill>
                <a:srgbClr val="000000"/>
              </a:solidFill>
            </a:ln>
          </c:spPr>
          <c:cat>
            <c:strRef>
              <c:f>'Pivot Table 1'!$A$2:$A$6</c:f>
            </c:strRef>
          </c:cat>
          <c:val>
            <c:numRef>
              <c:f>'Pivot Table 1'!$B$2:$B$6</c:f>
              <c:numCache/>
            </c:numRef>
          </c:val>
        </c:ser>
        <c:axId val="1671378575"/>
        <c:axId val="730194753"/>
      </c:barChart>
      <c:catAx>
        <c:axId val="16713785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730194753"/>
      </c:catAx>
      <c:valAx>
        <c:axId val="7301947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1378575"/>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Sales vs. Month-Year</a:t>
            </a:r>
          </a:p>
        </c:rich>
      </c:tx>
      <c:overlay val="0"/>
    </c:title>
    <c:plotArea>
      <c:layout/>
      <c:lineChart>
        <c:varyColors val="0"/>
        <c:ser>
          <c:idx val="0"/>
          <c:order val="0"/>
          <c:tx>
            <c:strRef>
              <c:f>'Pivot Table 4'!$B$1</c:f>
            </c:strRef>
          </c:tx>
          <c:spPr>
            <a:ln cmpd="sng">
              <a:solidFill>
                <a:srgbClr val="CC0000">
                  <a:alpha val="100000"/>
                </a:srgbClr>
              </a:solidFill>
            </a:ln>
          </c:spPr>
          <c:marker>
            <c:symbol val="none"/>
          </c:marker>
          <c:cat>
            <c:strRef>
              <c:f>'Pivot Table 4'!$A$2:$A$26</c:f>
            </c:strRef>
          </c:cat>
          <c:val>
            <c:numRef>
              <c:f>'Pivot Table 4'!$B$2:$B$26</c:f>
              <c:numCache/>
            </c:numRef>
          </c:val>
          <c:smooth val="0"/>
        </c:ser>
        <c:axId val="552296133"/>
        <c:axId val="667967735"/>
      </c:lineChart>
      <c:catAx>
        <c:axId val="5522961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Month-Year</a:t>
                </a:r>
              </a:p>
            </c:rich>
          </c:tx>
          <c:overlay val="0"/>
        </c:title>
        <c:numFmt formatCode="General" sourceLinked="1"/>
        <c:majorTickMark val="none"/>
        <c:minorTickMark val="none"/>
        <c:spPr/>
        <c:txPr>
          <a:bodyPr/>
          <a:lstStyle/>
          <a:p>
            <a:pPr lvl="0">
              <a:defRPr b="0">
                <a:solidFill>
                  <a:srgbClr val="000000"/>
                </a:solidFill>
                <a:latin typeface="+mn-lt"/>
              </a:defRPr>
            </a:pPr>
          </a:p>
        </c:txPr>
        <c:crossAx val="667967735"/>
      </c:catAx>
      <c:valAx>
        <c:axId val="6679677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52296133"/>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10 customer</a:t>
            </a:r>
          </a:p>
        </c:rich>
      </c:tx>
      <c:overlay val="0"/>
    </c:title>
    <c:plotArea>
      <c:layout/>
      <c:barChart>
        <c:barDir val="col"/>
        <c:ser>
          <c:idx val="0"/>
          <c:order val="0"/>
          <c:tx>
            <c:strRef>
              <c:f>'Pivot Table 3'!$B$1</c:f>
            </c:strRef>
          </c:tx>
          <c:spPr>
            <a:solidFill>
              <a:srgbClr val="FFD966"/>
            </a:solidFill>
            <a:ln cmpd="sng">
              <a:solidFill>
                <a:srgbClr val="FFFF00">
                  <a:alpha val="100000"/>
                </a:srgbClr>
              </a:solidFill>
            </a:ln>
          </c:spPr>
          <c:cat>
            <c:strRef>
              <c:f>'Pivot Table 3'!$A$2:$A$12</c:f>
            </c:strRef>
          </c:cat>
          <c:val>
            <c:numRef>
              <c:f>'Pivot Table 3'!$B$2:$B$12</c:f>
              <c:numCache/>
            </c:numRef>
          </c:val>
        </c:ser>
        <c:axId val="362930560"/>
        <c:axId val="292109385"/>
      </c:barChart>
      <c:catAx>
        <c:axId val="3629305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Customer Name</a:t>
                </a:r>
              </a:p>
            </c:rich>
          </c:tx>
          <c:overlay val="0"/>
        </c:title>
        <c:numFmt formatCode="General" sourceLinked="1"/>
        <c:majorTickMark val="none"/>
        <c:minorTickMark val="none"/>
        <c:spPr/>
        <c:txPr>
          <a:bodyPr/>
          <a:lstStyle/>
          <a:p>
            <a:pPr lvl="0">
              <a:defRPr b="0">
                <a:solidFill>
                  <a:srgbClr val="000000"/>
                </a:solidFill>
                <a:latin typeface="+mn-lt"/>
              </a:defRPr>
            </a:pPr>
          </a:p>
        </c:txPr>
        <c:crossAx val="292109385"/>
      </c:catAx>
      <c:valAx>
        <c:axId val="2921093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62930560"/>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99999"/>
                </a:solidFill>
                <a:latin typeface="+mn-lt"/>
              </a:defRPr>
            </a:pPr>
            <a:r>
              <a:rPr b="0">
                <a:solidFill>
                  <a:srgbClr val="999999"/>
                </a:solidFill>
                <a:latin typeface="+mn-lt"/>
              </a:rPr>
              <a:t>SUM of Profit by Category</a:t>
            </a:r>
          </a:p>
        </c:rich>
      </c:tx>
      <c:overlay val="0"/>
    </c:title>
    <c:plotArea>
      <c:layout/>
      <c:barChart>
        <c:barDir val="bar"/>
        <c:ser>
          <c:idx val="0"/>
          <c:order val="0"/>
          <c:tx>
            <c:strRef>
              <c:f>'Pivot Table 2'!$B$1</c:f>
            </c:strRef>
          </c:tx>
          <c:spPr>
            <a:solidFill>
              <a:schemeClr val="accent3"/>
            </a:solidFill>
            <a:ln cmpd="sng">
              <a:solidFill>
                <a:srgbClr val="00FF00">
                  <a:alpha val="100000"/>
                </a:srgbClr>
              </a:solidFill>
              <a:prstDash val="solid"/>
            </a:ln>
          </c:spPr>
          <c:cat>
            <c:strRef>
              <c:f>'Pivot Table 2'!$A$2:$A$5</c:f>
            </c:strRef>
          </c:cat>
          <c:val>
            <c:numRef>
              <c:f>'Pivot Table 2'!$B$2:$B$5</c:f>
              <c:numCache/>
            </c:numRef>
          </c:val>
        </c:ser>
        <c:axId val="508145751"/>
        <c:axId val="846898033"/>
      </c:barChart>
      <c:catAx>
        <c:axId val="50814575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846898033"/>
      </c:catAx>
      <c:valAx>
        <c:axId val="84689803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8145751"/>
        <c:crosses val="max"/>
      </c:valAx>
    </c:plotArea>
    <c:legend>
      <c:legendPos val="r"/>
      <c:overlay val="0"/>
      <c:txPr>
        <a:bodyPr/>
        <a:lstStyle/>
        <a:p>
          <a:pPr lvl="0">
            <a:defRPr b="0">
              <a:solidFill>
                <a:srgbClr val="1A1A1A"/>
              </a:solidFill>
              <a:latin typeface="+mn-lt"/>
            </a:defRPr>
          </a:pPr>
        </a:p>
      </c:txPr>
    </c:legend>
    <c:plotVisOnly val="1"/>
  </c:chart>
  <c:spPr>
    <a:solidFill>
      <a:schemeClr val="lt1"/>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Sales vs. Month-Year</a:t>
            </a:r>
          </a:p>
        </c:rich>
      </c:tx>
      <c:overlay val="0"/>
    </c:title>
    <c:plotArea>
      <c:layout/>
      <c:lineChart>
        <c:varyColors val="0"/>
        <c:ser>
          <c:idx val="0"/>
          <c:order val="0"/>
          <c:tx>
            <c:strRef>
              <c:f>'Pivot Table 4'!$B$1</c:f>
            </c:strRef>
          </c:tx>
          <c:spPr>
            <a:ln cmpd="sng">
              <a:solidFill>
                <a:srgbClr val="4F81BD"/>
              </a:solidFill>
            </a:ln>
          </c:spPr>
          <c:marker>
            <c:symbol val="none"/>
          </c:marker>
          <c:cat>
            <c:strRef>
              <c:f>'Pivot Table 4'!$A$2:$A$26</c:f>
            </c:strRef>
          </c:cat>
          <c:val>
            <c:numRef>
              <c:f>'Pivot Table 4'!$B$2:$B$26</c:f>
              <c:numCache/>
            </c:numRef>
          </c:val>
          <c:smooth val="0"/>
        </c:ser>
        <c:axId val="133524053"/>
        <c:axId val="1790985297"/>
      </c:lineChart>
      <c:catAx>
        <c:axId val="1335240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Month-Year</a:t>
                </a:r>
              </a:p>
            </c:rich>
          </c:tx>
          <c:overlay val="0"/>
        </c:title>
        <c:numFmt formatCode="General" sourceLinked="1"/>
        <c:majorTickMark val="none"/>
        <c:minorTickMark val="none"/>
        <c:spPr/>
        <c:txPr>
          <a:bodyPr/>
          <a:lstStyle/>
          <a:p>
            <a:pPr lvl="0">
              <a:defRPr b="0">
                <a:solidFill>
                  <a:srgbClr val="000000"/>
                </a:solidFill>
                <a:latin typeface="+mn-lt"/>
              </a:defRPr>
            </a:pPr>
          </a:p>
        </c:txPr>
        <c:crossAx val="1790985297"/>
      </c:catAx>
      <c:valAx>
        <c:axId val="17909852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3524053"/>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Top 10 customer</a:t>
            </a:r>
          </a:p>
        </c:rich>
      </c:tx>
      <c:overlay val="0"/>
    </c:title>
    <c:plotArea>
      <c:layout/>
      <c:barChart>
        <c:barDir val="col"/>
        <c:ser>
          <c:idx val="0"/>
          <c:order val="0"/>
          <c:tx>
            <c:strRef>
              <c:f>'Pivot Table 3'!$B$1</c:f>
            </c:strRef>
          </c:tx>
          <c:spPr>
            <a:solidFill>
              <a:schemeClr val="accent1"/>
            </a:solidFill>
            <a:ln cmpd="sng">
              <a:solidFill>
                <a:srgbClr val="000000"/>
              </a:solidFill>
            </a:ln>
          </c:spPr>
          <c:cat>
            <c:strRef>
              <c:f>'Pivot Table 3'!$A$2:$A$12</c:f>
            </c:strRef>
          </c:cat>
          <c:val>
            <c:numRef>
              <c:f>'Pivot Table 3'!$B$2:$B$12</c:f>
              <c:numCache/>
            </c:numRef>
          </c:val>
        </c:ser>
        <c:axId val="1874091603"/>
        <c:axId val="1442396721"/>
      </c:barChart>
      <c:catAx>
        <c:axId val="18740916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Customer Name</a:t>
                </a:r>
              </a:p>
            </c:rich>
          </c:tx>
          <c:overlay val="0"/>
        </c:title>
        <c:numFmt formatCode="General" sourceLinked="1"/>
        <c:majorTickMark val="none"/>
        <c:minorTickMark val="none"/>
        <c:spPr/>
        <c:txPr>
          <a:bodyPr/>
          <a:lstStyle/>
          <a:p>
            <a:pPr lvl="0">
              <a:defRPr b="0">
                <a:solidFill>
                  <a:srgbClr val="000000"/>
                </a:solidFill>
                <a:latin typeface="+mn-lt"/>
              </a:defRPr>
            </a:pPr>
          </a:p>
        </c:txPr>
        <c:crossAx val="1442396721"/>
      </c:catAx>
      <c:valAx>
        <c:axId val="14423967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4091603"/>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Profit by Category</a:t>
            </a:r>
          </a:p>
        </c:rich>
      </c:tx>
      <c:overlay val="0"/>
    </c:title>
    <c:plotArea>
      <c:layout/>
      <c:barChart>
        <c:barDir val="bar"/>
        <c:ser>
          <c:idx val="0"/>
          <c:order val="0"/>
          <c:tx>
            <c:strRef>
              <c:f>'Pivot Table 2'!$B$1</c:f>
            </c:strRef>
          </c:tx>
          <c:spPr>
            <a:solidFill>
              <a:schemeClr val="accent1"/>
            </a:solidFill>
            <a:ln cmpd="sng">
              <a:solidFill>
                <a:srgbClr val="000000"/>
              </a:solidFill>
            </a:ln>
          </c:spPr>
          <c:cat>
            <c:strRef>
              <c:f>'Pivot Table 2'!$A$2:$A$5</c:f>
            </c:strRef>
          </c:cat>
          <c:val>
            <c:numRef>
              <c:f>'Pivot Table 2'!$B$2:$B$5</c:f>
              <c:numCache/>
            </c:numRef>
          </c:val>
        </c:ser>
        <c:axId val="1816835077"/>
        <c:axId val="1123978043"/>
      </c:barChart>
      <c:catAx>
        <c:axId val="181683507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123978043"/>
      </c:catAx>
      <c:valAx>
        <c:axId val="112397804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6835077"/>
        <c:crosses val="max"/>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Sales by Region</a:t>
            </a:r>
          </a:p>
        </c:rich>
      </c:tx>
      <c:overlay val="0"/>
    </c:title>
    <c:plotArea>
      <c:layout/>
      <c:barChart>
        <c:barDir val="col"/>
        <c:ser>
          <c:idx val="0"/>
          <c:order val="0"/>
          <c:tx>
            <c:strRef>
              <c:f>'Pivot Table 1'!$B$1</c:f>
            </c:strRef>
          </c:tx>
          <c:spPr>
            <a:solidFill>
              <a:schemeClr val="accent1"/>
            </a:solidFill>
            <a:ln cmpd="sng">
              <a:solidFill>
                <a:srgbClr val="000000"/>
              </a:solidFill>
            </a:ln>
          </c:spPr>
          <c:cat>
            <c:strRef>
              <c:f>'Pivot Table 1'!$A$2:$A$6</c:f>
            </c:strRef>
          </c:cat>
          <c:val>
            <c:numRef>
              <c:f>'Pivot Table 1'!$B$2:$B$6</c:f>
              <c:numCache/>
            </c:numRef>
          </c:val>
        </c:ser>
        <c:axId val="1413220355"/>
        <c:axId val="1942517221"/>
      </c:barChart>
      <c:catAx>
        <c:axId val="14132203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942517221"/>
      </c:catAx>
      <c:valAx>
        <c:axId val="19425172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13220355"/>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314325</xdr:colOff>
      <xdr:row>3</xdr:row>
      <xdr:rowOff>66675</xdr:rowOff>
    </xdr:from>
    <xdr:ext cx="3152775" cy="1952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247650</xdr:colOff>
      <xdr:row>17</xdr:row>
      <xdr:rowOff>171450</xdr:rowOff>
    </xdr:from>
    <xdr:ext cx="3638550" cy="22764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352425</xdr:colOff>
      <xdr:row>3</xdr:row>
      <xdr:rowOff>9525</xdr:rowOff>
    </xdr:from>
    <xdr:ext cx="3724275" cy="23050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xdr:col>
      <xdr:colOff>514350</xdr:colOff>
      <xdr:row>17</xdr:row>
      <xdr:rowOff>9525</xdr:rowOff>
    </xdr:from>
    <xdr:ext cx="3009900" cy="18954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13</xdr:col>
      <xdr:colOff>342900</xdr:colOff>
      <xdr:row>4</xdr:row>
      <xdr:rowOff>123825</xdr:rowOff>
    </xdr:from>
    <xdr:ext cx="2438400"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13</xdr:col>
      <xdr:colOff>352425</xdr:colOff>
      <xdr:row>8</xdr:row>
      <xdr:rowOff>95250</xdr:rowOff>
    </xdr:from>
    <xdr:ext cx="2438400" cy="2857500"/>
    <mc:AlternateContent>
      <mc:Choice Requires="sle15">
        <xdr:graphicFrame>
          <xdr:nvGraphicFramePr>
            <xdr:cNvPr id="2" name="Category_2"/>
            <xdr:cNvGraphicFramePr/>
          </xdr:nvGraphicFramePr>
          <xdr:xfrm>
            <a:off x="0" y="0"/>
            <a:ext cx="0" cy="0"/>
          </xdr:xfrm>
          <a:graphic>
            <a:graphicData uri="http://schemas.microsoft.com/office/drawing/2010/slicer">
              <x3Unk:slicer name="Category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666750</xdr:colOff>
      <xdr:row>4</xdr:row>
      <xdr:rowOff>38100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352425</xdr:colOff>
      <xdr:row>1</xdr:row>
      <xdr:rowOff>9525</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552450</xdr:colOff>
      <xdr:row>3</xdr:row>
      <xdr:rowOff>123825</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361950</xdr:colOff>
      <xdr:row>0</xdr:row>
      <xdr:rowOff>123825</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201" sheet="Ecommerce data"/>
  </cacheSource>
  <cacheFields>
    <cacheField name="Order ID"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sharedItems>
    </cacheField>
    <cacheField name="Month-Year" numFmtId="164">
      <sharedItems>
        <s v="Oct 2022"/>
        <s v="Jan 2022"/>
        <s v="Apr 2023"/>
        <s v="Jun 2022"/>
        <s v="Dec 2022"/>
        <s v="Jul 2023"/>
        <s v="Nov 2023"/>
        <s v="Oct 2023"/>
        <s v="Dec 2023"/>
        <s v="Feb 2023"/>
        <s v="May 2023"/>
        <s v="May 2022"/>
        <s v="Mar 2023"/>
        <s v="Apr 2022"/>
        <s v="Aug 2023"/>
        <s v="Mar 2022"/>
        <s v="Feb 2022"/>
        <s v="Jul 2022"/>
        <s v="Sep 2022"/>
        <s v="Sep 2023"/>
        <s v="Jan 2023"/>
        <s v="Aug 2022"/>
        <s v="Jun 2023"/>
        <s v="Nov 2022"/>
      </sharedItems>
    </cacheField>
    <cacheField name="Order Date" numFmtId="164">
      <sharedItems containsSemiMixedTypes="0" containsDate="1" containsString="0">
        <d v="2022-10-09T00:00:00Z"/>
        <d v="2022-01-31T00:00:00Z"/>
        <d v="2023-04-05T00:00:00Z"/>
        <d v="2022-06-09T00:00:00Z"/>
        <d v="2022-12-19T00:00:00Z"/>
        <d v="2023-07-20T00:00:00Z"/>
        <d v="2023-11-09T00:00:00Z"/>
        <d v="2023-04-10T00:00:00Z"/>
        <d v="2023-10-13T00:00:00Z"/>
        <d v="2023-12-06T00:00:00Z"/>
        <d v="2023-02-15T00:00:00Z"/>
        <d v="2023-05-27T00:00:00Z"/>
        <d v="2023-07-29T00:00:00Z"/>
        <d v="2022-05-22T00:00:00Z"/>
        <d v="2023-03-09T00:00:00Z"/>
        <d v="2022-04-28T00:00:00Z"/>
        <d v="2022-06-11T00:00:00Z"/>
        <d v="2022-04-19T00:00:00Z"/>
        <d v="2022-06-15T00:00:00Z"/>
        <d v="2022-04-25T00:00:00Z"/>
        <d v="2023-08-04T00:00:00Z"/>
        <d v="2023-05-02T00:00:00Z"/>
        <d v="2023-12-08T00:00:00Z"/>
        <d v="2023-04-08T00:00:00Z"/>
        <d v="2022-03-14T00:00:00Z"/>
        <d v="2023-11-17T00:00:00Z"/>
        <d v="2023-02-21T00:00:00Z"/>
        <d v="2022-02-25T00:00:00Z"/>
        <d v="2023-07-04T00:00:00Z"/>
        <d v="2023-07-18T00:00:00Z"/>
        <d v="2023-02-04T00:00:00Z"/>
        <d v="2022-07-14T00:00:00Z"/>
        <d v="2022-02-21T00:00:00Z"/>
        <d v="2022-03-24T00:00:00Z"/>
        <d v="2022-09-10T00:00:00Z"/>
        <d v="2022-03-16T00:00:00Z"/>
        <d v="2022-09-29T00:00:00Z"/>
        <d v="2023-03-25T00:00:00Z"/>
        <d v="2022-04-17T00:00:00Z"/>
        <d v="2023-09-12T00:00:00Z"/>
        <d v="2022-02-22T00:00:00Z"/>
        <d v="2022-05-14T00:00:00Z"/>
        <d v="2022-03-19T00:00:00Z"/>
        <d v="2022-02-12T00:00:00Z"/>
        <d v="2022-09-13T00:00:00Z"/>
        <d v="2022-07-01T00:00:00Z"/>
        <d v="2022-06-13T00:00:00Z"/>
        <d v="2022-12-25T00:00:00Z"/>
        <d v="2022-12-03T00:00:00Z"/>
        <d v="2022-04-22T00:00:00Z"/>
        <d v="2023-08-14T00:00:00Z"/>
        <d v="2022-03-13T00:00:00Z"/>
        <d v="2023-02-23T00:00:00Z"/>
        <d v="2023-01-24T00:00:00Z"/>
        <d v="2022-08-04T00:00:00Z"/>
        <d v="2023-11-23T00:00:00Z"/>
        <d v="2023-06-12T00:00:00Z"/>
        <d v="2022-05-31T00:00:00Z"/>
        <d v="2023-10-07T00:00:00Z"/>
        <d v="2023-11-03T00:00:00Z"/>
        <d v="2023-12-14T00:00:00Z"/>
        <d v="2023-11-15T00:00:00Z"/>
        <d v="2022-09-02T00:00:00Z"/>
        <d v="2023-07-08T00:00:00Z"/>
        <d v="2023-03-01T00:00:00Z"/>
        <d v="2023-08-22T00:00:00Z"/>
        <d v="2022-11-02T00:00:00Z"/>
        <d v="2022-10-07T00:00:00Z"/>
        <d v="2022-05-11T00:00:00Z"/>
        <d v="2023-03-15T00:00:00Z"/>
        <d v="2023-04-11T00:00:00Z"/>
        <d v="2023-04-27T00:00:00Z"/>
        <d v="2023-10-30T00:00:00Z"/>
        <d v="2022-05-10T00:00:00Z"/>
        <d v="2023-01-13T00:00:00Z"/>
        <d v="2022-04-21T00:00:00Z"/>
        <d v="2022-07-23T00:00:00Z"/>
        <d v="2023-09-07T00:00:00Z"/>
        <d v="2023-01-15T00:00:00Z"/>
        <d v="2023-01-06T00:00:00Z"/>
        <d v="2023-03-23T00:00:00Z"/>
        <d v="2023-04-21T00:00:00Z"/>
        <d v="2023-05-15T00:00:00Z"/>
        <d v="2022-07-15T00:00:00Z"/>
        <d v="2023-12-30T00:00:00Z"/>
        <d v="2022-09-07T00:00:00Z"/>
        <d v="2022-07-17T00:00:00Z"/>
        <d v="2023-05-11T00:00:00Z"/>
        <d v="2022-10-31T00:00:00Z"/>
        <d v="2023-08-11T00:00:00Z"/>
        <d v="2022-04-27T00:00:00Z"/>
        <d v="2023-07-31T00:00:00Z"/>
        <d v="2023-06-20T00:00:00Z"/>
        <d v="2023-09-28T00:00:00Z"/>
        <d v="2022-03-25T00:00:00Z"/>
        <d v="2023-12-07T00:00:00Z"/>
        <d v="2023-12-05T00:00:00Z"/>
        <d v="2023-07-12T00:00:00Z"/>
        <d v="2022-11-11T00:00:00Z"/>
        <d v="2023-09-05T00:00:00Z"/>
        <d v="2022-08-23T00:00:00Z"/>
        <d v="2022-06-29T00:00:00Z"/>
        <d v="2023-05-19T00:00:00Z"/>
        <d v="2023-02-26T00:00:00Z"/>
        <d v="2022-11-19T00:00:00Z"/>
        <d v="2022-10-01T00:00:00Z"/>
        <d v="2023-10-08T00:00:00Z"/>
        <d v="2022-08-19T00:00:00Z"/>
        <d v="2023-12-24T00:00:00Z"/>
        <d v="2022-05-29T00:00:00Z"/>
        <d v="2023-08-17T00:00:00Z"/>
        <d v="2023-07-11T00:00:00Z"/>
        <d v="2023-02-25T00:00:00Z"/>
        <d v="2022-02-07T00:00:00Z"/>
        <d v="2023-04-13T00:00:00Z"/>
        <d v="2023-10-04T00:00:00Z"/>
        <d v="2022-04-03T00:00:00Z"/>
        <d v="2023-12-12T00:00:00Z"/>
        <d v="2023-03-18T00:00:00Z"/>
        <d v="2022-03-22T00:00:00Z"/>
        <d v="2023-04-18T00:00:00Z"/>
        <d v="2023-03-29T00:00:00Z"/>
        <d v="2022-10-30T00:00:00Z"/>
        <d v="2023-05-24T00:00:00Z"/>
        <d v="2022-09-14T00:00:00Z"/>
        <d v="2022-02-04T00:00:00Z"/>
        <d v="2022-07-25T00:00:00Z"/>
        <d v="2023-05-09T00:00:00Z"/>
        <d v="2022-08-20T00:00:00Z"/>
        <d v="2022-09-28T00:00:00Z"/>
        <d v="2023-01-16T00:00:00Z"/>
        <d v="2022-03-06T00:00:00Z"/>
        <d v="2022-02-08T00:00:00Z"/>
        <d v="2023-09-23T00:00:00Z"/>
        <d v="2023-04-01T00:00:00Z"/>
        <d v="2023-02-12T00:00:00Z"/>
        <d v="2023-10-17T00:00:00Z"/>
        <d v="2022-07-30T00:00:00Z"/>
        <d v="2022-06-01T00:00:00Z"/>
        <d v="2022-04-23T00:00:00Z"/>
        <d v="2023-10-21T00:00:00Z"/>
        <d v="2023-12-31T00:00:00Z"/>
        <d v="2023-06-02T00:00:00Z"/>
        <d v="2022-08-22T00:00:00Z"/>
        <d v="2022-11-17T00:00:00Z"/>
        <d v="2022-04-06T00:00:00Z"/>
        <d v="2022-05-06T00:00:00Z"/>
        <d v="2022-11-16T00:00:00Z"/>
        <d v="2023-09-29T00:00:00Z"/>
        <d v="2022-05-26T00:00:00Z"/>
        <d v="2022-10-18T00:00:00Z"/>
        <d v="2022-02-26T00:00:00Z"/>
        <d v="2022-05-03T00:00:00Z"/>
        <d v="2023-07-27T00:00:00Z"/>
        <d v="2022-03-21T00:00:00Z"/>
        <d v="2023-02-19T00:00:00Z"/>
        <d v="2023-03-24T00:00:00Z"/>
        <d v="2022-12-14T00:00:00Z"/>
        <d v="2022-12-24T00:00:00Z"/>
        <d v="2022-09-20T00:00:00Z"/>
        <d v="2023-10-06T00:00:00Z"/>
        <d v="2022-11-20T00:00:00Z"/>
        <d v="2022-02-27T00:00:00Z"/>
        <d v="2022-10-21T00:00:00Z"/>
        <d v="2023-07-22T00:00:00Z"/>
        <d v="2023-05-03T00:00:00Z"/>
        <d v="2023-10-24T00:00:00Z"/>
        <d v="2022-10-17T00:00:00Z"/>
        <d v="2022-12-04T00:00:00Z"/>
        <d v="2023-08-20T00:00:00Z"/>
        <d v="2023-12-27T00:00:00Z"/>
        <d v="2023-11-18T00:00:00Z"/>
        <d v="2023-05-13T00:00:00Z"/>
        <d v="2023-07-07T00:00:00Z"/>
        <d v="2022-06-16T00:00:00Z"/>
        <d v="2023-01-09T00:00:00Z"/>
        <d v="2022-10-16T00:00:00Z"/>
        <d v="2022-02-23T00:00:00Z"/>
        <d v="2022-06-14T00:00:00Z"/>
      </sharedItems>
    </cacheField>
    <cacheField name="Rank" numFmtId="0">
      <sharedItems containsSemiMixedTypes="0" containsString="0" containsNumber="1" containsInteger="1">
        <n v="148.0"/>
        <n v="179.0"/>
        <n v="80.0"/>
        <n v="54.0"/>
        <n v="84.0"/>
        <n v="49.0"/>
        <n v="75.0"/>
        <n v="140.0"/>
        <n v="119.0"/>
        <n v="106.0"/>
        <n v="182.0"/>
        <n v="18.0"/>
        <n v="91.0"/>
        <n v="41.0"/>
        <n v="162.0"/>
        <n v="13.0"/>
        <n v="197.0"/>
        <n v="47.0"/>
        <n v="4.0"/>
        <n v="32.0"/>
        <n v="190.0"/>
        <n v="121.0"/>
        <n v="79.0"/>
        <n v="171.0"/>
        <n v="187.0"/>
        <n v="115.0"/>
        <n v="181.0"/>
        <n v="193.0"/>
        <n v="136.0"/>
        <n v="196.0"/>
        <n v="51.0"/>
        <n v="38.0"/>
        <n v="137.0"/>
        <n v="36.0"/>
        <n v="188.0"/>
        <n v="20.0"/>
        <n v="123.0"/>
        <n v="177.0"/>
        <n v="81.0"/>
        <n v="17.0"/>
        <n v="153.0"/>
        <n v="78.0"/>
        <n v="132.0"/>
        <n v="152.0"/>
        <n v="117.0"/>
        <n v="113.0"/>
        <n v="165.0"/>
        <n v="186.0"/>
        <n v="155.0"/>
        <n v="50.0"/>
        <n v="45.0"/>
        <n v="26.0"/>
        <n v="42.0"/>
        <n v="139.0"/>
        <n v="57.0"/>
        <n v="90.0"/>
        <n v="112.0"/>
        <n v="28.0"/>
        <n v="105.0"/>
        <n v="70.0"/>
        <n v="200.0"/>
        <n v="107.0"/>
        <n v="149.0"/>
        <n v="46.0"/>
        <n v="2.0"/>
        <n v="101.0"/>
        <n v="99.0"/>
        <n v="185.0"/>
        <n v="95.0"/>
        <n v="151.0"/>
        <n v="21.0"/>
        <n v="68.0"/>
        <n v="29.0"/>
        <n v="87.0"/>
        <n v="104.0"/>
        <n v="159.0"/>
        <n v="157.0"/>
        <n v="30.0"/>
        <n v="114.0"/>
        <n v="183.0"/>
        <n v="134.0"/>
        <n v="120.0"/>
        <n v="141.0"/>
        <n v="25.0"/>
        <n v="82.0"/>
        <n v="19.0"/>
        <n v="125.0"/>
        <n v="174.0"/>
        <n v="63.0"/>
        <n v="72.0"/>
        <n v="100.0"/>
        <n v="156.0"/>
        <n v="62.0"/>
        <n v="124.0"/>
        <n v="85.0"/>
        <n v="93.0"/>
        <n v="154.0"/>
        <n v="176.0"/>
        <n v="74.0"/>
        <n v="169.0"/>
        <n v="160.0"/>
        <n v="37.0"/>
        <n v="61.0"/>
        <n v="86.0"/>
        <n v="6.0"/>
        <n v="66.0"/>
        <n v="150.0"/>
        <n v="24.0"/>
        <n v="48.0"/>
        <n v="145.0"/>
        <n v="96.0"/>
        <n v="118.0"/>
        <n v="103.0"/>
        <n v="133.0"/>
        <n v="5.0"/>
        <n v="147.0"/>
        <n v="102.0"/>
        <n v="127.0"/>
        <n v="27.0"/>
        <n v="10.0"/>
        <n v="73.0"/>
        <n v="184.0"/>
        <n v="122.0"/>
        <n v="164.0"/>
        <n v="56.0"/>
        <n v="9.0"/>
        <n v="11.0"/>
        <n v="40.0"/>
        <n v="158.0"/>
        <n v="3.0"/>
        <n v="97.0"/>
        <n v="23.0"/>
        <n v="22.0"/>
        <n v="143.0"/>
        <n v="52.0"/>
        <n v="111.0"/>
        <n v="60.0"/>
        <n v="94.0"/>
        <n v="59.0"/>
        <n v="14.0"/>
        <n v="135.0"/>
        <n v="129.0"/>
        <n v="7.0"/>
        <n v="33.0"/>
        <n v="55.0"/>
        <n v="15.0"/>
        <n v="69.0"/>
        <n v="142.0"/>
        <n v="1.0"/>
        <n v="116.0"/>
        <n v="195.0"/>
        <n v="192.0"/>
        <n v="194.0"/>
        <n v="31.0"/>
        <n v="199.0"/>
        <n v="167.0"/>
        <n v="16.0"/>
        <n v="44.0"/>
        <n v="92.0"/>
        <n v="110.0"/>
        <n v="161.0"/>
        <n v="88.0"/>
        <n v="166.0"/>
        <n v="71.0"/>
        <n v="12.0"/>
        <n v="39.0"/>
        <n v="198.0"/>
        <n v="109.0"/>
        <n v="170.0"/>
        <n v="108.0"/>
        <n v="34.0"/>
        <n v="189.0"/>
        <n v="172.0"/>
        <n v="175.0"/>
        <n v="67.0"/>
        <n v="144.0"/>
        <n v="173.0"/>
        <n v="128.0"/>
        <n v="43.0"/>
        <n v="163.0"/>
        <n v="58.0"/>
        <n v="130.0"/>
        <n v="76.0"/>
        <n v="131.0"/>
        <n v="178.0"/>
        <n v="126.0"/>
        <n v="191.0"/>
        <n v="77.0"/>
        <n v="138.0"/>
        <n v="83.0"/>
        <n v="168.0"/>
        <n v="64.0"/>
        <n v="146.0"/>
        <n v="180.0"/>
        <n v="89.0"/>
        <n v="53.0"/>
        <n v="35.0"/>
        <n v="65.0"/>
        <n v="8.0"/>
        <n v="98.0"/>
      </sharedItems>
    </cacheField>
    <cacheField name="Customer Name" numFmtId="0">
      <sharedItems>
        <s v="Customer_48"/>
        <s v="Customer_3"/>
        <s v="Customer_15"/>
        <s v="Customer_18"/>
        <s v="Customer_23"/>
        <s v="Customer_6"/>
        <s v="Customer_39"/>
        <s v="Customer_41"/>
        <s v="Customer_21"/>
        <s v="Customer_42"/>
        <s v="Customer_16"/>
        <s v="Customer_44"/>
        <s v="Customer_28"/>
        <s v="Customer_33"/>
        <s v="Customer_49"/>
        <s v="Customer_2"/>
        <s v="Customer_43"/>
        <s v="Customer_35"/>
        <s v="Customer_34"/>
        <s v="Customer_1"/>
        <s v="Customer_31"/>
        <s v="Customer_30"/>
        <s v="Customer_13"/>
        <s v="Customer_29"/>
        <s v="Customer_11"/>
        <s v="Customer_10"/>
        <s v="Customer_4"/>
        <s v="Customer_37"/>
        <s v="Customer_14"/>
        <s v="Customer_19"/>
        <s v="Customer_17"/>
        <s v="Customer_50"/>
        <s v="Customer_8"/>
        <s v="Customer_9"/>
        <s v="Customer_26"/>
        <s v="Customer_25"/>
        <s v="Customer_27"/>
        <s v="Customer_12"/>
        <s v="Customer_5"/>
        <s v="Customer_20"/>
        <s v="Customer_46"/>
        <s v="Customer_45"/>
        <s v="Customer_22"/>
        <s v="Customer_36"/>
        <s v="Customer_38"/>
        <s v="Customer_32"/>
        <s v="Customer_24"/>
        <s v="Customer_40"/>
        <s v="Customer_7"/>
      </sharedItems>
    </cacheField>
    <cacheField name="Region" numFmtId="0">
      <sharedItems>
        <s v="East"/>
        <s v="South"/>
        <s v="Central"/>
        <s v="West"/>
      </sharedItems>
    </cacheField>
    <cacheField name="Product" numFmtId="0">
      <sharedItems>
        <s v="Laptop"/>
        <s v="Desk"/>
        <s v="Table"/>
        <s v="Paper"/>
        <s v="Binder"/>
        <s v="Chair"/>
        <s v="Monitor"/>
        <s v="Envelope"/>
        <s v="Bookcase"/>
        <s v="Phone"/>
        <s v="Pen"/>
        <s v="Printer"/>
      </sharedItems>
    </cacheField>
    <cacheField name="Category" numFmtId="0">
      <sharedItems>
        <s v="Technology"/>
        <s v="Furniture"/>
        <s v="Office Supplies"/>
      </sharedItems>
    </cacheField>
    <cacheField name="Quantity" numFmtId="0">
      <sharedItems containsSemiMixedTypes="0" containsString="0" containsNumber="1" containsInteger="1">
        <n v="4.0"/>
        <n v="2.0"/>
        <n v="10.0"/>
        <n v="5.0"/>
        <n v="6.0"/>
        <n v="3.0"/>
        <n v="9.0"/>
        <n v="7.0"/>
        <n v="8.0"/>
        <n v="1.0"/>
      </sharedItems>
    </cacheField>
    <cacheField name="Unit Price" numFmtId="0">
      <sharedItems containsSemiMixedTypes="0" containsString="0" containsNumber="1">
        <n v="230.98"/>
        <n v="226.45"/>
        <n v="285.41"/>
        <n v="957.64"/>
        <n v="271.88"/>
        <n v="831.11"/>
        <n v="775.34"/>
        <n v="171.03"/>
        <n v="538.8"/>
        <n v="227.42"/>
        <n v="75.53"/>
        <n v="885.84"/>
        <n v="270.11"/>
        <n v="498.58"/>
        <n v="72.89"/>
        <n v="753.37"/>
        <n v="13.21"/>
        <n v="843.25"/>
        <n v="953.96"/>
        <n v="879.93"/>
        <n v="94.8"/>
        <n v="173.48"/>
        <n v="715.82"/>
        <n v="255.43"/>
        <n v="236.65"/>
        <n v="222.09"/>
        <n v="103.38"/>
        <n v="70.01"/>
        <n v="148.78"/>
        <n v="60.08"/>
        <n v="486.54"/>
        <n v="927.25"/>
        <n v="225.52"/>
        <n v="482.02"/>
        <n v="77.84"/>
        <n v="598.57"/>
        <n v="246.3"/>
        <n v="463.7"/>
        <n v="933.93"/>
        <n v="706.5"/>
        <n v="271.82"/>
        <n v="720.44"/>
        <n v="637.94"/>
        <n v="169.97"/>
        <n v="550.13"/>
        <n v="371.01"/>
        <n v="360.14"/>
        <n v="34.54"/>
        <n v="388.72"/>
        <n v="822.33"/>
        <n v="865.71"/>
        <n v="939.84"/>
        <n v="440.22"/>
        <n v="262.18"/>
        <n v="626.92"/>
        <n v="408.38"/>
        <n v="619.36"/>
        <n v="787.9"/>
        <n v="516.06"/>
        <n v="341.84"/>
        <n v="55.75"/>
        <n v="202.49"/>
        <n v="893.73"/>
        <n v="469.9"/>
        <n v="988.01"/>
        <n v="266.6"/>
        <n v="445.47"/>
        <n v="146.99"/>
        <n v="337.57"/>
        <n v="858.16"/>
        <n v="854.91"/>
        <n v="490.79"/>
        <n v="538.78"/>
        <n v="868.18"/>
        <n v="344.13"/>
        <n v="751.53"/>
        <n v="756.69"/>
        <n v="672.76"/>
        <n v="609.83"/>
        <n v="35.42"/>
        <n v="596.18"/>
        <n v="798.26"/>
        <n v="510.9"/>
        <n v="710.24"/>
        <n v="275.71"/>
        <n v="614.23"/>
        <n v="361.28"/>
        <n v="248.94"/>
        <n v="453.69"/>
        <n v="667.32"/>
        <n v="358.29"/>
        <n v="128.36"/>
        <n v="727.34"/>
        <n v="367.27"/>
        <n v="299.22"/>
        <n v="474.7"/>
        <n v="406.7"/>
        <n v="94.33"/>
        <n v="456.01"/>
        <n v="613.53"/>
        <n v="247.47"/>
        <n v="475.21"/>
        <n v="924.67"/>
        <n v="651.16"/>
        <n v="751.47"/>
        <n v="702.74"/>
        <n v="890.53"/>
        <n v="591.25"/>
        <n v="523.77"/>
        <n v="475.31"/>
        <n v="295.34"/>
        <n v="330.04"/>
        <n v="523.25"/>
        <n v="139.7"/>
        <n v="801.32"/>
        <n v="466.83"/>
        <n v="421.34"/>
        <n v="198.7"/>
        <n v="934.91"/>
        <n v="866.61"/>
        <n v="460.79"/>
        <n v="324.99"/>
        <n v="507.27"/>
        <n v="725.22"/>
        <n v="627.03"/>
        <n v="873.66"/>
        <n v="978.55"/>
        <n v="904.39"/>
        <n v="251.76"/>
        <n v="872.13"/>
        <n v="464.97"/>
        <n v="987.78"/>
        <n v="854.8"/>
        <n v="978.17"/>
        <n v="777.98"/>
        <n v="631.97"/>
        <n v="371.21"/>
        <n v="788.65"/>
        <n v="749.09"/>
        <n v="967.6"/>
        <n v="132.35"/>
        <n v="678.09"/>
        <n v="910.29"/>
        <n v="995.97"/>
        <n v="424.94"/>
        <n v="939.66"/>
        <n v="856.9"/>
        <n v="197.91"/>
        <n v="971.38"/>
        <n v="831.52"/>
        <n v="12.81"/>
        <n v="140.49"/>
        <n v="135.49"/>
        <n v="597.73"/>
        <n v="70.22"/>
        <n v="82.76"/>
        <n v="636.75"/>
        <n v="435.9"/>
        <n v="345.54"/>
        <n v="380.56"/>
        <n v="105.6"/>
        <n v="360.06"/>
        <n v="112.56"/>
        <n v="373.89"/>
        <n v="678.23"/>
        <n v="922.32"/>
        <n v="100.84"/>
        <n v="318.52"/>
        <n v="59.26"/>
        <n v="280.44"/>
        <n v="491.77"/>
        <n v="212.38"/>
        <n v="502.41"/>
        <n v="81.35"/>
        <n v="580.0"/>
        <n v="966.54"/>
        <n v="250.88"/>
        <n v="339.74"/>
        <n v="730.11"/>
        <n v="181.76"/>
        <n v="469.31"/>
        <n v="445.37"/>
        <n v="512.26"/>
        <n v="648.22"/>
        <n v="455.24"/>
        <n v="159.35"/>
        <n v="48.75"/>
        <n v="414.68"/>
        <n v="562.38"/>
        <n v="917.58"/>
        <n v="316.49"/>
        <n v="513.4"/>
        <n v="234.28"/>
        <n v="47.37"/>
        <n v="833.03"/>
        <n v="969.89"/>
        <n v="965.94"/>
        <n v="507.88"/>
        <n v="875.38"/>
        <n v="454.83"/>
      </sharedItems>
    </cacheField>
    <cacheField name="Sales" numFmtId="0">
      <sharedItems containsSemiMixedTypes="0" containsString="0" containsNumber="1">
        <n v="923.92"/>
        <n v="452.9"/>
        <n v="2854.1"/>
        <n v="3830.56"/>
        <n v="2718.8"/>
        <n v="4155.55"/>
        <n v="3101.36"/>
        <n v="1026.18"/>
        <n v="1616.4"/>
        <n v="2046.78"/>
        <n v="377.65"/>
        <n v="6200.88"/>
        <n v="2430.99"/>
        <n v="4487.22"/>
        <n v="728.9"/>
        <n v="6780.33"/>
        <n v="105.68"/>
        <n v="4216.25"/>
        <n v="8585.64"/>
        <n v="5279.58"/>
        <n v="189.6"/>
        <n v="1561.32"/>
        <n v="2863.28"/>
        <n v="510.86"/>
        <n v="236.65"/>
        <n v="1776.72"/>
        <n v="413.52"/>
        <n v="140.02"/>
        <n v="1190.24"/>
        <n v="120.16"/>
        <n v="3892.32"/>
        <n v="4636.25"/>
        <n v="1127.6"/>
        <n v="4820.2"/>
        <n v="233.52"/>
        <n v="5985.7"/>
        <n v="1477.8"/>
        <n v="463.7"/>
        <n v="2801.79"/>
        <n v="6358.5"/>
        <n v="815.46"/>
        <n v="2881.76"/>
        <n v="1275.88"/>
        <n v="849.85"/>
        <n v="1650.39"/>
        <n v="1855.05"/>
        <n v="720.28"/>
        <n v="241.78"/>
        <n v="777.44"/>
        <n v="4111.65"/>
        <n v="4328.55"/>
        <n v="5639.04"/>
        <n v="4402.2"/>
        <n v="1048.72"/>
        <n v="3761.52"/>
        <n v="2450.28"/>
        <n v="1858.08"/>
        <n v="5515.3"/>
        <n v="2064.24"/>
        <n v="3418.4"/>
        <n v="55.75"/>
        <n v="2024.9"/>
        <n v="893.73"/>
        <n v="4229.1"/>
        <n v="8892.09"/>
        <n v="2132.8"/>
        <n v="2227.35"/>
        <n v="293.98"/>
        <n v="2362.99"/>
        <n v="858.16"/>
        <n v="5984.37"/>
        <n v="3435.53"/>
        <n v="5387.8"/>
        <n v="2604.54"/>
        <n v="2064.78"/>
        <n v="751.53"/>
        <n v="756.69"/>
        <n v="5382.08"/>
        <n v="1829.49"/>
        <n v="354.2"/>
        <n v="1192.36"/>
        <n v="1596.52"/>
        <n v="1021.8"/>
        <n v="5681.92"/>
        <n v="2757.1"/>
        <n v="6142.3"/>
        <n v="1445.12"/>
        <n v="497.88"/>
        <n v="3629.52"/>
        <n v="3336.6"/>
        <n v="2149.74"/>
        <n v="770.16"/>
        <n v="3636.7"/>
        <n v="1469.08"/>
        <n v="2692.98"/>
        <n v="2373.5"/>
        <n v="813.4"/>
        <n v="471.65"/>
        <n v="3192.07"/>
        <n v="613.53"/>
        <n v="742.41"/>
        <n v="4752.1"/>
        <n v="3698.68"/>
        <n v="2604.64"/>
        <n v="7514.7"/>
        <n v="3513.7"/>
        <n v="890.53"/>
        <n v="5912.5"/>
        <n v="4190.16"/>
        <n v="950.62"/>
        <n v="2362.72"/>
        <n v="1650.2"/>
        <n v="2093.0"/>
        <n v="1257.3"/>
        <n v="8013.2"/>
        <n v="933.66"/>
        <n v="2106.7"/>
        <n v="1390.9"/>
        <n v="5609.46"/>
        <n v="6932.88"/>
        <n v="3225.53"/>
        <n v="324.99"/>
        <n v="1521.81"/>
        <n v="725.22"/>
        <n v="3762.18"/>
        <n v="6989.28"/>
        <n v="6849.85"/>
        <n v="4521.95"/>
        <n v="755.28"/>
        <n v="8721.3"/>
        <n v="2324.85"/>
        <n v="5926.68"/>
        <n v="5983.6"/>
        <n v="978.17"/>
        <n v="3889.9"/>
        <n v="1895.91"/>
        <n v="3712.1"/>
        <n v="2365.95"/>
        <n v="3745.45"/>
        <n v="6773.2"/>
        <n v="1191.15"/>
        <n v="1356.18"/>
        <n v="7282.32"/>
        <n v="4979.85"/>
        <n v="3824.46"/>
        <n v="6577.62"/>
        <n v="3427.6"/>
        <n v="989.55"/>
        <n v="9713.8"/>
        <n v="1663.04"/>
        <n v="128.1"/>
        <n v="140.49"/>
        <n v="135.49"/>
        <n v="5379.57"/>
        <n v="70.22"/>
        <n v="662.08"/>
        <n v="6367.5"/>
        <n v="4359.0"/>
        <n v="2418.78"/>
        <n v="1902.8"/>
        <n v="739.2"/>
        <n v="2520.42"/>
        <n v="675.36"/>
        <n v="3365.01"/>
        <n v="6782.3"/>
        <n v="4611.6"/>
        <n v="100.84"/>
        <n v="1911.12"/>
        <n v="592.6"/>
        <n v="1963.08"/>
        <n v="4917.7"/>
        <n v="212.38"/>
        <n v="502.41"/>
        <n v="488.1"/>
        <n v="3480.0"/>
        <n v="966.54"/>
        <n v="501.76"/>
        <n v="1358.96"/>
        <n v="4380.66"/>
        <n v="727.04"/>
        <n v="3754.48"/>
        <n v="1336.11"/>
        <n v="3073.56"/>
        <n v="1296.44"/>
        <n v="455.24"/>
        <n v="1434.15"/>
        <n v="146.25"/>
        <n v="2902.76"/>
        <n v="1124.76"/>
        <n v="2752.74"/>
        <n v="632.98"/>
        <n v="3593.8"/>
        <n v="937.12"/>
        <n v="426.33"/>
        <n v="2499.09"/>
        <n v="3879.56"/>
        <n v="4829.7"/>
        <n v="3555.16"/>
        <n v="7003.04"/>
        <n v="2274.15"/>
      </sharedItems>
    </cacheField>
    <cacheField name="Profit" numFmtId="0">
      <sharedItems containsSemiMixedTypes="0" containsString="0" containsNumber="1">
        <n v="216.31"/>
        <n v="79.86"/>
        <n v="762.97"/>
        <n v="513.86"/>
        <n v="165.47"/>
        <n v="850.35"/>
        <n v="918.95"/>
        <n v="142.45"/>
        <n v="179.75"/>
        <n v="268.27"/>
        <n v="105.09"/>
        <n v="1306.61"/>
        <n v="476.83"/>
        <n v="1072.2"/>
        <n v="105.99"/>
        <n v="1641.85"/>
        <n v="24.36"/>
        <n v="745.92"/>
        <n v="2409.2"/>
        <n v="1361.69"/>
        <n v="32.52"/>
        <n v="284.03"/>
        <n v="428.77"/>
        <n v="33.72"/>
        <n v="65.4"/>
        <n v="147.61"/>
        <n v="88.8"/>
        <n v="32.49"/>
        <n v="114.11"/>
        <n v="36.03"/>
        <n v="1035.99"/>
        <n v="1141.83"/>
        <n v="72.87"/>
        <n v="1348.92"/>
        <n v="15.64"/>
        <n v="1226.14"/>
        <n v="220.11"/>
        <n v="138.93"/>
        <n v="757.09"/>
        <n v="1290.26"/>
        <n v="222.15"/>
        <n v="290.77"/>
        <n v="328.33"/>
        <n v="136.37"/>
        <n v="426.87"/>
        <n v="525.48"/>
        <n v="136.83"/>
        <n v="56.61"/>
        <n v="46.4"/>
        <n v="1101.23"/>
        <n v="1262.73"/>
        <n v="444.56"/>
        <n v="1021.91"/>
        <n v="238.27"/>
        <n v="811.91"/>
        <n v="303.62"/>
        <n v="232.7"/>
        <n v="1112.25"/>
        <n v="512.83"/>
        <n v="870.34"/>
        <n v="16.5"/>
        <n v="453.76"/>
        <n v="236.94"/>
        <n v="800.79"/>
        <n v="1768.31"/>
        <n v="238.47"/>
        <n v="508.7"/>
        <n v="31.7"/>
        <n v="393.39"/>
        <n v="207.16"/>
        <n v="1725.64"/>
        <n v="505.76"/>
        <n v="1490.98"/>
        <n v="248.56"/>
        <n v="557.3"/>
        <n v="47.36"/>
        <n v="217.47"/>
        <n v="1027.94"/>
        <n v="532.26"/>
        <n v="45.33"/>
        <n v="307.2"/>
        <n v="305.71"/>
        <n v="138.26"/>
        <n v="902.7"/>
        <n v="724.92"/>
        <n v="889.08"/>
        <n v="165.59"/>
        <n v="75.48"/>
        <n v="197.12"/>
        <n v="474.65"/>
        <n v="351.35"/>
        <n v="141.68"/>
        <n v="1069.74"/>
        <n v="184.47"/>
        <n v="770.25"/>
        <n v="380.04"/>
        <n v="55.73"/>
        <n v="52.85"/>
        <n v="512.9"/>
        <n v="144.19"/>
        <n v="139.57"/>
        <n v="276.38"/>
        <n v="913.41"/>
        <n v="721.75"/>
        <n v="1445.09"/>
        <n v="1003.76"/>
        <n v="208.06"/>
        <n v="326.29"/>
        <n v="672.76"/>
        <n v="144.58"/>
        <n v="676.44"/>
        <n v="482.76"/>
        <n v="430.44"/>
        <n v="153.4"/>
        <n v="1822.57"/>
        <n v="74.1"/>
        <n v="359.46"/>
        <n v="277.96"/>
        <n v="992.51"/>
        <n v="1120.61"/>
        <n v="420.75"/>
        <n v="54.68"/>
        <n v="300.63"/>
        <n v="110.59"/>
        <n v="561.96"/>
        <n v="412.19"/>
        <n v="1644.6"/>
        <n v="278.09"/>
        <n v="115.57"/>
        <n v="1787.24"/>
        <n v="503.82"/>
        <n v="739.58"/>
        <n v="458.72"/>
        <n v="209.87"/>
        <n v="418.28"/>
        <n v="522.99"/>
        <n v="307.56"/>
        <n v="636.71"/>
        <n v="504.43"/>
        <n v="1701.07"/>
        <n v="169.32"/>
        <n v="227.66"/>
        <n v="914.28"/>
        <n v="393.56"/>
        <n v="900.92"/>
        <n v="788.89"/>
        <n v="256.52"/>
        <n v="79.7"/>
        <n v="608.52"/>
        <n v="313.57"/>
        <n v="33.9"/>
        <n v="19.61"/>
        <n v="21.03"/>
        <n v="876.88"/>
        <n v="11.92"/>
        <n v="46.48"/>
        <n v="1191.29"/>
        <n v="1082.23"/>
        <n v="395.17"/>
        <n v="167.75"/>
        <n v="173.49"/>
        <n v="545.26"/>
        <n v="119.44"/>
        <n v="809.79"/>
        <n v="1283.11"/>
        <n v="635.27"/>
        <n v="18.42"/>
        <n v="250.54"/>
        <n v="41.72"/>
        <n v="468.66"/>
        <n v="1066.07"/>
        <n v="60.81"/>
        <n v="79.21"/>
        <n v="129.56"/>
        <n v="672.86"/>
        <n v="89.86"/>
        <n v="98.96"/>
        <n v="125.07"/>
        <n v="1115.92"/>
        <n v="64.14"/>
        <n v="716.86"/>
        <n v="223.44"/>
        <n v="392.19"/>
        <n v="381.6"/>
        <n v="114.93"/>
        <n v="93.89"/>
        <n v="33.18"/>
        <n v="390.69"/>
        <n v="164.94"/>
        <n v="351.13"/>
        <n v="91.26"/>
        <n v="196.07"/>
        <n v="79.08"/>
        <n v="57.21"/>
        <n v="606.72"/>
        <n v="786.19"/>
        <n v="1188.55"/>
        <n v="549.86"/>
        <n v="1321.02"/>
        <n v="405.57"/>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ard" cacheId="0" dataCaption="" createdVersion="6" compact="0" compactData="0">
  <location ref="G4:H15" firstHeaderRow="0" firstDataRow="1" firstDataCol="0" rowPageCount="1" colPageCount="1"/>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Month-Year"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Rank" axis="axisP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Customer Name" axis="axisRow" compact="0" outline="0" multipleItemSelectionAllowed="1" showAll="0" sortType="ascending">
      <items>
        <item x="19"/>
        <item x="25"/>
        <item x="24"/>
        <item x="37"/>
        <item x="22"/>
        <item x="28"/>
        <item x="2"/>
        <item x="10"/>
        <item x="30"/>
        <item x="3"/>
        <item x="29"/>
        <item x="15"/>
        <item x="39"/>
        <item x="8"/>
        <item x="42"/>
        <item x="4"/>
        <item x="46"/>
        <item x="35"/>
        <item x="34"/>
        <item x="36"/>
        <item x="12"/>
        <item x="23"/>
        <item x="1"/>
        <item x="21"/>
        <item x="20"/>
        <item x="45"/>
        <item x="13"/>
        <item x="18"/>
        <item x="17"/>
        <item x="43"/>
        <item x="27"/>
        <item x="44"/>
        <item x="6"/>
        <item x="26"/>
        <item x="47"/>
        <item x="7"/>
        <item x="9"/>
        <item x="16"/>
        <item x="11"/>
        <item x="41"/>
        <item x="40"/>
        <item x="0"/>
        <item x="14"/>
        <item x="38"/>
        <item x="31"/>
        <item x="5"/>
        <item x="48"/>
        <item x="32"/>
        <item x="33"/>
        <item t="default"/>
      </items>
    </pivotField>
    <pivotField name="Region" compact="0" outline="0" multipleItemSelectionAllowed="1" showAll="0">
      <items>
        <item x="0"/>
        <item x="1"/>
        <item x="2"/>
        <item x="3"/>
        <item t="default"/>
      </items>
    </pivotField>
    <pivotField name="Product" compact="0" outline="0" multipleItemSelectionAllowed="1" showAll="0">
      <items>
        <item x="0"/>
        <item x="1"/>
        <item x="2"/>
        <item x="3"/>
        <item x="4"/>
        <item x="5"/>
        <item x="6"/>
        <item x="7"/>
        <item x="8"/>
        <item x="9"/>
        <item x="10"/>
        <item x="11"/>
        <item t="default"/>
      </items>
    </pivotField>
    <pivotField name="Category" compact="0" outline="0" multipleItemSelectionAllowed="1" showAll="0">
      <items>
        <item x="0"/>
        <item x="1"/>
        <item x="2"/>
        <item t="default"/>
      </items>
    </pivotField>
    <pivotField name="Quantity" compact="0" outline="0" multipleItemSelectionAllowed="1" showAll="0">
      <items>
        <item x="0"/>
        <item x="1"/>
        <item x="2"/>
        <item x="3"/>
        <item x="4"/>
        <item x="5"/>
        <item x="6"/>
        <item x="7"/>
        <item x="8"/>
        <item x="9"/>
        <item t="default"/>
      </items>
    </pivotField>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s>
  <rowFields>
    <field x="4"/>
  </rowFields>
  <pageFields>
    <pageField fld="3"/>
  </pageFields>
  <dataFields>
    <dataField name="SUM of Sales" fld="10" baseField="0"/>
  </dataFields>
  <filters>
    <filter fld="3" type="captionLessThanOrEqual" evalOrder="-1" id="1" stringValue1="11">
      <autoFilter ref="A1">
        <filterColumn colId="0">
          <customFilters>
            <customFilter operator="lessThanOrEqual" val="11"/>
          </customFilters>
        </filterColumn>
      </autoFilter>
    </filter>
  </filters>
</pivotTableDefinition>
</file>

<file path=xl/pivotTables/pivotTable2.xml><?xml version="1.0" encoding="utf-8"?>
<pivotTableDefinition xmlns="http://schemas.openxmlformats.org/spreadsheetml/2006/main" name="Dashboard 2" cacheId="0" dataCaption="" compact="0" compactData="0">
  <location ref="A18:B22" firstHeaderRow="0" firstDataRow="1" firstDataCol="0"/>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Month-Year"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Ran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Region" compact="0" outline="0" multipleItemSelectionAllowed="1" showAll="0">
      <items>
        <item x="0"/>
        <item x="1"/>
        <item x="2"/>
        <item x="3"/>
        <item t="default"/>
      </items>
    </pivotField>
    <pivotField name="Product" compact="0" outline="0" multipleItemSelectionAllowed="1" showAll="0">
      <items>
        <item x="0"/>
        <item x="1"/>
        <item x="2"/>
        <item x="3"/>
        <item x="4"/>
        <item x="5"/>
        <item x="6"/>
        <item x="7"/>
        <item x="8"/>
        <item x="9"/>
        <item x="10"/>
        <item x="11"/>
        <item t="default"/>
      </items>
    </pivotField>
    <pivotField name="Category" axis="axisRow" compact="0" outline="0" multipleItemSelectionAllowed="1" showAll="0" sortType="ascending">
      <items>
        <item x="1"/>
        <item x="2"/>
        <item x="0"/>
        <item t="default"/>
      </items>
    </pivotField>
    <pivotField name="Quantity" compact="0" outline="0" multipleItemSelectionAllowed="1" showAll="0">
      <items>
        <item x="0"/>
        <item x="1"/>
        <item x="2"/>
        <item x="3"/>
        <item x="4"/>
        <item x="5"/>
        <item x="6"/>
        <item x="7"/>
        <item x="8"/>
        <item x="9"/>
        <item t="default"/>
      </items>
    </pivotField>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s>
  <rowFields>
    <field x="7"/>
  </rowFields>
  <dataFields>
    <dataField name="SUM of Profit" fld="11" baseField="0"/>
  </dataFields>
</pivotTableDefinition>
</file>

<file path=xl/pivotTables/pivotTable3.xml><?xml version="1.0" encoding="utf-8"?>
<pivotTableDefinition xmlns="http://schemas.openxmlformats.org/spreadsheetml/2006/main" name="Dashboard 3" cacheId="0" dataCaption="" compact="0" compactData="0">
  <location ref="H18:I43" firstHeaderRow="0" firstDataRow="1" firstDataCol="0"/>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Month-Year" axis="axisRow" compact="0" numFmtId="164" outline="0" multipleItemSelectionAllowed="1" showAll="0" sortType="ascending">
      <items>
        <item x="13"/>
        <item x="2"/>
        <item x="21"/>
        <item x="14"/>
        <item x="4"/>
        <item x="8"/>
        <item x="16"/>
        <item x="9"/>
        <item x="1"/>
        <item x="20"/>
        <item x="17"/>
        <item x="5"/>
        <item x="3"/>
        <item x="22"/>
        <item x="15"/>
        <item x="12"/>
        <item x="11"/>
        <item x="10"/>
        <item x="23"/>
        <item x="6"/>
        <item x="0"/>
        <item x="7"/>
        <item x="18"/>
        <item x="19"/>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Ran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Region" compact="0" outline="0" multipleItemSelectionAllowed="1" showAll="0">
      <items>
        <item x="0"/>
        <item x="1"/>
        <item x="2"/>
        <item x="3"/>
        <item t="default"/>
      </items>
    </pivotField>
    <pivotField name="Product" compact="0" outline="0" multipleItemSelectionAllowed="1" showAll="0">
      <items>
        <item x="0"/>
        <item x="1"/>
        <item x="2"/>
        <item x="3"/>
        <item x="4"/>
        <item x="5"/>
        <item x="6"/>
        <item x="7"/>
        <item x="8"/>
        <item x="9"/>
        <item x="10"/>
        <item x="11"/>
        <item t="default"/>
      </items>
    </pivotField>
    <pivotField name="Category" compact="0" outline="0" multipleItemSelectionAllowed="1" showAll="0">
      <items>
        <item x="0"/>
        <item x="1"/>
        <item x="2"/>
        <item t="default"/>
      </items>
    </pivotField>
    <pivotField name="Quantity" compact="0" outline="0" multipleItemSelectionAllowed="1" showAll="0">
      <items>
        <item x="0"/>
        <item x="1"/>
        <item x="2"/>
        <item x="3"/>
        <item x="4"/>
        <item x="5"/>
        <item x="6"/>
        <item x="7"/>
        <item x="8"/>
        <item x="9"/>
        <item t="default"/>
      </items>
    </pivotField>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s>
  <rowFields>
    <field x="1"/>
  </rowFields>
  <dataFields>
    <dataField name="SUM of Sales" fld="10" baseField="0"/>
  </dataFields>
</pivotTableDefinition>
</file>

<file path=xl/pivotTables/pivotTable4.xml><?xml version="1.0" encoding="utf-8"?>
<pivotTableDefinition xmlns="http://schemas.openxmlformats.org/spreadsheetml/2006/main" name="Pivot Table 4" cacheId="0" dataCaption="" compact="0" compactData="0">
  <location ref="A1:B26" firstHeaderRow="0" firstDataRow="1" firstDataCol="0"/>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Month-Year" axis="axisRow" compact="0" numFmtId="164" outline="0" multipleItemSelectionAllowed="1" showAll="0" sortType="ascending">
      <items>
        <item x="13"/>
        <item x="2"/>
        <item x="21"/>
        <item x="14"/>
        <item x="4"/>
        <item x="8"/>
        <item x="16"/>
        <item x="9"/>
        <item x="1"/>
        <item x="20"/>
        <item x="17"/>
        <item x="5"/>
        <item x="3"/>
        <item x="22"/>
        <item x="15"/>
        <item x="12"/>
        <item x="11"/>
        <item x="10"/>
        <item x="23"/>
        <item x="6"/>
        <item x="0"/>
        <item x="7"/>
        <item x="18"/>
        <item x="19"/>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Ran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Region" compact="0" outline="0" multipleItemSelectionAllowed="1" showAll="0">
      <items>
        <item x="0"/>
        <item x="1"/>
        <item x="2"/>
        <item x="3"/>
        <item t="default"/>
      </items>
    </pivotField>
    <pivotField name="Product" compact="0" outline="0" multipleItemSelectionAllowed="1" showAll="0">
      <items>
        <item x="0"/>
        <item x="1"/>
        <item x="2"/>
        <item x="3"/>
        <item x="4"/>
        <item x="5"/>
        <item x="6"/>
        <item x="7"/>
        <item x="8"/>
        <item x="9"/>
        <item x="10"/>
        <item x="11"/>
        <item t="default"/>
      </items>
    </pivotField>
    <pivotField name="Category" compact="0" outline="0" multipleItemSelectionAllowed="1" showAll="0">
      <items>
        <item x="0"/>
        <item x="1"/>
        <item x="2"/>
        <item t="default"/>
      </items>
    </pivotField>
    <pivotField name="Quantity" compact="0" outline="0" multipleItemSelectionAllowed="1" showAll="0">
      <items>
        <item x="0"/>
        <item x="1"/>
        <item x="2"/>
        <item x="3"/>
        <item x="4"/>
        <item x="5"/>
        <item x="6"/>
        <item x="7"/>
        <item x="8"/>
        <item x="9"/>
        <item t="default"/>
      </items>
    </pivotField>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s>
  <rowFields>
    <field x="1"/>
  </rowFields>
  <dataFields>
    <dataField name="SUM of Sales" fld="10" baseField="0"/>
  </dataFields>
</pivotTableDefinition>
</file>

<file path=xl/pivotTables/pivotTable5.xml><?xml version="1.0" encoding="utf-8"?>
<pivotTableDefinition xmlns="http://schemas.openxmlformats.org/spreadsheetml/2006/main" name="Pivot Table 3" cacheId="0" dataCaption="" createdVersion="6" compact="0" compactData="0">
  <location ref="A3:B14" firstHeaderRow="0" firstDataRow="1" firstDataCol="0" rowPageCount="1" colPageCount="1"/>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Month-Year"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Rank" axis="axisP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Customer Name" axis="axisRow" compact="0" outline="0" multipleItemSelectionAllowed="1" showAll="0" sortType="ascending">
      <items>
        <item x="19"/>
        <item x="25"/>
        <item x="24"/>
        <item x="37"/>
        <item x="22"/>
        <item x="28"/>
        <item x="2"/>
        <item x="10"/>
        <item x="30"/>
        <item x="3"/>
        <item x="29"/>
        <item x="15"/>
        <item x="39"/>
        <item x="8"/>
        <item x="42"/>
        <item x="4"/>
        <item x="46"/>
        <item x="35"/>
        <item x="34"/>
        <item x="36"/>
        <item x="12"/>
        <item x="23"/>
        <item x="1"/>
        <item x="21"/>
        <item x="20"/>
        <item x="45"/>
        <item x="13"/>
        <item x="18"/>
        <item x="17"/>
        <item x="43"/>
        <item x="27"/>
        <item x="44"/>
        <item x="6"/>
        <item x="26"/>
        <item x="47"/>
        <item x="7"/>
        <item x="9"/>
        <item x="16"/>
        <item x="11"/>
        <item x="41"/>
        <item x="40"/>
        <item x="0"/>
        <item x="14"/>
        <item x="38"/>
        <item x="31"/>
        <item x="5"/>
        <item x="48"/>
        <item x="32"/>
        <item x="33"/>
        <item t="default"/>
      </items>
    </pivotField>
    <pivotField name="Region" compact="0" outline="0" multipleItemSelectionAllowed="1" showAll="0">
      <items>
        <item x="0"/>
        <item x="1"/>
        <item x="2"/>
        <item x="3"/>
        <item t="default"/>
      </items>
    </pivotField>
    <pivotField name="Product" compact="0" outline="0" multipleItemSelectionAllowed="1" showAll="0">
      <items>
        <item x="0"/>
        <item x="1"/>
        <item x="2"/>
        <item x="3"/>
        <item x="4"/>
        <item x="5"/>
        <item x="6"/>
        <item x="7"/>
        <item x="8"/>
        <item x="9"/>
        <item x="10"/>
        <item x="11"/>
        <item t="default"/>
      </items>
    </pivotField>
    <pivotField name="Category" compact="0" outline="0" multipleItemSelectionAllowed="1" showAll="0">
      <items>
        <item x="0"/>
        <item x="1"/>
        <item x="2"/>
        <item t="default"/>
      </items>
    </pivotField>
    <pivotField name="Quantity" compact="0" outline="0" multipleItemSelectionAllowed="1" showAll="0">
      <items>
        <item x="0"/>
        <item x="1"/>
        <item x="2"/>
        <item x="3"/>
        <item x="4"/>
        <item x="5"/>
        <item x="6"/>
        <item x="7"/>
        <item x="8"/>
        <item x="9"/>
        <item t="default"/>
      </items>
    </pivotField>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s>
  <rowFields>
    <field x="4"/>
  </rowFields>
  <pageFields>
    <pageField fld="3"/>
  </pageFields>
  <dataFields>
    <dataField name="SUM of Sales" fld="10" baseField="0"/>
  </dataFields>
  <filters>
    <filter fld="3" type="captionLessThanOrEqual" evalOrder="-1" id="1" stringValue1="11">
      <autoFilter ref="A1">
        <filterColumn colId="0">
          <customFilters>
            <customFilter operator="lessThanOrEqual" val="11"/>
          </customFilters>
        </filterColumn>
      </autoFilter>
    </filter>
  </filters>
</pivotTableDefinition>
</file>

<file path=xl/pivotTables/pivotTable6.xml><?xml version="1.0" encoding="utf-8"?>
<pivotTableDefinition xmlns="http://schemas.openxmlformats.org/spreadsheetml/2006/main" name="Pivot Table 2" cacheId="0" dataCaption="" compact="0" compactData="0">
  <location ref="A1:B5" firstHeaderRow="0" firstDataRow="1" firstDataCol="0"/>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Month-Year"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Ran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Region" compact="0" outline="0" multipleItemSelectionAllowed="1" showAll="0">
      <items>
        <item x="0"/>
        <item x="1"/>
        <item x="2"/>
        <item x="3"/>
        <item t="default"/>
      </items>
    </pivotField>
    <pivotField name="Product" compact="0" outline="0" multipleItemSelectionAllowed="1" showAll="0">
      <items>
        <item x="0"/>
        <item x="1"/>
        <item x="2"/>
        <item x="3"/>
        <item x="4"/>
        <item x="5"/>
        <item x="6"/>
        <item x="7"/>
        <item x="8"/>
        <item x="9"/>
        <item x="10"/>
        <item x="11"/>
        <item t="default"/>
      </items>
    </pivotField>
    <pivotField name="Category" axis="axisRow" compact="0" outline="0" multipleItemSelectionAllowed="1" showAll="0" sortType="ascending">
      <items>
        <item x="1"/>
        <item x="2"/>
        <item x="0"/>
        <item t="default"/>
      </items>
    </pivotField>
    <pivotField name="Quantity" compact="0" outline="0" multipleItemSelectionAllowed="1" showAll="0">
      <items>
        <item x="0"/>
        <item x="1"/>
        <item x="2"/>
        <item x="3"/>
        <item x="4"/>
        <item x="5"/>
        <item x="6"/>
        <item x="7"/>
        <item x="8"/>
        <item x="9"/>
        <item t="default"/>
      </items>
    </pivotField>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s>
  <rowFields>
    <field x="7"/>
  </rowFields>
  <dataFields>
    <dataField name="SUM of Profit" fld="11" baseField="0"/>
  </dataFields>
</pivotTableDefinition>
</file>

<file path=xl/pivotTables/pivotTable7.xml><?xml version="1.0" encoding="utf-8"?>
<pivotTableDefinition xmlns="http://schemas.openxmlformats.org/spreadsheetml/2006/main" name="Pivot Table 1" cacheId="0" dataCaption="" compact="0" compactData="0">
  <location ref="A1:B6" firstHeaderRow="0" firstDataRow="1" firstDataCol="0"/>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Month-Year"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Ran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Region" axis="axisRow" compact="0" outline="0" multipleItemSelectionAllowed="1" showAll="0" sortType="ascending">
      <items>
        <item x="2"/>
        <item x="0"/>
        <item x="1"/>
        <item x="3"/>
        <item t="default"/>
      </items>
    </pivotField>
    <pivotField name="Product" compact="0" outline="0" multipleItemSelectionAllowed="1" showAll="0">
      <items>
        <item x="0"/>
        <item x="1"/>
        <item x="2"/>
        <item x="3"/>
        <item x="4"/>
        <item x="5"/>
        <item x="6"/>
        <item x="7"/>
        <item x="8"/>
        <item x="9"/>
        <item x="10"/>
        <item x="11"/>
        <item t="default"/>
      </items>
    </pivotField>
    <pivotField name="Category" compact="0" outline="0" multipleItemSelectionAllowed="1" showAll="0">
      <items>
        <item x="0"/>
        <item x="1"/>
        <item x="2"/>
        <item t="default"/>
      </items>
    </pivotField>
    <pivotField name="Quantity" compact="0" outline="0" multipleItemSelectionAllowed="1" showAll="0">
      <items>
        <item x="0"/>
        <item x="1"/>
        <item x="2"/>
        <item x="3"/>
        <item x="4"/>
        <item x="5"/>
        <item x="6"/>
        <item x="7"/>
        <item x="8"/>
        <item x="9"/>
        <item t="default"/>
      </items>
    </pivotField>
    <pivotField name="Unit Pri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s>
  <rowFields>
    <field x="5"/>
  </rowFields>
  <dataFields>
    <dataField name="SUM of Sales" fld="10"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Region">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1" sourceName="Category">
  <x14:extLst>
    <ext uri="{2F2917AC-EB37-4324-AD4E-5DD8C200BD13}">
      <x15:tableSlicerCache tableId="2"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1" caption="Region" rowHeight="247650"/>
  <x14:slicer name="Category_2" cache="SlicerCache_Table_2_Col_1" caption="Category" rowHeight="247650"/>
</x14:slicers>
</file>

<file path=xl/tables/table1.xml><?xml version="1.0" encoding="utf-8"?>
<table xmlns="http://schemas.openxmlformats.org/spreadsheetml/2006/main" ref="A4:B9" displayName="Table_1" name="Table_1" id="1">
  <autoFilter ref="$A$4:$B$9"/>
  <tableColumns count="2">
    <tableColumn name="Region" id="1"/>
    <tableColumn name="SUM of Sales" id="2"/>
  </tableColumns>
  <tableStyleInfo showColumnStripes="0" showFirstColumn="0" showLastColumn="0" showRowStripes="0"/>
</table>
</file>

<file path=xl/tables/table2.xml><?xml version="1.0" encoding="utf-8"?>
<table xmlns="http://schemas.openxmlformats.org/spreadsheetml/2006/main" ref="A18:B22" displayName="Table_2" name="Table_2" id="2">
  <autoFilter ref="$A$18:$B$22"/>
  <tableColumns count="2">
    <tableColumn name="Category" id="1"/>
    <tableColumn name="SUM of Profit" id="2"/>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2.xml"/><Relationship Id="rId9" Type="http://schemas.microsoft.com/office/2007/relationships/slicer" Target="../slicers/slicer1.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57"/>
    <col customWidth="1" min="2" max="3" width="21.0"/>
    <col customWidth="1" min="4" max="5" width="19.71"/>
    <col customWidth="1" min="6" max="6" width="11.14"/>
    <col customWidth="1" min="7" max="7" width="10.57"/>
    <col customWidth="1" min="8" max="8" width="16.57"/>
    <col customWidth="1" min="9" max="9" width="9.86"/>
    <col customWidth="1" min="10" max="10" width="11.86"/>
    <col customWidth="1" min="11" max="11" width="11.29"/>
    <col customWidth="1" min="12" max="12" width="11.57"/>
    <col customWidth="1" min="13" max="28" width="8.71"/>
  </cols>
  <sheetData>
    <row r="1">
      <c r="A1" s="1" t="s">
        <v>0</v>
      </c>
      <c r="B1" s="2" t="s">
        <v>1</v>
      </c>
      <c r="C1" s="1" t="s">
        <v>2</v>
      </c>
      <c r="D1" s="2" t="s">
        <v>3</v>
      </c>
      <c r="E1" s="1" t="s">
        <v>4</v>
      </c>
      <c r="F1" s="1" t="s">
        <v>5</v>
      </c>
      <c r="G1" s="1" t="s">
        <v>6</v>
      </c>
      <c r="H1" s="1" t="s">
        <v>7</v>
      </c>
      <c r="I1" s="1" t="s">
        <v>8</v>
      </c>
      <c r="J1" s="1" t="s">
        <v>9</v>
      </c>
      <c r="K1" s="1" t="s">
        <v>10</v>
      </c>
      <c r="L1" s="1" t="s">
        <v>11</v>
      </c>
    </row>
    <row r="2">
      <c r="A2" s="3">
        <v>1.0</v>
      </c>
      <c r="B2" s="4" t="str">
        <f t="shared" ref="B2:B201" si="1">TEXT(C2,"MMM YYYY")</f>
        <v>Oct 2022</v>
      </c>
      <c r="C2" s="4">
        <v>44843.0</v>
      </c>
      <c r="D2" s="3">
        <f t="shared" ref="D2:D201" si="2">RANK(K2,K$2:K$201)</f>
        <v>148</v>
      </c>
      <c r="E2" s="3" t="s">
        <v>12</v>
      </c>
      <c r="F2" s="3" t="s">
        <v>13</v>
      </c>
      <c r="G2" s="3" t="s">
        <v>14</v>
      </c>
      <c r="H2" s="3" t="s">
        <v>15</v>
      </c>
      <c r="I2" s="3">
        <v>4.0</v>
      </c>
      <c r="J2" s="3">
        <v>230.98</v>
      </c>
      <c r="K2" s="3">
        <v>923.92</v>
      </c>
      <c r="L2" s="3">
        <v>216.31</v>
      </c>
    </row>
    <row r="3">
      <c r="A3" s="3">
        <v>2.0</v>
      </c>
      <c r="B3" s="4" t="str">
        <f t="shared" si="1"/>
        <v>Jan 2022</v>
      </c>
      <c r="C3" s="4">
        <v>44592.0</v>
      </c>
      <c r="D3" s="3">
        <f t="shared" si="2"/>
        <v>179</v>
      </c>
      <c r="E3" s="3" t="s">
        <v>16</v>
      </c>
      <c r="F3" s="3" t="s">
        <v>17</v>
      </c>
      <c r="G3" s="3" t="s">
        <v>14</v>
      </c>
      <c r="H3" s="3" t="s">
        <v>15</v>
      </c>
      <c r="I3" s="3">
        <v>2.0</v>
      </c>
      <c r="J3" s="3">
        <v>226.45</v>
      </c>
      <c r="K3" s="3">
        <v>452.9</v>
      </c>
      <c r="L3" s="3">
        <v>79.86</v>
      </c>
    </row>
    <row r="4">
      <c r="A4" s="3">
        <v>3.0</v>
      </c>
      <c r="B4" s="4" t="str">
        <f t="shared" si="1"/>
        <v>Apr 2023</v>
      </c>
      <c r="C4" s="4">
        <v>45021.0</v>
      </c>
      <c r="D4" s="3">
        <f t="shared" si="2"/>
        <v>80</v>
      </c>
      <c r="E4" s="3" t="s">
        <v>18</v>
      </c>
      <c r="F4" s="3" t="s">
        <v>17</v>
      </c>
      <c r="G4" s="3" t="s">
        <v>19</v>
      </c>
      <c r="H4" s="3" t="s">
        <v>20</v>
      </c>
      <c r="I4" s="3">
        <v>10.0</v>
      </c>
      <c r="J4" s="3">
        <v>285.41</v>
      </c>
      <c r="K4" s="3">
        <v>2854.1</v>
      </c>
      <c r="L4" s="3">
        <v>762.97</v>
      </c>
    </row>
    <row r="5">
      <c r="A5" s="3">
        <v>4.0</v>
      </c>
      <c r="B5" s="4" t="str">
        <f t="shared" si="1"/>
        <v>Jun 2022</v>
      </c>
      <c r="C5" s="4">
        <v>44721.0</v>
      </c>
      <c r="D5" s="3">
        <f t="shared" si="2"/>
        <v>54</v>
      </c>
      <c r="E5" s="3" t="s">
        <v>21</v>
      </c>
      <c r="F5" s="3" t="s">
        <v>22</v>
      </c>
      <c r="G5" s="3" t="s">
        <v>23</v>
      </c>
      <c r="H5" s="3" t="s">
        <v>20</v>
      </c>
      <c r="I5" s="3">
        <v>4.0</v>
      </c>
      <c r="J5" s="3">
        <v>957.64</v>
      </c>
      <c r="K5" s="3">
        <v>3830.56</v>
      </c>
      <c r="L5" s="3">
        <v>513.86</v>
      </c>
    </row>
    <row r="6">
      <c r="A6" s="3">
        <v>5.0</v>
      </c>
      <c r="B6" s="4" t="str">
        <f t="shared" si="1"/>
        <v>Dec 2022</v>
      </c>
      <c r="C6" s="4">
        <v>44914.0</v>
      </c>
      <c r="D6" s="3">
        <f t="shared" si="2"/>
        <v>84</v>
      </c>
      <c r="E6" s="3" t="s">
        <v>24</v>
      </c>
      <c r="F6" s="3" t="s">
        <v>13</v>
      </c>
      <c r="G6" s="3" t="s">
        <v>23</v>
      </c>
      <c r="H6" s="3" t="s">
        <v>20</v>
      </c>
      <c r="I6" s="3">
        <v>10.0</v>
      </c>
      <c r="J6" s="3">
        <v>271.88</v>
      </c>
      <c r="K6" s="3">
        <v>2718.8</v>
      </c>
      <c r="L6" s="3">
        <v>165.47</v>
      </c>
    </row>
    <row r="7">
      <c r="A7" s="3">
        <v>6.0</v>
      </c>
      <c r="B7" s="4" t="str">
        <f t="shared" si="1"/>
        <v>Jul 2023</v>
      </c>
      <c r="C7" s="4">
        <v>45127.0</v>
      </c>
      <c r="D7" s="3">
        <f t="shared" si="2"/>
        <v>49</v>
      </c>
      <c r="E7" s="3" t="s">
        <v>25</v>
      </c>
      <c r="F7" s="3" t="s">
        <v>17</v>
      </c>
      <c r="G7" s="3" t="s">
        <v>26</v>
      </c>
      <c r="H7" s="3" t="s">
        <v>27</v>
      </c>
      <c r="I7" s="3">
        <v>5.0</v>
      </c>
      <c r="J7" s="3">
        <v>831.11</v>
      </c>
      <c r="K7" s="3">
        <v>4155.55</v>
      </c>
      <c r="L7" s="3">
        <v>850.35</v>
      </c>
    </row>
    <row r="8">
      <c r="A8" s="3">
        <v>7.0</v>
      </c>
      <c r="B8" s="4" t="str">
        <f t="shared" si="1"/>
        <v>Nov 2023</v>
      </c>
      <c r="C8" s="4">
        <v>45239.0</v>
      </c>
      <c r="D8" s="3">
        <f t="shared" si="2"/>
        <v>75</v>
      </c>
      <c r="E8" s="3" t="s">
        <v>16</v>
      </c>
      <c r="F8" s="3" t="s">
        <v>13</v>
      </c>
      <c r="G8" s="3" t="s">
        <v>28</v>
      </c>
      <c r="H8" s="3" t="s">
        <v>27</v>
      </c>
      <c r="I8" s="3">
        <v>4.0</v>
      </c>
      <c r="J8" s="3">
        <v>775.34</v>
      </c>
      <c r="K8" s="3">
        <v>3101.36</v>
      </c>
      <c r="L8" s="3">
        <v>918.95</v>
      </c>
    </row>
    <row r="9">
      <c r="A9" s="3">
        <v>8.0</v>
      </c>
      <c r="B9" s="4" t="str">
        <f t="shared" si="1"/>
        <v>Apr 2023</v>
      </c>
      <c r="C9" s="4">
        <v>45026.0</v>
      </c>
      <c r="D9" s="3">
        <f t="shared" si="2"/>
        <v>140</v>
      </c>
      <c r="E9" s="3" t="s">
        <v>21</v>
      </c>
      <c r="F9" s="3" t="s">
        <v>17</v>
      </c>
      <c r="G9" s="3" t="s">
        <v>29</v>
      </c>
      <c r="H9" s="3" t="s">
        <v>20</v>
      </c>
      <c r="I9" s="3">
        <v>6.0</v>
      </c>
      <c r="J9" s="3">
        <v>171.03</v>
      </c>
      <c r="K9" s="3">
        <v>1026.18</v>
      </c>
      <c r="L9" s="3">
        <v>142.45</v>
      </c>
    </row>
    <row r="10">
      <c r="A10" s="3">
        <v>9.0</v>
      </c>
      <c r="B10" s="4" t="str">
        <f t="shared" si="1"/>
        <v>Oct 2023</v>
      </c>
      <c r="C10" s="4">
        <v>45212.0</v>
      </c>
      <c r="D10" s="3">
        <f t="shared" si="2"/>
        <v>119</v>
      </c>
      <c r="E10" s="3" t="s">
        <v>30</v>
      </c>
      <c r="F10" s="3" t="s">
        <v>13</v>
      </c>
      <c r="G10" s="3" t="s">
        <v>31</v>
      </c>
      <c r="H10" s="3" t="s">
        <v>15</v>
      </c>
      <c r="I10" s="3">
        <v>3.0</v>
      </c>
      <c r="J10" s="3">
        <v>538.8</v>
      </c>
      <c r="K10" s="3">
        <v>1616.4</v>
      </c>
      <c r="L10" s="3">
        <v>179.75</v>
      </c>
    </row>
    <row r="11">
      <c r="A11" s="3">
        <v>10.0</v>
      </c>
      <c r="B11" s="4" t="str">
        <f t="shared" si="1"/>
        <v>Dec 2023</v>
      </c>
      <c r="C11" s="4">
        <v>45266.0</v>
      </c>
      <c r="D11" s="3">
        <f t="shared" si="2"/>
        <v>106</v>
      </c>
      <c r="E11" s="3" t="s">
        <v>32</v>
      </c>
      <c r="F11" s="3" t="s">
        <v>22</v>
      </c>
      <c r="G11" s="3" t="s">
        <v>33</v>
      </c>
      <c r="H11" s="3" t="s">
        <v>27</v>
      </c>
      <c r="I11" s="3">
        <v>9.0</v>
      </c>
      <c r="J11" s="3">
        <v>227.42</v>
      </c>
      <c r="K11" s="3">
        <v>2046.78</v>
      </c>
      <c r="L11" s="3">
        <v>268.27</v>
      </c>
    </row>
    <row r="12">
      <c r="A12" s="3">
        <v>11.0</v>
      </c>
      <c r="B12" s="4" t="str">
        <f t="shared" si="1"/>
        <v>Feb 2023</v>
      </c>
      <c r="C12" s="4">
        <v>44972.0</v>
      </c>
      <c r="D12" s="3">
        <f t="shared" si="2"/>
        <v>182</v>
      </c>
      <c r="E12" s="3" t="s">
        <v>34</v>
      </c>
      <c r="F12" s="3" t="s">
        <v>13</v>
      </c>
      <c r="G12" s="3" t="s">
        <v>19</v>
      </c>
      <c r="H12" s="3" t="s">
        <v>20</v>
      </c>
      <c r="I12" s="3">
        <v>5.0</v>
      </c>
      <c r="J12" s="3">
        <v>75.53</v>
      </c>
      <c r="K12" s="3">
        <v>377.65</v>
      </c>
      <c r="L12" s="3">
        <v>105.09</v>
      </c>
    </row>
    <row r="13">
      <c r="A13" s="3">
        <v>12.0</v>
      </c>
      <c r="B13" s="4" t="str">
        <f t="shared" si="1"/>
        <v>May 2023</v>
      </c>
      <c r="C13" s="4">
        <v>45073.0</v>
      </c>
      <c r="D13" s="3">
        <f t="shared" si="2"/>
        <v>18</v>
      </c>
      <c r="E13" s="3" t="s">
        <v>35</v>
      </c>
      <c r="F13" s="3" t="s">
        <v>36</v>
      </c>
      <c r="G13" s="3" t="s">
        <v>31</v>
      </c>
      <c r="H13" s="3" t="s">
        <v>15</v>
      </c>
      <c r="I13" s="3">
        <v>7.0</v>
      </c>
      <c r="J13" s="3">
        <v>885.84</v>
      </c>
      <c r="K13" s="3">
        <v>6200.88</v>
      </c>
      <c r="L13" s="3">
        <v>1306.61</v>
      </c>
    </row>
    <row r="14">
      <c r="A14" s="3">
        <v>13.0</v>
      </c>
      <c r="B14" s="4" t="str">
        <f t="shared" si="1"/>
        <v>Jul 2023</v>
      </c>
      <c r="C14" s="4">
        <v>45136.0</v>
      </c>
      <c r="D14" s="3">
        <f t="shared" si="2"/>
        <v>91</v>
      </c>
      <c r="E14" s="3" t="s">
        <v>37</v>
      </c>
      <c r="F14" s="3" t="s">
        <v>36</v>
      </c>
      <c r="G14" s="3" t="s">
        <v>38</v>
      </c>
      <c r="H14" s="3" t="s">
        <v>20</v>
      </c>
      <c r="I14" s="3">
        <v>9.0</v>
      </c>
      <c r="J14" s="3">
        <v>270.11</v>
      </c>
      <c r="K14" s="3">
        <v>2430.99</v>
      </c>
      <c r="L14" s="3">
        <v>476.83</v>
      </c>
    </row>
    <row r="15">
      <c r="A15" s="3">
        <v>14.0</v>
      </c>
      <c r="B15" s="4" t="str">
        <f t="shared" si="1"/>
        <v>May 2022</v>
      </c>
      <c r="C15" s="4">
        <v>44703.0</v>
      </c>
      <c r="D15" s="3">
        <f t="shared" si="2"/>
        <v>41</v>
      </c>
      <c r="E15" s="3" t="s">
        <v>18</v>
      </c>
      <c r="F15" s="3" t="s">
        <v>22</v>
      </c>
      <c r="G15" s="3" t="s">
        <v>39</v>
      </c>
      <c r="H15" s="3" t="s">
        <v>15</v>
      </c>
      <c r="I15" s="3">
        <v>9.0</v>
      </c>
      <c r="J15" s="3">
        <v>498.58</v>
      </c>
      <c r="K15" s="3">
        <v>4487.22</v>
      </c>
      <c r="L15" s="3">
        <v>1072.2</v>
      </c>
    </row>
    <row r="16">
      <c r="A16" s="3">
        <v>15.0</v>
      </c>
      <c r="B16" s="4" t="str">
        <f t="shared" si="1"/>
        <v>Mar 2023</v>
      </c>
      <c r="C16" s="4">
        <v>44994.0</v>
      </c>
      <c r="D16" s="3">
        <f t="shared" si="2"/>
        <v>162</v>
      </c>
      <c r="E16" s="3" t="s">
        <v>40</v>
      </c>
      <c r="F16" s="3" t="s">
        <v>36</v>
      </c>
      <c r="G16" s="3" t="s">
        <v>19</v>
      </c>
      <c r="H16" s="3" t="s">
        <v>20</v>
      </c>
      <c r="I16" s="3">
        <v>10.0</v>
      </c>
      <c r="J16" s="3">
        <v>72.89</v>
      </c>
      <c r="K16" s="3">
        <v>728.9</v>
      </c>
      <c r="L16" s="3">
        <v>105.99</v>
      </c>
    </row>
    <row r="17">
      <c r="A17" s="3">
        <v>16.0</v>
      </c>
      <c r="B17" s="4" t="str">
        <f t="shared" si="1"/>
        <v>Apr 2022</v>
      </c>
      <c r="C17" s="4">
        <v>44679.0</v>
      </c>
      <c r="D17" s="3">
        <f t="shared" si="2"/>
        <v>13</v>
      </c>
      <c r="E17" s="3" t="s">
        <v>40</v>
      </c>
      <c r="F17" s="3" t="s">
        <v>13</v>
      </c>
      <c r="G17" s="3" t="s">
        <v>41</v>
      </c>
      <c r="H17" s="3" t="s">
        <v>27</v>
      </c>
      <c r="I17" s="3">
        <v>9.0</v>
      </c>
      <c r="J17" s="3">
        <v>753.37</v>
      </c>
      <c r="K17" s="3">
        <v>6780.33</v>
      </c>
      <c r="L17" s="3">
        <v>1641.85</v>
      </c>
    </row>
    <row r="18">
      <c r="A18" s="3">
        <v>17.0</v>
      </c>
      <c r="B18" s="4" t="str">
        <f t="shared" si="1"/>
        <v>Jun 2022</v>
      </c>
      <c r="C18" s="4">
        <v>44723.0</v>
      </c>
      <c r="D18" s="3">
        <f t="shared" si="2"/>
        <v>197</v>
      </c>
      <c r="E18" s="3" t="s">
        <v>42</v>
      </c>
      <c r="F18" s="3" t="s">
        <v>22</v>
      </c>
      <c r="G18" s="3" t="s">
        <v>26</v>
      </c>
      <c r="H18" s="3" t="s">
        <v>27</v>
      </c>
      <c r="I18" s="3">
        <v>8.0</v>
      </c>
      <c r="J18" s="3">
        <v>13.21</v>
      </c>
      <c r="K18" s="3">
        <v>105.68</v>
      </c>
      <c r="L18" s="3">
        <v>24.36</v>
      </c>
    </row>
    <row r="19">
      <c r="A19" s="3">
        <v>18.0</v>
      </c>
      <c r="B19" s="4" t="str">
        <f t="shared" si="1"/>
        <v>Apr 2022</v>
      </c>
      <c r="C19" s="4">
        <v>44670.0</v>
      </c>
      <c r="D19" s="3">
        <f t="shared" si="2"/>
        <v>47</v>
      </c>
      <c r="E19" s="3" t="s">
        <v>43</v>
      </c>
      <c r="F19" s="3" t="s">
        <v>36</v>
      </c>
      <c r="G19" s="3" t="s">
        <v>31</v>
      </c>
      <c r="H19" s="3" t="s">
        <v>15</v>
      </c>
      <c r="I19" s="3">
        <v>5.0</v>
      </c>
      <c r="J19" s="3">
        <v>843.25</v>
      </c>
      <c r="K19" s="3">
        <v>4216.25</v>
      </c>
      <c r="L19" s="3">
        <v>745.92</v>
      </c>
    </row>
    <row r="20">
      <c r="A20" s="3">
        <v>19.0</v>
      </c>
      <c r="B20" s="4" t="str">
        <f t="shared" si="1"/>
        <v>Jun 2022</v>
      </c>
      <c r="C20" s="4">
        <v>44727.0</v>
      </c>
      <c r="D20" s="3">
        <f t="shared" si="2"/>
        <v>4</v>
      </c>
      <c r="E20" s="3" t="s">
        <v>44</v>
      </c>
      <c r="F20" s="3" t="s">
        <v>22</v>
      </c>
      <c r="G20" s="3" t="s">
        <v>19</v>
      </c>
      <c r="H20" s="3" t="s">
        <v>20</v>
      </c>
      <c r="I20" s="3">
        <v>9.0</v>
      </c>
      <c r="J20" s="3">
        <v>953.96</v>
      </c>
      <c r="K20" s="3">
        <v>8585.64</v>
      </c>
      <c r="L20" s="3">
        <v>2409.2</v>
      </c>
    </row>
    <row r="21" ht="15.75" customHeight="1">
      <c r="A21" s="3">
        <v>20.0</v>
      </c>
      <c r="B21" s="4" t="str">
        <f t="shared" si="1"/>
        <v>Apr 2022</v>
      </c>
      <c r="C21" s="4">
        <v>44676.0</v>
      </c>
      <c r="D21" s="3">
        <f t="shared" si="2"/>
        <v>32</v>
      </c>
      <c r="E21" s="3" t="s">
        <v>45</v>
      </c>
      <c r="F21" s="3" t="s">
        <v>17</v>
      </c>
      <c r="G21" s="3" t="s">
        <v>38</v>
      </c>
      <c r="H21" s="3" t="s">
        <v>20</v>
      </c>
      <c r="I21" s="3">
        <v>6.0</v>
      </c>
      <c r="J21" s="3">
        <v>879.93</v>
      </c>
      <c r="K21" s="3">
        <v>5279.58</v>
      </c>
      <c r="L21" s="3">
        <v>1361.69</v>
      </c>
    </row>
    <row r="22" ht="15.75" customHeight="1">
      <c r="A22" s="3">
        <v>21.0</v>
      </c>
      <c r="B22" s="4" t="str">
        <f t="shared" si="1"/>
        <v>Aug 2023</v>
      </c>
      <c r="C22" s="4">
        <v>45142.0</v>
      </c>
      <c r="D22" s="3">
        <f t="shared" si="2"/>
        <v>190</v>
      </c>
      <c r="E22" s="3" t="s">
        <v>37</v>
      </c>
      <c r="F22" s="3" t="s">
        <v>13</v>
      </c>
      <c r="G22" s="3" t="s">
        <v>28</v>
      </c>
      <c r="H22" s="3" t="s">
        <v>27</v>
      </c>
      <c r="I22" s="3">
        <v>2.0</v>
      </c>
      <c r="J22" s="3">
        <v>94.8</v>
      </c>
      <c r="K22" s="3">
        <v>189.6</v>
      </c>
      <c r="L22" s="3">
        <v>32.52</v>
      </c>
    </row>
    <row r="23" ht="15.75" customHeight="1">
      <c r="A23" s="3">
        <v>22.0</v>
      </c>
      <c r="B23" s="4" t="str">
        <f t="shared" si="1"/>
        <v>May 2023</v>
      </c>
      <c r="C23" s="4">
        <v>45048.0</v>
      </c>
      <c r="D23" s="3">
        <f t="shared" si="2"/>
        <v>121</v>
      </c>
      <c r="E23" s="3" t="s">
        <v>46</v>
      </c>
      <c r="F23" s="3" t="s">
        <v>36</v>
      </c>
      <c r="G23" s="3" t="s">
        <v>19</v>
      </c>
      <c r="H23" s="3" t="s">
        <v>20</v>
      </c>
      <c r="I23" s="3">
        <v>9.0</v>
      </c>
      <c r="J23" s="3">
        <v>173.48</v>
      </c>
      <c r="K23" s="3">
        <v>1561.32</v>
      </c>
      <c r="L23" s="3">
        <v>284.03</v>
      </c>
    </row>
    <row r="24" ht="15.75" customHeight="1">
      <c r="A24" s="3">
        <v>23.0</v>
      </c>
      <c r="B24" s="4" t="str">
        <f t="shared" si="1"/>
        <v>Dec 2023</v>
      </c>
      <c r="C24" s="4">
        <v>45268.0</v>
      </c>
      <c r="D24" s="3">
        <f t="shared" si="2"/>
        <v>79</v>
      </c>
      <c r="E24" s="3" t="s">
        <v>47</v>
      </c>
      <c r="F24" s="3" t="s">
        <v>36</v>
      </c>
      <c r="G24" s="3" t="s">
        <v>39</v>
      </c>
      <c r="H24" s="3" t="s">
        <v>15</v>
      </c>
      <c r="I24" s="3">
        <v>4.0</v>
      </c>
      <c r="J24" s="3">
        <v>715.82</v>
      </c>
      <c r="K24" s="3">
        <v>2863.28</v>
      </c>
      <c r="L24" s="3">
        <v>428.77</v>
      </c>
    </row>
    <row r="25" ht="15.75" customHeight="1">
      <c r="A25" s="3">
        <v>24.0</v>
      </c>
      <c r="B25" s="4" t="str">
        <f t="shared" si="1"/>
        <v>Apr 2023</v>
      </c>
      <c r="C25" s="4">
        <v>45024.0</v>
      </c>
      <c r="D25" s="3">
        <f t="shared" si="2"/>
        <v>171</v>
      </c>
      <c r="E25" s="3" t="s">
        <v>48</v>
      </c>
      <c r="F25" s="3" t="s">
        <v>17</v>
      </c>
      <c r="G25" s="3" t="s">
        <v>31</v>
      </c>
      <c r="H25" s="3" t="s">
        <v>15</v>
      </c>
      <c r="I25" s="3">
        <v>2.0</v>
      </c>
      <c r="J25" s="3">
        <v>255.43</v>
      </c>
      <c r="K25" s="3">
        <v>510.86</v>
      </c>
      <c r="L25" s="3">
        <v>33.72</v>
      </c>
    </row>
    <row r="26" ht="15.75" customHeight="1">
      <c r="A26" s="3">
        <v>25.0</v>
      </c>
      <c r="B26" s="4" t="str">
        <f t="shared" si="1"/>
        <v>Mar 2022</v>
      </c>
      <c r="C26" s="4">
        <v>44634.0</v>
      </c>
      <c r="D26" s="3">
        <f t="shared" si="2"/>
        <v>187</v>
      </c>
      <c r="E26" s="3" t="s">
        <v>49</v>
      </c>
      <c r="F26" s="3" t="s">
        <v>36</v>
      </c>
      <c r="G26" s="3" t="s">
        <v>19</v>
      </c>
      <c r="H26" s="3" t="s">
        <v>20</v>
      </c>
      <c r="I26" s="3">
        <v>1.0</v>
      </c>
      <c r="J26" s="3">
        <v>236.65</v>
      </c>
      <c r="K26" s="3">
        <v>236.65</v>
      </c>
      <c r="L26" s="3">
        <v>65.4</v>
      </c>
    </row>
    <row r="27" ht="15.75" customHeight="1">
      <c r="A27" s="3">
        <v>26.0</v>
      </c>
      <c r="B27" s="4" t="str">
        <f t="shared" si="1"/>
        <v>Nov 2023</v>
      </c>
      <c r="C27" s="4">
        <v>45247.0</v>
      </c>
      <c r="D27" s="3">
        <f t="shared" si="2"/>
        <v>115</v>
      </c>
      <c r="E27" s="3" t="s">
        <v>21</v>
      </c>
      <c r="F27" s="3" t="s">
        <v>36</v>
      </c>
      <c r="G27" s="3" t="s">
        <v>26</v>
      </c>
      <c r="H27" s="3" t="s">
        <v>27</v>
      </c>
      <c r="I27" s="3">
        <v>8.0</v>
      </c>
      <c r="J27" s="3">
        <v>222.09</v>
      </c>
      <c r="K27" s="3">
        <v>1776.72</v>
      </c>
      <c r="L27" s="3">
        <v>147.61</v>
      </c>
    </row>
    <row r="28" ht="15.75" customHeight="1">
      <c r="A28" s="3">
        <v>27.0</v>
      </c>
      <c r="B28" s="4" t="str">
        <f t="shared" si="1"/>
        <v>Feb 2023</v>
      </c>
      <c r="C28" s="4">
        <v>44978.0</v>
      </c>
      <c r="D28" s="3">
        <f t="shared" si="2"/>
        <v>181</v>
      </c>
      <c r="E28" s="3" t="s">
        <v>50</v>
      </c>
      <c r="F28" s="3" t="s">
        <v>36</v>
      </c>
      <c r="G28" s="3" t="s">
        <v>39</v>
      </c>
      <c r="H28" s="3" t="s">
        <v>15</v>
      </c>
      <c r="I28" s="3">
        <v>4.0</v>
      </c>
      <c r="J28" s="3">
        <v>103.38</v>
      </c>
      <c r="K28" s="3">
        <v>413.52</v>
      </c>
      <c r="L28" s="3">
        <v>88.8</v>
      </c>
    </row>
    <row r="29" ht="15.75" customHeight="1">
      <c r="A29" s="3">
        <v>28.0</v>
      </c>
      <c r="B29" s="4" t="str">
        <f t="shared" si="1"/>
        <v>Feb 2022</v>
      </c>
      <c r="C29" s="4">
        <v>44617.0</v>
      </c>
      <c r="D29" s="3">
        <f t="shared" si="2"/>
        <v>193</v>
      </c>
      <c r="E29" s="3" t="s">
        <v>51</v>
      </c>
      <c r="F29" s="3" t="s">
        <v>17</v>
      </c>
      <c r="G29" s="3" t="s">
        <v>33</v>
      </c>
      <c r="H29" s="3" t="s">
        <v>27</v>
      </c>
      <c r="I29" s="3">
        <v>2.0</v>
      </c>
      <c r="J29" s="3">
        <v>70.01</v>
      </c>
      <c r="K29" s="3">
        <v>140.02</v>
      </c>
      <c r="L29" s="3">
        <v>32.49</v>
      </c>
    </row>
    <row r="30" ht="15.75" customHeight="1">
      <c r="A30" s="3">
        <v>29.0</v>
      </c>
      <c r="B30" s="4" t="str">
        <f t="shared" si="1"/>
        <v>Jul 2023</v>
      </c>
      <c r="C30" s="4">
        <v>45111.0</v>
      </c>
      <c r="D30" s="3">
        <f t="shared" si="2"/>
        <v>136</v>
      </c>
      <c r="E30" s="3" t="s">
        <v>52</v>
      </c>
      <c r="F30" s="3" t="s">
        <v>36</v>
      </c>
      <c r="G30" s="3" t="s">
        <v>19</v>
      </c>
      <c r="H30" s="3" t="s">
        <v>20</v>
      </c>
      <c r="I30" s="3">
        <v>8.0</v>
      </c>
      <c r="J30" s="3">
        <v>148.78</v>
      </c>
      <c r="K30" s="3">
        <v>1190.24</v>
      </c>
      <c r="L30" s="3">
        <v>114.11</v>
      </c>
    </row>
    <row r="31" ht="15.75" customHeight="1">
      <c r="A31" s="3">
        <v>30.0</v>
      </c>
      <c r="B31" s="4" t="str">
        <f t="shared" si="1"/>
        <v>Jul 2023</v>
      </c>
      <c r="C31" s="4">
        <v>45125.0</v>
      </c>
      <c r="D31" s="3">
        <f t="shared" si="2"/>
        <v>196</v>
      </c>
      <c r="E31" s="3" t="s">
        <v>53</v>
      </c>
      <c r="F31" s="3" t="s">
        <v>13</v>
      </c>
      <c r="G31" s="3" t="s">
        <v>28</v>
      </c>
      <c r="H31" s="3" t="s">
        <v>27</v>
      </c>
      <c r="I31" s="3">
        <v>2.0</v>
      </c>
      <c r="J31" s="3">
        <v>60.08</v>
      </c>
      <c r="K31" s="3">
        <v>120.16</v>
      </c>
      <c r="L31" s="3">
        <v>36.03</v>
      </c>
    </row>
    <row r="32" ht="15.75" customHeight="1">
      <c r="A32" s="3">
        <v>31.0</v>
      </c>
      <c r="B32" s="4" t="str">
        <f t="shared" si="1"/>
        <v>Feb 2023</v>
      </c>
      <c r="C32" s="4">
        <v>44978.0</v>
      </c>
      <c r="D32" s="3">
        <f t="shared" si="2"/>
        <v>51</v>
      </c>
      <c r="E32" s="3" t="s">
        <v>54</v>
      </c>
      <c r="F32" s="3" t="s">
        <v>36</v>
      </c>
      <c r="G32" s="3" t="s">
        <v>29</v>
      </c>
      <c r="H32" s="3" t="s">
        <v>20</v>
      </c>
      <c r="I32" s="3">
        <v>8.0</v>
      </c>
      <c r="J32" s="3">
        <v>486.54</v>
      </c>
      <c r="K32" s="3">
        <v>3892.32</v>
      </c>
      <c r="L32" s="3">
        <v>1035.99</v>
      </c>
    </row>
    <row r="33" ht="15.75" customHeight="1">
      <c r="A33" s="3">
        <v>32.0</v>
      </c>
      <c r="B33" s="4" t="str">
        <f t="shared" si="1"/>
        <v>Feb 2023</v>
      </c>
      <c r="C33" s="4">
        <v>44961.0</v>
      </c>
      <c r="D33" s="3">
        <f t="shared" si="2"/>
        <v>38</v>
      </c>
      <c r="E33" s="3" t="s">
        <v>49</v>
      </c>
      <c r="F33" s="3" t="s">
        <v>17</v>
      </c>
      <c r="G33" s="3" t="s">
        <v>19</v>
      </c>
      <c r="H33" s="3" t="s">
        <v>20</v>
      </c>
      <c r="I33" s="3">
        <v>5.0</v>
      </c>
      <c r="J33" s="3">
        <v>927.25</v>
      </c>
      <c r="K33" s="3">
        <v>4636.25</v>
      </c>
      <c r="L33" s="3">
        <v>1141.83</v>
      </c>
    </row>
    <row r="34" ht="15.75" customHeight="1">
      <c r="A34" s="3">
        <v>33.0</v>
      </c>
      <c r="B34" s="4" t="str">
        <f t="shared" si="1"/>
        <v>Jul 2022</v>
      </c>
      <c r="C34" s="4">
        <v>44756.0</v>
      </c>
      <c r="D34" s="3">
        <f t="shared" si="2"/>
        <v>137</v>
      </c>
      <c r="E34" s="3" t="s">
        <v>55</v>
      </c>
      <c r="F34" s="3" t="s">
        <v>17</v>
      </c>
      <c r="G34" s="3" t="s">
        <v>33</v>
      </c>
      <c r="H34" s="3" t="s">
        <v>27</v>
      </c>
      <c r="I34" s="3">
        <v>5.0</v>
      </c>
      <c r="J34" s="3">
        <v>225.52</v>
      </c>
      <c r="K34" s="3">
        <v>1127.6</v>
      </c>
      <c r="L34" s="3">
        <v>72.87</v>
      </c>
    </row>
    <row r="35" ht="15.75" customHeight="1">
      <c r="A35" s="3">
        <v>34.0</v>
      </c>
      <c r="B35" s="4" t="str">
        <f t="shared" si="1"/>
        <v>Feb 2022</v>
      </c>
      <c r="C35" s="4">
        <v>44613.0</v>
      </c>
      <c r="D35" s="3">
        <f t="shared" si="2"/>
        <v>36</v>
      </c>
      <c r="E35" s="3" t="s">
        <v>56</v>
      </c>
      <c r="F35" s="3" t="s">
        <v>22</v>
      </c>
      <c r="G35" s="3" t="s">
        <v>14</v>
      </c>
      <c r="H35" s="3" t="s">
        <v>15</v>
      </c>
      <c r="I35" s="3">
        <v>10.0</v>
      </c>
      <c r="J35" s="3">
        <v>482.02</v>
      </c>
      <c r="K35" s="3">
        <v>4820.2</v>
      </c>
      <c r="L35" s="3">
        <v>1348.92</v>
      </c>
    </row>
    <row r="36" ht="15.75" customHeight="1">
      <c r="A36" s="3">
        <v>35.0</v>
      </c>
      <c r="B36" s="4" t="str">
        <f t="shared" si="1"/>
        <v>Mar 2022</v>
      </c>
      <c r="C36" s="4">
        <v>44644.0</v>
      </c>
      <c r="D36" s="3">
        <f t="shared" si="2"/>
        <v>188</v>
      </c>
      <c r="E36" s="3" t="s">
        <v>43</v>
      </c>
      <c r="F36" s="3" t="s">
        <v>13</v>
      </c>
      <c r="G36" s="3" t="s">
        <v>57</v>
      </c>
      <c r="H36" s="3" t="s">
        <v>15</v>
      </c>
      <c r="I36" s="3">
        <v>3.0</v>
      </c>
      <c r="J36" s="3">
        <v>77.84</v>
      </c>
      <c r="K36" s="3">
        <v>233.52</v>
      </c>
      <c r="L36" s="3">
        <v>15.64</v>
      </c>
    </row>
    <row r="37" ht="15.75" customHeight="1">
      <c r="A37" s="3">
        <v>36.0</v>
      </c>
      <c r="B37" s="4" t="str">
        <f t="shared" si="1"/>
        <v>Sep 2022</v>
      </c>
      <c r="C37" s="4">
        <v>44814.0</v>
      </c>
      <c r="D37" s="3">
        <f t="shared" si="2"/>
        <v>20</v>
      </c>
      <c r="E37" s="3" t="s">
        <v>58</v>
      </c>
      <c r="F37" s="3" t="s">
        <v>13</v>
      </c>
      <c r="G37" s="3" t="s">
        <v>23</v>
      </c>
      <c r="H37" s="3" t="s">
        <v>20</v>
      </c>
      <c r="I37" s="3">
        <v>10.0</v>
      </c>
      <c r="J37" s="3">
        <v>598.57</v>
      </c>
      <c r="K37" s="3">
        <v>5985.7</v>
      </c>
      <c r="L37" s="3">
        <v>1226.14</v>
      </c>
    </row>
    <row r="38" ht="15.75" customHeight="1">
      <c r="A38" s="3">
        <v>37.0</v>
      </c>
      <c r="B38" s="4" t="str">
        <f t="shared" si="1"/>
        <v>Nov 2023</v>
      </c>
      <c r="C38" s="4">
        <v>45247.0</v>
      </c>
      <c r="D38" s="3">
        <f t="shared" si="2"/>
        <v>123</v>
      </c>
      <c r="E38" s="3" t="s">
        <v>59</v>
      </c>
      <c r="F38" s="3" t="s">
        <v>22</v>
      </c>
      <c r="G38" s="3" t="s">
        <v>41</v>
      </c>
      <c r="H38" s="3" t="s">
        <v>27</v>
      </c>
      <c r="I38" s="3">
        <v>6.0</v>
      </c>
      <c r="J38" s="3">
        <v>246.3</v>
      </c>
      <c r="K38" s="3">
        <v>1477.8</v>
      </c>
      <c r="L38" s="3">
        <v>220.11</v>
      </c>
    </row>
    <row r="39" ht="15.75" customHeight="1">
      <c r="A39" s="3">
        <v>38.0</v>
      </c>
      <c r="B39" s="4" t="str">
        <f t="shared" si="1"/>
        <v>Mar 2022</v>
      </c>
      <c r="C39" s="4">
        <v>44636.0</v>
      </c>
      <c r="D39" s="3">
        <f t="shared" si="2"/>
        <v>177</v>
      </c>
      <c r="E39" s="3" t="s">
        <v>34</v>
      </c>
      <c r="F39" s="3" t="s">
        <v>17</v>
      </c>
      <c r="G39" s="3" t="s">
        <v>31</v>
      </c>
      <c r="H39" s="3" t="s">
        <v>15</v>
      </c>
      <c r="I39" s="3">
        <v>1.0</v>
      </c>
      <c r="J39" s="3">
        <v>463.7</v>
      </c>
      <c r="K39" s="3">
        <v>463.7</v>
      </c>
      <c r="L39" s="3">
        <v>138.93</v>
      </c>
    </row>
    <row r="40" ht="15.75" customHeight="1">
      <c r="A40" s="3">
        <v>39.0</v>
      </c>
      <c r="B40" s="4" t="str">
        <f t="shared" si="1"/>
        <v>Sep 2022</v>
      </c>
      <c r="C40" s="4">
        <v>44833.0</v>
      </c>
      <c r="D40" s="3">
        <f t="shared" si="2"/>
        <v>81</v>
      </c>
      <c r="E40" s="3" t="s">
        <v>43</v>
      </c>
      <c r="F40" s="3" t="s">
        <v>36</v>
      </c>
      <c r="G40" s="3" t="s">
        <v>29</v>
      </c>
      <c r="H40" s="3" t="s">
        <v>20</v>
      </c>
      <c r="I40" s="3">
        <v>3.0</v>
      </c>
      <c r="J40" s="3">
        <v>933.93</v>
      </c>
      <c r="K40" s="3">
        <v>2801.79</v>
      </c>
      <c r="L40" s="3">
        <v>757.09</v>
      </c>
    </row>
    <row r="41" ht="15.75" customHeight="1">
      <c r="A41" s="3">
        <v>40.0</v>
      </c>
      <c r="B41" s="4" t="str">
        <f t="shared" si="1"/>
        <v>Mar 2023</v>
      </c>
      <c r="C41" s="4">
        <v>45010.0</v>
      </c>
      <c r="D41" s="3">
        <f t="shared" si="2"/>
        <v>17</v>
      </c>
      <c r="E41" s="3" t="s">
        <v>54</v>
      </c>
      <c r="F41" s="3" t="s">
        <v>22</v>
      </c>
      <c r="G41" s="3" t="s">
        <v>38</v>
      </c>
      <c r="H41" s="3" t="s">
        <v>20</v>
      </c>
      <c r="I41" s="3">
        <v>9.0</v>
      </c>
      <c r="J41" s="3">
        <v>706.5</v>
      </c>
      <c r="K41" s="3">
        <v>6358.5</v>
      </c>
      <c r="L41" s="3">
        <v>1290.26</v>
      </c>
    </row>
    <row r="42" ht="15.75" customHeight="1">
      <c r="A42" s="3">
        <v>41.0</v>
      </c>
      <c r="B42" s="4" t="str">
        <f t="shared" si="1"/>
        <v>Apr 2022</v>
      </c>
      <c r="C42" s="4">
        <v>44668.0</v>
      </c>
      <c r="D42" s="3">
        <f t="shared" si="2"/>
        <v>153</v>
      </c>
      <c r="E42" s="3" t="s">
        <v>46</v>
      </c>
      <c r="F42" s="3" t="s">
        <v>22</v>
      </c>
      <c r="G42" s="3" t="s">
        <v>14</v>
      </c>
      <c r="H42" s="3" t="s">
        <v>15</v>
      </c>
      <c r="I42" s="3">
        <v>3.0</v>
      </c>
      <c r="J42" s="3">
        <v>271.82</v>
      </c>
      <c r="K42" s="3">
        <v>815.46</v>
      </c>
      <c r="L42" s="3">
        <v>222.15</v>
      </c>
    </row>
    <row r="43" ht="15.75" customHeight="1">
      <c r="A43" s="3">
        <v>42.0</v>
      </c>
      <c r="B43" s="4" t="str">
        <f t="shared" si="1"/>
        <v>Sep 2023</v>
      </c>
      <c r="C43" s="4">
        <v>45181.0</v>
      </c>
      <c r="D43" s="3">
        <f t="shared" si="2"/>
        <v>78</v>
      </c>
      <c r="E43" s="3" t="s">
        <v>60</v>
      </c>
      <c r="F43" s="3" t="s">
        <v>22</v>
      </c>
      <c r="G43" s="3" t="s">
        <v>57</v>
      </c>
      <c r="H43" s="3" t="s">
        <v>15</v>
      </c>
      <c r="I43" s="3">
        <v>4.0</v>
      </c>
      <c r="J43" s="3">
        <v>720.44</v>
      </c>
      <c r="K43" s="3">
        <v>2881.76</v>
      </c>
      <c r="L43" s="3">
        <v>290.77</v>
      </c>
    </row>
    <row r="44" ht="15.75" customHeight="1">
      <c r="A44" s="3">
        <v>43.0</v>
      </c>
      <c r="B44" s="4" t="str">
        <f t="shared" si="1"/>
        <v>Feb 2022</v>
      </c>
      <c r="C44" s="4">
        <v>44614.0</v>
      </c>
      <c r="D44" s="3">
        <f t="shared" si="2"/>
        <v>132</v>
      </c>
      <c r="E44" s="3" t="s">
        <v>61</v>
      </c>
      <c r="F44" s="3" t="s">
        <v>17</v>
      </c>
      <c r="G44" s="3" t="s">
        <v>31</v>
      </c>
      <c r="H44" s="3" t="s">
        <v>15</v>
      </c>
      <c r="I44" s="3">
        <v>2.0</v>
      </c>
      <c r="J44" s="3">
        <v>637.94</v>
      </c>
      <c r="K44" s="3">
        <v>1275.88</v>
      </c>
      <c r="L44" s="3">
        <v>328.33</v>
      </c>
    </row>
    <row r="45" ht="15.75" customHeight="1">
      <c r="A45" s="3">
        <v>44.0</v>
      </c>
      <c r="B45" s="4" t="str">
        <f t="shared" si="1"/>
        <v>May 2022</v>
      </c>
      <c r="C45" s="4">
        <v>44695.0</v>
      </c>
      <c r="D45" s="3">
        <f t="shared" si="2"/>
        <v>152</v>
      </c>
      <c r="E45" s="3" t="s">
        <v>62</v>
      </c>
      <c r="F45" s="3" t="s">
        <v>22</v>
      </c>
      <c r="G45" s="3" t="s">
        <v>29</v>
      </c>
      <c r="H45" s="3" t="s">
        <v>20</v>
      </c>
      <c r="I45" s="3">
        <v>5.0</v>
      </c>
      <c r="J45" s="3">
        <v>169.97</v>
      </c>
      <c r="K45" s="3">
        <v>849.85</v>
      </c>
      <c r="L45" s="3">
        <v>136.37</v>
      </c>
    </row>
    <row r="46" ht="15.75" customHeight="1">
      <c r="A46" s="3">
        <v>45.0</v>
      </c>
      <c r="B46" s="4" t="str">
        <f t="shared" si="1"/>
        <v>Mar 2022</v>
      </c>
      <c r="C46" s="4">
        <v>44639.0</v>
      </c>
      <c r="D46" s="3">
        <f t="shared" si="2"/>
        <v>117</v>
      </c>
      <c r="E46" s="3" t="s">
        <v>63</v>
      </c>
      <c r="F46" s="3" t="s">
        <v>13</v>
      </c>
      <c r="G46" s="3" t="s">
        <v>39</v>
      </c>
      <c r="H46" s="3" t="s">
        <v>15</v>
      </c>
      <c r="I46" s="3">
        <v>3.0</v>
      </c>
      <c r="J46" s="3">
        <v>550.13</v>
      </c>
      <c r="K46" s="3">
        <v>1650.39</v>
      </c>
      <c r="L46" s="3">
        <v>426.87</v>
      </c>
    </row>
    <row r="47" ht="15.75" customHeight="1">
      <c r="A47" s="3">
        <v>46.0</v>
      </c>
      <c r="B47" s="4" t="str">
        <f t="shared" si="1"/>
        <v>Feb 2022</v>
      </c>
      <c r="C47" s="4">
        <v>44604.0</v>
      </c>
      <c r="D47" s="3">
        <f t="shared" si="2"/>
        <v>113</v>
      </c>
      <c r="E47" s="3" t="s">
        <v>64</v>
      </c>
      <c r="F47" s="3" t="s">
        <v>17</v>
      </c>
      <c r="G47" s="3" t="s">
        <v>57</v>
      </c>
      <c r="H47" s="3" t="s">
        <v>15</v>
      </c>
      <c r="I47" s="3">
        <v>5.0</v>
      </c>
      <c r="J47" s="3">
        <v>371.01</v>
      </c>
      <c r="K47" s="3">
        <v>1855.05</v>
      </c>
      <c r="L47" s="3">
        <v>525.48</v>
      </c>
    </row>
    <row r="48" ht="15.75" customHeight="1">
      <c r="A48" s="3">
        <v>47.0</v>
      </c>
      <c r="B48" s="4" t="str">
        <f t="shared" si="1"/>
        <v>Sep 2022</v>
      </c>
      <c r="C48" s="4">
        <v>44817.0</v>
      </c>
      <c r="D48" s="3">
        <f t="shared" si="2"/>
        <v>165</v>
      </c>
      <c r="E48" s="3" t="s">
        <v>40</v>
      </c>
      <c r="F48" s="3" t="s">
        <v>36</v>
      </c>
      <c r="G48" s="3" t="s">
        <v>38</v>
      </c>
      <c r="H48" s="3" t="s">
        <v>20</v>
      </c>
      <c r="I48" s="3">
        <v>2.0</v>
      </c>
      <c r="J48" s="3">
        <v>360.14</v>
      </c>
      <c r="K48" s="3">
        <v>720.28</v>
      </c>
      <c r="L48" s="3">
        <v>136.83</v>
      </c>
    </row>
    <row r="49" ht="15.75" customHeight="1">
      <c r="A49" s="3">
        <v>48.0</v>
      </c>
      <c r="B49" s="4" t="str">
        <f t="shared" si="1"/>
        <v>Jul 2022</v>
      </c>
      <c r="C49" s="4">
        <v>44743.0</v>
      </c>
      <c r="D49" s="3">
        <f t="shared" si="2"/>
        <v>186</v>
      </c>
      <c r="E49" s="3" t="s">
        <v>54</v>
      </c>
      <c r="F49" s="3" t="s">
        <v>36</v>
      </c>
      <c r="G49" s="3" t="s">
        <v>28</v>
      </c>
      <c r="H49" s="3" t="s">
        <v>27</v>
      </c>
      <c r="I49" s="3">
        <v>7.0</v>
      </c>
      <c r="J49" s="3">
        <v>34.54</v>
      </c>
      <c r="K49" s="3">
        <v>241.78</v>
      </c>
      <c r="L49" s="3">
        <v>56.61</v>
      </c>
    </row>
    <row r="50" ht="15.75" customHeight="1">
      <c r="A50" s="3">
        <v>49.0</v>
      </c>
      <c r="B50" s="4" t="str">
        <f t="shared" si="1"/>
        <v>Jun 2022</v>
      </c>
      <c r="C50" s="4">
        <v>44725.0</v>
      </c>
      <c r="D50" s="3">
        <f t="shared" si="2"/>
        <v>155</v>
      </c>
      <c r="E50" s="3" t="s">
        <v>21</v>
      </c>
      <c r="F50" s="3" t="s">
        <v>36</v>
      </c>
      <c r="G50" s="3" t="s">
        <v>33</v>
      </c>
      <c r="H50" s="3" t="s">
        <v>27</v>
      </c>
      <c r="I50" s="3">
        <v>2.0</v>
      </c>
      <c r="J50" s="3">
        <v>388.72</v>
      </c>
      <c r="K50" s="3">
        <v>777.44</v>
      </c>
      <c r="L50" s="3">
        <v>46.4</v>
      </c>
    </row>
    <row r="51" ht="15.75" customHeight="1">
      <c r="A51" s="3">
        <v>50.0</v>
      </c>
      <c r="B51" s="4" t="str">
        <f t="shared" si="1"/>
        <v>Dec 2022</v>
      </c>
      <c r="C51" s="4">
        <v>44920.0</v>
      </c>
      <c r="D51" s="3">
        <f t="shared" si="2"/>
        <v>50</v>
      </c>
      <c r="E51" s="3" t="s">
        <v>51</v>
      </c>
      <c r="F51" s="3" t="s">
        <v>36</v>
      </c>
      <c r="G51" s="3" t="s">
        <v>28</v>
      </c>
      <c r="H51" s="3" t="s">
        <v>27</v>
      </c>
      <c r="I51" s="3">
        <v>5.0</v>
      </c>
      <c r="J51" s="3">
        <v>822.33</v>
      </c>
      <c r="K51" s="3">
        <v>4111.65</v>
      </c>
      <c r="L51" s="3">
        <v>1101.23</v>
      </c>
    </row>
    <row r="52" ht="15.75" customHeight="1">
      <c r="A52" s="3">
        <v>51.0</v>
      </c>
      <c r="B52" s="4" t="str">
        <f t="shared" si="1"/>
        <v>Dec 2022</v>
      </c>
      <c r="C52" s="4">
        <v>44898.0</v>
      </c>
      <c r="D52" s="3">
        <f t="shared" si="2"/>
        <v>45</v>
      </c>
      <c r="E52" s="3" t="s">
        <v>65</v>
      </c>
      <c r="F52" s="3" t="s">
        <v>36</v>
      </c>
      <c r="G52" s="3" t="s">
        <v>29</v>
      </c>
      <c r="H52" s="3" t="s">
        <v>20</v>
      </c>
      <c r="I52" s="3">
        <v>5.0</v>
      </c>
      <c r="J52" s="3">
        <v>865.71</v>
      </c>
      <c r="K52" s="3">
        <v>4328.55</v>
      </c>
      <c r="L52" s="3">
        <v>1262.73</v>
      </c>
    </row>
    <row r="53" ht="15.75" customHeight="1">
      <c r="A53" s="3">
        <v>52.0</v>
      </c>
      <c r="B53" s="4" t="str">
        <f t="shared" si="1"/>
        <v>Jul 2023</v>
      </c>
      <c r="C53" s="4">
        <v>45111.0</v>
      </c>
      <c r="D53" s="3">
        <f t="shared" si="2"/>
        <v>26</v>
      </c>
      <c r="E53" s="3" t="s">
        <v>40</v>
      </c>
      <c r="F53" s="3" t="s">
        <v>17</v>
      </c>
      <c r="G53" s="3" t="s">
        <v>41</v>
      </c>
      <c r="H53" s="3" t="s">
        <v>27</v>
      </c>
      <c r="I53" s="3">
        <v>6.0</v>
      </c>
      <c r="J53" s="3">
        <v>939.84</v>
      </c>
      <c r="K53" s="3">
        <v>5639.04</v>
      </c>
      <c r="L53" s="3">
        <v>444.56</v>
      </c>
    </row>
    <row r="54" ht="15.75" customHeight="1">
      <c r="A54" s="3">
        <v>53.0</v>
      </c>
      <c r="B54" s="4" t="str">
        <f t="shared" si="1"/>
        <v>Apr 2022</v>
      </c>
      <c r="C54" s="4">
        <v>44673.0</v>
      </c>
      <c r="D54" s="3">
        <f t="shared" si="2"/>
        <v>42</v>
      </c>
      <c r="E54" s="3" t="s">
        <v>16</v>
      </c>
      <c r="F54" s="3" t="s">
        <v>22</v>
      </c>
      <c r="G54" s="3" t="s">
        <v>28</v>
      </c>
      <c r="H54" s="3" t="s">
        <v>27</v>
      </c>
      <c r="I54" s="3">
        <v>10.0</v>
      </c>
      <c r="J54" s="3">
        <v>440.22</v>
      </c>
      <c r="K54" s="3">
        <v>4402.2</v>
      </c>
      <c r="L54" s="3">
        <v>1021.91</v>
      </c>
    </row>
    <row r="55" ht="15.75" customHeight="1">
      <c r="A55" s="3">
        <v>54.0</v>
      </c>
      <c r="B55" s="4" t="str">
        <f t="shared" si="1"/>
        <v>Aug 2023</v>
      </c>
      <c r="C55" s="4">
        <v>45152.0</v>
      </c>
      <c r="D55" s="3">
        <f t="shared" si="2"/>
        <v>139</v>
      </c>
      <c r="E55" s="3" t="s">
        <v>66</v>
      </c>
      <c r="F55" s="3" t="s">
        <v>13</v>
      </c>
      <c r="G55" s="3" t="s">
        <v>33</v>
      </c>
      <c r="H55" s="3" t="s">
        <v>27</v>
      </c>
      <c r="I55" s="3">
        <v>4.0</v>
      </c>
      <c r="J55" s="3">
        <v>262.18</v>
      </c>
      <c r="K55" s="3">
        <v>1048.72</v>
      </c>
      <c r="L55" s="3">
        <v>238.27</v>
      </c>
    </row>
    <row r="56" ht="15.75" customHeight="1">
      <c r="A56" s="3">
        <v>55.0</v>
      </c>
      <c r="B56" s="4" t="str">
        <f t="shared" si="1"/>
        <v>Mar 2022</v>
      </c>
      <c r="C56" s="4">
        <v>44633.0</v>
      </c>
      <c r="D56" s="3">
        <f t="shared" si="2"/>
        <v>57</v>
      </c>
      <c r="E56" s="3" t="s">
        <v>42</v>
      </c>
      <c r="F56" s="3" t="s">
        <v>22</v>
      </c>
      <c r="G56" s="3" t="s">
        <v>19</v>
      </c>
      <c r="H56" s="3" t="s">
        <v>20</v>
      </c>
      <c r="I56" s="3">
        <v>6.0</v>
      </c>
      <c r="J56" s="3">
        <v>626.92</v>
      </c>
      <c r="K56" s="3">
        <v>3761.52</v>
      </c>
      <c r="L56" s="3">
        <v>811.91</v>
      </c>
    </row>
    <row r="57" ht="15.75" customHeight="1">
      <c r="A57" s="3">
        <v>56.0</v>
      </c>
      <c r="B57" s="4" t="str">
        <f t="shared" si="1"/>
        <v>Feb 2023</v>
      </c>
      <c r="C57" s="4">
        <v>44980.0</v>
      </c>
      <c r="D57" s="3">
        <f t="shared" si="2"/>
        <v>90</v>
      </c>
      <c r="E57" s="3" t="s">
        <v>46</v>
      </c>
      <c r="F57" s="3" t="s">
        <v>22</v>
      </c>
      <c r="G57" s="3" t="s">
        <v>38</v>
      </c>
      <c r="H57" s="3" t="s">
        <v>20</v>
      </c>
      <c r="I57" s="3">
        <v>6.0</v>
      </c>
      <c r="J57" s="3">
        <v>408.38</v>
      </c>
      <c r="K57" s="3">
        <v>2450.28</v>
      </c>
      <c r="L57" s="3">
        <v>303.62</v>
      </c>
    </row>
    <row r="58" ht="15.75" customHeight="1">
      <c r="A58" s="3">
        <v>57.0</v>
      </c>
      <c r="B58" s="4" t="str">
        <f t="shared" si="1"/>
        <v>Jan 2023</v>
      </c>
      <c r="C58" s="4">
        <v>44950.0</v>
      </c>
      <c r="D58" s="3">
        <f t="shared" si="2"/>
        <v>112</v>
      </c>
      <c r="E58" s="3" t="s">
        <v>46</v>
      </c>
      <c r="F58" s="3" t="s">
        <v>17</v>
      </c>
      <c r="G58" s="3" t="s">
        <v>19</v>
      </c>
      <c r="H58" s="3" t="s">
        <v>20</v>
      </c>
      <c r="I58" s="3">
        <v>3.0</v>
      </c>
      <c r="J58" s="3">
        <v>619.36</v>
      </c>
      <c r="K58" s="3">
        <v>1858.08</v>
      </c>
      <c r="L58" s="3">
        <v>232.7</v>
      </c>
    </row>
    <row r="59" ht="15.75" customHeight="1">
      <c r="A59" s="3">
        <v>58.0</v>
      </c>
      <c r="B59" s="4" t="str">
        <f t="shared" si="1"/>
        <v>Aug 2022</v>
      </c>
      <c r="C59" s="4">
        <v>44777.0</v>
      </c>
      <c r="D59" s="3">
        <f t="shared" si="2"/>
        <v>28</v>
      </c>
      <c r="E59" s="3" t="s">
        <v>60</v>
      </c>
      <c r="F59" s="3" t="s">
        <v>22</v>
      </c>
      <c r="G59" s="3" t="s">
        <v>14</v>
      </c>
      <c r="H59" s="3" t="s">
        <v>15</v>
      </c>
      <c r="I59" s="3">
        <v>7.0</v>
      </c>
      <c r="J59" s="3">
        <v>787.9</v>
      </c>
      <c r="K59" s="3">
        <v>5515.3</v>
      </c>
      <c r="L59" s="3">
        <v>1112.25</v>
      </c>
    </row>
    <row r="60" ht="15.75" customHeight="1">
      <c r="A60" s="3">
        <v>59.0</v>
      </c>
      <c r="B60" s="4" t="str">
        <f t="shared" si="1"/>
        <v>Nov 2023</v>
      </c>
      <c r="C60" s="4">
        <v>45253.0</v>
      </c>
      <c r="D60" s="3">
        <f t="shared" si="2"/>
        <v>105</v>
      </c>
      <c r="E60" s="3" t="s">
        <v>53</v>
      </c>
      <c r="F60" s="3" t="s">
        <v>17</v>
      </c>
      <c r="G60" s="3" t="s">
        <v>33</v>
      </c>
      <c r="H60" s="3" t="s">
        <v>27</v>
      </c>
      <c r="I60" s="3">
        <v>4.0</v>
      </c>
      <c r="J60" s="3">
        <v>516.06</v>
      </c>
      <c r="K60" s="3">
        <v>2064.24</v>
      </c>
      <c r="L60" s="3">
        <v>512.83</v>
      </c>
    </row>
    <row r="61" ht="15.75" customHeight="1">
      <c r="A61" s="3">
        <v>60.0</v>
      </c>
      <c r="B61" s="4" t="str">
        <f t="shared" si="1"/>
        <v>Jun 2023</v>
      </c>
      <c r="C61" s="4">
        <v>45089.0</v>
      </c>
      <c r="D61" s="3">
        <f t="shared" si="2"/>
        <v>70</v>
      </c>
      <c r="E61" s="3" t="s">
        <v>60</v>
      </c>
      <c r="F61" s="3" t="s">
        <v>13</v>
      </c>
      <c r="G61" s="3" t="s">
        <v>57</v>
      </c>
      <c r="H61" s="3" t="s">
        <v>15</v>
      </c>
      <c r="I61" s="3">
        <v>10.0</v>
      </c>
      <c r="J61" s="3">
        <v>341.84</v>
      </c>
      <c r="K61" s="3">
        <v>3418.4</v>
      </c>
      <c r="L61" s="3">
        <v>870.34</v>
      </c>
    </row>
    <row r="62" ht="15.75" customHeight="1">
      <c r="A62" s="3">
        <v>61.0</v>
      </c>
      <c r="B62" s="4" t="str">
        <f t="shared" si="1"/>
        <v>May 2022</v>
      </c>
      <c r="C62" s="4">
        <v>44712.0</v>
      </c>
      <c r="D62" s="3">
        <f t="shared" si="2"/>
        <v>200</v>
      </c>
      <c r="E62" s="3" t="s">
        <v>52</v>
      </c>
      <c r="F62" s="3" t="s">
        <v>36</v>
      </c>
      <c r="G62" s="3" t="s">
        <v>38</v>
      </c>
      <c r="H62" s="3" t="s">
        <v>20</v>
      </c>
      <c r="I62" s="3">
        <v>1.0</v>
      </c>
      <c r="J62" s="3">
        <v>55.75</v>
      </c>
      <c r="K62" s="3">
        <v>55.75</v>
      </c>
      <c r="L62" s="3">
        <v>16.5</v>
      </c>
    </row>
    <row r="63" ht="15.75" customHeight="1">
      <c r="A63" s="3">
        <v>62.0</v>
      </c>
      <c r="B63" s="4" t="str">
        <f t="shared" si="1"/>
        <v>Oct 2023</v>
      </c>
      <c r="C63" s="4">
        <v>45206.0</v>
      </c>
      <c r="D63" s="3">
        <f t="shared" si="2"/>
        <v>107</v>
      </c>
      <c r="E63" s="3" t="s">
        <v>67</v>
      </c>
      <c r="F63" s="3" t="s">
        <v>17</v>
      </c>
      <c r="G63" s="3" t="s">
        <v>14</v>
      </c>
      <c r="H63" s="3" t="s">
        <v>15</v>
      </c>
      <c r="I63" s="3">
        <v>10.0</v>
      </c>
      <c r="J63" s="3">
        <v>202.49</v>
      </c>
      <c r="K63" s="3">
        <v>2024.9</v>
      </c>
      <c r="L63" s="3">
        <v>453.76</v>
      </c>
    </row>
    <row r="64" ht="15.75" customHeight="1">
      <c r="A64" s="3">
        <v>63.0</v>
      </c>
      <c r="B64" s="4" t="str">
        <f t="shared" si="1"/>
        <v>Nov 2023</v>
      </c>
      <c r="C64" s="4">
        <v>45233.0</v>
      </c>
      <c r="D64" s="3">
        <f t="shared" si="2"/>
        <v>149</v>
      </c>
      <c r="E64" s="3" t="s">
        <v>55</v>
      </c>
      <c r="F64" s="3" t="s">
        <v>36</v>
      </c>
      <c r="G64" s="3" t="s">
        <v>33</v>
      </c>
      <c r="H64" s="3" t="s">
        <v>27</v>
      </c>
      <c r="I64" s="3">
        <v>1.0</v>
      </c>
      <c r="J64" s="3">
        <v>893.73</v>
      </c>
      <c r="K64" s="3">
        <v>893.73</v>
      </c>
      <c r="L64" s="3">
        <v>236.94</v>
      </c>
    </row>
    <row r="65" ht="15.75" customHeight="1">
      <c r="A65" s="3">
        <v>64.0</v>
      </c>
      <c r="B65" s="4" t="str">
        <f t="shared" si="1"/>
        <v>Dec 2023</v>
      </c>
      <c r="C65" s="4">
        <v>45274.0</v>
      </c>
      <c r="D65" s="3">
        <f t="shared" si="2"/>
        <v>46</v>
      </c>
      <c r="E65" s="3" t="s">
        <v>68</v>
      </c>
      <c r="F65" s="3" t="s">
        <v>36</v>
      </c>
      <c r="G65" s="3" t="s">
        <v>23</v>
      </c>
      <c r="H65" s="3" t="s">
        <v>20</v>
      </c>
      <c r="I65" s="3">
        <v>9.0</v>
      </c>
      <c r="J65" s="3">
        <v>469.9</v>
      </c>
      <c r="K65" s="3">
        <v>4229.1</v>
      </c>
      <c r="L65" s="3">
        <v>800.79</v>
      </c>
    </row>
    <row r="66" ht="15.75" customHeight="1">
      <c r="A66" s="3">
        <v>65.0</v>
      </c>
      <c r="B66" s="4" t="str">
        <f t="shared" si="1"/>
        <v>Nov 2023</v>
      </c>
      <c r="C66" s="4">
        <v>45245.0</v>
      </c>
      <c r="D66" s="3">
        <f t="shared" si="2"/>
        <v>2</v>
      </c>
      <c r="E66" s="3" t="s">
        <v>51</v>
      </c>
      <c r="F66" s="3" t="s">
        <v>36</v>
      </c>
      <c r="G66" s="3" t="s">
        <v>23</v>
      </c>
      <c r="H66" s="3" t="s">
        <v>20</v>
      </c>
      <c r="I66" s="3">
        <v>9.0</v>
      </c>
      <c r="J66" s="3">
        <v>988.01</v>
      </c>
      <c r="K66" s="3">
        <v>8892.09</v>
      </c>
      <c r="L66" s="3">
        <v>1768.31</v>
      </c>
    </row>
    <row r="67" ht="15.75" customHeight="1">
      <c r="A67" s="3">
        <v>66.0</v>
      </c>
      <c r="B67" s="4" t="str">
        <f t="shared" si="1"/>
        <v>May 2023</v>
      </c>
      <c r="C67" s="4">
        <v>45048.0</v>
      </c>
      <c r="D67" s="3">
        <f t="shared" si="2"/>
        <v>101</v>
      </c>
      <c r="E67" s="3" t="s">
        <v>54</v>
      </c>
      <c r="F67" s="3" t="s">
        <v>17</v>
      </c>
      <c r="G67" s="3" t="s">
        <v>33</v>
      </c>
      <c r="H67" s="3" t="s">
        <v>27</v>
      </c>
      <c r="I67" s="3">
        <v>8.0</v>
      </c>
      <c r="J67" s="3">
        <v>266.6</v>
      </c>
      <c r="K67" s="3">
        <v>2132.8</v>
      </c>
      <c r="L67" s="3">
        <v>238.47</v>
      </c>
    </row>
    <row r="68" ht="15.75" customHeight="1">
      <c r="A68" s="3">
        <v>67.0</v>
      </c>
      <c r="B68" s="4" t="str">
        <f t="shared" si="1"/>
        <v>Sep 2022</v>
      </c>
      <c r="C68" s="4">
        <v>44806.0</v>
      </c>
      <c r="D68" s="3">
        <f t="shared" si="2"/>
        <v>99</v>
      </c>
      <c r="E68" s="3" t="s">
        <v>32</v>
      </c>
      <c r="F68" s="3" t="s">
        <v>17</v>
      </c>
      <c r="G68" s="3" t="s">
        <v>31</v>
      </c>
      <c r="H68" s="3" t="s">
        <v>15</v>
      </c>
      <c r="I68" s="3">
        <v>5.0</v>
      </c>
      <c r="J68" s="3">
        <v>445.47</v>
      </c>
      <c r="K68" s="3">
        <v>2227.35</v>
      </c>
      <c r="L68" s="3">
        <v>508.7</v>
      </c>
    </row>
    <row r="69" ht="15.75" customHeight="1">
      <c r="A69" s="3">
        <v>68.0</v>
      </c>
      <c r="B69" s="4" t="str">
        <f t="shared" si="1"/>
        <v>Jul 2023</v>
      </c>
      <c r="C69" s="4">
        <v>45115.0</v>
      </c>
      <c r="D69" s="3">
        <f t="shared" si="2"/>
        <v>185</v>
      </c>
      <c r="E69" s="3" t="s">
        <v>34</v>
      </c>
      <c r="F69" s="3" t="s">
        <v>22</v>
      </c>
      <c r="G69" s="3" t="s">
        <v>38</v>
      </c>
      <c r="H69" s="3" t="s">
        <v>20</v>
      </c>
      <c r="I69" s="3">
        <v>2.0</v>
      </c>
      <c r="J69" s="3">
        <v>146.99</v>
      </c>
      <c r="K69" s="3">
        <v>293.98</v>
      </c>
      <c r="L69" s="3">
        <v>31.7</v>
      </c>
    </row>
    <row r="70" ht="15.75" customHeight="1">
      <c r="A70" s="3">
        <v>69.0</v>
      </c>
      <c r="B70" s="4" t="str">
        <f t="shared" si="1"/>
        <v>Mar 2023</v>
      </c>
      <c r="C70" s="4">
        <v>44986.0</v>
      </c>
      <c r="D70" s="3">
        <f t="shared" si="2"/>
        <v>95</v>
      </c>
      <c r="E70" s="3" t="s">
        <v>69</v>
      </c>
      <c r="F70" s="3" t="s">
        <v>36</v>
      </c>
      <c r="G70" s="3" t="s">
        <v>57</v>
      </c>
      <c r="H70" s="3" t="s">
        <v>15</v>
      </c>
      <c r="I70" s="3">
        <v>7.0</v>
      </c>
      <c r="J70" s="3">
        <v>337.57</v>
      </c>
      <c r="K70" s="3">
        <v>2362.99</v>
      </c>
      <c r="L70" s="3">
        <v>393.39</v>
      </c>
    </row>
    <row r="71" ht="15.75" customHeight="1">
      <c r="A71" s="3">
        <v>70.0</v>
      </c>
      <c r="B71" s="4" t="str">
        <f t="shared" si="1"/>
        <v>Aug 2023</v>
      </c>
      <c r="C71" s="4">
        <v>45160.0</v>
      </c>
      <c r="D71" s="3">
        <f t="shared" si="2"/>
        <v>151</v>
      </c>
      <c r="E71" s="3" t="s">
        <v>66</v>
      </c>
      <c r="F71" s="3" t="s">
        <v>17</v>
      </c>
      <c r="G71" s="3" t="s">
        <v>19</v>
      </c>
      <c r="H71" s="3" t="s">
        <v>20</v>
      </c>
      <c r="I71" s="3">
        <v>1.0</v>
      </c>
      <c r="J71" s="3">
        <v>858.16</v>
      </c>
      <c r="K71" s="3">
        <v>858.16</v>
      </c>
      <c r="L71" s="3">
        <v>207.16</v>
      </c>
    </row>
    <row r="72" ht="15.75" customHeight="1">
      <c r="A72" s="3">
        <v>71.0</v>
      </c>
      <c r="B72" s="4" t="str">
        <f t="shared" si="1"/>
        <v>Nov 2022</v>
      </c>
      <c r="C72" s="4">
        <v>44867.0</v>
      </c>
      <c r="D72" s="3">
        <f t="shared" si="2"/>
        <v>21</v>
      </c>
      <c r="E72" s="3" t="s">
        <v>24</v>
      </c>
      <c r="F72" s="3" t="s">
        <v>13</v>
      </c>
      <c r="G72" s="3" t="s">
        <v>33</v>
      </c>
      <c r="H72" s="3" t="s">
        <v>27</v>
      </c>
      <c r="I72" s="3">
        <v>7.0</v>
      </c>
      <c r="J72" s="3">
        <v>854.91</v>
      </c>
      <c r="K72" s="3">
        <v>5984.37</v>
      </c>
      <c r="L72" s="3">
        <v>1725.64</v>
      </c>
    </row>
    <row r="73" ht="15.75" customHeight="1">
      <c r="A73" s="3">
        <v>72.0</v>
      </c>
      <c r="B73" s="4" t="str">
        <f t="shared" si="1"/>
        <v>Oct 2022</v>
      </c>
      <c r="C73" s="4">
        <v>44841.0</v>
      </c>
      <c r="D73" s="3">
        <f t="shared" si="2"/>
        <v>68</v>
      </c>
      <c r="E73" s="3" t="s">
        <v>18</v>
      </c>
      <c r="F73" s="3" t="s">
        <v>17</v>
      </c>
      <c r="G73" s="3" t="s">
        <v>28</v>
      </c>
      <c r="H73" s="3" t="s">
        <v>27</v>
      </c>
      <c r="I73" s="3">
        <v>7.0</v>
      </c>
      <c r="J73" s="3">
        <v>490.79</v>
      </c>
      <c r="K73" s="3">
        <v>3435.53</v>
      </c>
      <c r="L73" s="3">
        <v>505.76</v>
      </c>
    </row>
    <row r="74" ht="15.75" customHeight="1">
      <c r="A74" s="3">
        <v>73.0</v>
      </c>
      <c r="B74" s="4" t="str">
        <f t="shared" si="1"/>
        <v>May 2022</v>
      </c>
      <c r="C74" s="4">
        <v>44692.0</v>
      </c>
      <c r="D74" s="3">
        <f t="shared" si="2"/>
        <v>29</v>
      </c>
      <c r="E74" s="3" t="s">
        <v>51</v>
      </c>
      <c r="F74" s="3" t="s">
        <v>36</v>
      </c>
      <c r="G74" s="3" t="s">
        <v>39</v>
      </c>
      <c r="H74" s="3" t="s">
        <v>15</v>
      </c>
      <c r="I74" s="3">
        <v>10.0</v>
      </c>
      <c r="J74" s="3">
        <v>538.78</v>
      </c>
      <c r="K74" s="3">
        <v>5387.8</v>
      </c>
      <c r="L74" s="3">
        <v>1490.98</v>
      </c>
    </row>
    <row r="75" ht="15.75" customHeight="1">
      <c r="A75" s="3">
        <v>74.0</v>
      </c>
      <c r="B75" s="4" t="str">
        <f t="shared" si="1"/>
        <v>Mar 2023</v>
      </c>
      <c r="C75" s="4">
        <v>45000.0</v>
      </c>
      <c r="D75" s="3">
        <f t="shared" si="2"/>
        <v>87</v>
      </c>
      <c r="E75" s="3" t="s">
        <v>35</v>
      </c>
      <c r="F75" s="3" t="s">
        <v>13</v>
      </c>
      <c r="G75" s="3" t="s">
        <v>14</v>
      </c>
      <c r="H75" s="3" t="s">
        <v>15</v>
      </c>
      <c r="I75" s="3">
        <v>3.0</v>
      </c>
      <c r="J75" s="3">
        <v>868.18</v>
      </c>
      <c r="K75" s="3">
        <v>2604.54</v>
      </c>
      <c r="L75" s="3">
        <v>248.56</v>
      </c>
    </row>
    <row r="76" ht="15.75" customHeight="1">
      <c r="A76" s="3">
        <v>75.0</v>
      </c>
      <c r="B76" s="4" t="str">
        <f t="shared" si="1"/>
        <v>Apr 2023</v>
      </c>
      <c r="C76" s="4">
        <v>45027.0</v>
      </c>
      <c r="D76" s="3">
        <f t="shared" si="2"/>
        <v>104</v>
      </c>
      <c r="E76" s="3" t="s">
        <v>59</v>
      </c>
      <c r="F76" s="3" t="s">
        <v>22</v>
      </c>
      <c r="G76" s="3" t="s">
        <v>33</v>
      </c>
      <c r="H76" s="3" t="s">
        <v>27</v>
      </c>
      <c r="I76" s="3">
        <v>6.0</v>
      </c>
      <c r="J76" s="3">
        <v>344.13</v>
      </c>
      <c r="K76" s="3">
        <v>2064.78</v>
      </c>
      <c r="L76" s="3">
        <v>557.3</v>
      </c>
    </row>
    <row r="77" ht="15.75" customHeight="1">
      <c r="A77" s="3">
        <v>76.0</v>
      </c>
      <c r="B77" s="4" t="str">
        <f t="shared" si="1"/>
        <v>Apr 2023</v>
      </c>
      <c r="C77" s="4">
        <v>45043.0</v>
      </c>
      <c r="D77" s="3">
        <f t="shared" si="2"/>
        <v>159</v>
      </c>
      <c r="E77" s="3" t="s">
        <v>25</v>
      </c>
      <c r="F77" s="3" t="s">
        <v>22</v>
      </c>
      <c r="G77" s="3" t="s">
        <v>33</v>
      </c>
      <c r="H77" s="3" t="s">
        <v>27</v>
      </c>
      <c r="I77" s="3">
        <v>1.0</v>
      </c>
      <c r="J77" s="3">
        <v>751.53</v>
      </c>
      <c r="K77" s="3">
        <v>751.53</v>
      </c>
      <c r="L77" s="3">
        <v>47.36</v>
      </c>
    </row>
    <row r="78" ht="15.75" customHeight="1">
      <c r="A78" s="3">
        <v>77.0</v>
      </c>
      <c r="B78" s="4" t="str">
        <f t="shared" si="1"/>
        <v>Oct 2023</v>
      </c>
      <c r="C78" s="4">
        <v>45229.0</v>
      </c>
      <c r="D78" s="3">
        <f t="shared" si="2"/>
        <v>157</v>
      </c>
      <c r="E78" s="3" t="s">
        <v>62</v>
      </c>
      <c r="F78" s="3" t="s">
        <v>13</v>
      </c>
      <c r="G78" s="3" t="s">
        <v>28</v>
      </c>
      <c r="H78" s="3" t="s">
        <v>27</v>
      </c>
      <c r="I78" s="3">
        <v>1.0</v>
      </c>
      <c r="J78" s="3">
        <v>756.69</v>
      </c>
      <c r="K78" s="3">
        <v>756.69</v>
      </c>
      <c r="L78" s="3">
        <v>217.47</v>
      </c>
    </row>
    <row r="79" ht="15.75" customHeight="1">
      <c r="A79" s="3">
        <v>78.0</v>
      </c>
      <c r="B79" s="4" t="str">
        <f t="shared" si="1"/>
        <v>May 2022</v>
      </c>
      <c r="C79" s="4">
        <v>44691.0</v>
      </c>
      <c r="D79" s="3">
        <f t="shared" si="2"/>
        <v>30</v>
      </c>
      <c r="E79" s="3" t="s">
        <v>37</v>
      </c>
      <c r="F79" s="3" t="s">
        <v>36</v>
      </c>
      <c r="G79" s="3" t="s">
        <v>29</v>
      </c>
      <c r="H79" s="3" t="s">
        <v>20</v>
      </c>
      <c r="I79" s="3">
        <v>8.0</v>
      </c>
      <c r="J79" s="3">
        <v>672.76</v>
      </c>
      <c r="K79" s="3">
        <v>5382.08</v>
      </c>
      <c r="L79" s="3">
        <v>1027.94</v>
      </c>
    </row>
    <row r="80" ht="15.75" customHeight="1">
      <c r="A80" s="3">
        <v>79.0</v>
      </c>
      <c r="B80" s="4" t="str">
        <f t="shared" si="1"/>
        <v>Jan 2023</v>
      </c>
      <c r="C80" s="4">
        <v>44939.0</v>
      </c>
      <c r="D80" s="3">
        <f t="shared" si="2"/>
        <v>114</v>
      </c>
      <c r="E80" s="3" t="s">
        <v>62</v>
      </c>
      <c r="F80" s="3" t="s">
        <v>22</v>
      </c>
      <c r="G80" s="3" t="s">
        <v>23</v>
      </c>
      <c r="H80" s="3" t="s">
        <v>20</v>
      </c>
      <c r="I80" s="3">
        <v>3.0</v>
      </c>
      <c r="J80" s="3">
        <v>609.83</v>
      </c>
      <c r="K80" s="3">
        <v>1829.49</v>
      </c>
      <c r="L80" s="3">
        <v>532.26</v>
      </c>
    </row>
    <row r="81" ht="15.75" customHeight="1">
      <c r="A81" s="3">
        <v>80.0</v>
      </c>
      <c r="B81" s="4" t="str">
        <f t="shared" si="1"/>
        <v>Apr 2022</v>
      </c>
      <c r="C81" s="4">
        <v>44672.0</v>
      </c>
      <c r="D81" s="3">
        <f t="shared" si="2"/>
        <v>183</v>
      </c>
      <c r="E81" s="3" t="s">
        <v>70</v>
      </c>
      <c r="F81" s="3" t="s">
        <v>36</v>
      </c>
      <c r="G81" s="3" t="s">
        <v>14</v>
      </c>
      <c r="H81" s="3" t="s">
        <v>15</v>
      </c>
      <c r="I81" s="3">
        <v>10.0</v>
      </c>
      <c r="J81" s="3">
        <v>35.42</v>
      </c>
      <c r="K81" s="3">
        <v>354.2</v>
      </c>
      <c r="L81" s="3">
        <v>45.33</v>
      </c>
    </row>
    <row r="82" ht="15.75" customHeight="1">
      <c r="A82" s="3">
        <v>81.0</v>
      </c>
      <c r="B82" s="4" t="str">
        <f t="shared" si="1"/>
        <v>Jul 2022</v>
      </c>
      <c r="C82" s="4">
        <v>44765.0</v>
      </c>
      <c r="D82" s="3">
        <f t="shared" si="2"/>
        <v>134</v>
      </c>
      <c r="E82" s="3" t="s">
        <v>71</v>
      </c>
      <c r="F82" s="3" t="s">
        <v>17</v>
      </c>
      <c r="G82" s="3" t="s">
        <v>39</v>
      </c>
      <c r="H82" s="3" t="s">
        <v>15</v>
      </c>
      <c r="I82" s="3">
        <v>2.0</v>
      </c>
      <c r="J82" s="3">
        <v>596.18</v>
      </c>
      <c r="K82" s="3">
        <v>1192.36</v>
      </c>
      <c r="L82" s="3">
        <v>307.2</v>
      </c>
    </row>
    <row r="83" ht="15.75" customHeight="1">
      <c r="A83" s="3">
        <v>82.0</v>
      </c>
      <c r="B83" s="4" t="str">
        <f t="shared" si="1"/>
        <v>Sep 2023</v>
      </c>
      <c r="C83" s="4">
        <v>45176.0</v>
      </c>
      <c r="D83" s="3">
        <f t="shared" si="2"/>
        <v>120</v>
      </c>
      <c r="E83" s="3" t="s">
        <v>40</v>
      </c>
      <c r="F83" s="3" t="s">
        <v>22</v>
      </c>
      <c r="G83" s="3" t="s">
        <v>29</v>
      </c>
      <c r="H83" s="3" t="s">
        <v>20</v>
      </c>
      <c r="I83" s="3">
        <v>2.0</v>
      </c>
      <c r="J83" s="3">
        <v>798.26</v>
      </c>
      <c r="K83" s="3">
        <v>1596.52</v>
      </c>
      <c r="L83" s="3">
        <v>305.71</v>
      </c>
    </row>
    <row r="84" ht="15.75" customHeight="1">
      <c r="A84" s="3">
        <v>83.0</v>
      </c>
      <c r="B84" s="4" t="str">
        <f t="shared" si="1"/>
        <v>Jan 2023</v>
      </c>
      <c r="C84" s="4">
        <v>44941.0</v>
      </c>
      <c r="D84" s="3">
        <f t="shared" si="2"/>
        <v>141</v>
      </c>
      <c r="E84" s="3" t="s">
        <v>46</v>
      </c>
      <c r="F84" s="3" t="s">
        <v>17</v>
      </c>
      <c r="G84" s="3" t="s">
        <v>38</v>
      </c>
      <c r="H84" s="3" t="s">
        <v>20</v>
      </c>
      <c r="I84" s="3">
        <v>2.0</v>
      </c>
      <c r="J84" s="3">
        <v>510.9</v>
      </c>
      <c r="K84" s="3">
        <v>1021.8</v>
      </c>
      <c r="L84" s="3">
        <v>138.26</v>
      </c>
    </row>
    <row r="85" ht="15.75" customHeight="1">
      <c r="A85" s="3">
        <v>84.0</v>
      </c>
      <c r="B85" s="4" t="str">
        <f t="shared" si="1"/>
        <v>Jan 2023</v>
      </c>
      <c r="C85" s="4">
        <v>44932.0</v>
      </c>
      <c r="D85" s="3">
        <f t="shared" si="2"/>
        <v>25</v>
      </c>
      <c r="E85" s="3" t="s">
        <v>42</v>
      </c>
      <c r="F85" s="3" t="s">
        <v>13</v>
      </c>
      <c r="G85" s="3" t="s">
        <v>33</v>
      </c>
      <c r="H85" s="3" t="s">
        <v>27</v>
      </c>
      <c r="I85" s="3">
        <v>8.0</v>
      </c>
      <c r="J85" s="3">
        <v>710.24</v>
      </c>
      <c r="K85" s="3">
        <v>5681.92</v>
      </c>
      <c r="L85" s="3">
        <v>902.7</v>
      </c>
    </row>
    <row r="86" ht="15.75" customHeight="1">
      <c r="A86" s="3">
        <v>85.0</v>
      </c>
      <c r="B86" s="4" t="str">
        <f t="shared" si="1"/>
        <v>Mar 2023</v>
      </c>
      <c r="C86" s="4">
        <v>45008.0</v>
      </c>
      <c r="D86" s="3">
        <f t="shared" si="2"/>
        <v>82</v>
      </c>
      <c r="E86" s="3" t="s">
        <v>51</v>
      </c>
      <c r="F86" s="3" t="s">
        <v>17</v>
      </c>
      <c r="G86" s="3" t="s">
        <v>31</v>
      </c>
      <c r="H86" s="3" t="s">
        <v>15</v>
      </c>
      <c r="I86" s="3">
        <v>10.0</v>
      </c>
      <c r="J86" s="3">
        <v>275.71</v>
      </c>
      <c r="K86" s="3">
        <v>2757.1</v>
      </c>
      <c r="L86" s="3">
        <v>724.92</v>
      </c>
    </row>
    <row r="87" ht="15.75" customHeight="1">
      <c r="A87" s="3">
        <v>86.0</v>
      </c>
      <c r="B87" s="4" t="str">
        <f t="shared" si="1"/>
        <v>Apr 2023</v>
      </c>
      <c r="C87" s="4">
        <v>45037.0</v>
      </c>
      <c r="D87" s="3">
        <f t="shared" si="2"/>
        <v>19</v>
      </c>
      <c r="E87" s="3" t="s">
        <v>37</v>
      </c>
      <c r="F87" s="3" t="s">
        <v>17</v>
      </c>
      <c r="G87" s="3" t="s">
        <v>38</v>
      </c>
      <c r="H87" s="3" t="s">
        <v>20</v>
      </c>
      <c r="I87" s="3">
        <v>10.0</v>
      </c>
      <c r="J87" s="3">
        <v>614.23</v>
      </c>
      <c r="K87" s="3">
        <v>6142.3</v>
      </c>
      <c r="L87" s="3">
        <v>889.08</v>
      </c>
    </row>
    <row r="88" ht="15.75" customHeight="1">
      <c r="A88" s="3">
        <v>87.0</v>
      </c>
      <c r="B88" s="4" t="str">
        <f t="shared" si="1"/>
        <v>May 2023</v>
      </c>
      <c r="C88" s="4">
        <v>45061.0</v>
      </c>
      <c r="D88" s="3">
        <f t="shared" si="2"/>
        <v>125</v>
      </c>
      <c r="E88" s="3" t="s">
        <v>68</v>
      </c>
      <c r="F88" s="3" t="s">
        <v>22</v>
      </c>
      <c r="G88" s="3" t="s">
        <v>23</v>
      </c>
      <c r="H88" s="3" t="s">
        <v>20</v>
      </c>
      <c r="I88" s="3">
        <v>4.0</v>
      </c>
      <c r="J88" s="3">
        <v>361.28</v>
      </c>
      <c r="K88" s="3">
        <v>1445.12</v>
      </c>
      <c r="L88" s="3">
        <v>165.59</v>
      </c>
    </row>
    <row r="89" ht="15.75" customHeight="1">
      <c r="A89" s="3">
        <v>88.0</v>
      </c>
      <c r="B89" s="4" t="str">
        <f t="shared" si="1"/>
        <v>Jul 2022</v>
      </c>
      <c r="C89" s="4">
        <v>44757.0</v>
      </c>
      <c r="D89" s="3">
        <f t="shared" si="2"/>
        <v>174</v>
      </c>
      <c r="E89" s="3" t="s">
        <v>48</v>
      </c>
      <c r="F89" s="3" t="s">
        <v>13</v>
      </c>
      <c r="G89" s="3" t="s">
        <v>41</v>
      </c>
      <c r="H89" s="3" t="s">
        <v>27</v>
      </c>
      <c r="I89" s="3">
        <v>2.0</v>
      </c>
      <c r="J89" s="3">
        <v>248.94</v>
      </c>
      <c r="K89" s="3">
        <v>497.88</v>
      </c>
      <c r="L89" s="3">
        <v>75.48</v>
      </c>
    </row>
    <row r="90" ht="15.75" customHeight="1">
      <c r="A90" s="3">
        <v>89.0</v>
      </c>
      <c r="B90" s="4" t="str">
        <f t="shared" si="1"/>
        <v>Dec 2023</v>
      </c>
      <c r="C90" s="4">
        <v>45290.0</v>
      </c>
      <c r="D90" s="3">
        <f t="shared" si="2"/>
        <v>63</v>
      </c>
      <c r="E90" s="3" t="s">
        <v>35</v>
      </c>
      <c r="F90" s="3" t="s">
        <v>17</v>
      </c>
      <c r="G90" s="3" t="s">
        <v>57</v>
      </c>
      <c r="H90" s="3" t="s">
        <v>15</v>
      </c>
      <c r="I90" s="3">
        <v>8.0</v>
      </c>
      <c r="J90" s="3">
        <v>453.69</v>
      </c>
      <c r="K90" s="3">
        <v>3629.52</v>
      </c>
      <c r="L90" s="3">
        <v>197.12</v>
      </c>
    </row>
    <row r="91" ht="15.75" customHeight="1">
      <c r="A91" s="3">
        <v>90.0</v>
      </c>
      <c r="B91" s="4" t="str">
        <f t="shared" si="1"/>
        <v>Sep 2022</v>
      </c>
      <c r="C91" s="4">
        <v>44811.0</v>
      </c>
      <c r="D91" s="3">
        <f t="shared" si="2"/>
        <v>72</v>
      </c>
      <c r="E91" s="3" t="s">
        <v>72</v>
      </c>
      <c r="F91" s="3" t="s">
        <v>17</v>
      </c>
      <c r="G91" s="3" t="s">
        <v>28</v>
      </c>
      <c r="H91" s="3" t="s">
        <v>27</v>
      </c>
      <c r="I91" s="3">
        <v>5.0</v>
      </c>
      <c r="J91" s="3">
        <v>667.32</v>
      </c>
      <c r="K91" s="3">
        <v>3336.6</v>
      </c>
      <c r="L91" s="3">
        <v>474.65</v>
      </c>
    </row>
    <row r="92" ht="15.75" customHeight="1">
      <c r="A92" s="3">
        <v>91.0</v>
      </c>
      <c r="B92" s="4" t="str">
        <f t="shared" si="1"/>
        <v>Jul 2023</v>
      </c>
      <c r="C92" s="4">
        <v>45125.0</v>
      </c>
      <c r="D92" s="3">
        <f t="shared" si="2"/>
        <v>100</v>
      </c>
      <c r="E92" s="3" t="s">
        <v>12</v>
      </c>
      <c r="F92" s="3" t="s">
        <v>17</v>
      </c>
      <c r="G92" s="3" t="s">
        <v>31</v>
      </c>
      <c r="H92" s="3" t="s">
        <v>15</v>
      </c>
      <c r="I92" s="3">
        <v>6.0</v>
      </c>
      <c r="J92" s="3">
        <v>358.29</v>
      </c>
      <c r="K92" s="3">
        <v>2149.74</v>
      </c>
      <c r="L92" s="3">
        <v>351.35</v>
      </c>
    </row>
    <row r="93" ht="15.75" customHeight="1">
      <c r="A93" s="3">
        <v>92.0</v>
      </c>
      <c r="B93" s="4" t="str">
        <f t="shared" si="1"/>
        <v>Jul 2022</v>
      </c>
      <c r="C93" s="4">
        <v>44759.0</v>
      </c>
      <c r="D93" s="3">
        <f t="shared" si="2"/>
        <v>156</v>
      </c>
      <c r="E93" s="3" t="s">
        <v>63</v>
      </c>
      <c r="F93" s="3" t="s">
        <v>36</v>
      </c>
      <c r="G93" s="3" t="s">
        <v>41</v>
      </c>
      <c r="H93" s="3" t="s">
        <v>27</v>
      </c>
      <c r="I93" s="3">
        <v>6.0</v>
      </c>
      <c r="J93" s="3">
        <v>128.36</v>
      </c>
      <c r="K93" s="3">
        <v>770.16</v>
      </c>
      <c r="L93" s="3">
        <v>141.68</v>
      </c>
    </row>
    <row r="94" ht="15.75" customHeight="1">
      <c r="A94" s="3">
        <v>93.0</v>
      </c>
      <c r="B94" s="4" t="str">
        <f t="shared" si="1"/>
        <v>May 2023</v>
      </c>
      <c r="C94" s="4">
        <v>45057.0</v>
      </c>
      <c r="D94" s="3">
        <f t="shared" si="2"/>
        <v>62</v>
      </c>
      <c r="E94" s="3" t="s">
        <v>59</v>
      </c>
      <c r="F94" s="3" t="s">
        <v>36</v>
      </c>
      <c r="G94" s="3" t="s">
        <v>57</v>
      </c>
      <c r="H94" s="3" t="s">
        <v>15</v>
      </c>
      <c r="I94" s="3">
        <v>5.0</v>
      </c>
      <c r="J94" s="3">
        <v>727.34</v>
      </c>
      <c r="K94" s="3">
        <v>3636.7</v>
      </c>
      <c r="L94" s="3">
        <v>1069.74</v>
      </c>
    </row>
    <row r="95" ht="15.75" customHeight="1">
      <c r="A95" s="3">
        <v>94.0</v>
      </c>
      <c r="B95" s="4" t="str">
        <f t="shared" si="1"/>
        <v>Oct 2022</v>
      </c>
      <c r="C95" s="4">
        <v>44865.0</v>
      </c>
      <c r="D95" s="3">
        <f t="shared" si="2"/>
        <v>124</v>
      </c>
      <c r="E95" s="3" t="s">
        <v>52</v>
      </c>
      <c r="F95" s="3" t="s">
        <v>13</v>
      </c>
      <c r="G95" s="3" t="s">
        <v>31</v>
      </c>
      <c r="H95" s="3" t="s">
        <v>15</v>
      </c>
      <c r="I95" s="3">
        <v>4.0</v>
      </c>
      <c r="J95" s="3">
        <v>367.27</v>
      </c>
      <c r="K95" s="3">
        <v>1469.08</v>
      </c>
      <c r="L95" s="3">
        <v>184.47</v>
      </c>
    </row>
    <row r="96" ht="15.75" customHeight="1">
      <c r="A96" s="3">
        <v>95.0</v>
      </c>
      <c r="B96" s="4" t="str">
        <f t="shared" si="1"/>
        <v>Feb 2022</v>
      </c>
      <c r="C96" s="4">
        <v>44617.0</v>
      </c>
      <c r="D96" s="3">
        <f t="shared" si="2"/>
        <v>85</v>
      </c>
      <c r="E96" s="3" t="s">
        <v>16</v>
      </c>
      <c r="F96" s="3" t="s">
        <v>22</v>
      </c>
      <c r="G96" s="3" t="s">
        <v>57</v>
      </c>
      <c r="H96" s="3" t="s">
        <v>15</v>
      </c>
      <c r="I96" s="3">
        <v>9.0</v>
      </c>
      <c r="J96" s="3">
        <v>299.22</v>
      </c>
      <c r="K96" s="3">
        <v>2692.98</v>
      </c>
      <c r="L96" s="3">
        <v>770.25</v>
      </c>
    </row>
    <row r="97" ht="15.75" customHeight="1">
      <c r="A97" s="3">
        <v>96.0</v>
      </c>
      <c r="B97" s="4" t="str">
        <f t="shared" si="1"/>
        <v>Aug 2023</v>
      </c>
      <c r="C97" s="4">
        <v>45149.0</v>
      </c>
      <c r="D97" s="3">
        <f t="shared" si="2"/>
        <v>93</v>
      </c>
      <c r="E97" s="3" t="s">
        <v>49</v>
      </c>
      <c r="F97" s="3" t="s">
        <v>13</v>
      </c>
      <c r="G97" s="3" t="s">
        <v>39</v>
      </c>
      <c r="H97" s="3" t="s">
        <v>15</v>
      </c>
      <c r="I97" s="3">
        <v>5.0</v>
      </c>
      <c r="J97" s="3">
        <v>474.7</v>
      </c>
      <c r="K97" s="3">
        <v>2373.5</v>
      </c>
      <c r="L97" s="3">
        <v>380.04</v>
      </c>
    </row>
    <row r="98" ht="15.75" customHeight="1">
      <c r="A98" s="3">
        <v>97.0</v>
      </c>
      <c r="B98" s="4" t="str">
        <f t="shared" si="1"/>
        <v>Apr 2022</v>
      </c>
      <c r="C98" s="4">
        <v>44678.0</v>
      </c>
      <c r="D98" s="3">
        <f t="shared" si="2"/>
        <v>154</v>
      </c>
      <c r="E98" s="3" t="s">
        <v>50</v>
      </c>
      <c r="F98" s="3" t="s">
        <v>22</v>
      </c>
      <c r="G98" s="3" t="s">
        <v>29</v>
      </c>
      <c r="H98" s="3" t="s">
        <v>20</v>
      </c>
      <c r="I98" s="3">
        <v>2.0</v>
      </c>
      <c r="J98" s="3">
        <v>406.7</v>
      </c>
      <c r="K98" s="3">
        <v>813.4</v>
      </c>
      <c r="L98" s="3">
        <v>55.73</v>
      </c>
    </row>
    <row r="99" ht="15.75" customHeight="1">
      <c r="A99" s="3">
        <v>98.0</v>
      </c>
      <c r="B99" s="4" t="str">
        <f t="shared" si="1"/>
        <v>Jul 2023</v>
      </c>
      <c r="C99" s="4">
        <v>45138.0</v>
      </c>
      <c r="D99" s="3">
        <f t="shared" si="2"/>
        <v>176</v>
      </c>
      <c r="E99" s="3" t="s">
        <v>55</v>
      </c>
      <c r="F99" s="3" t="s">
        <v>36</v>
      </c>
      <c r="G99" s="3" t="s">
        <v>14</v>
      </c>
      <c r="H99" s="3" t="s">
        <v>15</v>
      </c>
      <c r="I99" s="3">
        <v>5.0</v>
      </c>
      <c r="J99" s="3">
        <v>94.33</v>
      </c>
      <c r="K99" s="3">
        <v>471.65</v>
      </c>
      <c r="L99" s="3">
        <v>52.85</v>
      </c>
    </row>
    <row r="100" ht="15.75" customHeight="1">
      <c r="A100" s="3">
        <v>99.0</v>
      </c>
      <c r="B100" s="4" t="str">
        <f t="shared" si="1"/>
        <v>Jun 2023</v>
      </c>
      <c r="C100" s="4">
        <v>45097.0</v>
      </c>
      <c r="D100" s="3">
        <f t="shared" si="2"/>
        <v>74</v>
      </c>
      <c r="E100" s="3" t="s">
        <v>62</v>
      </c>
      <c r="F100" s="3" t="s">
        <v>36</v>
      </c>
      <c r="G100" s="3" t="s">
        <v>39</v>
      </c>
      <c r="H100" s="3" t="s">
        <v>15</v>
      </c>
      <c r="I100" s="3">
        <v>7.0</v>
      </c>
      <c r="J100" s="3">
        <v>456.01</v>
      </c>
      <c r="K100" s="3">
        <v>3192.07</v>
      </c>
      <c r="L100" s="3">
        <v>512.9</v>
      </c>
    </row>
    <row r="101" ht="15.75" customHeight="1">
      <c r="A101" s="3">
        <v>100.0</v>
      </c>
      <c r="B101" s="4" t="str">
        <f t="shared" si="1"/>
        <v>Sep 2023</v>
      </c>
      <c r="C101" s="4">
        <v>45197.0</v>
      </c>
      <c r="D101" s="3">
        <f t="shared" si="2"/>
        <v>169</v>
      </c>
      <c r="E101" s="3" t="s">
        <v>58</v>
      </c>
      <c r="F101" s="3" t="s">
        <v>22</v>
      </c>
      <c r="G101" s="3" t="s">
        <v>39</v>
      </c>
      <c r="H101" s="3" t="s">
        <v>15</v>
      </c>
      <c r="I101" s="3">
        <v>1.0</v>
      </c>
      <c r="J101" s="3">
        <v>613.53</v>
      </c>
      <c r="K101" s="3">
        <v>613.53</v>
      </c>
      <c r="L101" s="3">
        <v>144.19</v>
      </c>
    </row>
    <row r="102" ht="15.75" customHeight="1">
      <c r="A102" s="3">
        <v>101.0</v>
      </c>
      <c r="B102" s="4" t="str">
        <f t="shared" si="1"/>
        <v>Mar 2022</v>
      </c>
      <c r="C102" s="4">
        <v>44645.0</v>
      </c>
      <c r="D102" s="3">
        <f t="shared" si="2"/>
        <v>160</v>
      </c>
      <c r="E102" s="3" t="s">
        <v>46</v>
      </c>
      <c r="F102" s="3" t="s">
        <v>22</v>
      </c>
      <c r="G102" s="3" t="s">
        <v>19</v>
      </c>
      <c r="H102" s="3" t="s">
        <v>20</v>
      </c>
      <c r="I102" s="3">
        <v>3.0</v>
      </c>
      <c r="J102" s="3">
        <v>247.47</v>
      </c>
      <c r="K102" s="3">
        <v>742.41</v>
      </c>
      <c r="L102" s="3">
        <v>139.57</v>
      </c>
    </row>
    <row r="103" ht="15.75" customHeight="1">
      <c r="A103" s="3">
        <v>102.0</v>
      </c>
      <c r="B103" s="4" t="str">
        <f t="shared" si="1"/>
        <v>Dec 2023</v>
      </c>
      <c r="C103" s="4">
        <v>45267.0</v>
      </c>
      <c r="D103" s="3">
        <f t="shared" si="2"/>
        <v>37</v>
      </c>
      <c r="E103" s="3" t="s">
        <v>53</v>
      </c>
      <c r="F103" s="3" t="s">
        <v>17</v>
      </c>
      <c r="G103" s="3" t="s">
        <v>29</v>
      </c>
      <c r="H103" s="3" t="s">
        <v>20</v>
      </c>
      <c r="I103" s="3">
        <v>10.0</v>
      </c>
      <c r="J103" s="3">
        <v>475.21</v>
      </c>
      <c r="K103" s="3">
        <v>4752.1</v>
      </c>
      <c r="L103" s="3">
        <v>276.38</v>
      </c>
    </row>
    <row r="104" ht="15.75" customHeight="1">
      <c r="A104" s="3">
        <v>103.0</v>
      </c>
      <c r="B104" s="4" t="str">
        <f t="shared" si="1"/>
        <v>Dec 2023</v>
      </c>
      <c r="C104" s="4">
        <v>45265.0</v>
      </c>
      <c r="D104" s="3">
        <f t="shared" si="2"/>
        <v>61</v>
      </c>
      <c r="E104" s="3" t="s">
        <v>69</v>
      </c>
      <c r="F104" s="3" t="s">
        <v>17</v>
      </c>
      <c r="G104" s="3" t="s">
        <v>41</v>
      </c>
      <c r="H104" s="3" t="s">
        <v>27</v>
      </c>
      <c r="I104" s="3">
        <v>4.0</v>
      </c>
      <c r="J104" s="3">
        <v>924.67</v>
      </c>
      <c r="K104" s="3">
        <v>3698.68</v>
      </c>
      <c r="L104" s="3">
        <v>913.41</v>
      </c>
    </row>
    <row r="105" ht="15.75" customHeight="1">
      <c r="A105" s="3">
        <v>104.0</v>
      </c>
      <c r="B105" s="4" t="str">
        <f t="shared" si="1"/>
        <v>Jul 2023</v>
      </c>
      <c r="C105" s="4">
        <v>45119.0</v>
      </c>
      <c r="D105" s="3">
        <f t="shared" si="2"/>
        <v>86</v>
      </c>
      <c r="E105" s="3" t="s">
        <v>63</v>
      </c>
      <c r="F105" s="3" t="s">
        <v>17</v>
      </c>
      <c r="G105" s="3" t="s">
        <v>57</v>
      </c>
      <c r="H105" s="3" t="s">
        <v>15</v>
      </c>
      <c r="I105" s="3">
        <v>4.0</v>
      </c>
      <c r="J105" s="3">
        <v>651.16</v>
      </c>
      <c r="K105" s="3">
        <v>2604.64</v>
      </c>
      <c r="L105" s="3">
        <v>721.75</v>
      </c>
    </row>
    <row r="106" ht="15.75" customHeight="1">
      <c r="A106" s="3">
        <v>105.0</v>
      </c>
      <c r="B106" s="4" t="str">
        <f t="shared" si="1"/>
        <v>Nov 2022</v>
      </c>
      <c r="C106" s="4">
        <v>44876.0</v>
      </c>
      <c r="D106" s="3">
        <f t="shared" si="2"/>
        <v>6</v>
      </c>
      <c r="E106" s="3" t="s">
        <v>54</v>
      </c>
      <c r="F106" s="3" t="s">
        <v>13</v>
      </c>
      <c r="G106" s="3" t="s">
        <v>29</v>
      </c>
      <c r="H106" s="3" t="s">
        <v>20</v>
      </c>
      <c r="I106" s="3">
        <v>10.0</v>
      </c>
      <c r="J106" s="3">
        <v>751.47</v>
      </c>
      <c r="K106" s="3">
        <v>7514.7</v>
      </c>
      <c r="L106" s="3">
        <v>1445.09</v>
      </c>
    </row>
    <row r="107" ht="15.75" customHeight="1">
      <c r="A107" s="3">
        <v>106.0</v>
      </c>
      <c r="B107" s="4" t="str">
        <f t="shared" si="1"/>
        <v>Dec 2023</v>
      </c>
      <c r="C107" s="4">
        <v>45267.0</v>
      </c>
      <c r="D107" s="3">
        <f t="shared" si="2"/>
        <v>66</v>
      </c>
      <c r="E107" s="3" t="s">
        <v>51</v>
      </c>
      <c r="F107" s="3" t="s">
        <v>13</v>
      </c>
      <c r="G107" s="3" t="s">
        <v>33</v>
      </c>
      <c r="H107" s="3" t="s">
        <v>27</v>
      </c>
      <c r="I107" s="3">
        <v>5.0</v>
      </c>
      <c r="J107" s="3">
        <v>702.74</v>
      </c>
      <c r="K107" s="3">
        <v>3513.7</v>
      </c>
      <c r="L107" s="3">
        <v>1003.76</v>
      </c>
    </row>
    <row r="108" ht="15.75" customHeight="1">
      <c r="A108" s="3">
        <v>107.0</v>
      </c>
      <c r="B108" s="4" t="str">
        <f t="shared" si="1"/>
        <v>Sep 2023</v>
      </c>
      <c r="C108" s="4">
        <v>45174.0</v>
      </c>
      <c r="D108" s="3">
        <f t="shared" si="2"/>
        <v>150</v>
      </c>
      <c r="E108" s="3" t="s">
        <v>25</v>
      </c>
      <c r="F108" s="3" t="s">
        <v>17</v>
      </c>
      <c r="G108" s="3" t="s">
        <v>39</v>
      </c>
      <c r="H108" s="3" t="s">
        <v>15</v>
      </c>
      <c r="I108" s="3">
        <v>1.0</v>
      </c>
      <c r="J108" s="3">
        <v>890.53</v>
      </c>
      <c r="K108" s="3">
        <v>890.53</v>
      </c>
      <c r="L108" s="3">
        <v>208.06</v>
      </c>
    </row>
    <row r="109" ht="15.75" customHeight="1">
      <c r="A109" s="3">
        <v>108.0</v>
      </c>
      <c r="B109" s="4" t="str">
        <f t="shared" si="1"/>
        <v>Aug 2022</v>
      </c>
      <c r="C109" s="4">
        <v>44796.0</v>
      </c>
      <c r="D109" s="3">
        <f t="shared" si="2"/>
        <v>24</v>
      </c>
      <c r="E109" s="3" t="s">
        <v>25</v>
      </c>
      <c r="F109" s="3" t="s">
        <v>13</v>
      </c>
      <c r="G109" s="3" t="s">
        <v>31</v>
      </c>
      <c r="H109" s="3" t="s">
        <v>15</v>
      </c>
      <c r="I109" s="3">
        <v>10.0</v>
      </c>
      <c r="J109" s="3">
        <v>591.25</v>
      </c>
      <c r="K109" s="3">
        <v>5912.5</v>
      </c>
      <c r="L109" s="3">
        <v>326.29</v>
      </c>
    </row>
    <row r="110" ht="15.75" customHeight="1">
      <c r="A110" s="3">
        <v>109.0</v>
      </c>
      <c r="B110" s="4" t="str">
        <f t="shared" si="1"/>
        <v>Jun 2022</v>
      </c>
      <c r="C110" s="4">
        <v>44741.0</v>
      </c>
      <c r="D110" s="3">
        <f t="shared" si="2"/>
        <v>48</v>
      </c>
      <c r="E110" s="3" t="s">
        <v>44</v>
      </c>
      <c r="F110" s="3" t="s">
        <v>13</v>
      </c>
      <c r="G110" s="3" t="s">
        <v>31</v>
      </c>
      <c r="H110" s="3" t="s">
        <v>15</v>
      </c>
      <c r="I110" s="3">
        <v>8.0</v>
      </c>
      <c r="J110" s="3">
        <v>523.77</v>
      </c>
      <c r="K110" s="3">
        <v>4190.16</v>
      </c>
      <c r="L110" s="3">
        <v>672.76</v>
      </c>
    </row>
    <row r="111" ht="15.75" customHeight="1">
      <c r="A111" s="3">
        <v>110.0</v>
      </c>
      <c r="B111" s="4" t="str">
        <f t="shared" si="1"/>
        <v>May 2023</v>
      </c>
      <c r="C111" s="4">
        <v>45065.0</v>
      </c>
      <c r="D111" s="3">
        <f t="shared" si="2"/>
        <v>145</v>
      </c>
      <c r="E111" s="3" t="s">
        <v>32</v>
      </c>
      <c r="F111" s="3" t="s">
        <v>17</v>
      </c>
      <c r="G111" s="3" t="s">
        <v>28</v>
      </c>
      <c r="H111" s="3" t="s">
        <v>27</v>
      </c>
      <c r="I111" s="3">
        <v>2.0</v>
      </c>
      <c r="J111" s="3">
        <v>475.31</v>
      </c>
      <c r="K111" s="3">
        <v>950.62</v>
      </c>
      <c r="L111" s="3">
        <v>144.58</v>
      </c>
    </row>
    <row r="112" ht="15.75" customHeight="1">
      <c r="A112" s="3">
        <v>111.0</v>
      </c>
      <c r="B112" s="4" t="str">
        <f t="shared" si="1"/>
        <v>Feb 2023</v>
      </c>
      <c r="C112" s="4">
        <v>44983.0</v>
      </c>
      <c r="D112" s="3">
        <f t="shared" si="2"/>
        <v>96</v>
      </c>
      <c r="E112" s="3" t="s">
        <v>73</v>
      </c>
      <c r="F112" s="3" t="s">
        <v>36</v>
      </c>
      <c r="G112" s="3" t="s">
        <v>26</v>
      </c>
      <c r="H112" s="3" t="s">
        <v>27</v>
      </c>
      <c r="I112" s="3">
        <v>8.0</v>
      </c>
      <c r="J112" s="3">
        <v>295.34</v>
      </c>
      <c r="K112" s="3">
        <v>2362.72</v>
      </c>
      <c r="L112" s="3">
        <v>676.44</v>
      </c>
    </row>
    <row r="113" ht="15.75" customHeight="1">
      <c r="A113" s="3">
        <v>112.0</v>
      </c>
      <c r="B113" s="4" t="str">
        <f t="shared" si="1"/>
        <v>Nov 2022</v>
      </c>
      <c r="C113" s="4">
        <v>44884.0</v>
      </c>
      <c r="D113" s="3">
        <f t="shared" si="2"/>
        <v>118</v>
      </c>
      <c r="E113" s="3" t="s">
        <v>25</v>
      </c>
      <c r="F113" s="3" t="s">
        <v>17</v>
      </c>
      <c r="G113" s="3" t="s">
        <v>14</v>
      </c>
      <c r="H113" s="3" t="s">
        <v>15</v>
      </c>
      <c r="I113" s="3">
        <v>5.0</v>
      </c>
      <c r="J113" s="3">
        <v>330.04</v>
      </c>
      <c r="K113" s="3">
        <v>1650.2</v>
      </c>
      <c r="L113" s="3">
        <v>482.76</v>
      </c>
    </row>
    <row r="114" ht="15.75" customHeight="1">
      <c r="A114" s="3">
        <v>113.0</v>
      </c>
      <c r="B114" s="4" t="str">
        <f t="shared" si="1"/>
        <v>Feb 2022</v>
      </c>
      <c r="C114" s="4">
        <v>44617.0</v>
      </c>
      <c r="D114" s="3">
        <f t="shared" si="2"/>
        <v>103</v>
      </c>
      <c r="E114" s="3" t="s">
        <v>67</v>
      </c>
      <c r="F114" s="3" t="s">
        <v>17</v>
      </c>
      <c r="G114" s="3" t="s">
        <v>26</v>
      </c>
      <c r="H114" s="3" t="s">
        <v>27</v>
      </c>
      <c r="I114" s="3">
        <v>4.0</v>
      </c>
      <c r="J114" s="3">
        <v>523.25</v>
      </c>
      <c r="K114" s="3">
        <v>2093.0</v>
      </c>
      <c r="L114" s="3">
        <v>430.44</v>
      </c>
    </row>
    <row r="115" ht="15.75" customHeight="1">
      <c r="A115" s="3">
        <v>114.0</v>
      </c>
      <c r="B115" s="4" t="str">
        <f t="shared" si="1"/>
        <v>Oct 2022</v>
      </c>
      <c r="C115" s="4">
        <v>44835.0</v>
      </c>
      <c r="D115" s="3">
        <f t="shared" si="2"/>
        <v>133</v>
      </c>
      <c r="E115" s="3" t="s">
        <v>59</v>
      </c>
      <c r="F115" s="3" t="s">
        <v>13</v>
      </c>
      <c r="G115" s="3" t="s">
        <v>33</v>
      </c>
      <c r="H115" s="3" t="s">
        <v>27</v>
      </c>
      <c r="I115" s="3">
        <v>9.0</v>
      </c>
      <c r="J115" s="3">
        <v>139.7</v>
      </c>
      <c r="K115" s="3">
        <v>1257.3</v>
      </c>
      <c r="L115" s="3">
        <v>153.4</v>
      </c>
    </row>
    <row r="116" ht="15.75" customHeight="1">
      <c r="A116" s="3">
        <v>115.0</v>
      </c>
      <c r="B116" s="4" t="str">
        <f t="shared" si="1"/>
        <v>Oct 2023</v>
      </c>
      <c r="C116" s="4">
        <v>45207.0</v>
      </c>
      <c r="D116" s="3">
        <f t="shared" si="2"/>
        <v>5</v>
      </c>
      <c r="E116" s="3" t="s">
        <v>45</v>
      </c>
      <c r="F116" s="3" t="s">
        <v>13</v>
      </c>
      <c r="G116" s="3" t="s">
        <v>39</v>
      </c>
      <c r="H116" s="3" t="s">
        <v>15</v>
      </c>
      <c r="I116" s="3">
        <v>10.0</v>
      </c>
      <c r="J116" s="3">
        <v>801.32</v>
      </c>
      <c r="K116" s="3">
        <v>8013.2</v>
      </c>
      <c r="L116" s="3">
        <v>1822.57</v>
      </c>
    </row>
    <row r="117" ht="15.75" customHeight="1">
      <c r="A117" s="3">
        <v>116.0</v>
      </c>
      <c r="B117" s="4" t="str">
        <f t="shared" si="1"/>
        <v>Aug 2022</v>
      </c>
      <c r="C117" s="4">
        <v>44792.0</v>
      </c>
      <c r="D117" s="3">
        <f t="shared" si="2"/>
        <v>147</v>
      </c>
      <c r="E117" s="3" t="s">
        <v>25</v>
      </c>
      <c r="F117" s="3" t="s">
        <v>17</v>
      </c>
      <c r="G117" s="3" t="s">
        <v>26</v>
      </c>
      <c r="H117" s="3" t="s">
        <v>27</v>
      </c>
      <c r="I117" s="3">
        <v>2.0</v>
      </c>
      <c r="J117" s="3">
        <v>466.83</v>
      </c>
      <c r="K117" s="3">
        <v>933.66</v>
      </c>
      <c r="L117" s="3">
        <v>74.1</v>
      </c>
    </row>
    <row r="118" ht="15.75" customHeight="1">
      <c r="A118" s="3">
        <v>117.0</v>
      </c>
      <c r="B118" s="4" t="str">
        <f t="shared" si="1"/>
        <v>Dec 2023</v>
      </c>
      <c r="C118" s="4">
        <v>45284.0</v>
      </c>
      <c r="D118" s="3">
        <f t="shared" si="2"/>
        <v>102</v>
      </c>
      <c r="E118" s="3" t="s">
        <v>43</v>
      </c>
      <c r="F118" s="3" t="s">
        <v>22</v>
      </c>
      <c r="G118" s="3" t="s">
        <v>23</v>
      </c>
      <c r="H118" s="3" t="s">
        <v>20</v>
      </c>
      <c r="I118" s="3">
        <v>5.0</v>
      </c>
      <c r="J118" s="3">
        <v>421.34</v>
      </c>
      <c r="K118" s="3">
        <v>2106.7</v>
      </c>
      <c r="L118" s="3">
        <v>359.46</v>
      </c>
    </row>
    <row r="119" ht="15.75" customHeight="1">
      <c r="A119" s="3">
        <v>118.0</v>
      </c>
      <c r="B119" s="4" t="str">
        <f t="shared" si="1"/>
        <v>May 2022</v>
      </c>
      <c r="C119" s="4">
        <v>44710.0</v>
      </c>
      <c r="D119" s="3">
        <f t="shared" si="2"/>
        <v>127</v>
      </c>
      <c r="E119" s="3" t="s">
        <v>74</v>
      </c>
      <c r="F119" s="3" t="s">
        <v>17</v>
      </c>
      <c r="G119" s="3" t="s">
        <v>28</v>
      </c>
      <c r="H119" s="3" t="s">
        <v>27</v>
      </c>
      <c r="I119" s="3">
        <v>7.0</v>
      </c>
      <c r="J119" s="3">
        <v>198.7</v>
      </c>
      <c r="K119" s="3">
        <v>1390.9</v>
      </c>
      <c r="L119" s="3">
        <v>277.96</v>
      </c>
    </row>
    <row r="120" ht="15.75" customHeight="1">
      <c r="A120" s="3">
        <v>119.0</v>
      </c>
      <c r="B120" s="4" t="str">
        <f t="shared" si="1"/>
        <v>Mar 2023</v>
      </c>
      <c r="C120" s="4">
        <v>44986.0</v>
      </c>
      <c r="D120" s="3">
        <f t="shared" si="2"/>
        <v>27</v>
      </c>
      <c r="E120" s="3" t="s">
        <v>21</v>
      </c>
      <c r="F120" s="3" t="s">
        <v>13</v>
      </c>
      <c r="G120" s="3" t="s">
        <v>57</v>
      </c>
      <c r="H120" s="3" t="s">
        <v>15</v>
      </c>
      <c r="I120" s="3">
        <v>6.0</v>
      </c>
      <c r="J120" s="3">
        <v>934.91</v>
      </c>
      <c r="K120" s="3">
        <v>5609.46</v>
      </c>
      <c r="L120" s="3">
        <v>992.51</v>
      </c>
    </row>
    <row r="121" ht="15.75" customHeight="1">
      <c r="A121" s="3">
        <v>120.0</v>
      </c>
      <c r="B121" s="4" t="str">
        <f t="shared" si="1"/>
        <v>Aug 2023</v>
      </c>
      <c r="C121" s="4">
        <v>45155.0</v>
      </c>
      <c r="D121" s="3">
        <f t="shared" si="2"/>
        <v>10</v>
      </c>
      <c r="E121" s="3" t="s">
        <v>75</v>
      </c>
      <c r="F121" s="3" t="s">
        <v>22</v>
      </c>
      <c r="G121" s="3" t="s">
        <v>38</v>
      </c>
      <c r="H121" s="3" t="s">
        <v>20</v>
      </c>
      <c r="I121" s="3">
        <v>8.0</v>
      </c>
      <c r="J121" s="3">
        <v>866.61</v>
      </c>
      <c r="K121" s="3">
        <v>6932.88</v>
      </c>
      <c r="L121" s="3">
        <v>1120.61</v>
      </c>
    </row>
    <row r="122" ht="15.75" customHeight="1">
      <c r="A122" s="3">
        <v>121.0</v>
      </c>
      <c r="B122" s="4" t="str">
        <f t="shared" si="1"/>
        <v>Jul 2023</v>
      </c>
      <c r="C122" s="4">
        <v>45118.0</v>
      </c>
      <c r="D122" s="3">
        <f t="shared" si="2"/>
        <v>73</v>
      </c>
      <c r="E122" s="3" t="s">
        <v>74</v>
      </c>
      <c r="F122" s="3" t="s">
        <v>22</v>
      </c>
      <c r="G122" s="3" t="s">
        <v>41</v>
      </c>
      <c r="H122" s="3" t="s">
        <v>27</v>
      </c>
      <c r="I122" s="3">
        <v>7.0</v>
      </c>
      <c r="J122" s="3">
        <v>460.79</v>
      </c>
      <c r="K122" s="3">
        <v>3225.53</v>
      </c>
      <c r="L122" s="3">
        <v>420.75</v>
      </c>
    </row>
    <row r="123" ht="15.75" customHeight="1">
      <c r="A123" s="3">
        <v>122.0</v>
      </c>
      <c r="B123" s="4" t="str">
        <f t="shared" si="1"/>
        <v>Feb 2023</v>
      </c>
      <c r="C123" s="4">
        <v>44982.0</v>
      </c>
      <c r="D123" s="3">
        <f t="shared" si="2"/>
        <v>184</v>
      </c>
      <c r="E123" s="3" t="s">
        <v>18</v>
      </c>
      <c r="F123" s="3" t="s">
        <v>17</v>
      </c>
      <c r="G123" s="3" t="s">
        <v>19</v>
      </c>
      <c r="H123" s="3" t="s">
        <v>20</v>
      </c>
      <c r="I123" s="3">
        <v>1.0</v>
      </c>
      <c r="J123" s="3">
        <v>324.99</v>
      </c>
      <c r="K123" s="3">
        <v>324.99</v>
      </c>
      <c r="L123" s="3">
        <v>54.68</v>
      </c>
    </row>
    <row r="124" ht="15.75" customHeight="1">
      <c r="A124" s="3">
        <v>123.0</v>
      </c>
      <c r="B124" s="4" t="str">
        <f t="shared" si="1"/>
        <v>Feb 2022</v>
      </c>
      <c r="C124" s="4">
        <v>44599.0</v>
      </c>
      <c r="D124" s="3">
        <f t="shared" si="2"/>
        <v>122</v>
      </c>
      <c r="E124" s="3" t="s">
        <v>76</v>
      </c>
      <c r="F124" s="3" t="s">
        <v>36</v>
      </c>
      <c r="G124" s="3" t="s">
        <v>33</v>
      </c>
      <c r="H124" s="3" t="s">
        <v>27</v>
      </c>
      <c r="I124" s="3">
        <v>3.0</v>
      </c>
      <c r="J124" s="3">
        <v>507.27</v>
      </c>
      <c r="K124" s="3">
        <v>1521.81</v>
      </c>
      <c r="L124" s="3">
        <v>300.63</v>
      </c>
    </row>
    <row r="125" ht="15.75" customHeight="1">
      <c r="A125" s="3">
        <v>124.0</v>
      </c>
      <c r="B125" s="4" t="str">
        <f t="shared" si="1"/>
        <v>Apr 2023</v>
      </c>
      <c r="C125" s="4">
        <v>45029.0</v>
      </c>
      <c r="D125" s="3">
        <f t="shared" si="2"/>
        <v>164</v>
      </c>
      <c r="E125" s="3" t="s">
        <v>48</v>
      </c>
      <c r="F125" s="3" t="s">
        <v>13</v>
      </c>
      <c r="G125" s="3" t="s">
        <v>23</v>
      </c>
      <c r="H125" s="3" t="s">
        <v>20</v>
      </c>
      <c r="I125" s="3">
        <v>1.0</v>
      </c>
      <c r="J125" s="3">
        <v>725.22</v>
      </c>
      <c r="K125" s="3">
        <v>725.22</v>
      </c>
      <c r="L125" s="3">
        <v>110.59</v>
      </c>
    </row>
    <row r="126" ht="15.75" customHeight="1">
      <c r="A126" s="3">
        <v>125.0</v>
      </c>
      <c r="B126" s="4" t="str">
        <f t="shared" si="1"/>
        <v>Sep 2022</v>
      </c>
      <c r="C126" s="4">
        <v>44833.0</v>
      </c>
      <c r="D126" s="3">
        <f t="shared" si="2"/>
        <v>56</v>
      </c>
      <c r="E126" s="3" t="s">
        <v>50</v>
      </c>
      <c r="F126" s="3" t="s">
        <v>13</v>
      </c>
      <c r="G126" s="3" t="s">
        <v>57</v>
      </c>
      <c r="H126" s="3" t="s">
        <v>15</v>
      </c>
      <c r="I126" s="3">
        <v>6.0</v>
      </c>
      <c r="J126" s="3">
        <v>627.03</v>
      </c>
      <c r="K126" s="3">
        <v>3762.18</v>
      </c>
      <c r="L126" s="3">
        <v>561.96</v>
      </c>
    </row>
    <row r="127" ht="15.75" customHeight="1">
      <c r="A127" s="3">
        <v>126.0</v>
      </c>
      <c r="B127" s="4" t="str">
        <f t="shared" si="1"/>
        <v>Oct 2023</v>
      </c>
      <c r="C127" s="4">
        <v>45203.0</v>
      </c>
      <c r="D127" s="3">
        <f t="shared" si="2"/>
        <v>9</v>
      </c>
      <c r="E127" s="3" t="s">
        <v>34</v>
      </c>
      <c r="F127" s="3" t="s">
        <v>17</v>
      </c>
      <c r="G127" s="3" t="s">
        <v>38</v>
      </c>
      <c r="H127" s="3" t="s">
        <v>20</v>
      </c>
      <c r="I127" s="3">
        <v>8.0</v>
      </c>
      <c r="J127" s="3">
        <v>873.66</v>
      </c>
      <c r="K127" s="3">
        <v>6989.28</v>
      </c>
      <c r="L127" s="3">
        <v>412.19</v>
      </c>
    </row>
    <row r="128" ht="15.75" customHeight="1">
      <c r="A128" s="3">
        <v>127.0</v>
      </c>
      <c r="B128" s="4" t="str">
        <f t="shared" si="1"/>
        <v>Apr 2022</v>
      </c>
      <c r="C128" s="4">
        <v>44654.0</v>
      </c>
      <c r="D128" s="3">
        <f t="shared" si="2"/>
        <v>11</v>
      </c>
      <c r="E128" s="3" t="s">
        <v>18</v>
      </c>
      <c r="F128" s="3" t="s">
        <v>22</v>
      </c>
      <c r="G128" s="3" t="s">
        <v>19</v>
      </c>
      <c r="H128" s="3" t="s">
        <v>20</v>
      </c>
      <c r="I128" s="3">
        <v>7.0</v>
      </c>
      <c r="J128" s="3">
        <v>978.55</v>
      </c>
      <c r="K128" s="3">
        <v>6849.85</v>
      </c>
      <c r="L128" s="3">
        <v>1644.6</v>
      </c>
    </row>
    <row r="129" ht="15.75" customHeight="1">
      <c r="A129" s="3">
        <v>128.0</v>
      </c>
      <c r="B129" s="4" t="str">
        <f t="shared" si="1"/>
        <v>Dec 2023</v>
      </c>
      <c r="C129" s="4">
        <v>45272.0</v>
      </c>
      <c r="D129" s="3">
        <f t="shared" si="2"/>
        <v>40</v>
      </c>
      <c r="E129" s="3" t="s">
        <v>54</v>
      </c>
      <c r="F129" s="3" t="s">
        <v>17</v>
      </c>
      <c r="G129" s="3" t="s">
        <v>14</v>
      </c>
      <c r="H129" s="3" t="s">
        <v>15</v>
      </c>
      <c r="I129" s="3">
        <v>5.0</v>
      </c>
      <c r="J129" s="3">
        <v>904.39</v>
      </c>
      <c r="K129" s="3">
        <v>4521.95</v>
      </c>
      <c r="L129" s="3">
        <v>278.09</v>
      </c>
    </row>
    <row r="130" ht="15.75" customHeight="1">
      <c r="A130" s="3">
        <v>129.0</v>
      </c>
      <c r="B130" s="4" t="str">
        <f t="shared" si="1"/>
        <v>Mar 2023</v>
      </c>
      <c r="C130" s="4">
        <v>45003.0</v>
      </c>
      <c r="D130" s="3">
        <f t="shared" si="2"/>
        <v>158</v>
      </c>
      <c r="E130" s="3" t="s">
        <v>77</v>
      </c>
      <c r="F130" s="3" t="s">
        <v>22</v>
      </c>
      <c r="G130" s="3" t="s">
        <v>38</v>
      </c>
      <c r="H130" s="3" t="s">
        <v>20</v>
      </c>
      <c r="I130" s="3">
        <v>3.0</v>
      </c>
      <c r="J130" s="3">
        <v>251.76</v>
      </c>
      <c r="K130" s="3">
        <v>755.28</v>
      </c>
      <c r="L130" s="3">
        <v>115.57</v>
      </c>
    </row>
    <row r="131" ht="15.75" customHeight="1">
      <c r="A131" s="3">
        <v>130.0</v>
      </c>
      <c r="B131" s="4" t="str">
        <f t="shared" si="1"/>
        <v>Mar 2022</v>
      </c>
      <c r="C131" s="4">
        <v>44642.0</v>
      </c>
      <c r="D131" s="3">
        <f t="shared" si="2"/>
        <v>3</v>
      </c>
      <c r="E131" s="3" t="s">
        <v>68</v>
      </c>
      <c r="F131" s="3" t="s">
        <v>36</v>
      </c>
      <c r="G131" s="3" t="s">
        <v>57</v>
      </c>
      <c r="H131" s="3" t="s">
        <v>15</v>
      </c>
      <c r="I131" s="3">
        <v>10.0</v>
      </c>
      <c r="J131" s="3">
        <v>872.13</v>
      </c>
      <c r="K131" s="3">
        <v>8721.3</v>
      </c>
      <c r="L131" s="3">
        <v>1787.24</v>
      </c>
    </row>
    <row r="132" ht="15.75" customHeight="1">
      <c r="A132" s="3">
        <v>131.0</v>
      </c>
      <c r="B132" s="4" t="str">
        <f t="shared" si="1"/>
        <v>Apr 2023</v>
      </c>
      <c r="C132" s="4">
        <v>45034.0</v>
      </c>
      <c r="D132" s="3">
        <f t="shared" si="2"/>
        <v>97</v>
      </c>
      <c r="E132" s="3" t="s">
        <v>18</v>
      </c>
      <c r="F132" s="3" t="s">
        <v>36</v>
      </c>
      <c r="G132" s="3" t="s">
        <v>23</v>
      </c>
      <c r="H132" s="3" t="s">
        <v>20</v>
      </c>
      <c r="I132" s="3">
        <v>5.0</v>
      </c>
      <c r="J132" s="3">
        <v>464.97</v>
      </c>
      <c r="K132" s="3">
        <v>2324.85</v>
      </c>
      <c r="L132" s="3">
        <v>503.82</v>
      </c>
    </row>
    <row r="133" ht="15.75" customHeight="1">
      <c r="A133" s="3">
        <v>132.0</v>
      </c>
      <c r="B133" s="4" t="str">
        <f t="shared" si="1"/>
        <v>Mar 2023</v>
      </c>
      <c r="C133" s="4">
        <v>45014.0</v>
      </c>
      <c r="D133" s="3">
        <f t="shared" si="2"/>
        <v>23</v>
      </c>
      <c r="E133" s="3" t="s">
        <v>69</v>
      </c>
      <c r="F133" s="3" t="s">
        <v>36</v>
      </c>
      <c r="G133" s="3" t="s">
        <v>41</v>
      </c>
      <c r="H133" s="3" t="s">
        <v>27</v>
      </c>
      <c r="I133" s="3">
        <v>6.0</v>
      </c>
      <c r="J133" s="3">
        <v>987.78</v>
      </c>
      <c r="K133" s="3">
        <v>5926.68</v>
      </c>
      <c r="L133" s="3">
        <v>739.58</v>
      </c>
    </row>
    <row r="134" ht="15.75" customHeight="1">
      <c r="A134" s="3">
        <v>133.0</v>
      </c>
      <c r="B134" s="4" t="str">
        <f t="shared" si="1"/>
        <v>Jul 2022</v>
      </c>
      <c r="C134" s="4">
        <v>44765.0</v>
      </c>
      <c r="D134" s="3">
        <f t="shared" si="2"/>
        <v>22</v>
      </c>
      <c r="E134" s="3" t="s">
        <v>70</v>
      </c>
      <c r="F134" s="3" t="s">
        <v>17</v>
      </c>
      <c r="G134" s="3" t="s">
        <v>41</v>
      </c>
      <c r="H134" s="3" t="s">
        <v>27</v>
      </c>
      <c r="I134" s="3">
        <v>7.0</v>
      </c>
      <c r="J134" s="3">
        <v>854.8</v>
      </c>
      <c r="K134" s="3">
        <v>5983.6</v>
      </c>
      <c r="L134" s="3">
        <v>458.72</v>
      </c>
    </row>
    <row r="135" ht="15.75" customHeight="1">
      <c r="A135" s="3">
        <v>134.0</v>
      </c>
      <c r="B135" s="4" t="str">
        <f t="shared" si="1"/>
        <v>Oct 2022</v>
      </c>
      <c r="C135" s="4">
        <v>44864.0</v>
      </c>
      <c r="D135" s="3">
        <f t="shared" si="2"/>
        <v>143</v>
      </c>
      <c r="E135" s="3" t="s">
        <v>72</v>
      </c>
      <c r="F135" s="3" t="s">
        <v>22</v>
      </c>
      <c r="G135" s="3" t="s">
        <v>41</v>
      </c>
      <c r="H135" s="3" t="s">
        <v>27</v>
      </c>
      <c r="I135" s="3">
        <v>1.0</v>
      </c>
      <c r="J135" s="3">
        <v>978.17</v>
      </c>
      <c r="K135" s="3">
        <v>978.17</v>
      </c>
      <c r="L135" s="3">
        <v>209.87</v>
      </c>
    </row>
    <row r="136" ht="15.75" customHeight="1">
      <c r="A136" s="3">
        <v>135.0</v>
      </c>
      <c r="B136" s="4" t="str">
        <f t="shared" si="1"/>
        <v>May 2023</v>
      </c>
      <c r="C136" s="4">
        <v>45070.0</v>
      </c>
      <c r="D136" s="3">
        <f t="shared" si="2"/>
        <v>52</v>
      </c>
      <c r="E136" s="3" t="s">
        <v>30</v>
      </c>
      <c r="F136" s="3" t="s">
        <v>13</v>
      </c>
      <c r="G136" s="3" t="s">
        <v>26</v>
      </c>
      <c r="H136" s="3" t="s">
        <v>27</v>
      </c>
      <c r="I136" s="3">
        <v>5.0</v>
      </c>
      <c r="J136" s="3">
        <v>777.98</v>
      </c>
      <c r="K136" s="3">
        <v>3889.9</v>
      </c>
      <c r="L136" s="3">
        <v>418.28</v>
      </c>
    </row>
    <row r="137" ht="15.75" customHeight="1">
      <c r="A137" s="3">
        <v>136.0</v>
      </c>
      <c r="B137" s="4" t="str">
        <f t="shared" si="1"/>
        <v>Sep 2022</v>
      </c>
      <c r="C137" s="4">
        <v>44818.0</v>
      </c>
      <c r="D137" s="3">
        <f t="shared" si="2"/>
        <v>111</v>
      </c>
      <c r="E137" s="3" t="s">
        <v>78</v>
      </c>
      <c r="F137" s="3" t="s">
        <v>36</v>
      </c>
      <c r="G137" s="3" t="s">
        <v>28</v>
      </c>
      <c r="H137" s="3" t="s">
        <v>27</v>
      </c>
      <c r="I137" s="3">
        <v>3.0</v>
      </c>
      <c r="J137" s="3">
        <v>631.97</v>
      </c>
      <c r="K137" s="3">
        <v>1895.91</v>
      </c>
      <c r="L137" s="3">
        <v>522.99</v>
      </c>
    </row>
    <row r="138" ht="15.75" customHeight="1">
      <c r="A138" s="3">
        <v>137.0</v>
      </c>
      <c r="B138" s="4" t="str">
        <f t="shared" si="1"/>
        <v>Feb 2022</v>
      </c>
      <c r="C138" s="4">
        <v>44596.0</v>
      </c>
      <c r="D138" s="3">
        <f t="shared" si="2"/>
        <v>60</v>
      </c>
      <c r="E138" s="3" t="s">
        <v>53</v>
      </c>
      <c r="F138" s="3" t="s">
        <v>22</v>
      </c>
      <c r="G138" s="3" t="s">
        <v>14</v>
      </c>
      <c r="H138" s="3" t="s">
        <v>15</v>
      </c>
      <c r="I138" s="3">
        <v>10.0</v>
      </c>
      <c r="J138" s="3">
        <v>371.21</v>
      </c>
      <c r="K138" s="3">
        <v>3712.1</v>
      </c>
      <c r="L138" s="3">
        <v>307.56</v>
      </c>
    </row>
    <row r="139" ht="15.75" customHeight="1">
      <c r="A139" s="3">
        <v>138.0</v>
      </c>
      <c r="B139" s="4" t="str">
        <f t="shared" si="1"/>
        <v>Jul 2022</v>
      </c>
      <c r="C139" s="4">
        <v>44767.0</v>
      </c>
      <c r="D139" s="3">
        <f t="shared" si="2"/>
        <v>94</v>
      </c>
      <c r="E139" s="3" t="s">
        <v>68</v>
      </c>
      <c r="F139" s="3" t="s">
        <v>17</v>
      </c>
      <c r="G139" s="3" t="s">
        <v>41</v>
      </c>
      <c r="H139" s="3" t="s">
        <v>27</v>
      </c>
      <c r="I139" s="3">
        <v>3.0</v>
      </c>
      <c r="J139" s="3">
        <v>788.65</v>
      </c>
      <c r="K139" s="3">
        <v>2365.95</v>
      </c>
      <c r="L139" s="3">
        <v>636.71</v>
      </c>
    </row>
    <row r="140" ht="15.75" customHeight="1">
      <c r="A140" s="3">
        <v>139.0</v>
      </c>
      <c r="B140" s="4" t="str">
        <f t="shared" si="1"/>
        <v>May 2023</v>
      </c>
      <c r="C140" s="4">
        <v>45055.0</v>
      </c>
      <c r="D140" s="3">
        <f t="shared" si="2"/>
        <v>59</v>
      </c>
      <c r="E140" s="3" t="s">
        <v>61</v>
      </c>
      <c r="F140" s="3" t="s">
        <v>36</v>
      </c>
      <c r="G140" s="3" t="s">
        <v>41</v>
      </c>
      <c r="H140" s="3" t="s">
        <v>27</v>
      </c>
      <c r="I140" s="3">
        <v>5.0</v>
      </c>
      <c r="J140" s="3">
        <v>749.09</v>
      </c>
      <c r="K140" s="3">
        <v>3745.45</v>
      </c>
      <c r="L140" s="3">
        <v>504.43</v>
      </c>
    </row>
    <row r="141" ht="15.75" customHeight="1">
      <c r="A141" s="3">
        <v>140.0</v>
      </c>
      <c r="B141" s="4" t="str">
        <f t="shared" si="1"/>
        <v>Aug 2022</v>
      </c>
      <c r="C141" s="4">
        <v>44793.0</v>
      </c>
      <c r="D141" s="3">
        <f t="shared" si="2"/>
        <v>14</v>
      </c>
      <c r="E141" s="3" t="s">
        <v>55</v>
      </c>
      <c r="F141" s="3" t="s">
        <v>13</v>
      </c>
      <c r="G141" s="3" t="s">
        <v>23</v>
      </c>
      <c r="H141" s="3" t="s">
        <v>20</v>
      </c>
      <c r="I141" s="3">
        <v>7.0</v>
      </c>
      <c r="J141" s="3">
        <v>967.6</v>
      </c>
      <c r="K141" s="3">
        <v>6773.2</v>
      </c>
      <c r="L141" s="3">
        <v>1701.07</v>
      </c>
    </row>
    <row r="142" ht="15.75" customHeight="1">
      <c r="A142" s="3">
        <v>141.0</v>
      </c>
      <c r="B142" s="4" t="str">
        <f t="shared" si="1"/>
        <v>Sep 2022</v>
      </c>
      <c r="C142" s="4">
        <v>44832.0</v>
      </c>
      <c r="D142" s="3">
        <f t="shared" si="2"/>
        <v>135</v>
      </c>
      <c r="E142" s="3" t="s">
        <v>49</v>
      </c>
      <c r="F142" s="3" t="s">
        <v>17</v>
      </c>
      <c r="G142" s="3" t="s">
        <v>26</v>
      </c>
      <c r="H142" s="3" t="s">
        <v>27</v>
      </c>
      <c r="I142" s="3">
        <v>9.0</v>
      </c>
      <c r="J142" s="3">
        <v>132.35</v>
      </c>
      <c r="K142" s="3">
        <v>1191.15</v>
      </c>
      <c r="L142" s="3">
        <v>169.32</v>
      </c>
    </row>
    <row r="143" ht="15.75" customHeight="1">
      <c r="A143" s="3">
        <v>142.0</v>
      </c>
      <c r="B143" s="4" t="str">
        <f t="shared" si="1"/>
        <v>Jan 2023</v>
      </c>
      <c r="C143" s="4">
        <v>44942.0</v>
      </c>
      <c r="D143" s="3">
        <f t="shared" si="2"/>
        <v>129</v>
      </c>
      <c r="E143" s="3" t="s">
        <v>32</v>
      </c>
      <c r="F143" s="3" t="s">
        <v>17</v>
      </c>
      <c r="G143" s="3" t="s">
        <v>31</v>
      </c>
      <c r="H143" s="3" t="s">
        <v>15</v>
      </c>
      <c r="I143" s="3">
        <v>2.0</v>
      </c>
      <c r="J143" s="3">
        <v>678.09</v>
      </c>
      <c r="K143" s="3">
        <v>1356.18</v>
      </c>
      <c r="L143" s="3">
        <v>227.66</v>
      </c>
    </row>
    <row r="144" ht="15.75" customHeight="1">
      <c r="A144" s="3">
        <v>143.0</v>
      </c>
      <c r="B144" s="4" t="str">
        <f t="shared" si="1"/>
        <v>Mar 2022</v>
      </c>
      <c r="C144" s="4">
        <v>44626.0</v>
      </c>
      <c r="D144" s="3">
        <f t="shared" si="2"/>
        <v>7</v>
      </c>
      <c r="E144" s="3" t="s">
        <v>35</v>
      </c>
      <c r="F144" s="3" t="s">
        <v>36</v>
      </c>
      <c r="G144" s="3" t="s">
        <v>31</v>
      </c>
      <c r="H144" s="3" t="s">
        <v>15</v>
      </c>
      <c r="I144" s="3">
        <v>8.0</v>
      </c>
      <c r="J144" s="3">
        <v>910.29</v>
      </c>
      <c r="K144" s="3">
        <v>7282.32</v>
      </c>
      <c r="L144" s="3">
        <v>914.28</v>
      </c>
    </row>
    <row r="145" ht="15.75" customHeight="1">
      <c r="A145" s="3">
        <v>144.0</v>
      </c>
      <c r="B145" s="4" t="str">
        <f t="shared" si="1"/>
        <v>Feb 2022</v>
      </c>
      <c r="C145" s="4">
        <v>44600.0</v>
      </c>
      <c r="D145" s="3">
        <f t="shared" si="2"/>
        <v>33</v>
      </c>
      <c r="E145" s="3" t="s">
        <v>16</v>
      </c>
      <c r="F145" s="3" t="s">
        <v>36</v>
      </c>
      <c r="G145" s="3" t="s">
        <v>26</v>
      </c>
      <c r="H145" s="3" t="s">
        <v>27</v>
      </c>
      <c r="I145" s="3">
        <v>5.0</v>
      </c>
      <c r="J145" s="3">
        <v>995.97</v>
      </c>
      <c r="K145" s="3">
        <v>4979.85</v>
      </c>
      <c r="L145" s="3">
        <v>393.56</v>
      </c>
    </row>
    <row r="146" ht="15.75" customHeight="1">
      <c r="A146" s="3">
        <v>145.0</v>
      </c>
      <c r="B146" s="4" t="str">
        <f t="shared" si="1"/>
        <v>Jan 2023</v>
      </c>
      <c r="C146" s="4">
        <v>44941.0</v>
      </c>
      <c r="D146" s="3">
        <f t="shared" si="2"/>
        <v>55</v>
      </c>
      <c r="E146" s="3" t="s">
        <v>51</v>
      </c>
      <c r="F146" s="3" t="s">
        <v>17</v>
      </c>
      <c r="G146" s="3" t="s">
        <v>19</v>
      </c>
      <c r="H146" s="3" t="s">
        <v>20</v>
      </c>
      <c r="I146" s="3">
        <v>9.0</v>
      </c>
      <c r="J146" s="3">
        <v>424.94</v>
      </c>
      <c r="K146" s="3">
        <v>3824.46</v>
      </c>
      <c r="L146" s="3">
        <v>900.92</v>
      </c>
    </row>
    <row r="147" ht="15.75" customHeight="1">
      <c r="A147" s="3">
        <v>146.0</v>
      </c>
      <c r="B147" s="4" t="str">
        <f t="shared" si="1"/>
        <v>Sep 2023</v>
      </c>
      <c r="C147" s="4">
        <v>45192.0</v>
      </c>
      <c r="D147" s="3">
        <f t="shared" si="2"/>
        <v>15</v>
      </c>
      <c r="E147" s="3" t="s">
        <v>76</v>
      </c>
      <c r="F147" s="3" t="s">
        <v>13</v>
      </c>
      <c r="G147" s="3" t="s">
        <v>23</v>
      </c>
      <c r="H147" s="3" t="s">
        <v>20</v>
      </c>
      <c r="I147" s="3">
        <v>7.0</v>
      </c>
      <c r="J147" s="3">
        <v>939.66</v>
      </c>
      <c r="K147" s="3">
        <v>6577.62</v>
      </c>
      <c r="L147" s="3">
        <v>788.89</v>
      </c>
    </row>
    <row r="148" ht="15.75" customHeight="1">
      <c r="A148" s="3">
        <v>147.0</v>
      </c>
      <c r="B148" s="4" t="str">
        <f t="shared" si="1"/>
        <v>Apr 2023</v>
      </c>
      <c r="C148" s="4">
        <v>45017.0</v>
      </c>
      <c r="D148" s="3">
        <f t="shared" si="2"/>
        <v>69</v>
      </c>
      <c r="E148" s="3" t="s">
        <v>53</v>
      </c>
      <c r="F148" s="3" t="s">
        <v>36</v>
      </c>
      <c r="G148" s="3" t="s">
        <v>31</v>
      </c>
      <c r="H148" s="3" t="s">
        <v>15</v>
      </c>
      <c r="I148" s="3">
        <v>4.0</v>
      </c>
      <c r="J148" s="3">
        <v>856.9</v>
      </c>
      <c r="K148" s="3">
        <v>3427.6</v>
      </c>
      <c r="L148" s="3">
        <v>256.52</v>
      </c>
    </row>
    <row r="149" ht="15.75" customHeight="1">
      <c r="A149" s="3">
        <v>148.0</v>
      </c>
      <c r="B149" s="4" t="str">
        <f t="shared" si="1"/>
        <v>Feb 2023</v>
      </c>
      <c r="C149" s="4">
        <v>44969.0</v>
      </c>
      <c r="D149" s="3">
        <f t="shared" si="2"/>
        <v>142</v>
      </c>
      <c r="E149" s="3" t="s">
        <v>56</v>
      </c>
      <c r="F149" s="3" t="s">
        <v>22</v>
      </c>
      <c r="G149" s="3" t="s">
        <v>31</v>
      </c>
      <c r="H149" s="3" t="s">
        <v>15</v>
      </c>
      <c r="I149" s="3">
        <v>5.0</v>
      </c>
      <c r="J149" s="3">
        <v>197.91</v>
      </c>
      <c r="K149" s="3">
        <v>989.55</v>
      </c>
      <c r="L149" s="3">
        <v>79.7</v>
      </c>
    </row>
    <row r="150" ht="15.75" customHeight="1">
      <c r="A150" s="3">
        <v>149.0</v>
      </c>
      <c r="B150" s="4" t="str">
        <f t="shared" si="1"/>
        <v>Oct 2023</v>
      </c>
      <c r="C150" s="4">
        <v>45216.0</v>
      </c>
      <c r="D150" s="3">
        <f t="shared" si="2"/>
        <v>1</v>
      </c>
      <c r="E150" s="3" t="s">
        <v>35</v>
      </c>
      <c r="F150" s="3" t="s">
        <v>36</v>
      </c>
      <c r="G150" s="3" t="s">
        <v>26</v>
      </c>
      <c r="H150" s="3" t="s">
        <v>27</v>
      </c>
      <c r="I150" s="3">
        <v>10.0</v>
      </c>
      <c r="J150" s="3">
        <v>971.38</v>
      </c>
      <c r="K150" s="3">
        <v>9713.8</v>
      </c>
      <c r="L150" s="3">
        <v>608.52</v>
      </c>
    </row>
    <row r="151" ht="15.75" customHeight="1">
      <c r="A151" s="3">
        <v>150.0</v>
      </c>
      <c r="B151" s="4" t="str">
        <f t="shared" si="1"/>
        <v>Jul 2022</v>
      </c>
      <c r="C151" s="4">
        <v>44772.0</v>
      </c>
      <c r="D151" s="3">
        <f t="shared" si="2"/>
        <v>116</v>
      </c>
      <c r="E151" s="3" t="s">
        <v>58</v>
      </c>
      <c r="F151" s="3" t="s">
        <v>36</v>
      </c>
      <c r="G151" s="3" t="s">
        <v>28</v>
      </c>
      <c r="H151" s="3" t="s">
        <v>27</v>
      </c>
      <c r="I151" s="3">
        <v>2.0</v>
      </c>
      <c r="J151" s="3">
        <v>831.52</v>
      </c>
      <c r="K151" s="3">
        <v>1663.04</v>
      </c>
      <c r="L151" s="3">
        <v>313.57</v>
      </c>
    </row>
    <row r="152" ht="15.75" customHeight="1">
      <c r="A152" s="3">
        <v>151.0</v>
      </c>
      <c r="B152" s="4" t="str">
        <f t="shared" si="1"/>
        <v>Jun 2022</v>
      </c>
      <c r="C152" s="4">
        <v>44713.0</v>
      </c>
      <c r="D152" s="3">
        <f t="shared" si="2"/>
        <v>195</v>
      </c>
      <c r="E152" s="3" t="s">
        <v>73</v>
      </c>
      <c r="F152" s="3" t="s">
        <v>36</v>
      </c>
      <c r="G152" s="3" t="s">
        <v>57</v>
      </c>
      <c r="H152" s="3" t="s">
        <v>15</v>
      </c>
      <c r="I152" s="3">
        <v>10.0</v>
      </c>
      <c r="J152" s="3">
        <v>12.81</v>
      </c>
      <c r="K152" s="3">
        <v>128.1</v>
      </c>
      <c r="L152" s="3">
        <v>33.9</v>
      </c>
    </row>
    <row r="153" ht="15.75" customHeight="1">
      <c r="A153" s="3">
        <v>152.0</v>
      </c>
      <c r="B153" s="4" t="str">
        <f t="shared" si="1"/>
        <v>Apr 2022</v>
      </c>
      <c r="C153" s="4">
        <v>44674.0</v>
      </c>
      <c r="D153" s="3">
        <f t="shared" si="2"/>
        <v>192</v>
      </c>
      <c r="E153" s="3" t="s">
        <v>68</v>
      </c>
      <c r="F153" s="3" t="s">
        <v>22</v>
      </c>
      <c r="G153" s="3" t="s">
        <v>19</v>
      </c>
      <c r="H153" s="3" t="s">
        <v>20</v>
      </c>
      <c r="I153" s="3">
        <v>1.0</v>
      </c>
      <c r="J153" s="3">
        <v>140.49</v>
      </c>
      <c r="K153" s="3">
        <v>140.49</v>
      </c>
      <c r="L153" s="3">
        <v>19.61</v>
      </c>
    </row>
    <row r="154" ht="15.75" customHeight="1">
      <c r="A154" s="3">
        <v>153.0</v>
      </c>
      <c r="B154" s="4" t="str">
        <f t="shared" si="1"/>
        <v>Sep 2022</v>
      </c>
      <c r="C154" s="4">
        <v>44833.0</v>
      </c>
      <c r="D154" s="3">
        <f t="shared" si="2"/>
        <v>194</v>
      </c>
      <c r="E154" s="3" t="s">
        <v>68</v>
      </c>
      <c r="F154" s="3" t="s">
        <v>13</v>
      </c>
      <c r="G154" s="3" t="s">
        <v>38</v>
      </c>
      <c r="H154" s="3" t="s">
        <v>20</v>
      </c>
      <c r="I154" s="3">
        <v>1.0</v>
      </c>
      <c r="J154" s="3">
        <v>135.49</v>
      </c>
      <c r="K154" s="3">
        <v>135.49</v>
      </c>
      <c r="L154" s="3">
        <v>21.03</v>
      </c>
    </row>
    <row r="155" ht="15.75" customHeight="1">
      <c r="A155" s="3">
        <v>154.0</v>
      </c>
      <c r="B155" s="4" t="str">
        <f t="shared" si="1"/>
        <v>Jan 2023</v>
      </c>
      <c r="C155" s="4">
        <v>44932.0</v>
      </c>
      <c r="D155" s="3">
        <f t="shared" si="2"/>
        <v>31</v>
      </c>
      <c r="E155" s="3" t="s">
        <v>53</v>
      </c>
      <c r="F155" s="3" t="s">
        <v>17</v>
      </c>
      <c r="G155" s="3" t="s">
        <v>29</v>
      </c>
      <c r="H155" s="3" t="s">
        <v>20</v>
      </c>
      <c r="I155" s="3">
        <v>9.0</v>
      </c>
      <c r="J155" s="3">
        <v>597.73</v>
      </c>
      <c r="K155" s="3">
        <v>5379.57</v>
      </c>
      <c r="L155" s="3">
        <v>876.88</v>
      </c>
    </row>
    <row r="156" ht="15.75" customHeight="1">
      <c r="A156" s="3">
        <v>155.0</v>
      </c>
      <c r="B156" s="4" t="str">
        <f t="shared" si="1"/>
        <v>Oct 2023</v>
      </c>
      <c r="C156" s="4">
        <v>45220.0</v>
      </c>
      <c r="D156" s="3">
        <f t="shared" si="2"/>
        <v>199</v>
      </c>
      <c r="E156" s="3" t="s">
        <v>51</v>
      </c>
      <c r="F156" s="3" t="s">
        <v>22</v>
      </c>
      <c r="G156" s="3" t="s">
        <v>29</v>
      </c>
      <c r="H156" s="3" t="s">
        <v>20</v>
      </c>
      <c r="I156" s="3">
        <v>1.0</v>
      </c>
      <c r="J156" s="3">
        <v>70.22</v>
      </c>
      <c r="K156" s="3">
        <v>70.22</v>
      </c>
      <c r="L156" s="3">
        <v>11.92</v>
      </c>
    </row>
    <row r="157" ht="15.75" customHeight="1">
      <c r="A157" s="3">
        <v>156.0</v>
      </c>
      <c r="B157" s="4" t="str">
        <f t="shared" si="1"/>
        <v>Dec 2023</v>
      </c>
      <c r="C157" s="4">
        <v>45291.0</v>
      </c>
      <c r="D157" s="3">
        <f t="shared" si="2"/>
        <v>167</v>
      </c>
      <c r="E157" s="3" t="s">
        <v>76</v>
      </c>
      <c r="F157" s="3" t="s">
        <v>13</v>
      </c>
      <c r="G157" s="3" t="s">
        <v>33</v>
      </c>
      <c r="H157" s="3" t="s">
        <v>27</v>
      </c>
      <c r="I157" s="3">
        <v>8.0</v>
      </c>
      <c r="J157" s="3">
        <v>82.76</v>
      </c>
      <c r="K157" s="3">
        <v>662.08</v>
      </c>
      <c r="L157" s="3">
        <v>46.48</v>
      </c>
    </row>
    <row r="158" ht="15.75" customHeight="1">
      <c r="A158" s="3">
        <v>157.0</v>
      </c>
      <c r="B158" s="4" t="str">
        <f t="shared" si="1"/>
        <v>Oct 2022</v>
      </c>
      <c r="C158" s="4">
        <v>44843.0</v>
      </c>
      <c r="D158" s="3">
        <f t="shared" si="2"/>
        <v>16</v>
      </c>
      <c r="E158" s="3" t="s">
        <v>64</v>
      </c>
      <c r="F158" s="3" t="s">
        <v>13</v>
      </c>
      <c r="G158" s="3" t="s">
        <v>57</v>
      </c>
      <c r="H158" s="3" t="s">
        <v>15</v>
      </c>
      <c r="I158" s="3">
        <v>10.0</v>
      </c>
      <c r="J158" s="3">
        <v>636.75</v>
      </c>
      <c r="K158" s="3">
        <v>6367.5</v>
      </c>
      <c r="L158" s="3">
        <v>1191.29</v>
      </c>
    </row>
    <row r="159" ht="15.75" customHeight="1">
      <c r="A159" s="3">
        <v>158.0</v>
      </c>
      <c r="B159" s="4" t="str">
        <f t="shared" si="1"/>
        <v>Jun 2023</v>
      </c>
      <c r="C159" s="4">
        <v>45079.0</v>
      </c>
      <c r="D159" s="3">
        <f t="shared" si="2"/>
        <v>44</v>
      </c>
      <c r="E159" s="3" t="s">
        <v>51</v>
      </c>
      <c r="F159" s="3" t="s">
        <v>22</v>
      </c>
      <c r="G159" s="3" t="s">
        <v>33</v>
      </c>
      <c r="H159" s="3" t="s">
        <v>27</v>
      </c>
      <c r="I159" s="3">
        <v>10.0</v>
      </c>
      <c r="J159" s="3">
        <v>435.9</v>
      </c>
      <c r="K159" s="3">
        <v>4359.0</v>
      </c>
      <c r="L159" s="3">
        <v>1082.23</v>
      </c>
    </row>
    <row r="160" ht="15.75" customHeight="1">
      <c r="A160" s="3">
        <v>159.0</v>
      </c>
      <c r="B160" s="4" t="str">
        <f t="shared" si="1"/>
        <v>Aug 2022</v>
      </c>
      <c r="C160" s="4">
        <v>44795.0</v>
      </c>
      <c r="D160" s="3">
        <f t="shared" si="2"/>
        <v>92</v>
      </c>
      <c r="E160" s="3" t="s">
        <v>53</v>
      </c>
      <c r="F160" s="3" t="s">
        <v>17</v>
      </c>
      <c r="G160" s="3" t="s">
        <v>19</v>
      </c>
      <c r="H160" s="3" t="s">
        <v>20</v>
      </c>
      <c r="I160" s="3">
        <v>7.0</v>
      </c>
      <c r="J160" s="3">
        <v>345.54</v>
      </c>
      <c r="K160" s="3">
        <v>2418.78</v>
      </c>
      <c r="L160" s="3">
        <v>395.17</v>
      </c>
    </row>
    <row r="161" ht="15.75" customHeight="1">
      <c r="A161" s="3">
        <v>160.0</v>
      </c>
      <c r="B161" s="4" t="str">
        <f t="shared" si="1"/>
        <v>Nov 2022</v>
      </c>
      <c r="C161" s="4">
        <v>44882.0</v>
      </c>
      <c r="D161" s="3">
        <f t="shared" si="2"/>
        <v>110</v>
      </c>
      <c r="E161" s="3" t="s">
        <v>42</v>
      </c>
      <c r="F161" s="3" t="s">
        <v>22</v>
      </c>
      <c r="G161" s="3" t="s">
        <v>26</v>
      </c>
      <c r="H161" s="3" t="s">
        <v>27</v>
      </c>
      <c r="I161" s="3">
        <v>5.0</v>
      </c>
      <c r="J161" s="3">
        <v>380.56</v>
      </c>
      <c r="K161" s="3">
        <v>1902.8</v>
      </c>
      <c r="L161" s="3">
        <v>167.75</v>
      </c>
    </row>
    <row r="162" ht="15.75" customHeight="1">
      <c r="A162" s="3">
        <v>161.0</v>
      </c>
      <c r="B162" s="4" t="str">
        <f t="shared" si="1"/>
        <v>Apr 2022</v>
      </c>
      <c r="C162" s="4">
        <v>44657.0</v>
      </c>
      <c r="D162" s="3">
        <f t="shared" si="2"/>
        <v>161</v>
      </c>
      <c r="E162" s="3" t="s">
        <v>25</v>
      </c>
      <c r="F162" s="3" t="s">
        <v>13</v>
      </c>
      <c r="G162" s="3" t="s">
        <v>26</v>
      </c>
      <c r="H162" s="3" t="s">
        <v>27</v>
      </c>
      <c r="I162" s="3">
        <v>7.0</v>
      </c>
      <c r="J162" s="3">
        <v>105.6</v>
      </c>
      <c r="K162" s="3">
        <v>739.2</v>
      </c>
      <c r="L162" s="3">
        <v>173.49</v>
      </c>
    </row>
    <row r="163" ht="15.75" customHeight="1">
      <c r="A163" s="3">
        <v>162.0</v>
      </c>
      <c r="B163" s="4" t="str">
        <f t="shared" si="1"/>
        <v>May 2022</v>
      </c>
      <c r="C163" s="4">
        <v>44687.0</v>
      </c>
      <c r="D163" s="3">
        <f t="shared" si="2"/>
        <v>88</v>
      </c>
      <c r="E163" s="3" t="s">
        <v>46</v>
      </c>
      <c r="F163" s="3" t="s">
        <v>22</v>
      </c>
      <c r="G163" s="3" t="s">
        <v>29</v>
      </c>
      <c r="H163" s="3" t="s">
        <v>20</v>
      </c>
      <c r="I163" s="3">
        <v>7.0</v>
      </c>
      <c r="J163" s="3">
        <v>360.06</v>
      </c>
      <c r="K163" s="3">
        <v>2520.42</v>
      </c>
      <c r="L163" s="3">
        <v>545.26</v>
      </c>
    </row>
    <row r="164" ht="15.75" customHeight="1">
      <c r="A164" s="3">
        <v>163.0</v>
      </c>
      <c r="B164" s="4" t="str">
        <f t="shared" si="1"/>
        <v>Nov 2022</v>
      </c>
      <c r="C164" s="4">
        <v>44881.0</v>
      </c>
      <c r="D164" s="3">
        <f t="shared" si="2"/>
        <v>166</v>
      </c>
      <c r="E164" s="3" t="s">
        <v>30</v>
      </c>
      <c r="F164" s="3" t="s">
        <v>22</v>
      </c>
      <c r="G164" s="3" t="s">
        <v>26</v>
      </c>
      <c r="H164" s="3" t="s">
        <v>27</v>
      </c>
      <c r="I164" s="3">
        <v>6.0</v>
      </c>
      <c r="J164" s="3">
        <v>112.56</v>
      </c>
      <c r="K164" s="3">
        <v>675.36</v>
      </c>
      <c r="L164" s="3">
        <v>119.44</v>
      </c>
    </row>
    <row r="165" ht="15.75" customHeight="1">
      <c r="A165" s="3">
        <v>164.0</v>
      </c>
      <c r="B165" s="4" t="str">
        <f t="shared" si="1"/>
        <v>Dec 2022</v>
      </c>
      <c r="C165" s="4">
        <v>44920.0</v>
      </c>
      <c r="D165" s="3">
        <f t="shared" si="2"/>
        <v>71</v>
      </c>
      <c r="E165" s="3" t="s">
        <v>79</v>
      </c>
      <c r="F165" s="3" t="s">
        <v>36</v>
      </c>
      <c r="G165" s="3" t="s">
        <v>23</v>
      </c>
      <c r="H165" s="3" t="s">
        <v>20</v>
      </c>
      <c r="I165" s="3">
        <v>9.0</v>
      </c>
      <c r="J165" s="3">
        <v>373.89</v>
      </c>
      <c r="K165" s="3">
        <v>3365.01</v>
      </c>
      <c r="L165" s="3">
        <v>809.79</v>
      </c>
    </row>
    <row r="166" ht="15.75" customHeight="1">
      <c r="A166" s="3">
        <v>165.0</v>
      </c>
      <c r="B166" s="4" t="str">
        <f t="shared" si="1"/>
        <v>Sep 2023</v>
      </c>
      <c r="C166" s="4">
        <v>45198.0</v>
      </c>
      <c r="D166" s="3">
        <f t="shared" si="2"/>
        <v>12</v>
      </c>
      <c r="E166" s="3" t="s">
        <v>74</v>
      </c>
      <c r="F166" s="3" t="s">
        <v>17</v>
      </c>
      <c r="G166" s="3" t="s">
        <v>57</v>
      </c>
      <c r="H166" s="3" t="s">
        <v>15</v>
      </c>
      <c r="I166" s="3">
        <v>10.0</v>
      </c>
      <c r="J166" s="3">
        <v>678.23</v>
      </c>
      <c r="K166" s="3">
        <v>6782.3</v>
      </c>
      <c r="L166" s="3">
        <v>1283.11</v>
      </c>
    </row>
    <row r="167" ht="15.75" customHeight="1">
      <c r="A167" s="3">
        <v>166.0</v>
      </c>
      <c r="B167" s="4" t="str">
        <f t="shared" si="1"/>
        <v>Oct 2022</v>
      </c>
      <c r="C167" s="4">
        <v>44841.0</v>
      </c>
      <c r="D167" s="3">
        <f t="shared" si="2"/>
        <v>39</v>
      </c>
      <c r="E167" s="3" t="s">
        <v>68</v>
      </c>
      <c r="F167" s="3" t="s">
        <v>13</v>
      </c>
      <c r="G167" s="3" t="s">
        <v>31</v>
      </c>
      <c r="H167" s="3" t="s">
        <v>15</v>
      </c>
      <c r="I167" s="3">
        <v>5.0</v>
      </c>
      <c r="J167" s="3">
        <v>922.32</v>
      </c>
      <c r="K167" s="3">
        <v>4611.6</v>
      </c>
      <c r="L167" s="3">
        <v>635.27</v>
      </c>
    </row>
    <row r="168" ht="15.75" customHeight="1">
      <c r="A168" s="3">
        <v>167.0</v>
      </c>
      <c r="B168" s="4" t="str">
        <f t="shared" si="1"/>
        <v>May 2022</v>
      </c>
      <c r="C168" s="4">
        <v>44707.0</v>
      </c>
      <c r="D168" s="3">
        <f t="shared" si="2"/>
        <v>198</v>
      </c>
      <c r="E168" s="3" t="s">
        <v>69</v>
      </c>
      <c r="F168" s="3" t="s">
        <v>17</v>
      </c>
      <c r="G168" s="3" t="s">
        <v>19</v>
      </c>
      <c r="H168" s="3" t="s">
        <v>20</v>
      </c>
      <c r="I168" s="3">
        <v>1.0</v>
      </c>
      <c r="J168" s="3">
        <v>100.84</v>
      </c>
      <c r="K168" s="3">
        <v>100.84</v>
      </c>
      <c r="L168" s="3">
        <v>18.42</v>
      </c>
    </row>
    <row r="169" ht="15.75" customHeight="1">
      <c r="A169" s="3">
        <v>168.0</v>
      </c>
      <c r="B169" s="4" t="str">
        <f t="shared" si="1"/>
        <v>Jun 2022</v>
      </c>
      <c r="C169" s="4">
        <v>44723.0</v>
      </c>
      <c r="D169" s="3">
        <f t="shared" si="2"/>
        <v>109</v>
      </c>
      <c r="E169" s="3" t="s">
        <v>73</v>
      </c>
      <c r="F169" s="3" t="s">
        <v>17</v>
      </c>
      <c r="G169" s="3" t="s">
        <v>33</v>
      </c>
      <c r="H169" s="3" t="s">
        <v>27</v>
      </c>
      <c r="I169" s="3">
        <v>6.0</v>
      </c>
      <c r="J169" s="3">
        <v>318.52</v>
      </c>
      <c r="K169" s="3">
        <v>1911.12</v>
      </c>
      <c r="L169" s="3">
        <v>250.54</v>
      </c>
    </row>
    <row r="170" ht="15.75" customHeight="1">
      <c r="A170" s="3">
        <v>169.0</v>
      </c>
      <c r="B170" s="4" t="str">
        <f t="shared" si="1"/>
        <v>Jun 2022</v>
      </c>
      <c r="C170" s="4">
        <v>44723.0</v>
      </c>
      <c r="D170" s="3">
        <f t="shared" si="2"/>
        <v>170</v>
      </c>
      <c r="E170" s="3" t="s">
        <v>55</v>
      </c>
      <c r="F170" s="3" t="s">
        <v>13</v>
      </c>
      <c r="G170" s="3" t="s">
        <v>14</v>
      </c>
      <c r="H170" s="3" t="s">
        <v>15</v>
      </c>
      <c r="I170" s="3">
        <v>10.0</v>
      </c>
      <c r="J170" s="3">
        <v>59.26</v>
      </c>
      <c r="K170" s="3">
        <v>592.6</v>
      </c>
      <c r="L170" s="3">
        <v>41.72</v>
      </c>
    </row>
    <row r="171" ht="15.75" customHeight="1">
      <c r="A171" s="3">
        <v>170.0</v>
      </c>
      <c r="B171" s="4" t="str">
        <f t="shared" si="1"/>
        <v>Mar 2023</v>
      </c>
      <c r="C171" s="4">
        <v>45014.0</v>
      </c>
      <c r="D171" s="3">
        <f t="shared" si="2"/>
        <v>108</v>
      </c>
      <c r="E171" s="3" t="s">
        <v>30</v>
      </c>
      <c r="F171" s="3" t="s">
        <v>17</v>
      </c>
      <c r="G171" s="3" t="s">
        <v>33</v>
      </c>
      <c r="H171" s="3" t="s">
        <v>27</v>
      </c>
      <c r="I171" s="3">
        <v>7.0</v>
      </c>
      <c r="J171" s="3">
        <v>280.44</v>
      </c>
      <c r="K171" s="3">
        <v>1963.08</v>
      </c>
      <c r="L171" s="3">
        <v>468.66</v>
      </c>
    </row>
    <row r="172" ht="15.75" customHeight="1">
      <c r="A172" s="3">
        <v>171.0</v>
      </c>
      <c r="B172" s="4" t="str">
        <f t="shared" si="1"/>
        <v>Oct 2022</v>
      </c>
      <c r="C172" s="4">
        <v>44852.0</v>
      </c>
      <c r="D172" s="3">
        <f t="shared" si="2"/>
        <v>34</v>
      </c>
      <c r="E172" s="3" t="s">
        <v>63</v>
      </c>
      <c r="F172" s="3" t="s">
        <v>17</v>
      </c>
      <c r="G172" s="3" t="s">
        <v>38</v>
      </c>
      <c r="H172" s="3" t="s">
        <v>20</v>
      </c>
      <c r="I172" s="3">
        <v>10.0</v>
      </c>
      <c r="J172" s="3">
        <v>491.77</v>
      </c>
      <c r="K172" s="3">
        <v>4917.7</v>
      </c>
      <c r="L172" s="3">
        <v>1066.07</v>
      </c>
    </row>
    <row r="173" ht="15.75" customHeight="1">
      <c r="A173" s="3">
        <v>172.0</v>
      </c>
      <c r="B173" s="4" t="str">
        <f t="shared" si="1"/>
        <v>Feb 2022</v>
      </c>
      <c r="C173" s="4">
        <v>44618.0</v>
      </c>
      <c r="D173" s="3">
        <f t="shared" si="2"/>
        <v>189</v>
      </c>
      <c r="E173" s="3" t="s">
        <v>30</v>
      </c>
      <c r="F173" s="3" t="s">
        <v>17</v>
      </c>
      <c r="G173" s="3" t="s">
        <v>19</v>
      </c>
      <c r="H173" s="3" t="s">
        <v>20</v>
      </c>
      <c r="I173" s="3">
        <v>1.0</v>
      </c>
      <c r="J173" s="3">
        <v>212.38</v>
      </c>
      <c r="K173" s="3">
        <v>212.38</v>
      </c>
      <c r="L173" s="3">
        <v>60.81</v>
      </c>
    </row>
    <row r="174" ht="15.75" customHeight="1">
      <c r="A174" s="3">
        <v>173.0</v>
      </c>
      <c r="B174" s="4" t="str">
        <f t="shared" si="1"/>
        <v>May 2022</v>
      </c>
      <c r="C174" s="4">
        <v>44684.0</v>
      </c>
      <c r="D174" s="3">
        <f t="shared" si="2"/>
        <v>172</v>
      </c>
      <c r="E174" s="3" t="s">
        <v>34</v>
      </c>
      <c r="F174" s="3" t="s">
        <v>22</v>
      </c>
      <c r="G174" s="3" t="s">
        <v>38</v>
      </c>
      <c r="H174" s="3" t="s">
        <v>20</v>
      </c>
      <c r="I174" s="3">
        <v>1.0</v>
      </c>
      <c r="J174" s="3">
        <v>502.41</v>
      </c>
      <c r="K174" s="3">
        <v>502.41</v>
      </c>
      <c r="L174" s="3">
        <v>79.21</v>
      </c>
    </row>
    <row r="175" ht="15.75" customHeight="1">
      <c r="A175" s="3">
        <v>174.0</v>
      </c>
      <c r="B175" s="4" t="str">
        <f t="shared" si="1"/>
        <v>Jul 2023</v>
      </c>
      <c r="C175" s="4">
        <v>45134.0</v>
      </c>
      <c r="D175" s="3">
        <f t="shared" si="2"/>
        <v>175</v>
      </c>
      <c r="E175" s="3" t="s">
        <v>43</v>
      </c>
      <c r="F175" s="3" t="s">
        <v>36</v>
      </c>
      <c r="G175" s="3" t="s">
        <v>23</v>
      </c>
      <c r="H175" s="3" t="s">
        <v>20</v>
      </c>
      <c r="I175" s="3">
        <v>6.0</v>
      </c>
      <c r="J175" s="3">
        <v>81.35</v>
      </c>
      <c r="K175" s="3">
        <v>488.1</v>
      </c>
      <c r="L175" s="3">
        <v>129.56</v>
      </c>
    </row>
    <row r="176" ht="15.75" customHeight="1">
      <c r="A176" s="3">
        <v>175.0</v>
      </c>
      <c r="B176" s="4" t="str">
        <f t="shared" si="1"/>
        <v>Mar 2022</v>
      </c>
      <c r="C176" s="4">
        <v>44641.0</v>
      </c>
      <c r="D176" s="3">
        <f t="shared" si="2"/>
        <v>67</v>
      </c>
      <c r="E176" s="3" t="s">
        <v>51</v>
      </c>
      <c r="F176" s="3" t="s">
        <v>13</v>
      </c>
      <c r="G176" s="3" t="s">
        <v>23</v>
      </c>
      <c r="H176" s="3" t="s">
        <v>20</v>
      </c>
      <c r="I176" s="3">
        <v>6.0</v>
      </c>
      <c r="J176" s="3">
        <v>580.0</v>
      </c>
      <c r="K176" s="3">
        <v>3480.0</v>
      </c>
      <c r="L176" s="3">
        <v>672.86</v>
      </c>
    </row>
    <row r="177" ht="15.75" customHeight="1">
      <c r="A177" s="3">
        <v>176.0</v>
      </c>
      <c r="B177" s="4" t="str">
        <f t="shared" si="1"/>
        <v>Feb 2023</v>
      </c>
      <c r="C177" s="4">
        <v>44976.0</v>
      </c>
      <c r="D177" s="3">
        <f t="shared" si="2"/>
        <v>144</v>
      </c>
      <c r="E177" s="3" t="s">
        <v>63</v>
      </c>
      <c r="F177" s="3" t="s">
        <v>22</v>
      </c>
      <c r="G177" s="3" t="s">
        <v>39</v>
      </c>
      <c r="H177" s="3" t="s">
        <v>15</v>
      </c>
      <c r="I177" s="3">
        <v>1.0</v>
      </c>
      <c r="J177" s="3">
        <v>966.54</v>
      </c>
      <c r="K177" s="3">
        <v>966.54</v>
      </c>
      <c r="L177" s="3">
        <v>89.86</v>
      </c>
    </row>
    <row r="178" ht="15.75" customHeight="1">
      <c r="A178" s="3">
        <v>177.0</v>
      </c>
      <c r="B178" s="4" t="str">
        <f t="shared" si="1"/>
        <v>Mar 2023</v>
      </c>
      <c r="C178" s="4">
        <v>45009.0</v>
      </c>
      <c r="D178" s="3">
        <f t="shared" si="2"/>
        <v>173</v>
      </c>
      <c r="E178" s="3" t="s">
        <v>25</v>
      </c>
      <c r="F178" s="3" t="s">
        <v>22</v>
      </c>
      <c r="G178" s="3" t="s">
        <v>39</v>
      </c>
      <c r="H178" s="3" t="s">
        <v>15</v>
      </c>
      <c r="I178" s="3">
        <v>2.0</v>
      </c>
      <c r="J178" s="3">
        <v>250.88</v>
      </c>
      <c r="K178" s="3">
        <v>501.76</v>
      </c>
      <c r="L178" s="3">
        <v>98.96</v>
      </c>
    </row>
    <row r="179" ht="15.75" customHeight="1">
      <c r="A179" s="3">
        <v>178.0</v>
      </c>
      <c r="B179" s="4" t="str">
        <f t="shared" si="1"/>
        <v>Dec 2022</v>
      </c>
      <c r="C179" s="4">
        <v>44909.0</v>
      </c>
      <c r="D179" s="3">
        <f t="shared" si="2"/>
        <v>128</v>
      </c>
      <c r="E179" s="3" t="s">
        <v>70</v>
      </c>
      <c r="F179" s="3" t="s">
        <v>17</v>
      </c>
      <c r="G179" s="3" t="s">
        <v>14</v>
      </c>
      <c r="H179" s="3" t="s">
        <v>15</v>
      </c>
      <c r="I179" s="3">
        <v>4.0</v>
      </c>
      <c r="J179" s="3">
        <v>339.74</v>
      </c>
      <c r="K179" s="3">
        <v>1358.96</v>
      </c>
      <c r="L179" s="3">
        <v>125.07</v>
      </c>
    </row>
    <row r="180" ht="15.75" customHeight="1">
      <c r="A180" s="3">
        <v>179.0</v>
      </c>
      <c r="B180" s="4" t="str">
        <f t="shared" si="1"/>
        <v>Dec 2022</v>
      </c>
      <c r="C180" s="4">
        <v>44919.0</v>
      </c>
      <c r="D180" s="3">
        <f t="shared" si="2"/>
        <v>43</v>
      </c>
      <c r="E180" s="3" t="s">
        <v>62</v>
      </c>
      <c r="F180" s="3" t="s">
        <v>36</v>
      </c>
      <c r="G180" s="3" t="s">
        <v>14</v>
      </c>
      <c r="H180" s="3" t="s">
        <v>15</v>
      </c>
      <c r="I180" s="3">
        <v>6.0</v>
      </c>
      <c r="J180" s="3">
        <v>730.11</v>
      </c>
      <c r="K180" s="3">
        <v>4380.66</v>
      </c>
      <c r="L180" s="3">
        <v>1115.92</v>
      </c>
    </row>
    <row r="181" ht="15.75" customHeight="1">
      <c r="A181" s="3">
        <v>180.0</v>
      </c>
      <c r="B181" s="4" t="str">
        <f t="shared" si="1"/>
        <v>Sep 2022</v>
      </c>
      <c r="C181" s="4">
        <v>44824.0</v>
      </c>
      <c r="D181" s="3">
        <f t="shared" si="2"/>
        <v>163</v>
      </c>
      <c r="E181" s="3" t="s">
        <v>55</v>
      </c>
      <c r="F181" s="3" t="s">
        <v>13</v>
      </c>
      <c r="G181" s="3" t="s">
        <v>19</v>
      </c>
      <c r="H181" s="3" t="s">
        <v>20</v>
      </c>
      <c r="I181" s="3">
        <v>4.0</v>
      </c>
      <c r="J181" s="3">
        <v>181.76</v>
      </c>
      <c r="K181" s="3">
        <v>727.04</v>
      </c>
      <c r="L181" s="3">
        <v>64.14</v>
      </c>
    </row>
    <row r="182" ht="15.75" customHeight="1">
      <c r="A182" s="3">
        <v>181.0</v>
      </c>
      <c r="B182" s="4" t="str">
        <f t="shared" si="1"/>
        <v>Oct 2023</v>
      </c>
      <c r="C182" s="4">
        <v>45205.0</v>
      </c>
      <c r="D182" s="3">
        <f t="shared" si="2"/>
        <v>58</v>
      </c>
      <c r="E182" s="3" t="s">
        <v>62</v>
      </c>
      <c r="F182" s="3" t="s">
        <v>36</v>
      </c>
      <c r="G182" s="3" t="s">
        <v>14</v>
      </c>
      <c r="H182" s="3" t="s">
        <v>15</v>
      </c>
      <c r="I182" s="3">
        <v>8.0</v>
      </c>
      <c r="J182" s="3">
        <v>469.31</v>
      </c>
      <c r="K182" s="3">
        <v>3754.48</v>
      </c>
      <c r="L182" s="3">
        <v>716.86</v>
      </c>
    </row>
    <row r="183" ht="15.75" customHeight="1">
      <c r="A183" s="3">
        <v>182.0</v>
      </c>
      <c r="B183" s="4" t="str">
        <f t="shared" si="1"/>
        <v>Nov 2022</v>
      </c>
      <c r="C183" s="4">
        <v>44885.0</v>
      </c>
      <c r="D183" s="3">
        <f t="shared" si="2"/>
        <v>130</v>
      </c>
      <c r="E183" s="3" t="s">
        <v>32</v>
      </c>
      <c r="F183" s="3" t="s">
        <v>22</v>
      </c>
      <c r="G183" s="3" t="s">
        <v>39</v>
      </c>
      <c r="H183" s="3" t="s">
        <v>15</v>
      </c>
      <c r="I183" s="3">
        <v>3.0</v>
      </c>
      <c r="J183" s="3">
        <v>445.37</v>
      </c>
      <c r="K183" s="3">
        <v>1336.11</v>
      </c>
      <c r="L183" s="3">
        <v>223.44</v>
      </c>
    </row>
    <row r="184" ht="15.75" customHeight="1">
      <c r="A184" s="3">
        <v>183.0</v>
      </c>
      <c r="B184" s="4" t="str">
        <f t="shared" si="1"/>
        <v>Feb 2022</v>
      </c>
      <c r="C184" s="4">
        <v>44619.0</v>
      </c>
      <c r="D184" s="3">
        <f t="shared" si="2"/>
        <v>76</v>
      </c>
      <c r="E184" s="3" t="s">
        <v>75</v>
      </c>
      <c r="F184" s="3" t="s">
        <v>22</v>
      </c>
      <c r="G184" s="3" t="s">
        <v>31</v>
      </c>
      <c r="H184" s="3" t="s">
        <v>15</v>
      </c>
      <c r="I184" s="3">
        <v>6.0</v>
      </c>
      <c r="J184" s="3">
        <v>512.26</v>
      </c>
      <c r="K184" s="3">
        <v>3073.56</v>
      </c>
      <c r="L184" s="3">
        <v>392.19</v>
      </c>
    </row>
    <row r="185" ht="15.75" customHeight="1">
      <c r="A185" s="3">
        <v>184.0</v>
      </c>
      <c r="B185" s="4" t="str">
        <f t="shared" si="1"/>
        <v>Oct 2022</v>
      </c>
      <c r="C185" s="4">
        <v>44855.0</v>
      </c>
      <c r="D185" s="3">
        <f t="shared" si="2"/>
        <v>131</v>
      </c>
      <c r="E185" s="3" t="s">
        <v>77</v>
      </c>
      <c r="F185" s="3" t="s">
        <v>13</v>
      </c>
      <c r="G185" s="3" t="s">
        <v>26</v>
      </c>
      <c r="H185" s="3" t="s">
        <v>27</v>
      </c>
      <c r="I185" s="3">
        <v>2.0</v>
      </c>
      <c r="J185" s="3">
        <v>648.22</v>
      </c>
      <c r="K185" s="3">
        <v>1296.44</v>
      </c>
      <c r="L185" s="3">
        <v>381.6</v>
      </c>
    </row>
    <row r="186" ht="15.75" customHeight="1">
      <c r="A186" s="3">
        <v>185.0</v>
      </c>
      <c r="B186" s="4" t="str">
        <f t="shared" si="1"/>
        <v>Jul 2023</v>
      </c>
      <c r="C186" s="4">
        <v>45129.0</v>
      </c>
      <c r="D186" s="3">
        <f t="shared" si="2"/>
        <v>178</v>
      </c>
      <c r="E186" s="3" t="s">
        <v>75</v>
      </c>
      <c r="F186" s="3" t="s">
        <v>17</v>
      </c>
      <c r="G186" s="3" t="s">
        <v>23</v>
      </c>
      <c r="H186" s="3" t="s">
        <v>20</v>
      </c>
      <c r="I186" s="3">
        <v>1.0</v>
      </c>
      <c r="J186" s="3">
        <v>455.24</v>
      </c>
      <c r="K186" s="3">
        <v>455.24</v>
      </c>
      <c r="L186" s="3">
        <v>114.93</v>
      </c>
    </row>
    <row r="187" ht="15.75" customHeight="1">
      <c r="A187" s="3">
        <v>186.0</v>
      </c>
      <c r="B187" s="4" t="str">
        <f t="shared" si="1"/>
        <v>May 2023</v>
      </c>
      <c r="C187" s="4">
        <v>45049.0</v>
      </c>
      <c r="D187" s="3">
        <f t="shared" si="2"/>
        <v>126</v>
      </c>
      <c r="E187" s="3" t="s">
        <v>30</v>
      </c>
      <c r="F187" s="3" t="s">
        <v>22</v>
      </c>
      <c r="G187" s="3" t="s">
        <v>57</v>
      </c>
      <c r="H187" s="3" t="s">
        <v>15</v>
      </c>
      <c r="I187" s="3">
        <v>9.0</v>
      </c>
      <c r="J187" s="3">
        <v>159.35</v>
      </c>
      <c r="K187" s="3">
        <v>1434.15</v>
      </c>
      <c r="L187" s="3">
        <v>93.89</v>
      </c>
    </row>
    <row r="188" ht="15.75" customHeight="1">
      <c r="A188" s="3">
        <v>187.0</v>
      </c>
      <c r="B188" s="4" t="str">
        <f t="shared" si="1"/>
        <v>Oct 2023</v>
      </c>
      <c r="C188" s="4">
        <v>45223.0</v>
      </c>
      <c r="D188" s="3">
        <f t="shared" si="2"/>
        <v>191</v>
      </c>
      <c r="E188" s="3" t="s">
        <v>43</v>
      </c>
      <c r="F188" s="3" t="s">
        <v>13</v>
      </c>
      <c r="G188" s="3" t="s">
        <v>38</v>
      </c>
      <c r="H188" s="3" t="s">
        <v>20</v>
      </c>
      <c r="I188" s="3">
        <v>3.0</v>
      </c>
      <c r="J188" s="3">
        <v>48.75</v>
      </c>
      <c r="K188" s="3">
        <v>146.25</v>
      </c>
      <c r="L188" s="3">
        <v>33.18</v>
      </c>
    </row>
    <row r="189" ht="15.75" customHeight="1">
      <c r="A189" s="3">
        <v>188.0</v>
      </c>
      <c r="B189" s="4" t="str">
        <f t="shared" si="1"/>
        <v>Oct 2022</v>
      </c>
      <c r="C189" s="4">
        <v>44851.0</v>
      </c>
      <c r="D189" s="3">
        <f t="shared" si="2"/>
        <v>77</v>
      </c>
      <c r="E189" s="3" t="s">
        <v>77</v>
      </c>
      <c r="F189" s="3" t="s">
        <v>22</v>
      </c>
      <c r="G189" s="3" t="s">
        <v>28</v>
      </c>
      <c r="H189" s="3" t="s">
        <v>27</v>
      </c>
      <c r="I189" s="3">
        <v>7.0</v>
      </c>
      <c r="J189" s="3">
        <v>414.68</v>
      </c>
      <c r="K189" s="3">
        <v>2902.76</v>
      </c>
      <c r="L189" s="3">
        <v>390.69</v>
      </c>
    </row>
    <row r="190" ht="15.75" customHeight="1">
      <c r="A190" s="3">
        <v>189.0</v>
      </c>
      <c r="B190" s="4" t="str">
        <f t="shared" si="1"/>
        <v>Dec 2022</v>
      </c>
      <c r="C190" s="4">
        <v>44899.0</v>
      </c>
      <c r="D190" s="3">
        <f t="shared" si="2"/>
        <v>138</v>
      </c>
      <c r="E190" s="3" t="s">
        <v>69</v>
      </c>
      <c r="F190" s="3" t="s">
        <v>22</v>
      </c>
      <c r="G190" s="3" t="s">
        <v>14</v>
      </c>
      <c r="H190" s="3" t="s">
        <v>15</v>
      </c>
      <c r="I190" s="3">
        <v>2.0</v>
      </c>
      <c r="J190" s="3">
        <v>562.38</v>
      </c>
      <c r="K190" s="3">
        <v>1124.76</v>
      </c>
      <c r="L190" s="3">
        <v>164.94</v>
      </c>
    </row>
    <row r="191" ht="15.75" customHeight="1">
      <c r="A191" s="3">
        <v>190.0</v>
      </c>
      <c r="B191" s="4" t="str">
        <f t="shared" si="1"/>
        <v>Aug 2023</v>
      </c>
      <c r="C191" s="4">
        <v>45158.0</v>
      </c>
      <c r="D191" s="3">
        <f t="shared" si="2"/>
        <v>83</v>
      </c>
      <c r="E191" s="3" t="s">
        <v>25</v>
      </c>
      <c r="F191" s="3" t="s">
        <v>22</v>
      </c>
      <c r="G191" s="3" t="s">
        <v>28</v>
      </c>
      <c r="H191" s="3" t="s">
        <v>27</v>
      </c>
      <c r="I191" s="3">
        <v>3.0</v>
      </c>
      <c r="J191" s="3">
        <v>917.58</v>
      </c>
      <c r="K191" s="3">
        <v>2752.74</v>
      </c>
      <c r="L191" s="3">
        <v>351.13</v>
      </c>
    </row>
    <row r="192" ht="15.75" customHeight="1">
      <c r="A192" s="3">
        <v>191.0</v>
      </c>
      <c r="B192" s="4" t="str">
        <f t="shared" si="1"/>
        <v>Dec 2023</v>
      </c>
      <c r="C192" s="4">
        <v>45287.0</v>
      </c>
      <c r="D192" s="3">
        <f t="shared" si="2"/>
        <v>168</v>
      </c>
      <c r="E192" s="3" t="s">
        <v>30</v>
      </c>
      <c r="F192" s="3" t="s">
        <v>36</v>
      </c>
      <c r="G192" s="3" t="s">
        <v>39</v>
      </c>
      <c r="H192" s="3" t="s">
        <v>15</v>
      </c>
      <c r="I192" s="3">
        <v>2.0</v>
      </c>
      <c r="J192" s="3">
        <v>316.49</v>
      </c>
      <c r="K192" s="3">
        <v>632.98</v>
      </c>
      <c r="L192" s="3">
        <v>91.26</v>
      </c>
    </row>
    <row r="193" ht="15.75" customHeight="1">
      <c r="A193" s="3">
        <v>192.0</v>
      </c>
      <c r="B193" s="4" t="str">
        <f t="shared" si="1"/>
        <v>Nov 2023</v>
      </c>
      <c r="C193" s="4">
        <v>45248.0</v>
      </c>
      <c r="D193" s="3">
        <f t="shared" si="2"/>
        <v>64</v>
      </c>
      <c r="E193" s="3" t="s">
        <v>35</v>
      </c>
      <c r="F193" s="3" t="s">
        <v>13</v>
      </c>
      <c r="G193" s="3" t="s">
        <v>28</v>
      </c>
      <c r="H193" s="3" t="s">
        <v>27</v>
      </c>
      <c r="I193" s="3">
        <v>7.0</v>
      </c>
      <c r="J193" s="3">
        <v>513.4</v>
      </c>
      <c r="K193" s="3">
        <v>3593.8</v>
      </c>
      <c r="L193" s="3">
        <v>196.07</v>
      </c>
    </row>
    <row r="194" ht="15.75" customHeight="1">
      <c r="A194" s="3">
        <v>193.0</v>
      </c>
      <c r="B194" s="4" t="str">
        <f t="shared" si="1"/>
        <v>May 2023</v>
      </c>
      <c r="C194" s="4">
        <v>45059.0</v>
      </c>
      <c r="D194" s="3">
        <f t="shared" si="2"/>
        <v>146</v>
      </c>
      <c r="E194" s="3" t="s">
        <v>73</v>
      </c>
      <c r="F194" s="3" t="s">
        <v>36</v>
      </c>
      <c r="G194" s="3" t="s">
        <v>28</v>
      </c>
      <c r="H194" s="3" t="s">
        <v>27</v>
      </c>
      <c r="I194" s="3">
        <v>4.0</v>
      </c>
      <c r="J194" s="3">
        <v>234.28</v>
      </c>
      <c r="K194" s="3">
        <v>937.12</v>
      </c>
      <c r="L194" s="3">
        <v>79.08</v>
      </c>
    </row>
    <row r="195" ht="15.75" customHeight="1">
      <c r="A195" s="3">
        <v>194.0</v>
      </c>
      <c r="B195" s="4" t="str">
        <f t="shared" si="1"/>
        <v>Jul 2023</v>
      </c>
      <c r="C195" s="4">
        <v>45114.0</v>
      </c>
      <c r="D195" s="3">
        <f t="shared" si="2"/>
        <v>180</v>
      </c>
      <c r="E195" s="3" t="s">
        <v>43</v>
      </c>
      <c r="F195" s="3" t="s">
        <v>13</v>
      </c>
      <c r="G195" s="3" t="s">
        <v>38</v>
      </c>
      <c r="H195" s="3" t="s">
        <v>20</v>
      </c>
      <c r="I195" s="3">
        <v>9.0</v>
      </c>
      <c r="J195" s="3">
        <v>47.37</v>
      </c>
      <c r="K195" s="3">
        <v>426.33</v>
      </c>
      <c r="L195" s="3">
        <v>57.21</v>
      </c>
    </row>
    <row r="196" ht="15.75" customHeight="1">
      <c r="A196" s="3">
        <v>195.0</v>
      </c>
      <c r="B196" s="4" t="str">
        <f t="shared" si="1"/>
        <v>Jun 2022</v>
      </c>
      <c r="C196" s="4">
        <v>44728.0</v>
      </c>
      <c r="D196" s="3">
        <f t="shared" si="2"/>
        <v>89</v>
      </c>
      <c r="E196" s="3" t="s">
        <v>55</v>
      </c>
      <c r="F196" s="3" t="s">
        <v>17</v>
      </c>
      <c r="G196" s="3" t="s">
        <v>57</v>
      </c>
      <c r="H196" s="3" t="s">
        <v>15</v>
      </c>
      <c r="I196" s="3">
        <v>3.0</v>
      </c>
      <c r="J196" s="3">
        <v>833.03</v>
      </c>
      <c r="K196" s="3">
        <v>2499.09</v>
      </c>
      <c r="L196" s="3">
        <v>606.72</v>
      </c>
    </row>
    <row r="197" ht="15.75" customHeight="1">
      <c r="A197" s="3">
        <v>196.0</v>
      </c>
      <c r="B197" s="4" t="str">
        <f t="shared" si="1"/>
        <v>Jan 2023</v>
      </c>
      <c r="C197" s="4">
        <v>44935.0</v>
      </c>
      <c r="D197" s="3">
        <f t="shared" si="2"/>
        <v>53</v>
      </c>
      <c r="E197" s="3" t="s">
        <v>67</v>
      </c>
      <c r="F197" s="3" t="s">
        <v>13</v>
      </c>
      <c r="G197" s="3" t="s">
        <v>23</v>
      </c>
      <c r="H197" s="3" t="s">
        <v>20</v>
      </c>
      <c r="I197" s="3">
        <v>4.0</v>
      </c>
      <c r="J197" s="3">
        <v>969.89</v>
      </c>
      <c r="K197" s="3">
        <v>3879.56</v>
      </c>
      <c r="L197" s="3">
        <v>786.19</v>
      </c>
    </row>
    <row r="198" ht="15.75" customHeight="1">
      <c r="A198" s="3">
        <v>197.0</v>
      </c>
      <c r="B198" s="4" t="str">
        <f t="shared" si="1"/>
        <v>Sep 2022</v>
      </c>
      <c r="C198" s="4">
        <v>44806.0</v>
      </c>
      <c r="D198" s="3">
        <f t="shared" si="2"/>
        <v>35</v>
      </c>
      <c r="E198" s="3" t="s">
        <v>47</v>
      </c>
      <c r="F198" s="3" t="s">
        <v>36</v>
      </c>
      <c r="G198" s="3" t="s">
        <v>39</v>
      </c>
      <c r="H198" s="3" t="s">
        <v>15</v>
      </c>
      <c r="I198" s="3">
        <v>5.0</v>
      </c>
      <c r="J198" s="3">
        <v>965.94</v>
      </c>
      <c r="K198" s="3">
        <v>4829.7</v>
      </c>
      <c r="L198" s="3">
        <v>1188.55</v>
      </c>
    </row>
    <row r="199" ht="15.75" customHeight="1">
      <c r="A199" s="3">
        <v>198.0</v>
      </c>
      <c r="B199" s="4" t="str">
        <f t="shared" si="1"/>
        <v>Oct 2022</v>
      </c>
      <c r="C199" s="4">
        <v>44850.0</v>
      </c>
      <c r="D199" s="3">
        <f t="shared" si="2"/>
        <v>65</v>
      </c>
      <c r="E199" s="3" t="s">
        <v>51</v>
      </c>
      <c r="F199" s="3" t="s">
        <v>17</v>
      </c>
      <c r="G199" s="3" t="s">
        <v>38</v>
      </c>
      <c r="H199" s="3" t="s">
        <v>20</v>
      </c>
      <c r="I199" s="3">
        <v>7.0</v>
      </c>
      <c r="J199" s="3">
        <v>507.88</v>
      </c>
      <c r="K199" s="3">
        <v>3555.16</v>
      </c>
      <c r="L199" s="3">
        <v>549.86</v>
      </c>
    </row>
    <row r="200" ht="15.75" customHeight="1">
      <c r="A200" s="3">
        <v>199.0</v>
      </c>
      <c r="B200" s="4" t="str">
        <f t="shared" si="1"/>
        <v>Feb 2022</v>
      </c>
      <c r="C200" s="4">
        <v>44615.0</v>
      </c>
      <c r="D200" s="3">
        <f t="shared" si="2"/>
        <v>8</v>
      </c>
      <c r="E200" s="3" t="s">
        <v>61</v>
      </c>
      <c r="F200" s="3" t="s">
        <v>36</v>
      </c>
      <c r="G200" s="3" t="s">
        <v>19</v>
      </c>
      <c r="H200" s="3" t="s">
        <v>20</v>
      </c>
      <c r="I200" s="3">
        <v>8.0</v>
      </c>
      <c r="J200" s="3">
        <v>875.38</v>
      </c>
      <c r="K200" s="3">
        <v>7003.04</v>
      </c>
      <c r="L200" s="3">
        <v>1321.02</v>
      </c>
    </row>
    <row r="201" ht="15.75" customHeight="1">
      <c r="A201" s="3">
        <v>200.0</v>
      </c>
      <c r="B201" s="4" t="str">
        <f t="shared" si="1"/>
        <v>Jun 2022</v>
      </c>
      <c r="C201" s="4">
        <v>44726.0</v>
      </c>
      <c r="D201" s="3">
        <f t="shared" si="2"/>
        <v>98</v>
      </c>
      <c r="E201" s="3" t="s">
        <v>25</v>
      </c>
      <c r="F201" s="3" t="s">
        <v>22</v>
      </c>
      <c r="G201" s="3" t="s">
        <v>29</v>
      </c>
      <c r="H201" s="3" t="s">
        <v>20</v>
      </c>
      <c r="I201" s="3">
        <v>5.0</v>
      </c>
      <c r="J201" s="3">
        <v>454.83</v>
      </c>
      <c r="K201" s="3">
        <v>2274.15</v>
      </c>
      <c r="L201" s="3">
        <v>405.57</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6.86"/>
  </cols>
  <sheetData>
    <row r="1">
      <c r="A1" s="5"/>
      <c r="B1" s="6"/>
      <c r="C1" s="7" t="s">
        <v>80</v>
      </c>
      <c r="G1" s="8"/>
      <c r="H1" s="8"/>
    </row>
    <row r="2">
      <c r="A2" s="5"/>
      <c r="B2" s="6"/>
      <c r="G2" s="8"/>
      <c r="H2" s="9"/>
    </row>
    <row r="3">
      <c r="A3" s="5"/>
      <c r="B3" s="6"/>
      <c r="G3" s="8"/>
      <c r="H3" s="8"/>
    </row>
    <row r="4">
      <c r="A4" s="10" t="s">
        <v>5</v>
      </c>
      <c r="B4" s="11" t="s">
        <v>81</v>
      </c>
    </row>
    <row r="5">
      <c r="A5" s="13" t="s">
        <v>22</v>
      </c>
      <c r="B5" s="14">
        <v>117319.78</v>
      </c>
    </row>
    <row r="6">
      <c r="A6" s="13" t="s">
        <v>13</v>
      </c>
      <c r="B6" s="14">
        <v>131929.96</v>
      </c>
    </row>
    <row r="7">
      <c r="A7" s="13" t="s">
        <v>17</v>
      </c>
      <c r="B7" s="14">
        <v>141323.3</v>
      </c>
    </row>
    <row r="8">
      <c r="A8" s="13" t="s">
        <v>36</v>
      </c>
      <c r="B8" s="14">
        <v>153205.40000000008</v>
      </c>
    </row>
    <row r="9">
      <c r="A9" s="16" t="s">
        <v>82</v>
      </c>
      <c r="B9" s="17">
        <v>543778.4399999998</v>
      </c>
    </row>
    <row r="10"/>
    <row r="11"/>
    <row r="12"/>
    <row r="13"/>
    <row r="14"/>
    <row r="15"/>
    <row r="18"/>
    <row r="19"/>
    <row r="20"/>
    <row r="21"/>
    <row r="22"/>
    <row r="23"/>
    <row r="24"/>
    <row r="25"/>
    <row r="26"/>
    <row r="27"/>
    <row r="28"/>
    <row r="29"/>
    <row r="30"/>
    <row r="31"/>
    <row r="32"/>
    <row r="33"/>
    <row r="34"/>
    <row r="35"/>
    <row r="36"/>
    <row r="37"/>
    <row r="38"/>
    <row r="39"/>
    <row r="40"/>
    <row r="41"/>
    <row r="42"/>
    <row r="43"/>
  </sheetData>
  <customSheetViews>
    <customSheetView guid="{03652D38-BA75-4BCB-91D4-F55305ED11DD}" filter="1" showAutoFilter="1">
      <autoFilter ref="$A$4:$B$9"/>
    </customSheetView>
    <customSheetView guid="{03652D38-BA75-4BCB-91D4-F55305ED11DD}" filter="1" showAutoFilter="1">
      <autoFilter ref="$A$18:$B$22"/>
    </customSheetView>
  </customSheetViews>
  <mergeCells count="1">
    <mergeCell ref="C1:F1"/>
  </mergeCells>
  <drawing r:id="rId4"/>
  <tableParts count="2">
    <tablePart r:id="rId7"/>
    <tablePart r:id="rId8"/>
  </tableParts>
  <extLst>
    <ext uri="{3A4CF648-6AED-40f4-86FF-DC5316D8AED3}">
      <x14:slicerList>
        <x14:slicer r:id="rId9"/>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2" max="2" width="18.0"/>
  </cols>
  <sheetData>
    <row r="1"/>
    <row r="2"/>
    <row r="3"/>
    <row r="4"/>
    <row r="5"/>
    <row r="6"/>
    <row r="7"/>
    <row r="8"/>
    <row r="9"/>
    <row r="10"/>
    <row r="11"/>
    <row r="12"/>
    <row r="13"/>
    <row r="14"/>
    <row r="15"/>
    <row r="16"/>
    <row r="17"/>
    <row r="18"/>
    <row r="19"/>
    <row r="20"/>
    <row r="21"/>
    <row r="22"/>
    <row r="23"/>
    <row r="24"/>
    <row r="25"/>
    <row r="26"/>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21.0"/>
    <col customWidth="1" min="2" max="2" width="20.0"/>
  </cols>
  <sheetData>
    <row r="1"/>
    <row r="2"/>
    <row r="3"/>
    <row r="4"/>
    <row r="5"/>
    <row r="6"/>
    <row r="7"/>
    <row r="8"/>
    <row r="9"/>
    <row r="10"/>
    <row r="11"/>
    <row r="12"/>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5.86"/>
    <col customWidth="1" min="2" max="2" width="16.0"/>
  </cols>
  <sheetData>
    <row r="1"/>
    <row r="2"/>
    <row r="3"/>
    <row r="4"/>
    <row r="5"/>
    <row r="6"/>
  </sheetData>
  <customSheetViews>
    <customSheetView guid="{52714267-C0C8-46EC-A70F-564596C22347}" filter="1" showAutoFilter="1">
      <autoFilter ref="$A$1:$B$6"/>
    </customSheetView>
  </customSheetViews>
  <drawing r:id="rId2"/>
</worksheet>
</file>