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wsl.localhost\Ububtu2\home\prk327\Workspace\jupyter_notebook\src\"/>
    </mc:Choice>
  </mc:AlternateContent>
  <xr:revisionPtr revIDLastSave="0" documentId="13_ncr:1_{3E9EC293-AF25-4CF7-9FAB-87DC2E28259E}" xr6:coauthVersionLast="47" xr6:coauthVersionMax="47" xr10:uidLastSave="{00000000-0000-0000-0000-000000000000}"/>
  <bookViews>
    <workbookView xWindow="-110" yWindow="-110" windowWidth="19420" windowHeight="10420" activeTab="3" xr2:uid="{00000000-000D-0000-FFFF-FFFF00000000}"/>
  </bookViews>
  <sheets>
    <sheet name="Package_Detail" sheetId="5" r:id="rId1"/>
    <sheet name="AGG_Table" sheetId="6" r:id="rId2"/>
    <sheet name="KPI" sheetId="1" r:id="rId3"/>
    <sheet name="Default_Filters" sheetId="2" r:id="rId4"/>
    <sheet name="GroupBy_Filters" sheetId="3" r:id="rId5"/>
    <sheet name="Custom" sheetId="4" r:id="rId6"/>
    <sheet name="KPI_Filter_MAP" sheetId="7" r:id="rId7"/>
    <sheet name="ExtraFilter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B3" i="3"/>
  <c r="A4" i="3"/>
  <c r="B4" i="3"/>
  <c r="A5" i="3"/>
  <c r="B5" i="3"/>
  <c r="A6" i="3"/>
  <c r="B6" i="3"/>
  <c r="A7" i="3"/>
  <c r="B7" i="3"/>
  <c r="A8" i="3"/>
  <c r="B8" i="3"/>
  <c r="A9" i="3"/>
  <c r="B9" i="3"/>
  <c r="A10" i="3"/>
  <c r="B10" i="3"/>
  <c r="A11" i="3"/>
  <c r="B11" i="3"/>
  <c r="A12" i="3"/>
  <c r="B12" i="3"/>
  <c r="A13" i="3"/>
  <c r="B13" i="3"/>
  <c r="A14" i="3"/>
  <c r="B14" i="3"/>
  <c r="A15" i="3"/>
  <c r="B15" i="3"/>
  <c r="A16" i="3"/>
  <c r="B16" i="3"/>
  <c r="B2" i="3"/>
  <c r="A2" i="3"/>
</calcChain>
</file>

<file path=xl/sharedStrings.xml><?xml version="1.0" encoding="utf-8"?>
<sst xmlns="http://schemas.openxmlformats.org/spreadsheetml/2006/main" count="229" uniqueCount="171">
  <si>
    <t>ID</t>
  </si>
  <si>
    <t>NAM_KPI_Name</t>
  </si>
  <si>
    <t>Calculation</t>
  </si>
  <si>
    <t>valueSuffix</t>
  </si>
  <si>
    <t>KPI_Description</t>
  </si>
  <si>
    <t>extraFilter</t>
  </si>
  <si>
    <t>RCDReleaseCauseCount</t>
  </si>
  <si>
    <t>SUM(TOTAL_COUNT)</t>
  </si>
  <si>
    <t>The number of sessions finished with unsuccessful release cause.</t>
  </si>
  <si>
    <t>RCDImpactSubsCount</t>
  </si>
  <si>
    <t>The number of impacted subcscribers when sessions finished with unsuccessful release cause.</t>
  </si>
  <si>
    <t>filter_hierarchy_query</t>
  </si>
  <si>
    <t>filter_name</t>
  </si>
  <si>
    <t>column_to_filter</t>
  </si>
  <si>
    <t>enrichment_table</t>
  </si>
  <si>
    <t>hierarchylevels</t>
  </si>
  <si>
    <t>list_of_hardcoded_options</t>
  </si>
  <si>
    <t>samCondition</t>
  </si>
  <si>
    <t>samColumnName</t>
  </si>
  <si>
    <t>samColpadding</t>
  </si>
  <si>
    <t>Release Cause</t>
  </si>
  <si>
    <t>RELEASE_CAUSE</t>
  </si>
  <si>
    <t>Release Type</t>
  </si>
  <si>
    <t>RELEASE_TYPE</t>
  </si>
  <si>
    <t>release_cause.type</t>
  </si>
  <si>
    <t>ROAMING_COUNTRY</t>
  </si>
  <si>
    <t>ROAMING_OPERATOR_NAME</t>
  </si>
  <si>
    <t>ROAMING_STATUS</t>
  </si>
  <si>
    <t>roaming_status</t>
  </si>
  <si>
    <t>GroupBy_Query_Mapping</t>
  </si>
  <si>
    <t>STAT_CHART</t>
  </si>
  <si>
    <t>LINE_CHART</t>
  </si>
  <si>
    <t>BAR_CHART</t>
  </si>
  <si>
    <t>2D_CHART</t>
  </si>
  <si>
    <t>STACKED_BAR_CHART</t>
  </si>
  <si>
    <t>rank</t>
  </si>
  <si>
    <t>trend</t>
  </si>
  <si>
    <t>Description</t>
  </si>
  <si>
    <t>KPI_ID</t>
  </si>
  <si>
    <t>Table</t>
  </si>
  <si>
    <t>Threshold</t>
  </si>
  <si>
    <t>Units</t>
  </si>
  <si>
    <t>aggregation</t>
  </si>
  <si>
    <t>cdr_table_mapping</t>
  </si>
  <si>
    <t>MINUTES</t>
  </si>
  <si>
    <t>5_MIN</t>
  </si>
  <si>
    <t>HOURS</t>
  </si>
  <si>
    <t>HOUR</t>
  </si>
  <si>
    <t>DAY</t>
  </si>
  <si>
    <t>GroupBy_ID</t>
  </si>
  <si>
    <t>id</t>
  </si>
  <si>
    <t>RCDAggkpiByTimeSBAR</t>
  </si>
  <si>
    <t>RCDAggkpiByTimeBAR</t>
  </si>
  <si>
    <t>RCDAggkpiByTimeLine</t>
  </si>
  <si>
    <t>RCDAggkpiByTimeDUAL</t>
  </si>
  <si>
    <t>RCDAggkpiByTimeSTAT</t>
  </si>
  <si>
    <t>Package_Name</t>
  </si>
  <si>
    <t>Sub_Folder</t>
  </si>
  <si>
    <t>Dashlet_Name</t>
  </si>
  <si>
    <t>Chart_Type</t>
  </si>
  <si>
    <t>SAM_Drill</t>
  </si>
  <si>
    <t>releaseTypeDefault</t>
  </si>
  <si>
    <t>samLogicOperator</t>
  </si>
  <si>
    <t>FILTER_ID / KPI_ID</t>
  </si>
  <si>
    <t>ActiveRoamersOutextraFilter</t>
  </si>
  <si>
    <t>PROCEDURE_TYPE in (850,813,814,910,818,861,879,870,890,891,882,887) and IMSI not ilike '9999%'  AND ROAMING_DIRECTION = 'OUT'</t>
  </si>
  <si>
    <t>samCDRtable</t>
  </si>
  <si>
    <t>joinAggColumn</t>
  </si>
  <si>
    <t>joinEnrColumn</t>
  </si>
  <si>
    <t>groupByID</t>
  </si>
  <si>
    <t>filterID</t>
  </si>
  <si>
    <t>name</t>
  </si>
  <si>
    <t>sql</t>
  </si>
  <si>
    <t>&gt;0</t>
  </si>
  <si>
    <t>&gt;2</t>
  </si>
  <si>
    <t>&gt;48</t>
  </si>
  <si>
    <t>kpiID</t>
  </si>
  <si>
    <t>Roaming SIP Message KPI by Time (Line)</t>
  </si>
  <si>
    <t>Roaming SIP Message KPI by Time (Stacked Bar)</t>
  </si>
  <si>
    <t>Roaming SIP Message KPI by Dimension (Bar)</t>
  </si>
  <si>
    <t>Roaming Messaging</t>
  </si>
  <si>
    <t>Roaming SIP Message KPI by Time (Dual)</t>
  </si>
  <si>
    <t>Roaming SIP Message (Stat)</t>
  </si>
  <si>
    <t>roamingkpimessagedim</t>
  </si>
  <si>
    <t>roamingkpigroupmeg</t>
  </si>
  <si>
    <t>omniq.AGG_ROAMING_SIPMSG_5_MIN</t>
  </si>
  <si>
    <t>omniq.AGG_ROAMING_SIPMSG_HOUR</t>
  </si>
  <si>
    <t>omniq.AGG_ROAMING_SIPMSG_DAY</t>
  </si>
  <si>
    <t xml:space="preserve">Outbound SIP Message Attempts </t>
  </si>
  <si>
    <t>Outbound SIP Message Failure Count</t>
  </si>
  <si>
    <t>Outbound SIP Message Failures Ratio (%)</t>
  </si>
  <si>
    <t>Outbound SIP Message Success Count</t>
  </si>
  <si>
    <t>Outbound SIP Message Success Ratio (%)</t>
  </si>
  <si>
    <t xml:space="preserve">Inbound SIP Message Attempts </t>
  </si>
  <si>
    <t>Inbound SIP Message Failure Count</t>
  </si>
  <si>
    <t>Inbound SIP MMessage Failures Ratio (%)</t>
  </si>
  <si>
    <t>Inbound SIP Message Success Count</t>
  </si>
  <si>
    <t>Inbound SIP Message Success Ratio (%)</t>
  </si>
  <si>
    <t>SUM(FAILURE_COUNT)</t>
  </si>
  <si>
    <t>ROUND(SUM(FAILURE_COUNT)/NULLIFZERO(SUM(TOTAL_COUNT))*100,2)</t>
  </si>
  <si>
    <t>SUM(SUCCESS_COUNT)</t>
  </si>
  <si>
    <t>ROUND(SUM(SUCCESS_COUNT)/NULLIFZERO(SUM(TOTAL_COUNT))*100,2)</t>
  </si>
  <si>
    <t>TERM_ROAMING_OPERATOR_NAME</t>
  </si>
  <si>
    <t>TERM_ROAMING_COUNTRY</t>
  </si>
  <si>
    <t>MESSAGE_CONTENT_TYPE_CLASS</t>
  </si>
  <si>
    <t>ACCESS_TYPE_NAME</t>
  </si>
  <si>
    <t>TERM_ACCESS_TYPE_NAME</t>
  </si>
  <si>
    <t>SOURCE_NE_TYPE</t>
  </si>
  <si>
    <t>DEST_NE_TYPE</t>
  </si>
  <si>
    <t>A Roaming Operator</t>
  </si>
  <si>
    <t>A Roaming Country</t>
  </si>
  <si>
    <t>B Roaming Operator</t>
  </si>
  <si>
    <t>B Roaming Country</t>
  </si>
  <si>
    <t>Message Content Type Class</t>
  </si>
  <si>
    <t>A Access Type Name</t>
  </si>
  <si>
    <t>B Access Type Name</t>
  </si>
  <si>
    <t>Source NE Type</t>
  </si>
  <si>
    <t>enrich_roaming_operator</t>
  </si>
  <si>
    <t>enrich_roaming_country</t>
  </si>
  <si>
    <t>term_enrich_roaming_operator</t>
  </si>
  <si>
    <t>term_enrich_roaming_country</t>
  </si>
  <si>
    <t>content-type.class</t>
  </si>
  <si>
    <t>Orig_Acc_Type</t>
  </si>
  <si>
    <t>Term_Acc_Type</t>
  </si>
  <si>
    <t>ROAMING_DIRECTION</t>
  </si>
  <si>
    <t>TERM_ROAMING_STATUS</t>
  </si>
  <si>
    <t>TERM_ROAMING_DIRECTION</t>
  </si>
  <si>
    <t>A Roaming Status</t>
  </si>
  <si>
    <t>A Roaming Direction</t>
  </si>
  <si>
    <t>B Roaming Status</t>
  </si>
  <si>
    <t>B Roaming Direction</t>
  </si>
  <si>
    <t>Dest NE Type</t>
  </si>
  <si>
    <t>SELECT distinct
	case
		when AGG_LOGIC is NULL then NE_NAME
		else AGG_LOGIC
	end as NE_NAME,
	NE_GROUP,
	NE_TYPE
FROM
	omniq.ne_configuration
WHERE
	NE_NAME IS NOT NULL
	AND NE_TYPE IS NOT NULL
	and NE_TYPE not in ('AAA','DNS','DRA','EIR','HSS','MGW','MME','MSC','PCRF','PGW','RCS CONFIG SERVER','RCS MSTORE','RCS PNS','RCS WEBSERV GW','SCP','SGW','SGW + PGW','SGW-C + PGW-C','SGW-U + PGW-U','SIGTRAN_NODE','SMSC','SONUS GSX','STP')
GROUP BY
	NE_TYPE,
	NE_GROUP,
	1
ORDER BY
	NE_TYPE,
	NE_GROUP,
	1</t>
  </si>
  <si>
    <t>SELECT ACCESS_TYPE_NAME AS ID AND  ACCESS_TYPE_NAME AS NAME FROM OMNIQ.ENRICHMENT_P_ACCESS_NETWORK_INFO</t>
  </si>
  <si>
    <t>SELECT 0 AS ID, 'Home' AS NAME UNION SELECT 1 AS ID, 'Roaming' AS NAME UNION SELECT 2 AS ID, 'Interconnect' AS NAME;</t>
  </si>
  <si>
    <t>SELECT 'IN' AS ID, 'IN' AS NAME UNION SELECT 'OUT' AS ID, 'OUT' AS NAME UNION SELECT 'INCOMING' AS ID, 'INCOMING' AS NAME UNION SELECT 'OUTGOING' AS ID, 'OUTGOING' AS NAME;</t>
  </si>
  <si>
    <t>SELECT OPERATOR_NAME AS ID, OPERATOR_NAME AS NAME FROM OMNIQ.ROAMING_OPERATOR GROUP BY 1,2 ORDER BY 1;</t>
  </si>
  <si>
    <t>SELECT COUNTRY_NAME AS ID, COUNTRY_NAME AS NAME FROM OMNIQ.ROAMING_OPERATOR GROUP BY 1,2 ORDER BY 1;</t>
  </si>
  <si>
    <t>SELECT MESSAGE_CONTENT_TYPE_CLASS AS ID, MESSAGE_CONTENT_TYPE_CLASS AS NAME FROM OMNIQ.ENRICHMENT_MSG_CONTENT_TYPE GROUP BY 1,2 ORDER BY 1</t>
  </si>
  <si>
    <t>SELECT DISTINCT RELEASE_TYPE AS ID, RELEASE_TYPE AS NAME FROM omniq.ENRICHMENT_RELEASE_CAUSE WHERE RELEASE_TYPE != '';</t>
  </si>
  <si>
    <t>SELECT RELEASE_CAUSE AS ID, DESCRIPTION AS NAME FROM omniq.ENRICHMENT_RELEASE_CAUSE ORDER BY DESCRIPTION;</t>
  </si>
  <si>
    <t>ip_src.type</t>
  </si>
  <si>
    <t>ip_dst.type</t>
  </si>
  <si>
    <t>roaming_direction</t>
  </si>
  <si>
    <t>term_roaming_status</t>
  </si>
  <si>
    <t>term_roaming_direction</t>
  </si>
  <si>
    <t>release_cause.code</t>
  </si>
  <si>
    <t>((ROAMING_STATUS=1 AND ROAMING_DIRECTION='OUT') or (TERM_ROAMING_STATUS=1 AND TERM_ROAMING_DIRECTION='OUT'))</t>
  </si>
  <si>
    <t>kpiid2tempts</t>
  </si>
  <si>
    <t>filid2tempts</t>
  </si>
  <si>
    <t>kpiid3eCount</t>
  </si>
  <si>
    <t>filid3eCount</t>
  </si>
  <si>
    <t>kpiid4tio(%)</t>
  </si>
  <si>
    <t>filid4tio(%)</t>
  </si>
  <si>
    <t>kpiid5sCount</t>
  </si>
  <si>
    <t>filid5sCount</t>
  </si>
  <si>
    <t>kpiid6tio(%)</t>
  </si>
  <si>
    <t>filid6tio(%)</t>
  </si>
  <si>
    <t>kpiid7tempts</t>
  </si>
  <si>
    <t>filid7tempts</t>
  </si>
  <si>
    <t>kpiid8eCount</t>
  </si>
  <si>
    <t>filid8eCount</t>
  </si>
  <si>
    <t>kpiid9tio(%)</t>
  </si>
  <si>
    <t>filid9tio(%)</t>
  </si>
  <si>
    <t>kpiid10sCount</t>
  </si>
  <si>
    <t>filid10sCount</t>
  </si>
  <si>
    <t>kpiid11tio(%)</t>
  </si>
  <si>
    <t>filid11tio(%)</t>
  </si>
  <si>
    <t>default1</t>
  </si>
  <si>
    <t>default2</t>
  </si>
  <si>
    <t>((ROAMING_STATUS=2 AND ROAMING_DIRECTION='INBOUND') or (TERM_ROAMING_STATUS=1 AND TERM_ROAMING_DIRECTION='OUT'))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</si>
</sst>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9A30B-7A16-4DD8-9194-06A66C72501F}">
  <dimension ref="A1:J6"/>
  <sheetViews>
    <sheetView topLeftCell="B1" workbookViewId="0">
      <selection activeCell="D7" sqref="D7"/>
    </sheetView>
  </sheetViews>
  <sheetFormatPr defaultRowHeight="14.5" x14ac:dyDescent="0.35"/>
  <cols>
    <col min="1" max="1" width="20.26953125" bestFit="1" customWidth="1"/>
    <col min="2" max="2" width="23.1796875" bestFit="1" customWidth="1"/>
    <col min="3" max="3" width="9.81640625" bestFit="1" customWidth="1"/>
    <col min="4" max="4" width="41.54296875" bestFit="1" customWidth="1"/>
    <col min="5" max="5" width="19.453125" bestFit="1" customWidth="1"/>
    <col min="6" max="6" width="10.26953125" bestFit="1" customWidth="1"/>
    <col min="7" max="7" width="11.81640625" bestFit="1" customWidth="1"/>
    <col min="8" max="8" width="20.7265625" bestFit="1" customWidth="1"/>
    <col min="9" max="9" width="18.81640625" bestFit="1" customWidth="1"/>
  </cols>
  <sheetData>
    <row r="1" spans="1:10" x14ac:dyDescent="0.35">
      <c r="A1" t="s">
        <v>50</v>
      </c>
      <c r="B1" t="s">
        <v>56</v>
      </c>
      <c r="C1" t="s">
        <v>57</v>
      </c>
      <c r="D1" t="s">
        <v>58</v>
      </c>
      <c r="E1" t="s">
        <v>59</v>
      </c>
      <c r="F1" t="s">
        <v>37</v>
      </c>
      <c r="G1" t="s">
        <v>60</v>
      </c>
      <c r="H1" t="s">
        <v>38</v>
      </c>
      <c r="I1" t="s">
        <v>49</v>
      </c>
      <c r="J1" t="s">
        <v>72</v>
      </c>
    </row>
    <row r="2" spans="1:10" x14ac:dyDescent="0.35">
      <c r="A2" t="s">
        <v>51</v>
      </c>
      <c r="B2" t="s">
        <v>80</v>
      </c>
      <c r="D2" t="s">
        <v>78</v>
      </c>
      <c r="E2" t="s">
        <v>34</v>
      </c>
      <c r="H2" t="s">
        <v>83</v>
      </c>
      <c r="I2" t="s">
        <v>84</v>
      </c>
    </row>
    <row r="3" spans="1:10" x14ac:dyDescent="0.35">
      <c r="A3" t="s">
        <v>52</v>
      </c>
      <c r="B3" t="s">
        <v>80</v>
      </c>
      <c r="D3" t="s">
        <v>79</v>
      </c>
      <c r="E3" t="s">
        <v>32</v>
      </c>
    </row>
    <row r="4" spans="1:10" x14ac:dyDescent="0.35">
      <c r="A4" t="s">
        <v>53</v>
      </c>
      <c r="B4" t="s">
        <v>80</v>
      </c>
      <c r="D4" t="s">
        <v>77</v>
      </c>
      <c r="E4" t="s">
        <v>31</v>
      </c>
    </row>
    <row r="5" spans="1:10" x14ac:dyDescent="0.35">
      <c r="A5" t="s">
        <v>54</v>
      </c>
      <c r="B5" t="s">
        <v>80</v>
      </c>
      <c r="D5" t="s">
        <v>81</v>
      </c>
      <c r="E5" t="s">
        <v>33</v>
      </c>
    </row>
    <row r="6" spans="1:10" x14ac:dyDescent="0.35">
      <c r="A6" t="s">
        <v>55</v>
      </c>
      <c r="B6" t="s">
        <v>80</v>
      </c>
      <c r="D6" t="s">
        <v>82</v>
      </c>
      <c r="E6"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7587A-1BE4-4A38-9381-B648BFB55E62}">
  <dimension ref="A1:E4"/>
  <sheetViews>
    <sheetView workbookViewId="0">
      <selection activeCell="B16" sqref="B16"/>
    </sheetView>
  </sheetViews>
  <sheetFormatPr defaultRowHeight="14.5" x14ac:dyDescent="0.35"/>
  <cols>
    <col min="1" max="1" width="34.36328125" bestFit="1" customWidth="1"/>
    <col min="2" max="2" width="9.1796875" bestFit="1" customWidth="1"/>
    <col min="3" max="3" width="8.54296875" bestFit="1" customWidth="1"/>
    <col min="4" max="4" width="10.54296875" bestFit="1" customWidth="1"/>
    <col min="5" max="5" width="17.08984375" bestFit="1" customWidth="1"/>
  </cols>
  <sheetData>
    <row r="1" spans="1:5" x14ac:dyDescent="0.35">
      <c r="A1" t="s">
        <v>39</v>
      </c>
      <c r="B1" t="s">
        <v>40</v>
      </c>
      <c r="C1" t="s">
        <v>41</v>
      </c>
      <c r="D1" t="s">
        <v>42</v>
      </c>
      <c r="E1" t="s">
        <v>43</v>
      </c>
    </row>
    <row r="2" spans="1:5" x14ac:dyDescent="0.35">
      <c r="A2" t="s">
        <v>85</v>
      </c>
      <c r="B2" t="s">
        <v>73</v>
      </c>
      <c r="C2" t="s">
        <v>44</v>
      </c>
      <c r="D2" t="s">
        <v>45</v>
      </c>
    </row>
    <row r="3" spans="1:5" x14ac:dyDescent="0.35">
      <c r="A3" t="s">
        <v>86</v>
      </c>
      <c r="B3" t="s">
        <v>74</v>
      </c>
      <c r="C3" t="s">
        <v>46</v>
      </c>
      <c r="D3" t="s">
        <v>47</v>
      </c>
    </row>
    <row r="4" spans="1:5" x14ac:dyDescent="0.35">
      <c r="A4" t="s">
        <v>87</v>
      </c>
      <c r="B4" t="s">
        <v>75</v>
      </c>
      <c r="C4" t="s">
        <v>46</v>
      </c>
      <c r="D4" t="s">
        <v>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E1" workbookViewId="0">
      <selection sqref="A1:J2"/>
    </sheetView>
  </sheetViews>
  <sheetFormatPr defaultRowHeight="14.5" x14ac:dyDescent="0.35"/>
  <cols>
    <col min="1" max="1" width="12.6328125" bestFit="1" customWidth="1"/>
    <col min="2" max="2" width="20.81640625" bestFit="1" customWidth="1"/>
    <col min="3" max="3" width="35.6328125" bestFit="1" customWidth="1"/>
    <col min="4" max="4" width="64" bestFit="1" customWidth="1"/>
    <col min="5" max="5" width="9.90625" bestFit="1" customWidth="1"/>
    <col min="6" max="6" width="80.453125" bestFit="1" customWidth="1"/>
    <col min="7" max="7" width="9.453125" bestFit="1" customWidth="1"/>
    <col min="8" max="8" width="5.453125" bestFit="1" customWidth="1"/>
    <col min="9" max="9" width="4.6328125" bestFit="1" customWidth="1"/>
    <col min="10" max="10" width="14.7265625" bestFit="1" customWidth="1"/>
  </cols>
  <sheetData>
    <row r="1" spans="1:10" x14ac:dyDescent="0.35">
      <c r="A1" t="s">
        <v>76</v>
      </c>
      <c r="B1" s="1" t="s">
        <v>70</v>
      </c>
      <c r="C1" s="1" t="s">
        <v>1</v>
      </c>
      <c r="D1" s="1" t="s">
        <v>2</v>
      </c>
      <c r="E1" s="1" t="s">
        <v>3</v>
      </c>
      <c r="F1" s="1" t="s">
        <v>4</v>
      </c>
      <c r="G1" s="1" t="s">
        <v>5</v>
      </c>
      <c r="H1" s="2" t="s">
        <v>36</v>
      </c>
      <c r="I1" s="2" t="s">
        <v>35</v>
      </c>
      <c r="J1" t="s">
        <v>13</v>
      </c>
    </row>
    <row r="2" spans="1:10" x14ac:dyDescent="0.35">
      <c r="A2" t="s">
        <v>148</v>
      </c>
      <c r="B2" t="s">
        <v>149</v>
      </c>
      <c r="C2" t="s">
        <v>88</v>
      </c>
      <c r="D2" t="s">
        <v>7</v>
      </c>
      <c r="F2" t="s">
        <v>8</v>
      </c>
      <c r="J2" t="s">
        <v>147</v>
      </c>
    </row>
    <row r="3" spans="1:10" x14ac:dyDescent="0.35">
      <c r="A3" t="s">
        <v>150</v>
      </c>
      <c r="B3" t="s">
        <v>151</v>
      </c>
      <c r="C3" t="s">
        <v>89</v>
      </c>
      <c r="D3" t="s">
        <v>98</v>
      </c>
      <c r="F3" t="s">
        <v>10</v>
      </c>
      <c r="J3" t="s">
        <v>147</v>
      </c>
    </row>
    <row r="4" spans="1:10" x14ac:dyDescent="0.35">
      <c r="A4" t="s">
        <v>152</v>
      </c>
      <c r="B4" t="s">
        <v>153</v>
      </c>
      <c r="C4" t="s">
        <v>90</v>
      </c>
      <c r="D4" t="s">
        <v>99</v>
      </c>
      <c r="J4" t="s">
        <v>147</v>
      </c>
    </row>
    <row r="5" spans="1:10" x14ac:dyDescent="0.35">
      <c r="A5" t="s">
        <v>154</v>
      </c>
      <c r="B5" t="s">
        <v>155</v>
      </c>
      <c r="C5" t="s">
        <v>91</v>
      </c>
      <c r="D5" t="s">
        <v>100</v>
      </c>
      <c r="J5" t="s">
        <v>147</v>
      </c>
    </row>
    <row r="6" spans="1:10" x14ac:dyDescent="0.35">
      <c r="A6" t="s">
        <v>156</v>
      </c>
      <c r="B6" t="s">
        <v>157</v>
      </c>
      <c r="C6" t="s">
        <v>92</v>
      </c>
      <c r="D6" t="s">
        <v>101</v>
      </c>
      <c r="J6" t="s">
        <v>147</v>
      </c>
    </row>
    <row r="7" spans="1:10" x14ac:dyDescent="0.35">
      <c r="A7" t="s">
        <v>158</v>
      </c>
      <c r="B7" t="s">
        <v>159</v>
      </c>
      <c r="C7" t="s">
        <v>93</v>
      </c>
      <c r="D7" t="s">
        <v>7</v>
      </c>
      <c r="J7" t="s">
        <v>147</v>
      </c>
    </row>
    <row r="8" spans="1:10" x14ac:dyDescent="0.35">
      <c r="A8" t="s">
        <v>160</v>
      </c>
      <c r="B8" t="s">
        <v>161</v>
      </c>
      <c r="C8" t="s">
        <v>94</v>
      </c>
      <c r="D8" t="s">
        <v>98</v>
      </c>
      <c r="J8" t="s">
        <v>147</v>
      </c>
    </row>
    <row r="9" spans="1:10" x14ac:dyDescent="0.35">
      <c r="A9" t="s">
        <v>162</v>
      </c>
      <c r="B9" t="s">
        <v>163</v>
      </c>
      <c r="C9" t="s">
        <v>95</v>
      </c>
      <c r="D9" t="s">
        <v>99</v>
      </c>
      <c r="J9" t="s">
        <v>147</v>
      </c>
    </row>
    <row r="10" spans="1:10" x14ac:dyDescent="0.35">
      <c r="A10" t="s">
        <v>164</v>
      </c>
      <c r="B10" t="s">
        <v>165</v>
      </c>
      <c r="C10" t="s">
        <v>96</v>
      </c>
      <c r="D10" t="s">
        <v>100</v>
      </c>
      <c r="J10" t="s">
        <v>147</v>
      </c>
    </row>
    <row r="11" spans="1:10" x14ac:dyDescent="0.35">
      <c r="A11" t="s">
        <v>166</v>
      </c>
      <c r="B11" t="s">
        <v>167</v>
      </c>
      <c r="C11" t="s">
        <v>97</v>
      </c>
      <c r="D11" t="s">
        <v>101</v>
      </c>
      <c r="J11" t="s">
        <v>147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
  <sheetViews>
    <sheetView tabSelected="1" workbookViewId="0">
      <selection activeCell="C11" sqref="C11"/>
    </sheetView>
  </sheetViews>
  <sheetFormatPr defaultRowHeight="14.5" x14ac:dyDescent="0.35"/>
  <cols>
    <col min="1" max="1" width="11.6328125" bestFit="1" customWidth="1"/>
    <col min="2" max="2" width="10.7265625" bestFit="1" customWidth="1"/>
    <col min="3" max="3" width="28.90625" bestFit="1" customWidth="1"/>
    <col min="4" max="4" width="18.54296875" bestFit="1" customWidth="1"/>
    <col min="5" max="5" width="9.90625" bestFit="1" customWidth="1"/>
    <col min="6" max="6" width="55.90625" bestFit="1" customWidth="1"/>
    <col min="7" max="7" width="9.453125" bestFit="1" customWidth="1"/>
    <col min="8" max="8" width="5.453125" bestFit="1" customWidth="1"/>
    <col min="9" max="9" width="4.6328125" bestFit="1" customWidth="1"/>
    <col min="10" max="10" width="114.36328125" bestFit="1" customWidth="1"/>
    <col min="11" max="11" width="15.7265625" bestFit="1" customWidth="1"/>
    <col min="12" max="12" width="13.7265625" bestFit="1" customWidth="1"/>
    <col min="13" max="13" width="11.90625" bestFit="1" customWidth="1"/>
    <col min="14" max="14" width="16.08984375" bestFit="1" customWidth="1"/>
  </cols>
  <sheetData>
    <row r="1" spans="1:14" x14ac:dyDescent="0.35">
      <c r="A1" s="1" t="s">
        <v>76</v>
      </c>
      <c r="B1" s="1" t="s">
        <v>70</v>
      </c>
      <c r="C1" s="1" t="s">
        <v>1</v>
      </c>
      <c r="D1" s="1" t="s">
        <v>2</v>
      </c>
      <c r="E1" s="1" t="s">
        <v>3</v>
      </c>
      <c r="F1" s="1" t="s">
        <v>4</v>
      </c>
      <c r="G1" s="1" t="s">
        <v>5</v>
      </c>
      <c r="H1" s="1" t="s">
        <v>36</v>
      </c>
      <c r="I1" s="1" t="s">
        <v>35</v>
      </c>
      <c r="J1" s="2" t="s">
        <v>13</v>
      </c>
      <c r="K1" s="2" t="s">
        <v>18</v>
      </c>
      <c r="L1" s="2" t="s">
        <v>19</v>
      </c>
      <c r="M1" t="s">
        <v>66</v>
      </c>
      <c r="N1" t="s">
        <v>62</v>
      </c>
    </row>
    <row r="2" spans="1:14" x14ac:dyDescent="0.35">
      <c r="B2" t="s">
        <v>168</v>
      </c>
      <c r="C2" t="s">
        <v>88</v>
      </c>
      <c r="D2" t="s">
        <v>7</v>
      </c>
      <c r="F2" t="s">
        <v>8</v>
      </c>
      <c r="J2" t="s">
        <v>147</v>
      </c>
    </row>
    <row r="3" spans="1:14" x14ac:dyDescent="0.35">
      <c r="B3" t="s">
        <v>169</v>
      </c>
      <c r="C3" t="s">
        <v>88</v>
      </c>
      <c r="D3" t="s">
        <v>7</v>
      </c>
      <c r="F3" t="s">
        <v>8</v>
      </c>
      <c r="J3" t="s">
        <v>170</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election activeCell="D19" sqref="D19"/>
    </sheetView>
  </sheetViews>
  <sheetFormatPr defaultColWidth="19.26953125" defaultRowHeight="14.5" x14ac:dyDescent="0.35"/>
  <sheetData>
    <row r="1" spans="1:15" x14ac:dyDescent="0.35">
      <c r="A1" t="s">
        <v>69</v>
      </c>
      <c r="B1" s="1" t="s">
        <v>70</v>
      </c>
      <c r="C1" s="1" t="s">
        <v>11</v>
      </c>
      <c r="D1" s="1" t="s">
        <v>71</v>
      </c>
      <c r="E1" s="1" t="s">
        <v>13</v>
      </c>
      <c r="F1" s="1" t="s">
        <v>14</v>
      </c>
      <c r="G1" s="1" t="s">
        <v>67</v>
      </c>
      <c r="H1" s="1" t="s">
        <v>68</v>
      </c>
      <c r="I1" s="1" t="s">
        <v>15</v>
      </c>
      <c r="J1" s="1" t="s">
        <v>16</v>
      </c>
      <c r="K1" s="1" t="s">
        <v>17</v>
      </c>
      <c r="L1" s="1" t="s">
        <v>18</v>
      </c>
      <c r="M1" s="1" t="s">
        <v>19</v>
      </c>
      <c r="N1" t="s">
        <v>66</v>
      </c>
      <c r="O1" t="s">
        <v>62</v>
      </c>
    </row>
    <row r="2" spans="1:15" x14ac:dyDescent="0.35">
      <c r="A2" t="str">
        <f>"grpid"&amp;ROW()&amp;RIGHT(SUBSTITUTE(D2," ",""),6)</f>
        <v>grpid2NEType</v>
      </c>
      <c r="B2" t="str">
        <f>"filid"&amp;ROW()&amp;RIGHT(SUBSTITUTE(D2," ",""),6)</f>
        <v>filid2NEType</v>
      </c>
      <c r="C2" t="s">
        <v>132</v>
      </c>
      <c r="D2" t="s">
        <v>116</v>
      </c>
      <c r="E2" t="s">
        <v>107</v>
      </c>
      <c r="L2" t="s">
        <v>141</v>
      </c>
    </row>
    <row r="3" spans="1:15" x14ac:dyDescent="0.35">
      <c r="A3" t="str">
        <f t="shared" ref="A3:A16" si="0">"grpid"&amp;ROW()&amp;RIGHT(SUBSTITUTE(D3," ",""),6)</f>
        <v>grpid3NEType</v>
      </c>
      <c r="B3" t="str">
        <f t="shared" ref="B3:B16" si="1">"filid"&amp;ROW()&amp;RIGHT(SUBSTITUTE(D3," ",""),6)</f>
        <v>filid3NEType</v>
      </c>
      <c r="D3" t="s">
        <v>131</v>
      </c>
      <c r="E3" t="s">
        <v>108</v>
      </c>
      <c r="L3" t="s">
        <v>142</v>
      </c>
    </row>
    <row r="4" spans="1:15" x14ac:dyDescent="0.35">
      <c r="A4" t="str">
        <f t="shared" si="0"/>
        <v>grpid4peName</v>
      </c>
      <c r="B4" t="str">
        <f t="shared" si="1"/>
        <v>filid4peName</v>
      </c>
      <c r="C4" t="s">
        <v>133</v>
      </c>
      <c r="D4" t="s">
        <v>114</v>
      </c>
      <c r="E4" t="s">
        <v>105</v>
      </c>
      <c r="L4" t="s">
        <v>122</v>
      </c>
    </row>
    <row r="5" spans="1:15" x14ac:dyDescent="0.35">
      <c r="A5" t="str">
        <f t="shared" si="0"/>
        <v>grpid5peName</v>
      </c>
      <c r="B5" t="str">
        <f t="shared" si="1"/>
        <v>filid5peName</v>
      </c>
      <c r="C5" t="s">
        <v>133</v>
      </c>
      <c r="D5" t="s">
        <v>115</v>
      </c>
      <c r="E5" t="s">
        <v>106</v>
      </c>
      <c r="L5" t="s">
        <v>123</v>
      </c>
    </row>
    <row r="6" spans="1:15" x14ac:dyDescent="0.35">
      <c r="A6" t="str">
        <f t="shared" si="0"/>
        <v>grpid6Status</v>
      </c>
      <c r="B6" t="str">
        <f t="shared" si="1"/>
        <v>filid6Status</v>
      </c>
      <c r="C6" t="s">
        <v>134</v>
      </c>
      <c r="D6" t="s">
        <v>127</v>
      </c>
      <c r="E6" t="s">
        <v>27</v>
      </c>
      <c r="L6" t="s">
        <v>28</v>
      </c>
    </row>
    <row r="7" spans="1:15" x14ac:dyDescent="0.35">
      <c r="A7" t="str">
        <f t="shared" si="0"/>
        <v>grpid7ection</v>
      </c>
      <c r="B7" t="str">
        <f t="shared" si="1"/>
        <v>filid7ection</v>
      </c>
      <c r="C7" t="s">
        <v>135</v>
      </c>
      <c r="D7" t="s">
        <v>128</v>
      </c>
      <c r="E7" t="s">
        <v>124</v>
      </c>
      <c r="L7" t="s">
        <v>143</v>
      </c>
    </row>
    <row r="8" spans="1:15" x14ac:dyDescent="0.35">
      <c r="A8" t="str">
        <f t="shared" si="0"/>
        <v>grpid8erator</v>
      </c>
      <c r="B8" t="str">
        <f t="shared" si="1"/>
        <v>filid8erator</v>
      </c>
      <c r="C8" t="s">
        <v>136</v>
      </c>
      <c r="D8" t="s">
        <v>109</v>
      </c>
      <c r="E8" t="s">
        <v>26</v>
      </c>
      <c r="L8" t="s">
        <v>117</v>
      </c>
    </row>
    <row r="9" spans="1:15" x14ac:dyDescent="0.35">
      <c r="A9" t="str">
        <f t="shared" si="0"/>
        <v>grpid9ountry</v>
      </c>
      <c r="B9" t="str">
        <f t="shared" si="1"/>
        <v>filid9ountry</v>
      </c>
      <c r="C9" t="s">
        <v>137</v>
      </c>
      <c r="D9" t="s">
        <v>110</v>
      </c>
      <c r="E9" t="s">
        <v>25</v>
      </c>
      <c r="L9" t="s">
        <v>118</v>
      </c>
    </row>
    <row r="10" spans="1:15" x14ac:dyDescent="0.35">
      <c r="A10" t="str">
        <f t="shared" si="0"/>
        <v>grpid10Status</v>
      </c>
      <c r="B10" t="str">
        <f t="shared" si="1"/>
        <v>filid10Status</v>
      </c>
      <c r="C10" t="s">
        <v>134</v>
      </c>
      <c r="D10" t="s">
        <v>129</v>
      </c>
      <c r="E10" t="s">
        <v>125</v>
      </c>
      <c r="L10" t="s">
        <v>144</v>
      </c>
    </row>
    <row r="11" spans="1:15" x14ac:dyDescent="0.35">
      <c r="A11" t="str">
        <f t="shared" si="0"/>
        <v>grpid11ection</v>
      </c>
      <c r="B11" t="str">
        <f t="shared" si="1"/>
        <v>filid11ection</v>
      </c>
      <c r="C11" t="s">
        <v>135</v>
      </c>
      <c r="D11" t="s">
        <v>130</v>
      </c>
      <c r="E11" t="s">
        <v>126</v>
      </c>
      <c r="L11" t="s">
        <v>145</v>
      </c>
    </row>
    <row r="12" spans="1:15" x14ac:dyDescent="0.35">
      <c r="A12" t="str">
        <f t="shared" si="0"/>
        <v>grpid12erator</v>
      </c>
      <c r="B12" t="str">
        <f t="shared" si="1"/>
        <v>filid12erator</v>
      </c>
      <c r="C12" t="s">
        <v>136</v>
      </c>
      <c r="D12" t="s">
        <v>111</v>
      </c>
      <c r="E12" t="s">
        <v>102</v>
      </c>
      <c r="L12" t="s">
        <v>119</v>
      </c>
    </row>
    <row r="13" spans="1:15" x14ac:dyDescent="0.35">
      <c r="A13" t="str">
        <f t="shared" si="0"/>
        <v>grpid13ountry</v>
      </c>
      <c r="B13" t="str">
        <f t="shared" si="1"/>
        <v>filid13ountry</v>
      </c>
      <c r="C13" t="s">
        <v>137</v>
      </c>
      <c r="D13" t="s">
        <v>112</v>
      </c>
      <c r="E13" t="s">
        <v>103</v>
      </c>
      <c r="L13" t="s">
        <v>120</v>
      </c>
    </row>
    <row r="14" spans="1:15" x14ac:dyDescent="0.35">
      <c r="A14" t="str">
        <f t="shared" si="0"/>
        <v>grpid14eClass</v>
      </c>
      <c r="B14" t="str">
        <f t="shared" si="1"/>
        <v>filid14eClass</v>
      </c>
      <c r="C14" t="s">
        <v>138</v>
      </c>
      <c r="D14" t="s">
        <v>113</v>
      </c>
      <c r="E14" t="s">
        <v>104</v>
      </c>
      <c r="L14" t="s">
        <v>121</v>
      </c>
    </row>
    <row r="15" spans="1:15" x14ac:dyDescent="0.35">
      <c r="A15" t="str">
        <f t="shared" si="0"/>
        <v>grpid15seType</v>
      </c>
      <c r="B15" t="str">
        <f t="shared" si="1"/>
        <v>filid15seType</v>
      </c>
      <c r="C15" t="s">
        <v>139</v>
      </c>
      <c r="D15" t="s">
        <v>22</v>
      </c>
      <c r="E15" t="s">
        <v>23</v>
      </c>
      <c r="L15" t="s">
        <v>24</v>
      </c>
    </row>
    <row r="16" spans="1:15" x14ac:dyDescent="0.35">
      <c r="A16" t="str">
        <f t="shared" si="0"/>
        <v>grpid16eCause</v>
      </c>
      <c r="B16" t="str">
        <f t="shared" si="1"/>
        <v>filid16eCause</v>
      </c>
      <c r="C16" t="s">
        <v>140</v>
      </c>
      <c r="D16" t="s">
        <v>20</v>
      </c>
      <c r="E16" t="s">
        <v>21</v>
      </c>
      <c r="L16" t="s">
        <v>146</v>
      </c>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F6B0-A835-4C11-8FE1-3E4A27FE5A38}">
  <dimension ref="A1:E1"/>
  <sheetViews>
    <sheetView workbookViewId="0">
      <selection activeCell="D14" sqref="D14"/>
    </sheetView>
  </sheetViews>
  <sheetFormatPr defaultRowHeight="14.5" x14ac:dyDescent="0.35"/>
  <cols>
    <col min="1" max="1" width="2.36328125" bestFit="1" customWidth="1"/>
    <col min="2" max="2" width="3.1796875" bestFit="1" customWidth="1"/>
    <col min="3" max="3" width="10.26953125" bestFit="1" customWidth="1"/>
    <col min="4" max="4" width="172.26953125" bestFit="1" customWidth="1"/>
    <col min="5" max="5" width="22.81640625" bestFit="1" customWidth="1"/>
  </cols>
  <sheetData>
    <row r="1" spans="1:5" x14ac:dyDescent="0.35">
      <c r="A1" t="s">
        <v>50</v>
      </c>
      <c r="B1" t="s">
        <v>72</v>
      </c>
      <c r="E1"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A1A86-99AD-4689-AF73-692649331274}">
  <dimension ref="A1:C3"/>
  <sheetViews>
    <sheetView workbookViewId="0">
      <selection activeCell="C4" sqref="C4"/>
    </sheetView>
  </sheetViews>
  <sheetFormatPr defaultRowHeight="14.5" x14ac:dyDescent="0.35"/>
  <cols>
    <col min="1" max="1" width="16.1796875" bestFit="1" customWidth="1"/>
    <col min="2" max="2" width="25" bestFit="1" customWidth="1"/>
    <col min="3" max="3" width="19.08984375" bestFit="1" customWidth="1"/>
  </cols>
  <sheetData>
    <row r="1" spans="1:3" x14ac:dyDescent="0.35">
      <c r="A1" t="s">
        <v>63</v>
      </c>
      <c r="B1" t="s">
        <v>6</v>
      </c>
      <c r="C1" t="s">
        <v>9</v>
      </c>
    </row>
    <row r="2" spans="1:3" x14ac:dyDescent="0.35">
      <c r="B2" t="s">
        <v>61</v>
      </c>
    </row>
    <row r="3" spans="1:3" x14ac:dyDescent="0.35">
      <c r="B3"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F3E2-5EBB-4493-B024-51B6F85F43AC}">
  <dimension ref="A1:J2"/>
  <sheetViews>
    <sheetView workbookViewId="0">
      <selection activeCell="D2" sqref="D2"/>
    </sheetView>
  </sheetViews>
  <sheetFormatPr defaultRowHeight="14.5" x14ac:dyDescent="0.35"/>
  <cols>
    <col min="1" max="1" width="25" bestFit="1" customWidth="1"/>
    <col min="2" max="2" width="19.6328125" bestFit="1" customWidth="1"/>
    <col min="3" max="3" width="10.54296875" bestFit="1" customWidth="1"/>
    <col min="4" max="4" width="114.81640625" bestFit="1" customWidth="1"/>
    <col min="5" max="5" width="15.81640625" bestFit="1" customWidth="1"/>
    <col min="6" max="6" width="13.36328125" bestFit="1" customWidth="1"/>
    <col min="7" max="7" width="23.6328125" bestFit="1" customWidth="1"/>
    <col min="8" max="8" width="12.453125" bestFit="1" customWidth="1"/>
    <col min="9" max="9" width="15.7265625" bestFit="1" customWidth="1"/>
    <col min="10" max="10" width="13.7265625" bestFit="1" customWidth="1"/>
  </cols>
  <sheetData>
    <row r="1" spans="1:10" x14ac:dyDescent="0.35">
      <c r="A1" s="1" t="s">
        <v>0</v>
      </c>
      <c r="B1" s="1" t="s">
        <v>11</v>
      </c>
      <c r="C1" s="1" t="s">
        <v>12</v>
      </c>
      <c r="D1" s="1" t="s">
        <v>13</v>
      </c>
      <c r="E1" s="1" t="s">
        <v>14</v>
      </c>
      <c r="F1" s="1" t="s">
        <v>15</v>
      </c>
      <c r="G1" s="1" t="s">
        <v>16</v>
      </c>
      <c r="H1" s="1" t="s">
        <v>17</v>
      </c>
      <c r="I1" s="1" t="s">
        <v>18</v>
      </c>
      <c r="J1" s="1" t="s">
        <v>19</v>
      </c>
    </row>
    <row r="2" spans="1:10" x14ac:dyDescent="0.35">
      <c r="A2" t="s">
        <v>64</v>
      </c>
      <c r="D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Package_Detail</vt:lpstr>
      <vt:lpstr>AGG_Table</vt:lpstr>
      <vt:lpstr>KPI</vt:lpstr>
      <vt:lpstr>Default_Filters</vt:lpstr>
      <vt:lpstr>GroupBy_Filters</vt:lpstr>
      <vt:lpstr>Custom</vt:lpstr>
      <vt:lpstr>KPI_Filter_MAP</vt:lpstr>
      <vt:lpstr>ExtraFilters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Prabhakar Srivastav</cp:lastModifiedBy>
  <dcterms:created xsi:type="dcterms:W3CDTF">2024-11-09T14:15:19Z</dcterms:created>
  <dcterms:modified xsi:type="dcterms:W3CDTF">2024-11-17T17:01:16Z</dcterms:modified>
</cp:coreProperties>
</file>