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\Documents\academic\sidechannel\cwlitedev\cwlitedev-git\hardware\chipwhisperer-lite\gerbers\cwlite_zipdelivery\bom\"/>
    </mc:Choice>
  </mc:AlternateContent>
  <bookViews>
    <workbookView xWindow="-30" yWindow="60" windowWidth="10800" windowHeight="9720" activeTab="1"/>
  </bookViews>
  <sheets>
    <sheet name="Change Log" sheetId="2" r:id="rId1"/>
    <sheet name="BOM List" sheetId="1" r:id="rId2"/>
  </sheets>
  <definedNames>
    <definedName name="cw_lite_main" localSheetId="1">'BOM List'!$B$1:$S$94</definedName>
  </definedNames>
  <calcPr calcId="152511"/>
</workbook>
</file>

<file path=xl/calcChain.xml><?xml version="1.0" encoding="utf-8"?>
<calcChain xmlns="http://schemas.openxmlformats.org/spreadsheetml/2006/main">
  <c r="L75" i="1" l="1"/>
  <c r="L58" i="1" l="1"/>
  <c r="L13" i="1"/>
  <c r="L3" i="1"/>
  <c r="L4" i="1"/>
  <c r="L7" i="1"/>
  <c r="L8" i="1"/>
  <c r="L9" i="1"/>
  <c r="L10" i="1"/>
  <c r="L11" i="1"/>
  <c r="L12" i="1"/>
  <c r="L14" i="1"/>
  <c r="L15" i="1"/>
  <c r="L16" i="1"/>
  <c r="L19" i="1"/>
  <c r="L20" i="1"/>
  <c r="L21" i="1"/>
  <c r="L22" i="1"/>
  <c r="L23" i="1"/>
  <c r="L26" i="1"/>
  <c r="L30" i="1"/>
  <c r="L31" i="1"/>
  <c r="L32" i="1"/>
  <c r="L33" i="1"/>
  <c r="L34" i="1"/>
  <c r="L35" i="1"/>
  <c r="L36" i="1"/>
  <c r="L37" i="1"/>
  <c r="L40" i="1"/>
  <c r="L41" i="1"/>
  <c r="L42" i="1"/>
  <c r="L43" i="1"/>
  <c r="L44" i="1"/>
  <c r="L45" i="1"/>
  <c r="L46" i="1"/>
  <c r="L47" i="1"/>
  <c r="L48" i="1"/>
  <c r="L51" i="1"/>
  <c r="L52" i="1"/>
  <c r="L53" i="1"/>
  <c r="L54" i="1"/>
  <c r="L55" i="1"/>
  <c r="L59" i="1"/>
  <c r="L60" i="1"/>
  <c r="L61" i="1"/>
  <c r="L64" i="1"/>
  <c r="L65" i="1"/>
  <c r="L66" i="1"/>
  <c r="L67" i="1"/>
  <c r="L68" i="1"/>
  <c r="L71" i="1"/>
  <c r="L74" i="1"/>
  <c r="L76" i="1"/>
  <c r="L77" i="1"/>
  <c r="L78" i="1"/>
  <c r="L79" i="1"/>
  <c r="L80" i="1"/>
  <c r="L81" i="1"/>
  <c r="L84" i="1"/>
  <c r="L85" i="1" l="1"/>
</calcChain>
</file>

<file path=xl/connections.xml><?xml version="1.0" encoding="utf-8"?>
<connections xmlns="http://schemas.openxmlformats.org/spreadsheetml/2006/main">
  <connection id="1" name="cw-lite-main" type="6" refreshedVersion="4" background="1" saveData="1">
    <textPr codePage="850" sourceFile="C:\E\Documents\academic\sidechannel\cwlitedev\cwlitedev-git\hardware\chipwhisperer-lite\cw-lite-main.csv" tab="0" semicolon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<sst xmlns="http://schemas.openxmlformats.org/spreadsheetml/2006/main" count="481" uniqueCount="347">
  <si>
    <t>Qty</t>
  </si>
  <si>
    <t>Value</t>
  </si>
  <si>
    <t>Package</t>
  </si>
  <si>
    <t>Description</t>
  </si>
  <si>
    <t>MPN</t>
  </si>
  <si>
    <t>Capacitor</t>
  </si>
  <si>
    <t>SOT-23</t>
  </si>
  <si>
    <t>D1</t>
  </si>
  <si>
    <t>BAV99-7F</t>
  </si>
  <si>
    <t>LED-0603</t>
  </si>
  <si>
    <t>0603R</t>
  </si>
  <si>
    <t>Resistor</t>
  </si>
  <si>
    <t>Q1</t>
  </si>
  <si>
    <t>ABM8G-12.000MHZ-4Y-T3</t>
  </si>
  <si>
    <t>535-10901-1-ND</t>
  </si>
  <si>
    <t>100R</t>
  </si>
  <si>
    <t>100k</t>
  </si>
  <si>
    <t>0402R</t>
  </si>
  <si>
    <t>RHM100KCDCT-ND</t>
  </si>
  <si>
    <t>100n</t>
  </si>
  <si>
    <t>0402C</t>
  </si>
  <si>
    <t>0603C</t>
  </si>
  <si>
    <t>C41, C43, C44, C48, C49, C68, C85, C86, C106, C108, C109</t>
  </si>
  <si>
    <t>100pF</t>
  </si>
  <si>
    <t>C87, C88</t>
  </si>
  <si>
    <t>10k</t>
  </si>
  <si>
    <t>10n</t>
  </si>
  <si>
    <t>C46, C47, C104</t>
  </si>
  <si>
    <t>10pF</t>
  </si>
  <si>
    <t>C33</t>
  </si>
  <si>
    <t>10uH/100mA</t>
  </si>
  <si>
    <t>L1</t>
  </si>
  <si>
    <t>535-12537-1-ND</t>
  </si>
  <si>
    <t>120nH</t>
  </si>
  <si>
    <t>L11</t>
  </si>
  <si>
    <t>18nF</t>
  </si>
  <si>
    <t>C67</t>
  </si>
  <si>
    <t>18pF</t>
  </si>
  <si>
    <t>C50, C51</t>
  </si>
  <si>
    <t>1R</t>
  </si>
  <si>
    <t>R1, R5, R6, R14</t>
  </si>
  <si>
    <t>1k</t>
  </si>
  <si>
    <t>RHM1.00KCDCT-ND</t>
  </si>
  <si>
    <t>1k/500mA</t>
  </si>
  <si>
    <t>587-1739-1-ND</t>
  </si>
  <si>
    <t>R24, R26, R30</t>
  </si>
  <si>
    <t>1nF</t>
  </si>
  <si>
    <t>C72, C74, C76</t>
  </si>
  <si>
    <t>1uF</t>
  </si>
  <si>
    <t>220n</t>
  </si>
  <si>
    <t>C101, C102</t>
  </si>
  <si>
    <t>22pF</t>
  </si>
  <si>
    <t>C69</t>
  </si>
  <si>
    <t>22uF</t>
  </si>
  <si>
    <t>274R</t>
  </si>
  <si>
    <t>R44</t>
  </si>
  <si>
    <t>2k</t>
  </si>
  <si>
    <t>2u2</t>
  </si>
  <si>
    <t>3.3uH</t>
  </si>
  <si>
    <t>VLS3015</t>
  </si>
  <si>
    <t>330R</t>
  </si>
  <si>
    <t>R46, R47</t>
  </si>
  <si>
    <t>39R</t>
  </si>
  <si>
    <t>47k</t>
  </si>
  <si>
    <t>R33</t>
  </si>
  <si>
    <t>RHM47.0KCDCT-ND</t>
  </si>
  <si>
    <t>C37</t>
  </si>
  <si>
    <t>49R9</t>
  </si>
  <si>
    <t>R66, R76</t>
  </si>
  <si>
    <t>RHM49.9AECT-ND</t>
  </si>
  <si>
    <t>4u7</t>
  </si>
  <si>
    <t>C3, C6, C7</t>
  </si>
  <si>
    <t>600R/1A</t>
  </si>
  <si>
    <t>L4, L6</t>
  </si>
  <si>
    <t>732-1593-1-ND</t>
  </si>
  <si>
    <t>68k</t>
  </si>
  <si>
    <t>R34</t>
  </si>
  <si>
    <t>RHM68KCDCT-ND</t>
  </si>
  <si>
    <t>6SLX9TQG144</t>
  </si>
  <si>
    <t>TQ144</t>
  </si>
  <si>
    <t>U2</t>
  </si>
  <si>
    <t>122-1748-ND</t>
  </si>
  <si>
    <t>R25, R29</t>
  </si>
  <si>
    <t>AD8331</t>
  </si>
  <si>
    <t>QSOP20</t>
  </si>
  <si>
    <t>U3</t>
  </si>
  <si>
    <t>AD8331ARQZ</t>
  </si>
  <si>
    <t>AD8331ARQZ-R7CT-ND</t>
  </si>
  <si>
    <t>AD9215BRUZ</t>
  </si>
  <si>
    <t>TSSOP28</t>
  </si>
  <si>
    <t>U4</t>
  </si>
  <si>
    <t>AD9215BRUZ-105</t>
  </si>
  <si>
    <t>AD9215BRUZ-105-ND</t>
  </si>
  <si>
    <t>ATSAM3U2CA-AU</t>
  </si>
  <si>
    <t>QFP50P1600X1600X160-100N</t>
  </si>
  <si>
    <t>U1</t>
  </si>
  <si>
    <t>ATSAM3U2CA-AU-ND</t>
  </si>
  <si>
    <t>IRF7807ZTRPBF</t>
  </si>
  <si>
    <t>SO08</t>
  </si>
  <si>
    <t>U8</t>
  </si>
  <si>
    <t>N-Channel MOSFET</t>
  </si>
  <si>
    <t>IRLML2502</t>
  </si>
  <si>
    <t>IRLML2502TRPBF</t>
  </si>
  <si>
    <t>IRLML2502PBFCT-ND</t>
  </si>
  <si>
    <t>IRLML6402TRPBF</t>
  </si>
  <si>
    <t>IRLML6402PBFCT-ND</t>
  </si>
  <si>
    <t>LP3985IM5-3.0</t>
  </si>
  <si>
    <t>SOT23-5</t>
  </si>
  <si>
    <t>U10</t>
  </si>
  <si>
    <t>LP3985IM5X-3.0/NOPB</t>
  </si>
  <si>
    <t>LP3985IM5X-3.0/NOPBCT-ND</t>
  </si>
  <si>
    <t>LTC3419EMS</t>
  </si>
  <si>
    <t>MSOP10</t>
  </si>
  <si>
    <t>U5</t>
  </si>
  <si>
    <t>LTC3419EMS#PBF</t>
  </si>
  <si>
    <t>LTC3419EMS#PBF-ND</t>
  </si>
  <si>
    <t>MICRO-USB-5P-ZX62D-B-5P8</t>
  </si>
  <si>
    <t>B-SMD-5P-TH</t>
  </si>
  <si>
    <t>J8</t>
  </si>
  <si>
    <t>ZX62D-B-5P8</t>
  </si>
  <si>
    <t>H11610CT-ND</t>
  </si>
  <si>
    <t>PRTR5V0U2AX</t>
  </si>
  <si>
    <t>SOT143B</t>
  </si>
  <si>
    <t>U6</t>
  </si>
  <si>
    <t>PRTR5V0U2AX,215</t>
  </si>
  <si>
    <t>TC1262-3.3VDBTR</t>
  </si>
  <si>
    <t>SOT223</t>
  </si>
  <si>
    <t>U7</t>
  </si>
  <si>
    <t>TC1262-3.3VDBCT-ND</t>
  </si>
  <si>
    <t>TQFP44</t>
  </si>
  <si>
    <t>U12</t>
  </si>
  <si>
    <t>Refs</t>
  </si>
  <si>
    <t>Digikey Part No.</t>
  </si>
  <si>
    <t>Ceramic Capacitor</t>
  </si>
  <si>
    <t>Dual Diode</t>
  </si>
  <si>
    <t xml:space="preserve">3.2 x 2.5mm </t>
  </si>
  <si>
    <t>12.0000MHz</t>
  </si>
  <si>
    <t>Crystal</t>
  </si>
  <si>
    <t>R17, R18, R19, R20, R21, R31</t>
  </si>
  <si>
    <t>C84, C97, C99, C112</t>
  </si>
  <si>
    <t>Other Specs</t>
  </si>
  <si>
    <t>Digikey Price (USD)</t>
  </si>
  <si>
    <t>10V, 10% Tol</t>
  </si>
  <si>
    <t>C42, C91, C95, C103</t>
  </si>
  <si>
    <t>6.3V, 10% Tol</t>
  </si>
  <si>
    <t>C60, C61, C62, C63, C107, C45, C105, C78, C82, C89, C90, C110, C111</t>
  </si>
  <si>
    <t>C34, C35, C36</t>
  </si>
  <si>
    <t>0805</t>
  </si>
  <si>
    <t>0805C</t>
  </si>
  <si>
    <t>1.5k</t>
  </si>
  <si>
    <t>L5, L7, L8, L9, L10</t>
  </si>
  <si>
    <t>47uF</t>
  </si>
  <si>
    <t>10nF</t>
  </si>
  <si>
    <t>10uF</t>
  </si>
  <si>
    <t>100nF</t>
  </si>
  <si>
    <t>P-Channel MOSFET</t>
  </si>
  <si>
    <t>ESD Protection Diode</t>
  </si>
  <si>
    <t>LDO Regulator, 3.3V</t>
  </si>
  <si>
    <t>Micro-USB jack, through-hole</t>
  </si>
  <si>
    <t>Switching Regulator</t>
  </si>
  <si>
    <t>LDO Regulator, 3.0V</t>
  </si>
  <si>
    <t>IRF7807ZPBFCT-ND</t>
  </si>
  <si>
    <t>6.81k</t>
  </si>
  <si>
    <t>Capacitors, 0805</t>
  </si>
  <si>
    <t>Capacitors, 0603</t>
  </si>
  <si>
    <t>Capacitors, 0402</t>
  </si>
  <si>
    <t>Diodes, Transistors</t>
  </si>
  <si>
    <t>Resistors, 0805</t>
  </si>
  <si>
    <t>Resistors, 0603</t>
  </si>
  <si>
    <t>R23, R55, R52, R53</t>
  </si>
  <si>
    <t>Resistors, 0402</t>
  </si>
  <si>
    <t>R16, R48, R49, R50, R51, R68</t>
  </si>
  <si>
    <t>Inductors, Ferrite Bead</t>
  </si>
  <si>
    <t>L2, L3</t>
  </si>
  <si>
    <t>0603</t>
  </si>
  <si>
    <t>33R</t>
  </si>
  <si>
    <t>Must be -3, NOT -2</t>
  </si>
  <si>
    <t>Crystals</t>
  </si>
  <si>
    <t>IC's</t>
  </si>
  <si>
    <t>SAM3S Microcontroller</t>
  </si>
  <si>
    <t>XMEGA Microcontroller</t>
  </si>
  <si>
    <t>Xilinx FPGA</t>
  </si>
  <si>
    <t>Analog Devices VGA</t>
  </si>
  <si>
    <t>Analog Devices ADC</t>
  </si>
  <si>
    <t>Connectors</t>
  </si>
  <si>
    <t>Extended</t>
  </si>
  <si>
    <t>HK1005R12J-T</t>
  </si>
  <si>
    <t>LEDs, 0603</t>
  </si>
  <si>
    <t>Ferrite bead</t>
  </si>
  <si>
    <t>Shielded Inductor, Power</t>
  </si>
  <si>
    <t>Inductor</t>
  </si>
  <si>
    <t>10V+, 10% Tol</t>
  </si>
  <si>
    <t>C5, C26, C27, C38, C39, C40</t>
  </si>
  <si>
    <t>10V, 20% Tol</t>
  </si>
  <si>
    <t>587-1958-1-ND</t>
  </si>
  <si>
    <t>LMK212BJ226MG-T</t>
  </si>
  <si>
    <t>CL21A476MQCLRNC</t>
  </si>
  <si>
    <t>1276-2420-1-ND</t>
  </si>
  <si>
    <t>6.3V, 20% Tol</t>
  </si>
  <si>
    <t>1276-2154-1-ND</t>
  </si>
  <si>
    <t>CL10C100JB8NCNC</t>
  </si>
  <si>
    <t>C0G/NP0, 5%</t>
  </si>
  <si>
    <t>CL10C220JB8NCNC</t>
  </si>
  <si>
    <t>1276-2227-1-ND</t>
  </si>
  <si>
    <t>CL10C101JB8NCNC</t>
  </si>
  <si>
    <t>1276-2163-1-ND</t>
  </si>
  <si>
    <t>490-1512-1-ND</t>
  </si>
  <si>
    <t>GRM188R71H103KA01D</t>
  </si>
  <si>
    <t>GRM188R71H183KA01D</t>
  </si>
  <si>
    <t>490-1516-1-ND</t>
  </si>
  <si>
    <t>GRM188R71H104KA93D</t>
  </si>
  <si>
    <t>490-1519-1-ND</t>
  </si>
  <si>
    <t>490-1543-1-ND</t>
  </si>
  <si>
    <t>GRM188R61A105KA61D</t>
  </si>
  <si>
    <t>490-1545-1-ND</t>
  </si>
  <si>
    <t>GRM188R61A225KE34D</t>
  </si>
  <si>
    <t>GRM188R60J475KE19D</t>
  </si>
  <si>
    <t>490-10474-1-ND</t>
  </si>
  <si>
    <t>GRM188R61A106KE69D</t>
  </si>
  <si>
    <t>RHM10.0KCDCT-ND</t>
  </si>
  <si>
    <t>RHM1.50KCDCT-ND</t>
  </si>
  <si>
    <t>RHM330CDCT-ND</t>
  </si>
  <si>
    <t>RHM1.00CDCT-ND</t>
  </si>
  <si>
    <t>Open-ADC XREF Line #</t>
  </si>
  <si>
    <t>490-1318-1-ND</t>
  </si>
  <si>
    <t>RR08Q33DCT-ND</t>
  </si>
  <si>
    <t>RR08P274DCT-ND</t>
  </si>
  <si>
    <t>445-4924-1-ND</t>
  </si>
  <si>
    <t>C1005C0G1H180J050BA</t>
  </si>
  <si>
    <t>445-1238-1-ND</t>
  </si>
  <si>
    <t>C0G Dielectric, 5% Tol</t>
  </si>
  <si>
    <t>C1005X7R1E102K050BA</t>
  </si>
  <si>
    <t>6.3V+, 10% Tol</t>
  </si>
  <si>
    <t>LMK105BJ224KV-F</t>
  </si>
  <si>
    <t>587-1228-1-ND</t>
  </si>
  <si>
    <t>GRM155R61A104KA01D</t>
  </si>
  <si>
    <t>RR0816Q-330-D</t>
  </si>
  <si>
    <t>RR0816P-2740-D-43A</t>
  </si>
  <si>
    <t>RHM1570CT-ND</t>
  </si>
  <si>
    <t>MCR03ERTFL1R00</t>
  </si>
  <si>
    <t>RHM39CFCT-ND</t>
  </si>
  <si>
    <t>MCR03ERTF39R0</t>
  </si>
  <si>
    <t>MCR03ERTF1000</t>
  </si>
  <si>
    <t>MCR03ERTF1001</t>
  </si>
  <si>
    <t>MCR03ERTF1002</t>
  </si>
  <si>
    <t>MCR03ERTF2001</t>
  </si>
  <si>
    <t>RHM100CFCT-ND</t>
  </si>
  <si>
    <t>RHM1.00KCFCT-ND</t>
  </si>
  <si>
    <t>RHM2.00KCFCT-ND</t>
  </si>
  <si>
    <t>RHM10.0KCFCT-ND</t>
  </si>
  <si>
    <t>Line Ref</t>
  </si>
  <si>
    <t>BAV99-7-F</t>
  </si>
  <si>
    <t>BAV99-FDICT-ND</t>
  </si>
  <si>
    <t>Green LED</t>
  </si>
  <si>
    <t>Red LED</t>
  </si>
  <si>
    <t>Blue LED</t>
  </si>
  <si>
    <t>Yellow LED</t>
  </si>
  <si>
    <t>?</t>
  </si>
  <si>
    <t>APT1608CGCK</t>
  </si>
  <si>
    <t>754-1116-1-ND</t>
  </si>
  <si>
    <t xml:space="preserve">754-1123-1-ND </t>
  </si>
  <si>
    <t>APT1608SURCK</t>
  </si>
  <si>
    <t>Date</t>
  </si>
  <si>
    <t>Qty Change</t>
  </si>
  <si>
    <t>Note</t>
  </si>
  <si>
    <t>12-24-2014</t>
  </si>
  <si>
    <t>5 --&gt; 4</t>
  </si>
  <si>
    <t>R27, R28, R35, R36</t>
  </si>
  <si>
    <t>3 --&gt; 4</t>
  </si>
  <si>
    <t>R37 Value Changed to 1 Ohm</t>
  </si>
  <si>
    <t>Original Release</t>
  </si>
  <si>
    <t>R9, R11, R12, R69, R77</t>
  </si>
  <si>
    <t>T1,T3</t>
  </si>
  <si>
    <t>12-25-2014</t>
  </si>
  <si>
    <t>4--&gt;5</t>
  </si>
  <si>
    <t>1--&gt;2</t>
  </si>
  <si>
    <t>8--&gt;7</t>
  </si>
  <si>
    <t>D8 Removed (LED Removed)</t>
  </si>
  <si>
    <t>R77 Added (Switched Vtarget)</t>
  </si>
  <si>
    <t>T3 Added (Switched Vtarget)</t>
  </si>
  <si>
    <t>01-07-2015</t>
  </si>
  <si>
    <t>D6, D9</t>
  </si>
  <si>
    <t>D2, D5, D7, LED10</t>
  </si>
  <si>
    <t>D4 Changed to Green, D6+D9 Changed to Blue</t>
  </si>
  <si>
    <t>D6+D9 Changed to Blue</t>
  </si>
  <si>
    <t>0--&gt;2</t>
  </si>
  <si>
    <t>7--&gt;4</t>
  </si>
  <si>
    <t>D4, LED9</t>
  </si>
  <si>
    <t>3--&gt;2</t>
  </si>
  <si>
    <t>D4 Changed to Green, D7+D8 was here by error</t>
  </si>
  <si>
    <t>Rev</t>
  </si>
  <si>
    <t>-03</t>
  </si>
  <si>
    <t>01-15-2015</t>
  </si>
  <si>
    <t>T2,T4</t>
  </si>
  <si>
    <t>Addition of T4</t>
  </si>
  <si>
    <t>Addition of R78</t>
  </si>
  <si>
    <t>Addition of R43</t>
  </si>
  <si>
    <t>R15, R62, R59, R37, R78</t>
  </si>
  <si>
    <t>5--&gt;6</t>
  </si>
  <si>
    <t>-04</t>
  </si>
  <si>
    <t>03-31-2015</t>
  </si>
  <si>
    <t>Deletion of C117</t>
  </si>
  <si>
    <t>Deletion of R32</t>
  </si>
  <si>
    <t>Addition of R79</t>
  </si>
  <si>
    <t>C4, C8, C9, C10, C11, C12, C13, C14, C15, C16, C17, C18, C19, C20, C21, C22, C23, C24, C25, C28, C29, C30, C31, C32, C52, C53, C54, C55, C56, C57, C58, C59, C64, C65, C66, C70, C71, C73, C75, C77, C79, C80, C81, C83, C92, C93, C94, C96, C98, C100, C113, C114, C123</t>
  </si>
  <si>
    <t>53--&gt;52</t>
  </si>
  <si>
    <t>52--&gt;53</t>
  </si>
  <si>
    <t>Addition of C123 (NOTE: net effect is no change on qty of 100nF/0402)</t>
  </si>
  <si>
    <t>R54, R67, R72</t>
  </si>
  <si>
    <t>4--&gt;3</t>
  </si>
  <si>
    <t>R3, R7, R56, R63, R57, R58, R74, R75, R79</t>
  </si>
  <si>
    <t>8--&gt;9</t>
  </si>
  <si>
    <t>Deletion of R38</t>
  </si>
  <si>
    <t>R2, R10, R39, R40, R41, R42</t>
  </si>
  <si>
    <t>7--&gt;6</t>
  </si>
  <si>
    <t>No Change</t>
  </si>
  <si>
    <t>Change of U12 PN (XMEGA128A4U --&gt; XMEGA128D3-AU)</t>
  </si>
  <si>
    <t>3--&gt;4</t>
  </si>
  <si>
    <t>-04A</t>
  </si>
  <si>
    <t>04-14-2015</t>
  </si>
  <si>
    <t>1276-4099-1-ND</t>
  </si>
  <si>
    <t>Fix part # for resistor</t>
  </si>
  <si>
    <t>Fix error in quantity</t>
  </si>
  <si>
    <t>Fix missing part #</t>
  </si>
  <si>
    <t>Remove C0G dielectric spec, add part #</t>
  </si>
  <si>
    <t>APT1608QBC/D</t>
  </si>
  <si>
    <t>754-1434-2-ND</t>
  </si>
  <si>
    <t>10V+, 5% tol</t>
  </si>
  <si>
    <t>1276-1496-1-ND</t>
  </si>
  <si>
    <t>2--&gt;3</t>
  </si>
  <si>
    <t>4--&gt;6</t>
  </si>
  <si>
    <t>490-3297-1-ND</t>
  </si>
  <si>
    <t>04-26-2015</t>
  </si>
  <si>
    <t>04-28-2015</t>
  </si>
  <si>
    <t>Change R60 --&gt; R61</t>
  </si>
  <si>
    <t>R13, R45, R61, R64, R65, R43</t>
  </si>
  <si>
    <t>XC6SLX9-3TQG144C</t>
  </si>
  <si>
    <t>Switch Xilinx FPGA to reflect 'commercial' temp grade is OK</t>
  </si>
  <si>
    <t>XMEGA128D4-AU</t>
  </si>
  <si>
    <t>ATXMEGA128D4-AURCT-ND</t>
  </si>
  <si>
    <t>Fix XMEGA Part No from D3 to D4</t>
  </si>
  <si>
    <t>04-29-2015</t>
  </si>
  <si>
    <t>-04B</t>
  </si>
  <si>
    <t>568-7445-1-ND</t>
  </si>
  <si>
    <t>SRN3015-3R3MCT-ND</t>
  </si>
  <si>
    <t>SRN3015-3R3M</t>
  </si>
  <si>
    <t>SUB: VLS3015ET-3R3M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</si>
</sst>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quotePrefix="1"/>
    <xf numFmtId="49" fontId="0" fillId="0" borderId="0" xfId="0" applyNumberFormat="1" applyAlignment="1">
      <alignment wrapText="1"/>
    </xf>
    <xf numFmtId="0" fontId="1" fillId="0" borderId="0" xfId="0" applyFont="1"/>
    <xf numFmtId="9" fontId="0" fillId="0" borderId="0" xfId="0" applyNumberFormat="1"/>
    <xf numFmtId="10" fontId="0" fillId="0" borderId="0" xfId="0" applyNumberFormat="1"/>
    <xf numFmtId="0" fontId="2" fillId="0" borderId="0" xfId="0" applyFont="1"/>
    <xf numFmtId="49" fontId="2" fillId="0" borderId="0" xfId="0" applyNumberFormat="1" applyFont="1" applyAlignment="1">
      <alignment wrapText="1"/>
    </xf>
    <xf numFmtId="0" fontId="0" fillId="0" borderId="0" xfId="0" applyAlignment="1">
      <alignment horizontal="left"/>
    </xf>
    <xf numFmtId="14" fontId="0" fillId="0" borderId="0" xfId="0" quotePrefix="1" applyNumberFormat="1"/>
    <xf numFmtId="14" fontId="0" fillId="0" borderId="0" xfId="0" applyNumberForma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6" fillId="0" borderId="0" xfId="0" applyFont="1"/>
    <xf numFmtId="14" fontId="0" fillId="0" borderId="0" xfId="0" applyNumberFormat="1" applyFont="1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quotePrefix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w-lite-mai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1"/>
  <sheetViews>
    <sheetView workbookViewId="0">
      <selection activeCell="D8" sqref="D8"/>
    </sheetView>
  </sheetViews>
  <sheetFormatPr defaultRowHeight="15" x14ac:dyDescent="0.25"/>
  <cols>
    <col min="2" max="2" width="12.5703125" customWidth="1"/>
    <col min="3" max="3" width="10.85546875" customWidth="1"/>
    <col min="4" max="4" width="15" customWidth="1"/>
  </cols>
  <sheetData>
    <row r="3" spans="1:7" x14ac:dyDescent="0.25">
      <c r="A3" s="6" t="s">
        <v>290</v>
      </c>
      <c r="B3" s="6" t="s">
        <v>262</v>
      </c>
      <c r="C3" s="6" t="s">
        <v>250</v>
      </c>
      <c r="D3" s="6" t="s">
        <v>263</v>
      </c>
      <c r="E3" s="6" t="s">
        <v>264</v>
      </c>
    </row>
    <row r="4" spans="1:7" x14ac:dyDescent="0.25">
      <c r="A4" s="8"/>
      <c r="C4" s="8"/>
      <c r="E4" t="s">
        <v>270</v>
      </c>
    </row>
    <row r="5" spans="1:7" x14ac:dyDescent="0.25">
      <c r="A5" s="8"/>
      <c r="B5" s="8" t="s">
        <v>265</v>
      </c>
      <c r="C5" s="8">
        <v>22</v>
      </c>
      <c r="D5" s="8" t="s">
        <v>266</v>
      </c>
      <c r="E5" s="8" t="s">
        <v>269</v>
      </c>
      <c r="F5" s="8"/>
      <c r="G5" s="8"/>
    </row>
    <row r="6" spans="1:7" x14ac:dyDescent="0.25">
      <c r="B6" s="8" t="s">
        <v>265</v>
      </c>
      <c r="C6" s="8">
        <v>20</v>
      </c>
      <c r="D6" s="8" t="s">
        <v>268</v>
      </c>
      <c r="E6" s="8" t="s">
        <v>269</v>
      </c>
      <c r="F6" s="8"/>
      <c r="G6" s="8"/>
    </row>
    <row r="7" spans="1:7" x14ac:dyDescent="0.25">
      <c r="B7" t="s">
        <v>273</v>
      </c>
      <c r="C7" s="8">
        <v>33</v>
      </c>
      <c r="D7" t="s">
        <v>274</v>
      </c>
      <c r="E7" t="s">
        <v>278</v>
      </c>
    </row>
    <row r="8" spans="1:7" x14ac:dyDescent="0.25">
      <c r="B8" t="s">
        <v>273</v>
      </c>
      <c r="C8" s="8">
        <v>40</v>
      </c>
      <c r="D8" t="s">
        <v>275</v>
      </c>
      <c r="E8" t="s">
        <v>279</v>
      </c>
    </row>
    <row r="9" spans="1:7" x14ac:dyDescent="0.25">
      <c r="B9" t="s">
        <v>273</v>
      </c>
      <c r="C9" s="8">
        <v>44</v>
      </c>
      <c r="D9" t="s">
        <v>276</v>
      </c>
      <c r="E9" t="s">
        <v>277</v>
      </c>
    </row>
    <row r="10" spans="1:7" x14ac:dyDescent="0.25">
      <c r="B10" t="s">
        <v>273</v>
      </c>
      <c r="C10" s="8">
        <v>29</v>
      </c>
      <c r="D10" t="s">
        <v>276</v>
      </c>
      <c r="E10" t="s">
        <v>277</v>
      </c>
    </row>
    <row r="11" spans="1:7" x14ac:dyDescent="0.25">
      <c r="B11" s="9" t="s">
        <v>280</v>
      </c>
      <c r="C11" s="8">
        <v>44</v>
      </c>
      <c r="D11" t="s">
        <v>286</v>
      </c>
      <c r="E11" t="s">
        <v>283</v>
      </c>
    </row>
    <row r="12" spans="1:7" x14ac:dyDescent="0.25">
      <c r="B12" s="9" t="s">
        <v>280</v>
      </c>
      <c r="C12" s="8">
        <v>42</v>
      </c>
      <c r="D12" t="s">
        <v>288</v>
      </c>
      <c r="E12" t="s">
        <v>289</v>
      </c>
    </row>
    <row r="13" spans="1:7" x14ac:dyDescent="0.25">
      <c r="B13" s="9" t="s">
        <v>280</v>
      </c>
      <c r="C13" s="8">
        <v>45</v>
      </c>
      <c r="D13" t="s">
        <v>285</v>
      </c>
      <c r="E13" t="s">
        <v>284</v>
      </c>
    </row>
    <row r="14" spans="1:7" x14ac:dyDescent="0.25">
      <c r="A14" s="1" t="s">
        <v>291</v>
      </c>
      <c r="B14" s="10" t="s">
        <v>292</v>
      </c>
      <c r="C14" s="8">
        <v>39</v>
      </c>
      <c r="D14" t="s">
        <v>275</v>
      </c>
      <c r="E14" t="s">
        <v>294</v>
      </c>
    </row>
    <row r="15" spans="1:7" x14ac:dyDescent="0.25">
      <c r="A15" s="1" t="s">
        <v>291</v>
      </c>
      <c r="B15" s="10" t="s">
        <v>292</v>
      </c>
      <c r="C15" s="8">
        <v>20</v>
      </c>
      <c r="D15" t="s">
        <v>274</v>
      </c>
      <c r="E15" t="s">
        <v>295</v>
      </c>
    </row>
    <row r="16" spans="1:7" x14ac:dyDescent="0.25">
      <c r="A16" s="1" t="s">
        <v>291</v>
      </c>
      <c r="B16" s="10" t="s">
        <v>292</v>
      </c>
      <c r="C16" s="8">
        <v>27</v>
      </c>
      <c r="D16" t="s">
        <v>298</v>
      </c>
      <c r="E16" t="s">
        <v>296</v>
      </c>
    </row>
    <row r="17" spans="1:6" s="15" customFormat="1" x14ac:dyDescent="0.25">
      <c r="A17" s="19" t="s">
        <v>299</v>
      </c>
      <c r="B17" s="16" t="s">
        <v>300</v>
      </c>
      <c r="C17" s="17">
        <v>13</v>
      </c>
      <c r="D17" s="18" t="s">
        <v>305</v>
      </c>
      <c r="E17" s="18" t="s">
        <v>301</v>
      </c>
      <c r="F17" s="18"/>
    </row>
    <row r="18" spans="1:6" s="15" customFormat="1" x14ac:dyDescent="0.25">
      <c r="A18" s="19" t="s">
        <v>299</v>
      </c>
      <c r="B18" s="16" t="s">
        <v>300</v>
      </c>
      <c r="C18" s="17">
        <v>23</v>
      </c>
      <c r="D18" s="18" t="s">
        <v>309</v>
      </c>
      <c r="E18" s="18" t="s">
        <v>302</v>
      </c>
      <c r="F18" s="18"/>
    </row>
    <row r="19" spans="1:6" s="15" customFormat="1" x14ac:dyDescent="0.25">
      <c r="A19" s="19" t="s">
        <v>299</v>
      </c>
      <c r="B19" s="16" t="s">
        <v>300</v>
      </c>
      <c r="C19" s="17">
        <v>25</v>
      </c>
      <c r="D19" s="18" t="s">
        <v>311</v>
      </c>
      <c r="E19" s="18" t="s">
        <v>303</v>
      </c>
      <c r="F19" s="18"/>
    </row>
    <row r="20" spans="1:6" s="15" customFormat="1" x14ac:dyDescent="0.25">
      <c r="A20" s="19" t="s">
        <v>299</v>
      </c>
      <c r="B20" s="16" t="s">
        <v>300</v>
      </c>
      <c r="C20" s="17">
        <v>13</v>
      </c>
      <c r="D20" s="18" t="s">
        <v>306</v>
      </c>
      <c r="E20" s="18" t="s">
        <v>307</v>
      </c>
      <c r="F20" s="18"/>
    </row>
    <row r="21" spans="1:6" s="15" customFormat="1" x14ac:dyDescent="0.25">
      <c r="A21" s="19" t="s">
        <v>299</v>
      </c>
      <c r="B21" s="16" t="s">
        <v>300</v>
      </c>
      <c r="C21" s="17">
        <v>29</v>
      </c>
      <c r="D21" s="18" t="s">
        <v>314</v>
      </c>
      <c r="E21" s="18" t="s">
        <v>312</v>
      </c>
      <c r="F21" s="18"/>
    </row>
    <row r="22" spans="1:6" s="15" customFormat="1" x14ac:dyDescent="0.25">
      <c r="A22" s="19" t="s">
        <v>299</v>
      </c>
      <c r="B22" s="16" t="s">
        <v>300</v>
      </c>
      <c r="C22" s="17">
        <v>53</v>
      </c>
      <c r="D22" s="18" t="s">
        <v>315</v>
      </c>
      <c r="E22" s="18" t="s">
        <v>316</v>
      </c>
      <c r="F22" s="18"/>
    </row>
    <row r="23" spans="1:6" x14ac:dyDescent="0.25">
      <c r="A23" s="1" t="s">
        <v>318</v>
      </c>
      <c r="B23" s="16" t="s">
        <v>319</v>
      </c>
      <c r="C23" s="17">
        <v>16</v>
      </c>
      <c r="D23" s="18" t="s">
        <v>317</v>
      </c>
      <c r="E23" s="18" t="s">
        <v>322</v>
      </c>
    </row>
    <row r="24" spans="1:6" x14ac:dyDescent="0.25">
      <c r="A24" s="1" t="s">
        <v>318</v>
      </c>
      <c r="B24" s="16" t="s">
        <v>319</v>
      </c>
      <c r="C24" s="17">
        <v>32</v>
      </c>
      <c r="D24" s="18" t="s">
        <v>315</v>
      </c>
      <c r="E24" s="18" t="s">
        <v>321</v>
      </c>
    </row>
    <row r="25" spans="1:6" x14ac:dyDescent="0.25">
      <c r="A25" s="1" t="s">
        <v>318</v>
      </c>
      <c r="B25" s="16" t="s">
        <v>319</v>
      </c>
      <c r="C25" s="17">
        <v>45</v>
      </c>
      <c r="D25" s="18" t="s">
        <v>315</v>
      </c>
      <c r="E25" s="18" t="s">
        <v>323</v>
      </c>
    </row>
    <row r="26" spans="1:6" x14ac:dyDescent="0.25">
      <c r="A26" s="1" t="s">
        <v>318</v>
      </c>
      <c r="B26" s="16" t="s">
        <v>319</v>
      </c>
      <c r="C26" s="8">
        <v>16</v>
      </c>
      <c r="D26" s="18" t="s">
        <v>315</v>
      </c>
      <c r="E26" s="18" t="s">
        <v>324</v>
      </c>
    </row>
    <row r="27" spans="1:6" x14ac:dyDescent="0.25">
      <c r="A27" s="1" t="s">
        <v>318</v>
      </c>
      <c r="B27" s="16" t="s">
        <v>332</v>
      </c>
      <c r="C27" s="8">
        <v>1</v>
      </c>
      <c r="D27" s="18" t="s">
        <v>329</v>
      </c>
      <c r="E27" s="18" t="s">
        <v>322</v>
      </c>
    </row>
    <row r="28" spans="1:6" x14ac:dyDescent="0.25">
      <c r="A28" s="1" t="s">
        <v>318</v>
      </c>
      <c r="B28" s="16" t="s">
        <v>332</v>
      </c>
      <c r="C28" s="8">
        <v>10</v>
      </c>
      <c r="D28" s="18" t="s">
        <v>330</v>
      </c>
      <c r="E28" s="18" t="s">
        <v>322</v>
      </c>
    </row>
    <row r="29" spans="1:6" x14ac:dyDescent="0.25">
      <c r="A29" s="1" t="s">
        <v>318</v>
      </c>
      <c r="B29" s="16" t="s">
        <v>333</v>
      </c>
      <c r="C29" s="8">
        <v>27</v>
      </c>
      <c r="D29" s="18" t="s">
        <v>315</v>
      </c>
      <c r="E29" s="18" t="s">
        <v>334</v>
      </c>
    </row>
    <row r="30" spans="1:6" x14ac:dyDescent="0.25">
      <c r="A30" s="1" t="s">
        <v>318</v>
      </c>
      <c r="B30" s="16" t="s">
        <v>333</v>
      </c>
      <c r="C30" s="8">
        <v>52</v>
      </c>
      <c r="D30" s="18" t="s">
        <v>315</v>
      </c>
      <c r="E30" s="18" t="s">
        <v>337</v>
      </c>
    </row>
    <row r="31" spans="1:6" x14ac:dyDescent="0.25">
      <c r="A31" s="1" t="s">
        <v>342</v>
      </c>
      <c r="B31" s="16" t="s">
        <v>341</v>
      </c>
      <c r="C31" s="8">
        <v>53</v>
      </c>
      <c r="D31" s="18" t="s">
        <v>315</v>
      </c>
      <c r="E31" s="18" t="s">
        <v>340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abSelected="1" topLeftCell="F47" zoomScaleNormal="100" workbookViewId="0">
      <selection activeCell="J68" sqref="J68"/>
    </sheetView>
  </sheetViews>
  <sheetFormatPr defaultRowHeight="15" x14ac:dyDescent="0.25"/>
  <cols>
    <col min="2" max="2" width="4.140625" bestFit="1" customWidth="1"/>
    <col min="3" max="3" width="9" style="12" customWidth="1"/>
    <col min="4" max="4" width="29.85546875" style="2" customWidth="1"/>
    <col min="5" max="5" width="42.140625" customWidth="1"/>
    <col min="6" max="6" width="14.28515625" customWidth="1"/>
    <col min="7" max="7" width="23.42578125" bestFit="1" customWidth="1"/>
    <col min="8" max="8" width="16.7109375" customWidth="1"/>
    <col min="9" max="9" width="24.42578125" customWidth="1"/>
    <col min="10" max="10" width="26.85546875" bestFit="1" customWidth="1"/>
    <col min="11" max="11" width="19.7109375" customWidth="1"/>
    <col min="12" max="12" width="10.140625" customWidth="1"/>
    <col min="15" max="15" width="12.140625" bestFit="1" customWidth="1"/>
    <col min="16" max="16" width="12.42578125" bestFit="1" customWidth="1"/>
    <col min="17" max="17" width="9.28515625" bestFit="1" customWidth="1"/>
    <col min="18" max="18" width="17.7109375" bestFit="1" customWidth="1"/>
  </cols>
  <sheetData>
    <row r="1" spans="1:14" x14ac:dyDescent="0.25">
      <c r="A1" s="6" t="s">
        <v>250</v>
      </c>
      <c r="B1" s="6" t="s">
        <v>0</v>
      </c>
      <c r="C1" s="11" t="s">
        <v>223</v>
      </c>
      <c r="D1" s="7" t="s">
        <v>131</v>
      </c>
      <c r="E1" s="6" t="s">
        <v>3</v>
      </c>
      <c r="F1" s="6" t="s">
        <v>1</v>
      </c>
      <c r="G1" s="6" t="s">
        <v>140</v>
      </c>
      <c r="H1" s="6" t="s">
        <v>2</v>
      </c>
      <c r="I1" s="6" t="s">
        <v>4</v>
      </c>
      <c r="J1" s="6" t="s">
        <v>132</v>
      </c>
      <c r="K1" s="6" t="s">
        <v>141</v>
      </c>
      <c r="L1" s="6" t="s">
        <v>185</v>
      </c>
      <c r="M1" s="6"/>
      <c r="N1" s="6"/>
    </row>
    <row r="2" spans="1:14" x14ac:dyDescent="0.25">
      <c r="A2" s="3" t="s">
        <v>163</v>
      </c>
    </row>
    <row r="3" spans="1:14" x14ac:dyDescent="0.25">
      <c r="A3">
        <v>1</v>
      </c>
      <c r="B3">
        <v>3</v>
      </c>
      <c r="D3" s="2" t="s">
        <v>146</v>
      </c>
      <c r="E3" t="s">
        <v>5</v>
      </c>
      <c r="F3" t="s">
        <v>53</v>
      </c>
      <c r="G3" t="s">
        <v>193</v>
      </c>
      <c r="H3" s="1" t="s">
        <v>148</v>
      </c>
      <c r="I3" t="s">
        <v>195</v>
      </c>
      <c r="J3" t="s">
        <v>194</v>
      </c>
      <c r="K3">
        <v>0.24379999999999999</v>
      </c>
      <c r="L3">
        <f>B3*K3</f>
        <v>0.73139999999999994</v>
      </c>
    </row>
    <row r="4" spans="1:14" x14ac:dyDescent="0.25">
      <c r="A4">
        <v>2</v>
      </c>
      <c r="B4">
        <v>1</v>
      </c>
      <c r="D4" s="2" t="s">
        <v>66</v>
      </c>
      <c r="E4" t="s">
        <v>5</v>
      </c>
      <c r="F4" t="s">
        <v>151</v>
      </c>
      <c r="G4" t="s">
        <v>198</v>
      </c>
      <c r="H4" s="1" t="s">
        <v>148</v>
      </c>
      <c r="I4" t="s">
        <v>196</v>
      </c>
      <c r="J4" t="s">
        <v>197</v>
      </c>
      <c r="K4">
        <v>0.35749999999999998</v>
      </c>
      <c r="L4">
        <f>B4*K4</f>
        <v>0.35749999999999998</v>
      </c>
    </row>
    <row r="6" spans="1:14" x14ac:dyDescent="0.25">
      <c r="A6" s="3" t="s">
        <v>164</v>
      </c>
    </row>
    <row r="7" spans="1:14" x14ac:dyDescent="0.25">
      <c r="A7">
        <v>3</v>
      </c>
      <c r="B7">
        <v>1</v>
      </c>
      <c r="D7" s="2" t="s">
        <v>29</v>
      </c>
      <c r="E7" t="s">
        <v>5</v>
      </c>
      <c r="F7" t="s">
        <v>28</v>
      </c>
      <c r="G7" t="s">
        <v>201</v>
      </c>
      <c r="H7" t="s">
        <v>21</v>
      </c>
      <c r="I7" t="s">
        <v>200</v>
      </c>
      <c r="J7" t="s">
        <v>199</v>
      </c>
      <c r="K7">
        <v>1.38E-2</v>
      </c>
      <c r="L7">
        <f t="shared" ref="L7:L16" si="0">B7*K7</f>
        <v>1.38E-2</v>
      </c>
    </row>
    <row r="8" spans="1:14" x14ac:dyDescent="0.25">
      <c r="A8">
        <v>4</v>
      </c>
      <c r="B8">
        <v>1</v>
      </c>
      <c r="C8" s="12">
        <v>10</v>
      </c>
      <c r="D8" s="2" t="s">
        <v>52</v>
      </c>
      <c r="E8" t="s">
        <v>5</v>
      </c>
      <c r="F8" t="s">
        <v>51</v>
      </c>
      <c r="G8" t="s">
        <v>201</v>
      </c>
      <c r="H8" t="s">
        <v>21</v>
      </c>
      <c r="I8" t="s">
        <v>202</v>
      </c>
      <c r="J8" t="s">
        <v>203</v>
      </c>
      <c r="K8">
        <v>1.38E-2</v>
      </c>
      <c r="L8">
        <f t="shared" si="0"/>
        <v>1.38E-2</v>
      </c>
    </row>
    <row r="9" spans="1:14" x14ac:dyDescent="0.25">
      <c r="A9">
        <v>5</v>
      </c>
      <c r="B9">
        <v>2</v>
      </c>
      <c r="D9" s="2" t="s">
        <v>24</v>
      </c>
      <c r="E9" t="s">
        <v>5</v>
      </c>
      <c r="F9" t="s">
        <v>23</v>
      </c>
      <c r="G9" t="s">
        <v>201</v>
      </c>
      <c r="H9" t="s">
        <v>21</v>
      </c>
      <c r="I9" t="s">
        <v>204</v>
      </c>
      <c r="J9" t="s">
        <v>205</v>
      </c>
      <c r="K9">
        <v>1.21E-2</v>
      </c>
      <c r="L9">
        <f t="shared" si="0"/>
        <v>2.4199999999999999E-2</v>
      </c>
    </row>
    <row r="10" spans="1:14" x14ac:dyDescent="0.25">
      <c r="A10">
        <v>6</v>
      </c>
      <c r="B10">
        <v>3</v>
      </c>
      <c r="D10" s="2" t="s">
        <v>27</v>
      </c>
      <c r="E10" t="s">
        <v>5</v>
      </c>
      <c r="F10" t="s">
        <v>152</v>
      </c>
      <c r="G10" t="s">
        <v>191</v>
      </c>
      <c r="H10" t="s">
        <v>21</v>
      </c>
      <c r="I10" t="s">
        <v>207</v>
      </c>
      <c r="J10" t="s">
        <v>206</v>
      </c>
      <c r="K10">
        <v>8.6999999999999994E-3</v>
      </c>
      <c r="L10">
        <f t="shared" si="0"/>
        <v>2.6099999999999998E-2</v>
      </c>
    </row>
    <row r="11" spans="1:14" x14ac:dyDescent="0.25">
      <c r="A11">
        <v>7</v>
      </c>
      <c r="B11">
        <v>1</v>
      </c>
      <c r="C11" s="12">
        <v>7</v>
      </c>
      <c r="D11" s="2" t="s">
        <v>36</v>
      </c>
      <c r="E11" t="s">
        <v>5</v>
      </c>
      <c r="F11" t="s">
        <v>35</v>
      </c>
      <c r="G11" t="s">
        <v>191</v>
      </c>
      <c r="H11" t="s">
        <v>21</v>
      </c>
      <c r="I11" t="s">
        <v>208</v>
      </c>
      <c r="J11" t="s">
        <v>209</v>
      </c>
      <c r="K11">
        <v>8.6999999999999994E-3</v>
      </c>
      <c r="L11">
        <f t="shared" si="0"/>
        <v>8.6999999999999994E-3</v>
      </c>
    </row>
    <row r="12" spans="1:14" ht="30" x14ac:dyDescent="0.25">
      <c r="A12">
        <v>8</v>
      </c>
      <c r="B12">
        <v>11</v>
      </c>
      <c r="C12" s="12">
        <v>4</v>
      </c>
      <c r="D12" s="2" t="s">
        <v>22</v>
      </c>
      <c r="E12" t="s">
        <v>5</v>
      </c>
      <c r="F12" t="s">
        <v>19</v>
      </c>
      <c r="G12" t="s">
        <v>191</v>
      </c>
      <c r="H12" t="s">
        <v>21</v>
      </c>
      <c r="I12" t="s">
        <v>210</v>
      </c>
      <c r="J12" t="s">
        <v>211</v>
      </c>
      <c r="K12">
        <v>1.8200000000000001E-2</v>
      </c>
      <c r="L12">
        <f t="shared" si="0"/>
        <v>0.20020000000000002</v>
      </c>
    </row>
    <row r="13" spans="1:14" ht="45" x14ac:dyDescent="0.25">
      <c r="A13">
        <v>9</v>
      </c>
      <c r="B13">
        <v>13</v>
      </c>
      <c r="D13" s="2" t="s">
        <v>145</v>
      </c>
      <c r="E13" t="s">
        <v>133</v>
      </c>
      <c r="F13" t="s">
        <v>48</v>
      </c>
      <c r="G13" t="s">
        <v>142</v>
      </c>
      <c r="H13" t="s">
        <v>21</v>
      </c>
      <c r="I13" t="s">
        <v>213</v>
      </c>
      <c r="J13" t="s">
        <v>212</v>
      </c>
      <c r="K13">
        <v>1.9E-2</v>
      </c>
      <c r="L13">
        <f t="shared" si="0"/>
        <v>0.247</v>
      </c>
    </row>
    <row r="14" spans="1:14" x14ac:dyDescent="0.25">
      <c r="A14">
        <v>10</v>
      </c>
      <c r="B14">
        <v>6</v>
      </c>
      <c r="D14" s="2" t="s">
        <v>192</v>
      </c>
      <c r="E14" t="s">
        <v>5</v>
      </c>
      <c r="F14" t="s">
        <v>57</v>
      </c>
      <c r="G14" t="s">
        <v>142</v>
      </c>
      <c r="H14" t="s">
        <v>21</v>
      </c>
      <c r="I14" t="s">
        <v>215</v>
      </c>
      <c r="J14" t="s">
        <v>214</v>
      </c>
      <c r="K14">
        <v>5.5100000000000003E-2</v>
      </c>
      <c r="L14">
        <f t="shared" si="0"/>
        <v>0.3306</v>
      </c>
    </row>
    <row r="15" spans="1:14" x14ac:dyDescent="0.25">
      <c r="A15">
        <v>11</v>
      </c>
      <c r="B15">
        <v>3</v>
      </c>
      <c r="D15" s="2" t="s">
        <v>71</v>
      </c>
      <c r="E15" t="s">
        <v>5</v>
      </c>
      <c r="F15" t="s">
        <v>70</v>
      </c>
      <c r="G15" t="s">
        <v>144</v>
      </c>
      <c r="H15" t="s">
        <v>21</v>
      </c>
      <c r="I15" t="s">
        <v>216</v>
      </c>
      <c r="J15" t="s">
        <v>331</v>
      </c>
      <c r="K15">
        <v>3.7999999999999999E-2</v>
      </c>
      <c r="L15">
        <f t="shared" si="0"/>
        <v>0.11399999999999999</v>
      </c>
    </row>
    <row r="16" spans="1:14" x14ac:dyDescent="0.25">
      <c r="A16">
        <v>12</v>
      </c>
      <c r="B16">
        <v>4</v>
      </c>
      <c r="D16" s="2" t="s">
        <v>143</v>
      </c>
      <c r="E16" t="s">
        <v>5</v>
      </c>
      <c r="F16" t="s">
        <v>153</v>
      </c>
      <c r="G16" t="s">
        <v>142</v>
      </c>
      <c r="H16" t="s">
        <v>21</v>
      </c>
      <c r="I16" t="s">
        <v>218</v>
      </c>
      <c r="J16" t="s">
        <v>217</v>
      </c>
      <c r="K16">
        <v>0.21</v>
      </c>
      <c r="L16">
        <f t="shared" si="0"/>
        <v>0.84</v>
      </c>
    </row>
    <row r="18" spans="1:12" x14ac:dyDescent="0.25">
      <c r="A18" s="3" t="s">
        <v>165</v>
      </c>
    </row>
    <row r="19" spans="1:12" ht="135" x14ac:dyDescent="0.25">
      <c r="A19">
        <v>13</v>
      </c>
      <c r="B19">
        <v>53</v>
      </c>
      <c r="C19" s="12">
        <v>1</v>
      </c>
      <c r="D19" s="2" t="s">
        <v>304</v>
      </c>
      <c r="E19" t="s">
        <v>5</v>
      </c>
      <c r="F19" t="s">
        <v>154</v>
      </c>
      <c r="G19" t="s">
        <v>191</v>
      </c>
      <c r="H19" t="s">
        <v>20</v>
      </c>
      <c r="I19" t="s">
        <v>235</v>
      </c>
      <c r="J19" t="s">
        <v>224</v>
      </c>
      <c r="K19">
        <v>5.4999999999999997E-3</v>
      </c>
      <c r="L19">
        <f>B19*K19</f>
        <v>0.29149999999999998</v>
      </c>
    </row>
    <row r="20" spans="1:12" x14ac:dyDescent="0.25">
      <c r="A20">
        <v>14</v>
      </c>
      <c r="B20">
        <v>2</v>
      </c>
      <c r="D20" s="2" t="s">
        <v>38</v>
      </c>
      <c r="E20" t="s">
        <v>5</v>
      </c>
      <c r="F20" t="s">
        <v>37</v>
      </c>
      <c r="G20" t="s">
        <v>230</v>
      </c>
      <c r="H20" t="s">
        <v>20</v>
      </c>
      <c r="I20" t="s">
        <v>228</v>
      </c>
      <c r="J20" t="s">
        <v>229</v>
      </c>
      <c r="K20">
        <v>1.0999999999999999E-2</v>
      </c>
      <c r="L20">
        <f>B20*K20</f>
        <v>2.1999999999999999E-2</v>
      </c>
    </row>
    <row r="21" spans="1:12" x14ac:dyDescent="0.25">
      <c r="A21">
        <v>15</v>
      </c>
      <c r="B21">
        <v>3</v>
      </c>
      <c r="C21" s="12">
        <v>2</v>
      </c>
      <c r="D21" s="2" t="s">
        <v>47</v>
      </c>
      <c r="E21" t="s">
        <v>133</v>
      </c>
      <c r="F21" t="s">
        <v>46</v>
      </c>
      <c r="G21" t="s">
        <v>191</v>
      </c>
      <c r="H21" t="s">
        <v>20</v>
      </c>
      <c r="I21" t="s">
        <v>231</v>
      </c>
      <c r="J21" t="s">
        <v>227</v>
      </c>
      <c r="K21">
        <v>1.0999999999999999E-2</v>
      </c>
      <c r="L21">
        <f>B21*K21</f>
        <v>3.3000000000000002E-2</v>
      </c>
    </row>
    <row r="22" spans="1:12" x14ac:dyDescent="0.25">
      <c r="A22">
        <v>16</v>
      </c>
      <c r="B22">
        <v>4</v>
      </c>
      <c r="C22" s="12">
        <v>5</v>
      </c>
      <c r="D22" s="2" t="s">
        <v>139</v>
      </c>
      <c r="E22" t="s">
        <v>5</v>
      </c>
      <c r="F22" t="s">
        <v>26</v>
      </c>
      <c r="G22" t="s">
        <v>327</v>
      </c>
      <c r="H22" t="s">
        <v>20</v>
      </c>
      <c r="J22" t="s">
        <v>328</v>
      </c>
      <c r="L22">
        <f>B22*K22</f>
        <v>0</v>
      </c>
    </row>
    <row r="23" spans="1:12" x14ac:dyDescent="0.25">
      <c r="A23">
        <v>17</v>
      </c>
      <c r="B23">
        <v>2</v>
      </c>
      <c r="D23" s="2" t="s">
        <v>50</v>
      </c>
      <c r="E23" t="s">
        <v>5</v>
      </c>
      <c r="F23" t="s">
        <v>49</v>
      </c>
      <c r="G23" t="s">
        <v>232</v>
      </c>
      <c r="H23" t="s">
        <v>20</v>
      </c>
      <c r="I23" t="s">
        <v>233</v>
      </c>
      <c r="J23" t="s">
        <v>234</v>
      </c>
      <c r="K23">
        <v>2.4799999999999999E-2</v>
      </c>
      <c r="L23">
        <f>B23*K23</f>
        <v>4.9599999999999998E-2</v>
      </c>
    </row>
    <row r="25" spans="1:12" x14ac:dyDescent="0.25">
      <c r="A25" s="3" t="s">
        <v>167</v>
      </c>
    </row>
    <row r="26" spans="1:12" x14ac:dyDescent="0.25">
      <c r="A26">
        <v>18</v>
      </c>
      <c r="B26">
        <v>2</v>
      </c>
      <c r="D26" s="2" t="s">
        <v>68</v>
      </c>
      <c r="E26" t="s">
        <v>11</v>
      </c>
      <c r="F26" t="s">
        <v>67</v>
      </c>
      <c r="H26" s="1" t="s">
        <v>147</v>
      </c>
      <c r="J26" t="s">
        <v>69</v>
      </c>
      <c r="K26">
        <v>5.1999999999999998E-2</v>
      </c>
      <c r="L26">
        <f>B26*K26</f>
        <v>0.104</v>
      </c>
    </row>
    <row r="27" spans="1:12" x14ac:dyDescent="0.25">
      <c r="A27">
        <v>19</v>
      </c>
      <c r="B27">
        <v>0</v>
      </c>
    </row>
    <row r="29" spans="1:12" x14ac:dyDescent="0.25">
      <c r="A29" s="3" t="s">
        <v>168</v>
      </c>
    </row>
    <row r="30" spans="1:12" x14ac:dyDescent="0.25">
      <c r="A30">
        <v>20</v>
      </c>
      <c r="B30">
        <v>5</v>
      </c>
      <c r="D30" s="2" t="s">
        <v>297</v>
      </c>
      <c r="E30" t="s">
        <v>11</v>
      </c>
      <c r="F30" t="s">
        <v>39</v>
      </c>
      <c r="G30" s="4">
        <v>0.01</v>
      </c>
      <c r="H30" t="s">
        <v>10</v>
      </c>
      <c r="I30" t="s">
        <v>239</v>
      </c>
      <c r="J30" t="s">
        <v>238</v>
      </c>
      <c r="K30">
        <v>1.2500000000000001E-2</v>
      </c>
      <c r="L30">
        <f t="shared" ref="L30:L37" si="1">B30*K30</f>
        <v>6.25E-2</v>
      </c>
    </row>
    <row r="31" spans="1:12" x14ac:dyDescent="0.25">
      <c r="A31">
        <v>21</v>
      </c>
      <c r="B31">
        <v>2</v>
      </c>
      <c r="C31" s="12">
        <v>17</v>
      </c>
      <c r="D31" s="2" t="s">
        <v>61</v>
      </c>
      <c r="E31" t="s">
        <v>11</v>
      </c>
      <c r="F31" t="s">
        <v>175</v>
      </c>
      <c r="G31" s="5">
        <v>5.0000000000000001E-3</v>
      </c>
      <c r="H31" t="s">
        <v>10</v>
      </c>
      <c r="I31" t="s">
        <v>236</v>
      </c>
      <c r="J31" t="s">
        <v>225</v>
      </c>
      <c r="K31">
        <v>3.8100000000000002E-2</v>
      </c>
      <c r="L31">
        <f t="shared" si="1"/>
        <v>7.6200000000000004E-2</v>
      </c>
    </row>
    <row r="32" spans="1:12" x14ac:dyDescent="0.25">
      <c r="A32">
        <v>22</v>
      </c>
      <c r="B32">
        <v>4</v>
      </c>
      <c r="D32" s="2" t="s">
        <v>267</v>
      </c>
      <c r="E32" t="s">
        <v>11</v>
      </c>
      <c r="F32" t="s">
        <v>62</v>
      </c>
      <c r="G32" s="4">
        <v>0.01</v>
      </c>
      <c r="H32" t="s">
        <v>10</v>
      </c>
      <c r="I32" t="s">
        <v>241</v>
      </c>
      <c r="J32" t="s">
        <v>240</v>
      </c>
      <c r="K32">
        <v>4.7000000000000002E-3</v>
      </c>
      <c r="L32">
        <f t="shared" si="1"/>
        <v>1.8800000000000001E-2</v>
      </c>
    </row>
    <row r="33" spans="1:12" x14ac:dyDescent="0.25">
      <c r="A33">
        <v>23</v>
      </c>
      <c r="B33">
        <v>3</v>
      </c>
      <c r="C33" s="12">
        <v>21</v>
      </c>
      <c r="D33" s="2" t="s">
        <v>308</v>
      </c>
      <c r="E33" t="s">
        <v>11</v>
      </c>
      <c r="F33" t="s">
        <v>15</v>
      </c>
      <c r="G33" s="4">
        <v>0.01</v>
      </c>
      <c r="H33" t="s">
        <v>10</v>
      </c>
      <c r="I33" t="s">
        <v>242</v>
      </c>
      <c r="J33" t="s">
        <v>246</v>
      </c>
      <c r="K33">
        <v>4.7000000000000002E-3</v>
      </c>
      <c r="L33">
        <f t="shared" si="1"/>
        <v>1.4100000000000001E-2</v>
      </c>
    </row>
    <row r="34" spans="1:12" x14ac:dyDescent="0.25">
      <c r="A34">
        <v>24</v>
      </c>
      <c r="B34">
        <v>1</v>
      </c>
      <c r="C34" s="12">
        <v>23</v>
      </c>
      <c r="D34" s="2" t="s">
        <v>55</v>
      </c>
      <c r="E34" t="s">
        <v>11</v>
      </c>
      <c r="F34" t="s">
        <v>54</v>
      </c>
      <c r="G34" s="5">
        <v>5.0000000000000001E-3</v>
      </c>
      <c r="H34" t="s">
        <v>10</v>
      </c>
      <c r="I34" t="s">
        <v>237</v>
      </c>
      <c r="J34" t="s">
        <v>226</v>
      </c>
      <c r="K34">
        <v>3.8100000000000002E-2</v>
      </c>
      <c r="L34">
        <f t="shared" si="1"/>
        <v>3.8100000000000002E-2</v>
      </c>
    </row>
    <row r="35" spans="1:12" ht="30" x14ac:dyDescent="0.25">
      <c r="A35">
        <v>25</v>
      </c>
      <c r="B35">
        <v>9</v>
      </c>
      <c r="C35" s="12">
        <v>19</v>
      </c>
      <c r="D35" s="2" t="s">
        <v>310</v>
      </c>
      <c r="E35" t="s">
        <v>11</v>
      </c>
      <c r="F35" t="s">
        <v>41</v>
      </c>
      <c r="G35" s="4">
        <v>0.01</v>
      </c>
      <c r="H35" t="s">
        <v>10</v>
      </c>
      <c r="I35" t="s">
        <v>243</v>
      </c>
      <c r="J35" t="s">
        <v>247</v>
      </c>
      <c r="K35">
        <v>4.7000000000000002E-3</v>
      </c>
      <c r="L35">
        <f t="shared" si="1"/>
        <v>4.2300000000000004E-2</v>
      </c>
    </row>
    <row r="36" spans="1:12" x14ac:dyDescent="0.25">
      <c r="A36">
        <v>26</v>
      </c>
      <c r="B36">
        <v>4</v>
      </c>
      <c r="C36" s="12">
        <v>24</v>
      </c>
      <c r="D36" s="2" t="s">
        <v>169</v>
      </c>
      <c r="E36" t="s">
        <v>11</v>
      </c>
      <c r="F36" t="s">
        <v>56</v>
      </c>
      <c r="G36" s="4">
        <v>0.01</v>
      </c>
      <c r="H36" t="s">
        <v>10</v>
      </c>
      <c r="I36" t="s">
        <v>245</v>
      </c>
      <c r="J36" t="s">
        <v>248</v>
      </c>
      <c r="K36">
        <v>4.7000000000000002E-3</v>
      </c>
      <c r="L36">
        <f t="shared" si="1"/>
        <v>1.8800000000000001E-2</v>
      </c>
    </row>
    <row r="37" spans="1:12" x14ac:dyDescent="0.25">
      <c r="A37">
        <v>27</v>
      </c>
      <c r="B37">
        <v>6</v>
      </c>
      <c r="C37" s="12">
        <v>20</v>
      </c>
      <c r="D37" s="2" t="s">
        <v>335</v>
      </c>
      <c r="E37" t="s">
        <v>11</v>
      </c>
      <c r="F37" t="s">
        <v>25</v>
      </c>
      <c r="G37" s="4">
        <v>0.01</v>
      </c>
      <c r="H37" t="s">
        <v>10</v>
      </c>
      <c r="I37" t="s">
        <v>244</v>
      </c>
      <c r="J37" t="s">
        <v>249</v>
      </c>
      <c r="K37">
        <v>4.7000000000000002E-3</v>
      </c>
      <c r="L37">
        <f t="shared" si="1"/>
        <v>2.8200000000000003E-2</v>
      </c>
    </row>
    <row r="39" spans="1:12" x14ac:dyDescent="0.25">
      <c r="A39" s="3" t="s">
        <v>170</v>
      </c>
    </row>
    <row r="40" spans="1:12" x14ac:dyDescent="0.25">
      <c r="A40">
        <v>28</v>
      </c>
      <c r="B40">
        <v>4</v>
      </c>
      <c r="D40" s="2" t="s">
        <v>40</v>
      </c>
      <c r="E40" t="s">
        <v>11</v>
      </c>
      <c r="F40" t="s">
        <v>39</v>
      </c>
      <c r="G40" s="4">
        <v>0.01</v>
      </c>
      <c r="H40" t="s">
        <v>17</v>
      </c>
      <c r="J40" t="s">
        <v>222</v>
      </c>
      <c r="K40">
        <v>5.1999999999999998E-3</v>
      </c>
      <c r="L40">
        <f t="shared" ref="L40:L48" si="2">B40*K40</f>
        <v>2.0799999999999999E-2</v>
      </c>
    </row>
    <row r="41" spans="1:12" x14ac:dyDescent="0.25">
      <c r="A41">
        <v>29</v>
      </c>
      <c r="B41">
        <v>6</v>
      </c>
      <c r="D41" s="2" t="s">
        <v>313</v>
      </c>
      <c r="E41" t="s">
        <v>11</v>
      </c>
      <c r="F41" t="s">
        <v>60</v>
      </c>
      <c r="G41" s="4">
        <v>0.01</v>
      </c>
      <c r="H41" t="s">
        <v>17</v>
      </c>
      <c r="J41" t="s">
        <v>221</v>
      </c>
      <c r="K41">
        <v>5.1999999999999998E-3</v>
      </c>
      <c r="L41">
        <f t="shared" si="2"/>
        <v>3.1199999999999999E-2</v>
      </c>
    </row>
    <row r="42" spans="1:12" x14ac:dyDescent="0.25">
      <c r="A42">
        <v>30</v>
      </c>
      <c r="B42">
        <v>6</v>
      </c>
      <c r="D42" s="2" t="s">
        <v>171</v>
      </c>
      <c r="E42" t="s">
        <v>11</v>
      </c>
      <c r="F42" t="s">
        <v>41</v>
      </c>
      <c r="G42" s="4">
        <v>0.01</v>
      </c>
      <c r="H42" t="s">
        <v>17</v>
      </c>
      <c r="J42" t="s">
        <v>42</v>
      </c>
      <c r="K42">
        <v>5.1999999999999998E-3</v>
      </c>
      <c r="L42">
        <f t="shared" si="2"/>
        <v>3.1199999999999999E-2</v>
      </c>
    </row>
    <row r="43" spans="1:12" x14ac:dyDescent="0.25">
      <c r="A43">
        <v>31</v>
      </c>
      <c r="B43">
        <v>3</v>
      </c>
      <c r="D43" s="2" t="s">
        <v>45</v>
      </c>
      <c r="E43" t="s">
        <v>11</v>
      </c>
      <c r="F43" t="s">
        <v>149</v>
      </c>
      <c r="G43" s="4">
        <v>0.01</v>
      </c>
      <c r="H43" t="s">
        <v>17</v>
      </c>
      <c r="J43" t="s">
        <v>220</v>
      </c>
      <c r="K43">
        <v>5.1999999999999998E-3</v>
      </c>
      <c r="L43">
        <f t="shared" si="2"/>
        <v>1.5599999999999999E-2</v>
      </c>
    </row>
    <row r="44" spans="1:12" x14ac:dyDescent="0.25">
      <c r="A44">
        <v>32</v>
      </c>
      <c r="B44">
        <v>2</v>
      </c>
      <c r="D44" s="2" t="s">
        <v>82</v>
      </c>
      <c r="E44" t="s">
        <v>11</v>
      </c>
      <c r="F44" t="s">
        <v>162</v>
      </c>
      <c r="G44" s="4">
        <v>0.01</v>
      </c>
      <c r="H44" t="s">
        <v>17</v>
      </c>
      <c r="J44" t="s">
        <v>320</v>
      </c>
      <c r="K44">
        <v>5.1999999999999998E-3</v>
      </c>
      <c r="L44">
        <f t="shared" si="2"/>
        <v>1.04E-2</v>
      </c>
    </row>
    <row r="45" spans="1:12" x14ac:dyDescent="0.25">
      <c r="A45">
        <v>33</v>
      </c>
      <c r="B45">
        <v>5</v>
      </c>
      <c r="D45" s="2" t="s">
        <v>271</v>
      </c>
      <c r="E45" t="s">
        <v>11</v>
      </c>
      <c r="F45" t="s">
        <v>25</v>
      </c>
      <c r="G45" s="4">
        <v>0.01</v>
      </c>
      <c r="H45" t="s">
        <v>17</v>
      </c>
      <c r="J45" t="s">
        <v>219</v>
      </c>
      <c r="K45">
        <v>5.1999999999999998E-3</v>
      </c>
      <c r="L45">
        <f t="shared" si="2"/>
        <v>2.5999999999999999E-2</v>
      </c>
    </row>
    <row r="46" spans="1:12" x14ac:dyDescent="0.25">
      <c r="A46">
        <v>34</v>
      </c>
      <c r="B46">
        <v>1</v>
      </c>
      <c r="D46" s="2" t="s">
        <v>64</v>
      </c>
      <c r="E46" t="s">
        <v>11</v>
      </c>
      <c r="F46" t="s">
        <v>63</v>
      </c>
      <c r="G46" s="4">
        <v>0.01</v>
      </c>
      <c r="H46" t="s">
        <v>17</v>
      </c>
      <c r="J46" t="s">
        <v>65</v>
      </c>
      <c r="K46">
        <v>5.1999999999999998E-3</v>
      </c>
      <c r="L46">
        <f t="shared" si="2"/>
        <v>5.1999999999999998E-3</v>
      </c>
    </row>
    <row r="47" spans="1:12" x14ac:dyDescent="0.25">
      <c r="A47">
        <v>35</v>
      </c>
      <c r="B47">
        <v>1</v>
      </c>
      <c r="D47" s="2" t="s">
        <v>76</v>
      </c>
      <c r="E47" t="s">
        <v>11</v>
      </c>
      <c r="F47" t="s">
        <v>75</v>
      </c>
      <c r="G47" s="4">
        <v>0.01</v>
      </c>
      <c r="H47" t="s">
        <v>17</v>
      </c>
      <c r="J47" t="s">
        <v>77</v>
      </c>
      <c r="K47">
        <v>5.1999999999999998E-3</v>
      </c>
      <c r="L47">
        <f t="shared" si="2"/>
        <v>5.1999999999999998E-3</v>
      </c>
    </row>
    <row r="48" spans="1:12" x14ac:dyDescent="0.25">
      <c r="A48">
        <v>36</v>
      </c>
      <c r="B48">
        <v>6</v>
      </c>
      <c r="D48" s="2" t="s">
        <v>138</v>
      </c>
      <c r="E48" t="s">
        <v>11</v>
      </c>
      <c r="F48" t="s">
        <v>16</v>
      </c>
      <c r="G48" s="4">
        <v>0.01</v>
      </c>
      <c r="H48" t="s">
        <v>17</v>
      </c>
      <c r="J48" t="s">
        <v>18</v>
      </c>
      <c r="K48">
        <v>5.1999999999999998E-3</v>
      </c>
      <c r="L48">
        <f t="shared" si="2"/>
        <v>3.1199999999999999E-2</v>
      </c>
    </row>
    <row r="50" spans="1:12" x14ac:dyDescent="0.25">
      <c r="A50" s="3" t="s">
        <v>166</v>
      </c>
      <c r="B50" s="3"/>
      <c r="C50" s="13"/>
    </row>
    <row r="51" spans="1:12" x14ac:dyDescent="0.25">
      <c r="A51">
        <v>37</v>
      </c>
      <c r="B51">
        <v>1</v>
      </c>
      <c r="C51" s="12">
        <v>35</v>
      </c>
      <c r="D51" s="2" t="s">
        <v>7</v>
      </c>
      <c r="E51" t="s">
        <v>134</v>
      </c>
      <c r="F51" t="s">
        <v>8</v>
      </c>
      <c r="H51" t="s">
        <v>6</v>
      </c>
      <c r="I51" t="s">
        <v>251</v>
      </c>
      <c r="J51" t="s">
        <v>252</v>
      </c>
      <c r="K51">
        <v>9.2700000000000005E-2</v>
      </c>
      <c r="L51">
        <f>B51*K51</f>
        <v>9.2700000000000005E-2</v>
      </c>
    </row>
    <row r="52" spans="1:12" x14ac:dyDescent="0.25">
      <c r="A52">
        <v>38</v>
      </c>
      <c r="B52">
        <v>1</v>
      </c>
      <c r="D52" s="2" t="s">
        <v>99</v>
      </c>
      <c r="E52" t="s">
        <v>100</v>
      </c>
      <c r="F52" t="s">
        <v>97</v>
      </c>
      <c r="H52" t="s">
        <v>98</v>
      </c>
      <c r="I52" t="s">
        <v>97</v>
      </c>
      <c r="J52" t="s">
        <v>161</v>
      </c>
      <c r="K52">
        <v>0.4607</v>
      </c>
      <c r="L52">
        <f>B52*K52</f>
        <v>0.4607</v>
      </c>
    </row>
    <row r="53" spans="1:12" x14ac:dyDescent="0.25">
      <c r="A53">
        <v>39</v>
      </c>
      <c r="B53">
        <v>2</v>
      </c>
      <c r="D53" s="2" t="s">
        <v>293</v>
      </c>
      <c r="E53" t="s">
        <v>100</v>
      </c>
      <c r="F53" t="s">
        <v>101</v>
      </c>
      <c r="H53" t="s">
        <v>6</v>
      </c>
      <c r="I53" t="s">
        <v>102</v>
      </c>
      <c r="J53" t="s">
        <v>103</v>
      </c>
      <c r="K53">
        <v>0.14410000000000001</v>
      </c>
      <c r="L53">
        <f>B53*K53</f>
        <v>0.28820000000000001</v>
      </c>
    </row>
    <row r="54" spans="1:12" x14ac:dyDescent="0.25">
      <c r="A54">
        <v>40</v>
      </c>
      <c r="B54">
        <v>2</v>
      </c>
      <c r="D54" s="2" t="s">
        <v>272</v>
      </c>
      <c r="E54" t="s">
        <v>155</v>
      </c>
      <c r="F54" t="s">
        <v>104</v>
      </c>
      <c r="H54" t="s">
        <v>6</v>
      </c>
      <c r="I54" t="s">
        <v>104</v>
      </c>
      <c r="J54" t="s">
        <v>105</v>
      </c>
      <c r="K54">
        <v>0.1333</v>
      </c>
      <c r="L54">
        <f>B54*K54</f>
        <v>0.2666</v>
      </c>
    </row>
    <row r="55" spans="1:12" x14ac:dyDescent="0.25">
      <c r="A55">
        <v>41</v>
      </c>
      <c r="B55">
        <v>1</v>
      </c>
      <c r="D55" s="2" t="s">
        <v>123</v>
      </c>
      <c r="E55" t="s">
        <v>156</v>
      </c>
      <c r="F55" t="s">
        <v>121</v>
      </c>
      <c r="H55" t="s">
        <v>122</v>
      </c>
      <c r="I55" t="s">
        <v>124</v>
      </c>
      <c r="J55" t="s">
        <v>343</v>
      </c>
      <c r="K55">
        <v>0.3634</v>
      </c>
      <c r="L55">
        <f>B55*K55</f>
        <v>0.3634</v>
      </c>
    </row>
    <row r="57" spans="1:12" x14ac:dyDescent="0.25">
      <c r="A57" s="3" t="s">
        <v>187</v>
      </c>
    </row>
    <row r="58" spans="1:12" x14ac:dyDescent="0.25">
      <c r="A58">
        <v>42</v>
      </c>
      <c r="B58">
        <v>2</v>
      </c>
      <c r="D58" s="2" t="s">
        <v>287</v>
      </c>
      <c r="E58" t="s">
        <v>253</v>
      </c>
      <c r="H58" t="s">
        <v>9</v>
      </c>
      <c r="I58" t="s">
        <v>258</v>
      </c>
      <c r="J58" t="s">
        <v>259</v>
      </c>
      <c r="K58">
        <v>0.1346</v>
      </c>
      <c r="L58">
        <f>K58*B58</f>
        <v>0.26919999999999999</v>
      </c>
    </row>
    <row r="59" spans="1:12" x14ac:dyDescent="0.25">
      <c r="A59">
        <v>43</v>
      </c>
      <c r="B59">
        <v>0</v>
      </c>
      <c r="E59" t="s">
        <v>256</v>
      </c>
      <c r="H59" t="s">
        <v>9</v>
      </c>
      <c r="L59">
        <f>B58*K59</f>
        <v>0</v>
      </c>
    </row>
    <row r="60" spans="1:12" x14ac:dyDescent="0.25">
      <c r="A60">
        <v>44</v>
      </c>
      <c r="B60">
        <v>4</v>
      </c>
      <c r="D60" s="2" t="s">
        <v>282</v>
      </c>
      <c r="E60" t="s">
        <v>254</v>
      </c>
      <c r="H60" t="s">
        <v>9</v>
      </c>
      <c r="I60" t="s">
        <v>261</v>
      </c>
      <c r="J60" t="s">
        <v>260</v>
      </c>
      <c r="K60">
        <v>0.12280000000000001</v>
      </c>
      <c r="L60">
        <f t="shared" ref="L60:L81" si="3">B60*K60</f>
        <v>0.49120000000000003</v>
      </c>
    </row>
    <row r="61" spans="1:12" x14ac:dyDescent="0.25">
      <c r="A61">
        <v>45</v>
      </c>
      <c r="B61">
        <v>2</v>
      </c>
      <c r="D61" s="2" t="s">
        <v>281</v>
      </c>
      <c r="E61" t="s">
        <v>255</v>
      </c>
      <c r="H61" t="s">
        <v>9</v>
      </c>
      <c r="I61" t="s">
        <v>325</v>
      </c>
      <c r="J61" t="s">
        <v>326</v>
      </c>
      <c r="L61">
        <f t="shared" si="3"/>
        <v>0</v>
      </c>
    </row>
    <row r="63" spans="1:12" x14ac:dyDescent="0.25">
      <c r="A63" s="3" t="s">
        <v>172</v>
      </c>
    </row>
    <row r="64" spans="1:12" x14ac:dyDescent="0.25">
      <c r="A64">
        <v>46</v>
      </c>
      <c r="B64">
        <v>1</v>
      </c>
      <c r="D64" s="2" t="s">
        <v>31</v>
      </c>
      <c r="E64" t="s">
        <v>190</v>
      </c>
      <c r="F64" t="s">
        <v>30</v>
      </c>
      <c r="H64" s="1" t="s">
        <v>174</v>
      </c>
      <c r="J64" t="s">
        <v>32</v>
      </c>
      <c r="K64">
        <v>0.29249999999999998</v>
      </c>
      <c r="L64">
        <f t="shared" si="3"/>
        <v>0.29249999999999998</v>
      </c>
    </row>
    <row r="65" spans="1:14" x14ac:dyDescent="0.25">
      <c r="A65">
        <v>47</v>
      </c>
      <c r="B65">
        <v>1</v>
      </c>
      <c r="C65" s="12">
        <v>16</v>
      </c>
      <c r="D65" s="2" t="s">
        <v>34</v>
      </c>
      <c r="E65" t="s">
        <v>190</v>
      </c>
      <c r="F65" t="s">
        <v>33</v>
      </c>
      <c r="H65" s="1" t="s">
        <v>174</v>
      </c>
      <c r="J65" t="s">
        <v>186</v>
      </c>
      <c r="K65">
        <v>1.7500000000000002E-2</v>
      </c>
      <c r="L65">
        <f t="shared" si="3"/>
        <v>1.7500000000000002E-2</v>
      </c>
    </row>
    <row r="66" spans="1:14" x14ac:dyDescent="0.25">
      <c r="A66">
        <v>48</v>
      </c>
      <c r="B66">
        <v>5</v>
      </c>
      <c r="C66" s="14" t="s">
        <v>257</v>
      </c>
      <c r="D66" s="2" t="s">
        <v>150</v>
      </c>
      <c r="E66" t="s">
        <v>188</v>
      </c>
      <c r="F66" t="s">
        <v>43</v>
      </c>
      <c r="H66" s="1" t="s">
        <v>174</v>
      </c>
      <c r="J66" t="s">
        <v>44</v>
      </c>
      <c r="K66">
        <v>5.0799999999999998E-2</v>
      </c>
      <c r="L66">
        <f t="shared" si="3"/>
        <v>0.254</v>
      </c>
    </row>
    <row r="67" spans="1:14" x14ac:dyDescent="0.25">
      <c r="A67">
        <v>49</v>
      </c>
      <c r="B67">
        <v>2</v>
      </c>
      <c r="D67" s="2" t="s">
        <v>73</v>
      </c>
      <c r="E67" t="s">
        <v>188</v>
      </c>
      <c r="F67" t="s">
        <v>72</v>
      </c>
      <c r="H67" s="1" t="s">
        <v>174</v>
      </c>
      <c r="J67" t="s">
        <v>74</v>
      </c>
      <c r="K67">
        <v>0.17249999999999999</v>
      </c>
      <c r="L67">
        <f t="shared" si="3"/>
        <v>0.34499999999999997</v>
      </c>
    </row>
    <row r="68" spans="1:14" x14ac:dyDescent="0.25">
      <c r="A68">
        <v>50</v>
      </c>
      <c r="B68">
        <v>2</v>
      </c>
      <c r="D68" s="2" t="s">
        <v>173</v>
      </c>
      <c r="E68" t="s">
        <v>189</v>
      </c>
      <c r="F68" t="s">
        <v>58</v>
      </c>
      <c r="H68" t="s">
        <v>59</v>
      </c>
      <c r="I68" t="s">
        <v>345</v>
      </c>
      <c r="J68" t="s">
        <v>344</v>
      </c>
      <c r="K68">
        <v>0.36</v>
      </c>
      <c r="L68">
        <f t="shared" si="3"/>
        <v>0.72</v>
      </c>
      <c r="N68" t="s">
        <v>346</v>
      </c>
    </row>
    <row r="69" spans="1:14" x14ac:dyDescent="0.25">
      <c r="I69" s="20"/>
    </row>
    <row r="70" spans="1:14" x14ac:dyDescent="0.25">
      <c r="A70" s="3" t="s">
        <v>177</v>
      </c>
    </row>
    <row r="71" spans="1:14" x14ac:dyDescent="0.25">
      <c r="A71">
        <v>51</v>
      </c>
      <c r="B71">
        <v>1</v>
      </c>
      <c r="D71" s="2" t="s">
        <v>12</v>
      </c>
      <c r="E71" t="s">
        <v>137</v>
      </c>
      <c r="F71" t="s">
        <v>136</v>
      </c>
      <c r="H71" t="s">
        <v>135</v>
      </c>
      <c r="I71" t="s">
        <v>13</v>
      </c>
      <c r="J71" t="s">
        <v>14</v>
      </c>
      <c r="K71">
        <v>0.54</v>
      </c>
      <c r="L71">
        <f t="shared" si="3"/>
        <v>0.54</v>
      </c>
    </row>
    <row r="73" spans="1:14" x14ac:dyDescent="0.25">
      <c r="A73" s="3" t="s">
        <v>178</v>
      </c>
    </row>
    <row r="74" spans="1:14" x14ac:dyDescent="0.25">
      <c r="A74">
        <v>52</v>
      </c>
      <c r="B74">
        <v>1</v>
      </c>
      <c r="D74" s="2" t="s">
        <v>80</v>
      </c>
      <c r="E74" t="s">
        <v>181</v>
      </c>
      <c r="F74" t="s">
        <v>78</v>
      </c>
      <c r="G74" t="s">
        <v>176</v>
      </c>
      <c r="H74" t="s">
        <v>79</v>
      </c>
      <c r="I74" t="s">
        <v>336</v>
      </c>
      <c r="J74" t="s">
        <v>81</v>
      </c>
      <c r="K74">
        <v>19.82</v>
      </c>
      <c r="L74">
        <f t="shared" si="3"/>
        <v>19.82</v>
      </c>
    </row>
    <row r="75" spans="1:14" x14ac:dyDescent="0.25">
      <c r="A75">
        <v>53</v>
      </c>
      <c r="B75">
        <v>1</v>
      </c>
      <c r="D75" s="2" t="s">
        <v>130</v>
      </c>
      <c r="E75" t="s">
        <v>180</v>
      </c>
      <c r="F75" t="s">
        <v>338</v>
      </c>
      <c r="H75" t="s">
        <v>129</v>
      </c>
      <c r="I75" t="s">
        <v>338</v>
      </c>
      <c r="J75" t="s">
        <v>339</v>
      </c>
      <c r="K75">
        <v>3.51</v>
      </c>
      <c r="L75">
        <f>K75*B75</f>
        <v>3.51</v>
      </c>
    </row>
    <row r="76" spans="1:14" x14ac:dyDescent="0.25">
      <c r="A76">
        <v>54</v>
      </c>
      <c r="B76">
        <v>1</v>
      </c>
      <c r="D76" s="2" t="s">
        <v>95</v>
      </c>
      <c r="E76" t="s">
        <v>179</v>
      </c>
      <c r="F76" t="s">
        <v>93</v>
      </c>
      <c r="H76" t="s">
        <v>94</v>
      </c>
      <c r="I76" t="s">
        <v>93</v>
      </c>
      <c r="J76" t="s">
        <v>96</v>
      </c>
      <c r="K76">
        <v>4.6531000000000002</v>
      </c>
      <c r="L76">
        <f t="shared" si="3"/>
        <v>4.6531000000000002</v>
      </c>
    </row>
    <row r="77" spans="1:14" x14ac:dyDescent="0.25">
      <c r="A77">
        <v>55</v>
      </c>
      <c r="B77">
        <v>1</v>
      </c>
      <c r="C77" s="12">
        <v>31</v>
      </c>
      <c r="D77" s="2" t="s">
        <v>85</v>
      </c>
      <c r="E77" t="s">
        <v>182</v>
      </c>
      <c r="F77" t="s">
        <v>83</v>
      </c>
      <c r="H77" t="s">
        <v>84</v>
      </c>
      <c r="I77" t="s">
        <v>86</v>
      </c>
      <c r="J77" t="s">
        <v>87</v>
      </c>
      <c r="K77">
        <v>9.0606000000000009</v>
      </c>
      <c r="L77">
        <f t="shared" si="3"/>
        <v>9.0606000000000009</v>
      </c>
    </row>
    <row r="78" spans="1:14" x14ac:dyDescent="0.25">
      <c r="A78">
        <v>56</v>
      </c>
      <c r="B78">
        <v>1</v>
      </c>
      <c r="C78" s="12">
        <v>30</v>
      </c>
      <c r="D78" s="2" t="s">
        <v>90</v>
      </c>
      <c r="E78" t="s">
        <v>183</v>
      </c>
      <c r="F78" t="s">
        <v>88</v>
      </c>
      <c r="H78" t="s">
        <v>89</v>
      </c>
      <c r="I78" t="s">
        <v>91</v>
      </c>
      <c r="J78" t="s">
        <v>92</v>
      </c>
      <c r="K78">
        <v>12.257899999999999</v>
      </c>
      <c r="L78">
        <f t="shared" si="3"/>
        <v>12.257899999999999</v>
      </c>
    </row>
    <row r="79" spans="1:14" x14ac:dyDescent="0.25">
      <c r="A79">
        <v>57</v>
      </c>
      <c r="B79">
        <v>1</v>
      </c>
      <c r="C79" s="12">
        <v>32</v>
      </c>
      <c r="D79" s="2" t="s">
        <v>108</v>
      </c>
      <c r="E79" t="s">
        <v>160</v>
      </c>
      <c r="F79" t="s">
        <v>106</v>
      </c>
      <c r="H79" t="s">
        <v>107</v>
      </c>
      <c r="I79" t="s">
        <v>109</v>
      </c>
      <c r="J79" t="s">
        <v>110</v>
      </c>
      <c r="K79">
        <v>0.42530000000000001</v>
      </c>
      <c r="L79">
        <f t="shared" si="3"/>
        <v>0.42530000000000001</v>
      </c>
    </row>
    <row r="80" spans="1:14" x14ac:dyDescent="0.25">
      <c r="A80">
        <v>58</v>
      </c>
      <c r="B80">
        <v>1</v>
      </c>
      <c r="D80" s="2" t="s">
        <v>127</v>
      </c>
      <c r="E80" t="s">
        <v>157</v>
      </c>
      <c r="F80" t="s">
        <v>125</v>
      </c>
      <c r="H80" t="s">
        <v>126</v>
      </c>
      <c r="I80" t="s">
        <v>125</v>
      </c>
      <c r="J80" t="s">
        <v>128</v>
      </c>
      <c r="K80">
        <v>0.39</v>
      </c>
      <c r="L80">
        <f t="shared" si="3"/>
        <v>0.39</v>
      </c>
    </row>
    <row r="81" spans="1:12" x14ac:dyDescent="0.25">
      <c r="A81">
        <v>59</v>
      </c>
      <c r="B81">
        <v>1</v>
      </c>
      <c r="D81" s="2" t="s">
        <v>113</v>
      </c>
      <c r="E81" t="s">
        <v>159</v>
      </c>
      <c r="F81" t="s">
        <v>111</v>
      </c>
      <c r="H81" t="s">
        <v>112</v>
      </c>
      <c r="I81" t="s">
        <v>114</v>
      </c>
      <c r="J81" t="s">
        <v>115</v>
      </c>
      <c r="K81">
        <v>2.29</v>
      </c>
      <c r="L81">
        <f t="shared" si="3"/>
        <v>2.29</v>
      </c>
    </row>
    <row r="83" spans="1:12" x14ac:dyDescent="0.25">
      <c r="A83" s="3" t="s">
        <v>184</v>
      </c>
    </row>
    <row r="84" spans="1:12" x14ac:dyDescent="0.25">
      <c r="A84">
        <v>60</v>
      </c>
      <c r="B84">
        <v>1</v>
      </c>
      <c r="D84" s="2" t="s">
        <v>118</v>
      </c>
      <c r="E84" t="s">
        <v>158</v>
      </c>
      <c r="F84" t="s">
        <v>116</v>
      </c>
      <c r="H84" t="s">
        <v>117</v>
      </c>
      <c r="I84" t="s">
        <v>119</v>
      </c>
      <c r="J84" t="s">
        <v>120</v>
      </c>
      <c r="K84">
        <v>0.9133</v>
      </c>
      <c r="L84">
        <f>B84*K84</f>
        <v>0.9133</v>
      </c>
    </row>
    <row r="85" spans="1:12" x14ac:dyDescent="0.25">
      <c r="L85">
        <f>SUM(L1:L84)</f>
        <v>61.604399999999998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Change Log</vt:lpstr>
      <vt:lpstr>BOM List</vt:lpstr>
      <vt:lpstr>'BOM List'!cw_lite_main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2014-12-22T20:14:42Z</dcterms:created>
  <dcterms:modified xsi:type="dcterms:W3CDTF">2015-06-05T01:34:45Z</dcterms:modified>
</cp:coreProperties>
</file>