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KM Unsap\"/>
    </mc:Choice>
  </mc:AlternateContent>
  <xr:revisionPtr revIDLastSave="0" documentId="8_{DF641388-FBDB-463F-9143-886AE56E6B5E}" xr6:coauthVersionLast="47" xr6:coauthVersionMax="47" xr10:uidLastSave="{00000000-0000-0000-0000-000000000000}"/>
  <bookViews>
    <workbookView xWindow="-120" yWindow="-120" windowWidth="20730" windowHeight="11160" activeTab="3" xr2:uid="{F5925BDE-591D-42D0-A854-BFCF43CE15FD}"/>
  </bookViews>
  <sheets>
    <sheet name="Responden" sheetId="2" r:id="rId1"/>
    <sheet name="Form 1.a " sheetId="1" r:id="rId2"/>
    <sheet name="Form 1.b" sheetId="3" r:id="rId3"/>
    <sheet name="Form 1.c" sheetId="4" r:id="rId4"/>
  </sheets>
  <definedNames>
    <definedName name="_xlnm.Print_Area" localSheetId="1">'Form 1.a '!$A$1:$K$76</definedName>
    <definedName name="_xlnm.Print_Area" localSheetId="2">'Form 1.b'!$A$1:$D$25</definedName>
    <definedName name="_xlnm.Print_Area" localSheetId="3">'Form 1.c'!$A$1:$H$28</definedName>
    <definedName name="_xlnm.Print_Area" localSheetId="0">Responden!$A$1:$F$70</definedName>
    <definedName name="_xlnm.Print_Titles" localSheetId="1">'Form 1.a '!$8:$10</definedName>
    <definedName name="_xlnm.Print_Titles" localSheetId="0">Responden!$8:$10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4" l="1"/>
  <c r="A6" i="4"/>
  <c r="A4" i="4"/>
  <c r="C7" i="3"/>
  <c r="C6" i="4" s="1"/>
  <c r="E55" i="2" a="1"/>
  <c r="E55" i="2" s="1"/>
  <c r="F55" i="2" s="1"/>
  <c r="E54" i="2" a="1"/>
  <c r="E54" i="2" s="1"/>
  <c r="F54" i="2" s="1"/>
  <c r="E52" i="2" a="1"/>
  <c r="E52" i="2" s="1"/>
  <c r="F52" i="2" s="1"/>
  <c r="E51" i="2" a="1"/>
  <c r="E51" i="2" s="1"/>
  <c r="F51" i="2" s="1"/>
  <c r="E50" i="2" a="1"/>
  <c r="E50" i="2" s="1"/>
  <c r="F50" i="2" s="1"/>
  <c r="E49" i="2"/>
  <c r="F49" i="2" s="1"/>
  <c r="E49" i="2" a="1"/>
  <c r="E48" i="2" a="1"/>
  <c r="E48" i="2" s="1"/>
  <c r="F48" i="2" s="1"/>
  <c r="E46" i="2" a="1"/>
  <c r="E46" i="2" s="1"/>
  <c r="F46" i="2" s="1"/>
  <c r="E45" i="2" a="1"/>
  <c r="E45" i="2" s="1"/>
  <c r="F45" i="2" s="1"/>
  <c r="E44" i="2"/>
  <c r="F44" i="2" s="1"/>
  <c r="E44" i="2" a="1"/>
  <c r="E43" i="2" a="1"/>
  <c r="E43" i="2" s="1"/>
  <c r="F43" i="2" s="1"/>
  <c r="E42" i="2" a="1"/>
  <c r="E42" i="2" s="1"/>
  <c r="F42" i="2" s="1"/>
  <c r="E41" i="2" a="1"/>
  <c r="E41" i="2" s="1"/>
  <c r="F41" i="2" s="1"/>
  <c r="E40" i="2"/>
  <c r="F40" i="2" s="1"/>
  <c r="E40" i="2" a="1"/>
  <c r="E38" i="2" a="1"/>
  <c r="E38" i="2" s="1"/>
  <c r="F38" i="2" s="1"/>
  <c r="E37" i="2" a="1"/>
  <c r="E37" i="2" s="1"/>
  <c r="F37" i="2" s="1"/>
  <c r="E36" i="2" a="1"/>
  <c r="E36" i="2" s="1"/>
  <c r="F36" i="2" s="1"/>
  <c r="E34" i="2"/>
  <c r="F34" i="2" s="1"/>
  <c r="E34" i="2" a="1"/>
  <c r="E33" i="2" a="1"/>
  <c r="E33" i="2" s="1"/>
  <c r="F33" i="2" s="1"/>
  <c r="E32" i="2" a="1"/>
  <c r="E32" i="2" s="1"/>
  <c r="F32" i="2" s="1"/>
  <c r="E31" i="2" a="1"/>
  <c r="E31" i="2" s="1"/>
  <c r="F31" i="2" s="1"/>
  <c r="E29" i="2"/>
  <c r="F29" i="2" s="1"/>
  <c r="E29" i="2" a="1"/>
  <c r="E28" i="2" a="1"/>
  <c r="E28" i="2" s="1"/>
  <c r="F28" i="2" s="1"/>
  <c r="E27" i="2" a="1"/>
  <c r="E27" i="2" s="1"/>
  <c r="F27" i="2" s="1"/>
  <c r="E26" i="2" a="1"/>
  <c r="E26" i="2" s="1"/>
  <c r="F26" i="2" s="1"/>
  <c r="E25" i="2"/>
  <c r="F25" i="2" s="1"/>
  <c r="E25" i="2" a="1"/>
  <c r="E24" i="2" a="1"/>
  <c r="E24" i="2" s="1"/>
  <c r="F24" i="2" s="1"/>
  <c r="E23" i="2" a="1"/>
  <c r="E23" i="2" s="1"/>
  <c r="F23" i="2" s="1"/>
  <c r="E22" i="2" a="1"/>
  <c r="E22" i="2" s="1"/>
  <c r="F22" i="2" s="1"/>
  <c r="E20" i="2"/>
  <c r="F20" i="2" s="1"/>
  <c r="E20" i="2" a="1"/>
  <c r="E19" i="2" a="1"/>
  <c r="E19" i="2" s="1"/>
  <c r="F19" i="2" s="1"/>
  <c r="E18" i="2" a="1"/>
  <c r="E18" i="2" s="1"/>
  <c r="F18" i="2" s="1"/>
  <c r="E17" i="2" a="1"/>
  <c r="E17" i="2" s="1"/>
  <c r="F17" i="2" s="1"/>
  <c r="E15" i="2"/>
  <c r="F15" i="2" s="1"/>
  <c r="E15" i="2" a="1"/>
  <c r="E14" i="2" a="1"/>
  <c r="E14" i="2" s="1"/>
  <c r="F14" i="2" s="1"/>
  <c r="E13" i="2" a="1"/>
  <c r="E13" i="2" s="1"/>
  <c r="F13" i="2" s="1"/>
  <c r="E12" i="2" a="1"/>
  <c r="E12" i="2" s="1"/>
  <c r="F12" i="2" s="1"/>
  <c r="D6" i="2"/>
  <c r="D5" i="2"/>
  <c r="C8" i="3" s="1"/>
  <c r="C7" i="4" s="1"/>
  <c r="J61" i="1"/>
  <c r="J60" i="1"/>
  <c r="J58" i="1"/>
  <c r="J57" i="1"/>
  <c r="J56" i="1"/>
  <c r="J55" i="1"/>
  <c r="J54" i="1"/>
  <c r="J52" i="1"/>
  <c r="J51" i="1"/>
  <c r="J50" i="1"/>
  <c r="J49" i="1"/>
  <c r="J48" i="1"/>
  <c r="J47" i="1"/>
  <c r="J46" i="1"/>
  <c r="J44" i="1"/>
  <c r="J43" i="1"/>
  <c r="J42" i="1"/>
  <c r="J40" i="1"/>
  <c r="J39" i="1"/>
  <c r="J38" i="1"/>
  <c r="J37" i="1"/>
  <c r="J35" i="1"/>
  <c r="J34" i="1"/>
  <c r="J33" i="1"/>
  <c r="J32" i="1"/>
  <c r="J31" i="1"/>
  <c r="J30" i="1"/>
  <c r="J29" i="1"/>
  <c r="J28" i="1"/>
  <c r="J26" i="1"/>
  <c r="J25" i="1"/>
  <c r="J24" i="1"/>
  <c r="J23" i="1"/>
  <c r="J17" i="1"/>
  <c r="K17" i="1" s="1"/>
  <c r="J16" i="1"/>
  <c r="K16" i="1" s="1"/>
  <c r="J15" i="1"/>
  <c r="K15" i="1" s="1"/>
  <c r="J14" i="1"/>
  <c r="J13" i="1"/>
  <c r="J12" i="1"/>
  <c r="K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<sst xmlns="http://schemas.openxmlformats.org/spreadsheetml/2006/main" count="257" uniqueCount="148">
  <si>
    <t>Lampiran 5</t>
  </si>
  <si>
    <t>Form 1.a</t>
  </si>
  <si>
    <r>
      <t xml:space="preserve">REKAPITULASI HASIL KUESIONER PENILAIAN LINGKUNGAN PENGENDALIAN INTERN
</t>
    </r>
    <r>
      <rPr>
        <b/>
        <i/>
        <sz val="10"/>
        <rFont val="Book Antiqua"/>
        <family val="1"/>
      </rPr>
      <t>CONTROL ENVIRONMENT EVALUATION (CEE)</t>
    </r>
  </si>
  <si>
    <t>PEMERINTAH DAERAH KABUPATEN SUMEDANG</t>
  </si>
  <si>
    <t>Tahun  Penilaian</t>
  </si>
  <si>
    <t>20xx</t>
  </si>
  <si>
    <t>Nama OPD</t>
  </si>
  <si>
    <t>…...........................................................</t>
  </si>
  <si>
    <t>NO.</t>
  </si>
  <si>
    <t>PERTANYAAN /KUESIONER</t>
  </si>
  <si>
    <t>JAWABAN RESPONDEN (R)</t>
  </si>
  <si>
    <t>SIMPULAN KUOSIONER CEE</t>
  </si>
  <si>
    <t>R1</t>
  </si>
  <si>
    <t>R2</t>
  </si>
  <si>
    <t>R3</t>
  </si>
  <si>
    <t>R4</t>
  </si>
  <si>
    <t>R5</t>
  </si>
  <si>
    <t>dst</t>
  </si>
  <si>
    <t>Modus</t>
  </si>
  <si>
    <t>a</t>
  </si>
  <si>
    <t>b</t>
  </si>
  <si>
    <t>c</t>
  </si>
  <si>
    <t>d</t>
  </si>
  <si>
    <t>A.</t>
  </si>
  <si>
    <t>PENEGAKAN INTEGRITAS DAN NILAI ETIKA</t>
  </si>
  <si>
    <t>MEMADAI/ KURANG MEMADAI</t>
  </si>
  <si>
    <t>Pegawai mendapatkan pesan integritas &amp; nilai etika secara rutin dari pimpinan instansi (Misalnya keteladanan, pesan moral dll)</t>
  </si>
  <si>
    <t>Pemda telah memiliki aturan perilaku (misalnya kode etik, pakta integritas, dan aturan perilaku pegawai) yang telah dikomunikasikan kepada seluruh pegawai</t>
  </si>
  <si>
    <t>Telah terdapat fungsi khusus di dalam instansi yang melayani pengaduan masyarakat atas pelanggaran aturan perilaku/kode etik</t>
  </si>
  <si>
    <t>Pelanggaran aturan perilaku/kode etik telah ditindaklanjuti
sesuai ketentuan yang berlaku</t>
  </si>
  <si>
    <t>B</t>
  </si>
  <si>
    <t>KOMITMEN TERHADAP KOMPETENSI</t>
  </si>
  <si>
    <t>Standar kompetensi setiap pegawai/posisi jabatan telah ditentukan</t>
  </si>
  <si>
    <t>Pegawai yang kompeten telah secara tepat mengisi posisi/jabatan</t>
  </si>
  <si>
    <t>Pemda telah memiliki dan menerapkan strategi peningkatan kompetensi pegawai</t>
  </si>
  <si>
    <t>Terdapat pelatihan terkait pengelolaan risiko, baik pelatihan khusus maupun pelatihan terintegrasi secara berkala.</t>
  </si>
  <si>
    <t>C</t>
  </si>
  <si>
    <t>KEPEMIMPINAN YANG KONDUSIF</t>
  </si>
  <si>
    <t>Pimpinan telah menetapkan kebijakan pengelolaan risiko yang memberikan kejelasan arah pengelolaan risiko</t>
  </si>
  <si>
    <t>Pimpinan menerapkan pengelolaan risiko dan pengendalian dalam pelaksanaan tugas dan pengambilan keputusan</t>
  </si>
  <si>
    <t>Pimpinan membangun komunikasi yang baik dengan anggota organisasi untuk berani mengungkapkan risiko dan secara terbuka menerima/menggali pelaporan risiko/masalah</t>
  </si>
  <si>
    <t>Gaya pimpinan dapat mendorong pegawai untuk meningkatkan kinerja</t>
  </si>
  <si>
    <t>Pimpinan menetapkan Sasaran strategis yang selaras dengan visi dan misi Pemda</t>
  </si>
  <si>
    <r>
      <rPr>
        <sz val="12"/>
        <rFont val="Book Antiqua"/>
        <family val="1"/>
      </rPr>
      <t>Rencana/sasaran strategis pemda telah dijabarkan ke dalam sasaran OPD dan tingkat operasioanl OPD (</t>
    </r>
    <r>
      <rPr>
        <i/>
        <sz val="12"/>
        <rFont val="Book Antiqua"/>
        <family val="1"/>
      </rPr>
      <t>cascading</t>
    </r>
    <r>
      <rPr>
        <sz val="12"/>
        <rFont val="Book Antiqua"/>
        <family val="1"/>
      </rPr>
      <t>)</t>
    </r>
  </si>
  <si>
    <t xml:space="preserve">Rencana strategis dan rencana kerja pemda telah menyajikan informasi mengenai risiko </t>
  </si>
  <si>
    <t>Pimpinan berperan serta dan mengikutsertakan pejabat dan
pegawai terkait dalam proses pengelolaan risiko</t>
  </si>
  <si>
    <t>D</t>
  </si>
  <si>
    <t>PEMBENTUKAN STRUKTUR ORGANISASI YANG SESUAI DENGAN KEBUTUHAN</t>
  </si>
  <si>
    <t>Setiap Urusan telah dilaksanakan oleh OPD dan unit kerja yang tepat</t>
  </si>
  <si>
    <t xml:space="preserve">Masing-masing pihak dalam organisasi telah memperoleh kejelasan dan memahami peran dan tanggung jawab masing-masing dalam pengelolaan risiko </t>
  </si>
  <si>
    <r>
      <rPr>
        <sz val="12"/>
        <rFont val="Book Antiqua"/>
        <family val="1"/>
      </rPr>
      <t xml:space="preserve">Pegawai  yang bertugas di OPD  merupakan pegawai tetap dan bukan pegawai yang bersifat </t>
    </r>
    <r>
      <rPr>
        <i/>
        <sz val="12"/>
        <rFont val="Book Antiqua"/>
        <family val="1"/>
      </rPr>
      <t xml:space="preserve">adhoc </t>
    </r>
    <r>
      <rPr>
        <sz val="12"/>
        <rFont val="Book Antiqua"/>
        <family val="1"/>
      </rPr>
      <t xml:space="preserve">(sementara) </t>
    </r>
  </si>
  <si>
    <t>Adanya transparansi dan ketepatan waktu pelaporan pelaksanaan peran dan tanggung jawab masing-masing dalam pengelolaan risiko</t>
  </si>
  <si>
    <t>E</t>
  </si>
  <si>
    <t>PENDELEGASIAN WEWENANG DAN TANGGUNG JAWAB YANG TEPAT</t>
  </si>
  <si>
    <t>Kriteria pendelegasian wewenang telah ditentukan dengan tepat</t>
  </si>
  <si>
    <t>Pendelegasian wewenang dan tanggung jawab dilaksanakan secara tepat</t>
  </si>
  <si>
    <t>Kewenangan direviu secara periodik</t>
  </si>
  <si>
    <t>F</t>
  </si>
  <si>
    <t>PENYUSUNAN DAN PENERAPAN KEBIJAKAN YANG SEHAT TENTANG PEMBINAAN SUMBER DAYA MANUSIA</t>
  </si>
  <si>
    <t>Pemda telah memiliki Kebijakan dan prosedur pengelolaan SDM yang lengkap (sejak rekrutmen sampai
dengan pemberhentian pegawai)</t>
  </si>
  <si>
    <t>Rekruitmen, retensi, mutasi, maupun promosi pemilihan SDM  telah dilakukan dengan baik</t>
  </si>
  <si>
    <t>Insentif pegawai telah sesuai dengan tanggung jawab dan kinerja</t>
  </si>
  <si>
    <t>Pemda telah menginternalisasi budaya sadar risiko</t>
  </si>
  <si>
    <r>
      <rPr>
        <sz val="12"/>
        <rFont val="Book Antiqua"/>
        <family val="1"/>
      </rPr>
      <t xml:space="preserve">Adanya pemberian </t>
    </r>
    <r>
      <rPr>
        <i/>
        <sz val="12"/>
        <rFont val="Book Antiqua"/>
        <family val="1"/>
      </rPr>
      <t>reward</t>
    </r>
    <r>
      <rPr>
        <sz val="12"/>
        <rFont val="Book Antiqua"/>
        <family val="1"/>
      </rPr>
      <t xml:space="preserve"> dan/atau </t>
    </r>
    <r>
      <rPr>
        <i/>
        <sz val="12"/>
        <rFont val="Book Antiqua"/>
        <family val="1"/>
      </rPr>
      <t>punishment</t>
    </r>
    <r>
      <rPr>
        <sz val="12"/>
        <rFont val="Book Antiqua"/>
        <family val="1"/>
      </rPr>
      <t xml:space="preserve"> atas pengelolaan risiko (Misalnya mempertimbangkan pertanggungjawaban pengelolaan risiko dalam penilaian kinerja)</t>
    </r>
  </si>
  <si>
    <t>Terdapat evaluasi kinerja pegawai, dan telah dipertimbangkan dalam perhitungan penghasilan</t>
  </si>
  <si>
    <t>Instansi telah mengalokasikan anggaran yang
memadai untuk pengembangan SDM</t>
  </si>
  <si>
    <t>G</t>
  </si>
  <si>
    <t>PERWUJUDAN PERAN APARAT PENGAWASAN INTERN PEMERINTAH YANG EFEKTIF</t>
  </si>
  <si>
    <t>Inspektorat Daerah  melakukan reviu atas efisiensi/ efektivitas pelaksanaan setiap urusan/program Secara periodik</t>
  </si>
  <si>
    <t>Inspektorat Daerah  melakukan reviu atas kepatuhan hukum dan aturan lainnya</t>
  </si>
  <si>
    <t>Inspektorat Daerah memberikan layanan fasilitasi penerapan pengelolaan risiko dan penyelenggaraan SPIP</t>
  </si>
  <si>
    <t>APIP telah melaksanakan pengawasan berbasis
risiko.</t>
  </si>
  <si>
    <t>Temuan dan saran/rekomendasi pengawasan APIP telah ditindaklanjuti</t>
  </si>
  <si>
    <t>H</t>
  </si>
  <si>
    <t>HUBUNGAN KERJA YANG BAIK DENGAN INSTANSI PEMERINTAH TERKAIT</t>
  </si>
  <si>
    <t xml:space="preserve"> Hubungan kerja yang baik dengan instansi/organisasi lain yang memiliki keterkaitan operasional telah terbangun</t>
  </si>
  <si>
    <t>Hubungan kerja yang baik dengan instansi yang terkait atas fungsi pengawasan/peemriksaan (inspektorat, BPKP, dan BPK) telah terbangun</t>
  </si>
  <si>
    <t>Keterangan:</t>
  </si>
  <si>
    <t>Kolom c diisi dengan jawaban responden</t>
  </si>
  <si>
    <t>Ket Jawaban:</t>
  </si>
  <si>
    <t>:</t>
  </si>
  <si>
    <t>Tidak Setuju/Belum ada/ belum dibangun</t>
  </si>
  <si>
    <t>Kurang Setuju/Telah dibangun/diterapkan, akan tetapi belum konsisten</t>
  </si>
  <si>
    <t>Setuju/Sudah dibangun atau diterapkan dengan baik, tapi masih bisa ditingkatkan</t>
  </si>
  <si>
    <t>Sangat Setuju/Sudah dibangun atau diterapkan dengan baik dan dapat ditularkan ke organisasi lain</t>
  </si>
  <si>
    <t>Kolom d diisi dengan simpulan hasil penilaian lingkungan pengendalian tiap pertanyaan dan kesimpulan tiap sub unsur lingkungan pengendalian</t>
  </si>
  <si>
    <t>Misal:
kesimpulan tiap pertanyaan :
"Memadai", apabila modus jawaban responden adalah 3 atau 4 dan "Kurang Memadai" apabila modus jawaban responden adalah 1 atau 2</t>
  </si>
  <si>
    <t>kesimpulan sub unsur lingkungan pengendalian:
"Memadai", apabila seluruh simpulan tiap pertanyaan pada sub unsur tersebut telah "memadai, dan "kurang memadai" apabila terdapat simpulan pertanyaan pada sub unsur tersebut yang "Kurang Memadai"</t>
  </si>
  <si>
    <t>R1, R2, R3, R4, R5, R6: Responden</t>
  </si>
  <si>
    <t>- Perwakilan Masing-masing OPD (Eselon I dan II) untuk penilaian risiko strategis pemda</t>
  </si>
  <si>
    <t>- Perwakilan Masing-masing OPD (Kepala OPD sampai dengan Pelaksana) untuk penilaian risiko strategis OPD (Minimal 25% Jumlah Pegawai)</t>
  </si>
  <si>
    <t>Lampiran x</t>
  </si>
  <si>
    <t>Form 1.a.1</t>
  </si>
  <si>
    <r>
      <t xml:space="preserve">KUESIONER PENILAIAN LINGKUNGAN PENGENDALIAN INTERN
</t>
    </r>
    <r>
      <rPr>
        <b/>
        <i/>
        <sz val="10"/>
        <rFont val="Book Antiqua"/>
        <family val="1"/>
      </rPr>
      <t>CONTROL ENVIRONMENT EVALUATION (CEE)</t>
    </r>
  </si>
  <si>
    <t>SIMPULAN KUOSIONER</t>
  </si>
  <si>
    <t>Nilai</t>
  </si>
  <si>
    <t>Keterangan</t>
  </si>
  <si>
    <t>Responden</t>
  </si>
  <si>
    <t>- Perwakilan Masing-masing OPD (Eselon II dan III) untuk penilaian risiko strategis pemda</t>
  </si>
  <si>
    <t>Form 1.b</t>
  </si>
  <si>
    <t>CEE Berdasarkan Dokumen</t>
  </si>
  <si>
    <t xml:space="preserve">Kondisi Kerentanan Lingkungan Pengendalian Intern
</t>
  </si>
  <si>
    <t>di Pemerintah Daerah Kabupaten Sumedang</t>
  </si>
  <si>
    <t>Nama Pemda</t>
  </si>
  <si>
    <t>Tahun Penilaian</t>
  </si>
  <si>
    <t>No.</t>
  </si>
  <si>
    <t>Sumber data</t>
  </si>
  <si>
    <t xml:space="preserve">Uraian Kelemahan </t>
  </si>
  <si>
    <t>Klasifikasi</t>
  </si>
  <si>
    <t>SOP</t>
  </si>
  <si>
    <t>Keputusan</t>
  </si>
  <si>
    <t>Edaran</t>
  </si>
  <si>
    <t>*) Klasifikasi permasalahan menggunakan sub unsur Lingkungan Pengendalian dalam PP 60 Tahun 2008.</t>
  </si>
  <si>
    <t>Keterangan :</t>
  </si>
  <si>
    <t>Kolom a diisi dengan nomor urut</t>
  </si>
  <si>
    <t>Kolom b diisi dengan sumber data</t>
  </si>
  <si>
    <t xml:space="preserve">Kolom c diisi dengan uraian kelemahan jika berdasarkan data yang ada merupakan kelemahan, atau </t>
  </si>
  <si>
    <t>Kolom d diisi dengan klasifikasi kelemahan sesuai sub unsur pada lingkungan pengendalian</t>
  </si>
  <si>
    <t>Form 1.c</t>
  </si>
  <si>
    <t>Simpulan Survei Persepsi atas Lingkungan Pengendalian Intern</t>
  </si>
  <si>
    <t xml:space="preserve">No. </t>
  </si>
  <si>
    <t xml:space="preserve">Sub unsur </t>
  </si>
  <si>
    <t>Hasil Reviu Dokumen</t>
  </si>
  <si>
    <t xml:space="preserve">Hasil Survei Persepsi </t>
  </si>
  <si>
    <t xml:space="preserve">Simpulan </t>
  </si>
  <si>
    <t xml:space="preserve">Penjelasan </t>
  </si>
  <si>
    <t xml:space="preserve">Hasil </t>
  </si>
  <si>
    <t xml:space="preserve">Uraian </t>
  </si>
  <si>
    <t xml:space="preserve">a </t>
  </si>
  <si>
    <t>e</t>
  </si>
  <si>
    <t>f</t>
  </si>
  <si>
    <t>g</t>
  </si>
  <si>
    <t>h</t>
  </si>
  <si>
    <t>Penegakan integritas dan nilai etika</t>
  </si>
  <si>
    <t>Komitmen terhadap kompetensi</t>
  </si>
  <si>
    <t>Kepemimpinan yang kondusif</t>
  </si>
  <si>
    <t>Struktur organisasi sesuai kebutuhan</t>
  </si>
  <si>
    <t>Pendelegasian wewenang dan tanggung jawab yang tepat</t>
  </si>
  <si>
    <t>Penyusunan dan Penerapan Kebijakan yang Sehat tentang Pembinaan SDM</t>
  </si>
  <si>
    <t>Perwujudan peran APIP yang efektif</t>
  </si>
  <si>
    <t>Hubungan Kerja yang Baik dengan Instansi Pemerintah Terkait</t>
  </si>
  <si>
    <t>Kolom b diisi dengan sub unsur pada lingkungan pengendalian</t>
  </si>
  <si>
    <t>Kolom c diisi dengan simpulan penilaian awal CEE berdasarkan dokumen</t>
  </si>
  <si>
    <t>Kolom d diisi dengan uraian simpulan penilaian awal CEE berdasarkan dokumen</t>
  </si>
  <si>
    <t>Kolom e diisi dengan simpulan hasil survei persepsi</t>
  </si>
  <si>
    <t>Kolom f diisi dengan uraian simpulan sesuai hasil survei persepsi</t>
  </si>
  <si>
    <t>Kolom g diisi dengan simpulan sesuai hasil penilaian awal dan survei persepsi, jika hasil antara penilaian awal dan survei persepsi bertentangan, maka lakukan pendalaman atau lakukan professional judgement untuk menyimpulkannya</t>
  </si>
  <si>
    <t>Kolom h diisi dengan uraian kelemahan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</si>
</sst>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@\ * &quot;:&quot;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ok Antiqua"/>
      <family val="1"/>
    </font>
    <font>
      <b/>
      <sz val="10"/>
      <name val="Book Antiqua"/>
      <family val="1"/>
    </font>
    <font>
      <b/>
      <i/>
      <sz val="10"/>
      <name val="Book Antiqua"/>
      <family val="1"/>
    </font>
    <font>
      <b/>
      <sz val="12"/>
      <name val="Book Antiqua"/>
      <family val="1"/>
    </font>
    <font>
      <sz val="8"/>
      <name val="Book Antiqua"/>
      <family val="1"/>
    </font>
    <font>
      <sz val="11"/>
      <name val="Book Antiqua"/>
      <family val="1"/>
    </font>
    <font>
      <sz val="12"/>
      <name val="Book Antiqua"/>
      <family val="1"/>
    </font>
    <font>
      <sz val="12"/>
      <name val="Arial"/>
      <family val="2"/>
    </font>
    <font>
      <sz val="11"/>
      <color theme="1"/>
      <name val="Calibri"/>
      <family val="2"/>
      <charset val="1"/>
      <scheme val="minor"/>
    </font>
    <font>
      <i/>
      <sz val="12"/>
      <name val="Book Antiqua"/>
      <family val="1"/>
    </font>
    <font>
      <b/>
      <sz val="11"/>
      <name val="Book Antiqua"/>
      <family val="1"/>
    </font>
    <font>
      <sz val="10"/>
      <color theme="1"/>
      <name val="Book Antiqua"/>
      <family val="1"/>
    </font>
    <font>
      <b/>
      <i/>
      <sz val="10"/>
      <color theme="1"/>
      <name val="Book Antiqua"/>
      <family val="1"/>
    </font>
    <font>
      <b/>
      <sz val="12"/>
      <color theme="1"/>
      <name val="Book Antiqua"/>
      <family val="1"/>
    </font>
    <font>
      <sz val="10"/>
      <color rgb="FF000000"/>
      <name val="Arial"/>
      <family val="2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theme="1"/>
      <name val="Book Antiqua"/>
      <family val="1"/>
    </font>
    <font>
      <sz val="12"/>
      <color rgb="FF00000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43" fontId="11" fillId="0" borderId="0" applyFont="0" applyFill="0" applyBorder="0" applyAlignment="0" applyProtection="0"/>
  </cellStyleXfs>
  <cellXfs count="16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64" fontId="4" fillId="0" borderId="0" xfId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center" wrapText="1"/>
    </xf>
    <xf numFmtId="0" fontId="6" fillId="0" borderId="12" xfId="1" applyFont="1" applyBorder="1" applyAlignment="1">
      <alignment horizontal="center" wrapText="1"/>
    </xf>
    <xf numFmtId="0" fontId="6" fillId="0" borderId="17" xfId="1" applyFont="1" applyBorder="1" applyAlignment="1">
      <alignment horizont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/>
    </xf>
    <xf numFmtId="0" fontId="6" fillId="3" borderId="19" xfId="1" applyFont="1" applyFill="1" applyBorder="1" applyAlignment="1">
      <alignment horizontal="center" vertical="top" wrapText="1"/>
    </xf>
    <xf numFmtId="0" fontId="6" fillId="3" borderId="20" xfId="1" applyFont="1" applyFill="1" applyBorder="1" applyAlignment="1">
      <alignment horizontal="center" vertical="top" wrapText="1"/>
    </xf>
    <xf numFmtId="0" fontId="6" fillId="3" borderId="21" xfId="1" applyFont="1" applyFill="1" applyBorder="1" applyAlignment="1">
      <alignment horizontal="left" vertical="top" wrapText="1"/>
    </xf>
    <xf numFmtId="0" fontId="6" fillId="3" borderId="22" xfId="1" applyFont="1" applyFill="1" applyBorder="1" applyAlignment="1">
      <alignment horizontal="center" vertical="top" wrapText="1"/>
    </xf>
    <xf numFmtId="0" fontId="8" fillId="0" borderId="23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9" fillId="0" borderId="25" xfId="1" applyFont="1" applyBorder="1" applyAlignment="1">
      <alignment vertical="top" wrapText="1"/>
    </xf>
    <xf numFmtId="0" fontId="10" fillId="0" borderId="26" xfId="2" applyFont="1" applyBorder="1" applyAlignment="1" applyProtection="1">
      <alignment horizontal="center" vertical="center" wrapText="1"/>
      <protection locked="0" hidden="1"/>
    </xf>
    <xf numFmtId="0" fontId="6" fillId="0" borderId="25" xfId="1" applyFont="1" applyBorder="1" applyAlignment="1">
      <alignment horizontal="center" vertical="center" wrapText="1"/>
    </xf>
    <xf numFmtId="0" fontId="6" fillId="0" borderId="25" xfId="3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/>
    </xf>
    <xf numFmtId="0" fontId="9" fillId="0" borderId="28" xfId="1" applyFont="1" applyBorder="1" applyAlignment="1">
      <alignment vertical="top" wrapText="1"/>
    </xf>
    <xf numFmtId="0" fontId="10" fillId="0" borderId="29" xfId="2" applyFont="1" applyBorder="1" applyAlignment="1" applyProtection="1">
      <alignment horizontal="center" vertical="center" wrapText="1"/>
      <protection locked="0" hidden="1"/>
    </xf>
    <xf numFmtId="0" fontId="6" fillId="0" borderId="28" xfId="1" applyFont="1" applyBorder="1" applyAlignment="1">
      <alignment horizontal="center" vertical="center" wrapText="1"/>
    </xf>
    <xf numFmtId="0" fontId="6" fillId="0" borderId="28" xfId="3" applyNumberFormat="1" applyFont="1" applyBorder="1" applyAlignment="1">
      <alignment horizontal="center" vertical="center" wrapText="1"/>
    </xf>
    <xf numFmtId="0" fontId="3" fillId="0" borderId="29" xfId="1" applyFont="1" applyBorder="1"/>
    <xf numFmtId="0" fontId="8" fillId="0" borderId="23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3" fillId="0" borderId="29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justify" vertical="top" wrapText="1"/>
    </xf>
    <xf numFmtId="0" fontId="9" fillId="0" borderId="30" xfId="1" applyFont="1" applyBorder="1" applyAlignment="1">
      <alignment horizontal="justify" vertical="top" wrapText="1"/>
    </xf>
    <xf numFmtId="0" fontId="6" fillId="0" borderId="30" xfId="1" applyFont="1" applyBorder="1" applyAlignment="1">
      <alignment horizontal="left" vertical="top" wrapText="1" indent="1"/>
    </xf>
    <xf numFmtId="0" fontId="6" fillId="0" borderId="31" xfId="1" applyFont="1" applyBorder="1" applyAlignment="1">
      <alignment horizontal="center" vertical="center" wrapText="1"/>
    </xf>
    <xf numFmtId="0" fontId="3" fillId="0" borderId="32" xfId="1" applyFont="1" applyBorder="1"/>
    <xf numFmtId="0" fontId="9" fillId="0" borderId="22" xfId="1" applyFont="1" applyBorder="1" applyAlignment="1">
      <alignment horizontal="justify" vertical="top" wrapText="1"/>
    </xf>
    <xf numFmtId="0" fontId="6" fillId="0" borderId="22" xfId="1" applyFont="1" applyBorder="1" applyAlignment="1">
      <alignment horizontal="left" vertical="top" wrapText="1" indent="1"/>
    </xf>
    <xf numFmtId="0" fontId="6" fillId="0" borderId="33" xfId="1" applyFont="1" applyBorder="1" applyAlignment="1">
      <alignment horizontal="center" vertical="center" wrapText="1"/>
    </xf>
    <xf numFmtId="0" fontId="3" fillId="0" borderId="23" xfId="1" applyFont="1" applyBorder="1"/>
    <xf numFmtId="0" fontId="3" fillId="0" borderId="34" xfId="1" applyFont="1" applyBorder="1"/>
    <xf numFmtId="0" fontId="6" fillId="3" borderId="23" xfId="1" applyFont="1" applyFill="1" applyBorder="1" applyAlignment="1">
      <alignment horizontal="center" vertical="top" wrapText="1"/>
    </xf>
    <xf numFmtId="0" fontId="6" fillId="3" borderId="24" xfId="1" applyFont="1" applyFill="1" applyBorder="1" applyAlignment="1">
      <alignment horizontal="center" vertical="top" wrapText="1"/>
    </xf>
    <xf numFmtId="0" fontId="6" fillId="3" borderId="33" xfId="1" applyFont="1" applyFill="1" applyBorder="1" applyAlignment="1">
      <alignment horizontal="left" vertical="top" wrapText="1"/>
    </xf>
    <xf numFmtId="0" fontId="9" fillId="0" borderId="22" xfId="1" applyFont="1" applyBorder="1" applyAlignment="1">
      <alignment vertical="top" wrapText="1"/>
    </xf>
    <xf numFmtId="0" fontId="6" fillId="0" borderId="33" xfId="3" applyNumberFormat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/>
    </xf>
    <xf numFmtId="0" fontId="9" fillId="0" borderId="33" xfId="1" applyFont="1" applyBorder="1" applyAlignment="1">
      <alignment vertical="top" wrapText="1"/>
    </xf>
    <xf numFmtId="0" fontId="6" fillId="0" borderId="23" xfId="1" applyFont="1" applyBorder="1" applyAlignment="1">
      <alignment horizontal="left" vertical="top" wrapText="1" indent="1"/>
    </xf>
    <xf numFmtId="0" fontId="3" fillId="0" borderId="34" xfId="1" applyFont="1" applyBorder="1" applyAlignment="1">
      <alignment horizontal="center" vertical="center"/>
    </xf>
    <xf numFmtId="0" fontId="13" fillId="3" borderId="23" xfId="1" applyFont="1" applyFill="1" applyBorder="1" applyAlignment="1">
      <alignment horizontal="center" vertical="top" wrapText="1"/>
    </xf>
    <xf numFmtId="0" fontId="13" fillId="3" borderId="24" xfId="1" applyFont="1" applyFill="1" applyBorder="1" applyAlignment="1">
      <alignment horizontal="center" vertical="top" wrapText="1"/>
    </xf>
    <xf numFmtId="0" fontId="9" fillId="0" borderId="22" xfId="1" applyFont="1" applyBorder="1" applyAlignment="1">
      <alignment horizontal="justify" vertical="top" wrapText="1"/>
    </xf>
    <xf numFmtId="0" fontId="8" fillId="0" borderId="35" xfId="1" applyFont="1" applyBorder="1" applyAlignment="1">
      <alignment horizontal="center" vertical="top" wrapText="1"/>
    </xf>
    <xf numFmtId="0" fontId="9" fillId="0" borderId="36" xfId="1" applyFont="1" applyBorder="1" applyAlignment="1">
      <alignment vertical="top" wrapText="1"/>
    </xf>
    <xf numFmtId="0" fontId="6" fillId="0" borderId="36" xfId="1" applyFont="1" applyBorder="1" applyAlignment="1">
      <alignment horizontal="left" vertical="top" wrapText="1" indent="1"/>
    </xf>
    <xf numFmtId="0" fontId="3" fillId="0" borderId="37" xfId="1" applyFont="1" applyBorder="1" applyAlignment="1">
      <alignment horizontal="center" vertical="center"/>
    </xf>
    <xf numFmtId="0" fontId="3" fillId="0" borderId="5" xfId="1" applyFont="1" applyBorder="1"/>
    <xf numFmtId="0" fontId="8" fillId="0" borderId="5" xfId="1" applyFont="1" applyBorder="1"/>
    <xf numFmtId="0" fontId="3" fillId="0" borderId="5" xfId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3" fillId="0" borderId="0" xfId="1" quotePrefix="1" applyFont="1"/>
    <xf numFmtId="0" fontId="4" fillId="0" borderId="0" xfId="1" applyFont="1" applyAlignment="1" applyProtection="1">
      <alignment horizontal="center" vertical="center" wrapText="1"/>
      <protection locked="0"/>
    </xf>
    <xf numFmtId="0" fontId="6" fillId="3" borderId="4" xfId="1" applyFont="1" applyFill="1" applyBorder="1" applyAlignment="1">
      <alignment horizontal="center" vertical="top" wrapText="1"/>
    </xf>
    <xf numFmtId="0" fontId="6" fillId="3" borderId="5" xfId="1" applyFont="1" applyFill="1" applyBorder="1" applyAlignment="1">
      <alignment horizontal="left" vertical="top" wrapText="1"/>
    </xf>
    <xf numFmtId="0" fontId="6" fillId="3" borderId="38" xfId="1" applyFont="1" applyFill="1" applyBorder="1" applyAlignment="1">
      <alignment horizontal="center" vertical="top" wrapText="1"/>
    </xf>
    <xf numFmtId="0" fontId="8" fillId="0" borderId="18" xfId="1" applyFont="1" applyBorder="1" applyAlignment="1">
      <alignment horizontal="center" vertical="top" wrapText="1"/>
    </xf>
    <xf numFmtId="0" fontId="9" fillId="0" borderId="39" xfId="1" applyFont="1" applyBorder="1" applyAlignment="1" applyProtection="1">
      <alignment vertical="top" wrapText="1"/>
      <protection hidden="1"/>
    </xf>
    <xf numFmtId="0" fontId="10" fillId="0" borderId="10" xfId="2" applyFont="1" applyBorder="1" applyAlignment="1" applyProtection="1">
      <alignment horizontal="center" vertical="center" wrapText="1"/>
      <protection locked="0" hidden="1"/>
    </xf>
    <xf numFmtId="0" fontId="9" fillId="0" borderId="10" xfId="1" applyFont="1" applyBorder="1" applyAlignment="1" applyProtection="1">
      <alignment horizontal="left" vertical="center" wrapText="1" indent="1"/>
      <protection hidden="1"/>
    </xf>
    <xf numFmtId="0" fontId="3" fillId="0" borderId="10" xfId="1" applyFont="1" applyBorder="1" applyAlignment="1" applyProtection="1">
      <alignment horizontal="center" vertical="center"/>
      <protection hidden="1"/>
    </xf>
    <xf numFmtId="0" fontId="9" fillId="0" borderId="39" xfId="1" applyFont="1" applyBorder="1" applyAlignment="1" applyProtection="1">
      <alignment horizontal="justify" vertical="top" wrapText="1"/>
      <protection hidden="1"/>
    </xf>
    <xf numFmtId="0" fontId="6" fillId="3" borderId="18" xfId="1" applyFont="1" applyFill="1" applyBorder="1" applyAlignment="1">
      <alignment horizontal="center" vertical="top" wrapText="1"/>
    </xf>
    <xf numFmtId="0" fontId="6" fillId="3" borderId="39" xfId="1" applyFont="1" applyFill="1" applyBorder="1" applyAlignment="1" applyProtection="1">
      <alignment horizontal="left" vertical="top" wrapText="1"/>
      <protection hidden="1"/>
    </xf>
    <xf numFmtId="0" fontId="6" fillId="3" borderId="10" xfId="1" applyFont="1" applyFill="1" applyBorder="1" applyAlignment="1" applyProtection="1">
      <alignment horizontal="left" vertical="top" wrapText="1"/>
      <protection hidden="1"/>
    </xf>
    <xf numFmtId="0" fontId="6" fillId="3" borderId="10" xfId="1" applyFont="1" applyFill="1" applyBorder="1" applyAlignment="1" applyProtection="1">
      <alignment horizontal="center" vertical="top" wrapText="1"/>
      <protection hidden="1"/>
    </xf>
    <xf numFmtId="0" fontId="13" fillId="3" borderId="18" xfId="1" applyFont="1" applyFill="1" applyBorder="1" applyAlignment="1">
      <alignment horizontal="center" vertical="top" wrapText="1"/>
    </xf>
    <xf numFmtId="0" fontId="6" fillId="3" borderId="39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 vertical="top" wrapText="1"/>
    </xf>
    <xf numFmtId="0" fontId="9" fillId="0" borderId="39" xfId="1" applyFont="1" applyBorder="1" applyAlignment="1">
      <alignment vertical="top" wrapText="1"/>
    </xf>
    <xf numFmtId="0" fontId="10" fillId="0" borderId="10" xfId="2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64" fontId="17" fillId="0" borderId="4" xfId="0" applyNumberFormat="1" applyFont="1" applyBorder="1" applyAlignment="1">
      <alignment horizontal="center" vertical="center"/>
    </xf>
    <xf numFmtId="164" fontId="17" fillId="0" borderId="5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6" fillId="0" borderId="40" xfId="0" applyFont="1" applyBorder="1" applyAlignment="1">
      <alignment vertical="center"/>
    </xf>
    <xf numFmtId="164" fontId="17" fillId="0" borderId="41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42" xfId="0" applyBorder="1"/>
    <xf numFmtId="0" fontId="17" fillId="0" borderId="41" xfId="0" applyFont="1" applyBorder="1" applyAlignment="1">
      <alignment vertical="center"/>
    </xf>
    <xf numFmtId="0" fontId="18" fillId="4" borderId="10" xfId="0" applyFont="1" applyFill="1" applyBorder="1" applyAlignment="1">
      <alignment horizontal="center"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0" borderId="15" xfId="0" quotePrefix="1" applyFont="1" applyBorder="1" applyAlignment="1">
      <alignment horizontal="center" vertical="top" wrapText="1"/>
    </xf>
    <xf numFmtId="0" fontId="19" fillId="0" borderId="15" xfId="0" quotePrefix="1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0" xfId="0" applyFont="1"/>
    <xf numFmtId="0" fontId="1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164" fontId="21" fillId="0" borderId="4" xfId="0" applyNumberFormat="1" applyFont="1" applyBorder="1" applyAlignment="1">
      <alignment vertical="center"/>
    </xf>
    <xf numFmtId="164" fontId="21" fillId="0" borderId="5" xfId="0" applyNumberFormat="1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1" fillId="0" borderId="40" xfId="0" applyFont="1" applyBorder="1" applyAlignment="1">
      <alignment vertical="center"/>
    </xf>
    <xf numFmtId="164" fontId="21" fillId="0" borderId="12" xfId="0" applyNumberFormat="1" applyFont="1" applyBorder="1" applyAlignment="1">
      <alignment vertical="center"/>
    </xf>
    <xf numFmtId="164" fontId="21" fillId="0" borderId="2" xfId="0" applyNumberFormat="1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42" xfId="0" applyFont="1" applyBorder="1" applyAlignment="1">
      <alignment vertical="center"/>
    </xf>
    <xf numFmtId="0" fontId="22" fillId="2" borderId="10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5" fillId="0" borderId="10" xfId="0" applyFont="1" applyBorder="1" applyAlignment="1">
      <alignment horizontal="left" vertical="top" wrapText="1"/>
    </xf>
    <xf numFmtId="0" fontId="24" fillId="0" borderId="3" xfId="0" quotePrefix="1" applyFont="1" applyBorder="1" applyAlignment="1">
      <alignment horizontal="left" vertical="top" wrapText="1" indent="1"/>
    </xf>
    <xf numFmtId="0" fontId="25" fillId="0" borderId="3" xfId="0" applyFont="1" applyBorder="1" applyAlignment="1">
      <alignment horizontal="left" vertical="top" wrapText="1"/>
    </xf>
    <xf numFmtId="0" fontId="24" fillId="0" borderId="3" xfId="0" applyFont="1" applyBorder="1" applyAlignment="1">
      <alignment horizontal="left" vertical="top" wrapText="1" indent="1"/>
    </xf>
    <xf numFmtId="0" fontId="24" fillId="0" borderId="10" xfId="0" quotePrefix="1" applyFont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/>
  </cellXfs>
  <cellStyles count="4">
    <cellStyle name="Comma 4" xfId="3" xr:uid="{DB246547-5CB5-4816-A010-F59BFB8A037C}"/>
    <cellStyle name="Normal" xfId="0" builtinId="0"/>
    <cellStyle name="Normal 2" xfId="1" xr:uid="{9D325126-DA75-4272-A926-5BDC33647124}"/>
    <cellStyle name="Normal 3 2" xfId="2" xr:uid="{B530E77D-D3C7-4292-9AB0-C007519868AE}"/>
  </cellStyles>
  <dxfs count="16">
    <dxf>
      <fill>
        <patternFill>
          <fgColor theme="5"/>
          <bgColor theme="7"/>
        </patternFill>
      </fill>
    </dxf>
    <dxf>
      <fill>
        <patternFill>
          <fgColor theme="5" tint="0.59996337778862885"/>
          <bgColor theme="5" tint="0.59996337778862885"/>
        </patternFill>
      </fill>
    </dxf>
    <dxf>
      <fill>
        <patternFill>
          <fgColor theme="5"/>
          <bgColor theme="7"/>
        </patternFill>
      </fill>
    </dxf>
    <dxf>
      <fill>
        <patternFill>
          <fgColor theme="5" tint="0.59996337778862885"/>
          <bgColor theme="5" tint="0.59996337778862885"/>
        </patternFill>
      </fill>
    </dxf>
    <dxf>
      <fill>
        <patternFill>
          <fgColor theme="5"/>
          <bgColor theme="7"/>
        </patternFill>
      </fill>
    </dxf>
    <dxf>
      <fill>
        <patternFill>
          <fgColor theme="5" tint="0.59996337778862885"/>
          <bgColor theme="5" tint="0.59996337778862885"/>
        </patternFill>
      </fill>
    </dxf>
    <dxf>
      <fill>
        <patternFill>
          <fgColor theme="5"/>
          <bgColor theme="7"/>
        </patternFill>
      </fill>
    </dxf>
    <dxf>
      <fill>
        <patternFill>
          <fgColor theme="5" tint="0.59996337778862885"/>
          <bgColor theme="5" tint="0.59996337778862885"/>
        </patternFill>
      </fill>
    </dxf>
    <dxf>
      <fill>
        <patternFill>
          <fgColor theme="5"/>
          <bgColor theme="7"/>
        </patternFill>
      </fill>
    </dxf>
    <dxf>
      <fill>
        <patternFill>
          <fgColor theme="5" tint="0.59996337778862885"/>
          <bgColor theme="5" tint="0.59996337778862885"/>
        </patternFill>
      </fill>
    </dxf>
    <dxf>
      <fill>
        <patternFill>
          <fgColor theme="5"/>
          <bgColor theme="7"/>
        </patternFill>
      </fill>
    </dxf>
    <dxf>
      <fill>
        <patternFill>
          <fgColor theme="5" tint="0.59996337778862885"/>
          <bgColor theme="5" tint="0.59996337778862885"/>
        </patternFill>
      </fill>
    </dxf>
    <dxf>
      <fill>
        <patternFill>
          <fgColor theme="5"/>
          <bgColor theme="7"/>
        </patternFill>
      </fill>
    </dxf>
    <dxf>
      <fill>
        <patternFill>
          <fgColor theme="5" tint="0.59996337778862885"/>
          <bgColor theme="5" tint="0.59996337778862885"/>
        </patternFill>
      </fill>
    </dxf>
    <dxf>
      <fill>
        <patternFill>
          <fgColor theme="5"/>
          <bgColor theme="7"/>
        </patternFill>
      </fill>
    </dxf>
    <dxf>
      <fill>
        <patternFill>
          <fgColor theme="5" tint="0.59996337778862885"/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C125-6F1C-4494-B209-4F67AA079022}">
  <sheetPr>
    <tabColor theme="9"/>
  </sheetPr>
  <dimension ref="A1:F70"/>
  <sheetViews>
    <sheetView topLeftCell="A57" zoomScaleNormal="100" zoomScaleSheetLayoutView="65" workbookViewId="0">
      <selection activeCell="M12" sqref="M12"/>
    </sheetView>
  </sheetViews>
  <sheetFormatPr defaultColWidth="23.125" defaultRowHeight="13.5" x14ac:dyDescent="0.25"/>
  <cols>
    <col min="1" max="1" width="4.75" style="1" customWidth="1"/>
    <col min="2" max="2" width="1.25" style="1" customWidth="1"/>
    <col min="3" max="3" width="53.75" style="1" customWidth="1"/>
    <col min="4" max="4" width="11.125" style="1" customWidth="1"/>
    <col min="5" max="5" width="38.25" style="1" customWidth="1"/>
    <col min="6" max="6" width="21.375" style="1" customWidth="1"/>
    <col min="7" max="16384" width="23.125" style="1"/>
  </cols>
  <sheetData>
    <row r="1" spans="1:6" ht="15.75" x14ac:dyDescent="0.25">
      <c r="F1" s="3" t="s">
        <v>91</v>
      </c>
    </row>
    <row r="2" spans="1:6" ht="15.75" x14ac:dyDescent="0.25">
      <c r="F2" s="3" t="s">
        <v>92</v>
      </c>
    </row>
    <row r="3" spans="1:6" ht="46.5" customHeight="1" x14ac:dyDescent="0.25">
      <c r="A3" s="4" t="s">
        <v>93</v>
      </c>
      <c r="B3" s="4"/>
      <c r="C3" s="4"/>
      <c r="D3" s="4"/>
      <c r="E3" s="4"/>
      <c r="F3" s="4"/>
    </row>
    <row r="4" spans="1:6" ht="21" customHeight="1" x14ac:dyDescent="0.25">
      <c r="A4" s="5" t="s">
        <v>3</v>
      </c>
      <c r="B4" s="5"/>
      <c r="C4" s="5"/>
      <c r="D4" s="5"/>
      <c r="E4" s="5"/>
      <c r="F4" s="5"/>
    </row>
    <row r="5" spans="1:6" ht="14.25" customHeight="1" x14ac:dyDescent="0.25">
      <c r="A5" s="6"/>
      <c r="B5" s="6"/>
      <c r="C5" s="7" t="s">
        <v>4</v>
      </c>
      <c r="D5" s="90" t="str">
        <f>'Form 1.a '!D5</f>
        <v>20xx</v>
      </c>
      <c r="E5" s="10"/>
    </row>
    <row r="6" spans="1:6" ht="14.25" customHeight="1" x14ac:dyDescent="0.25">
      <c r="A6" s="6"/>
      <c r="B6" s="6"/>
      <c r="C6" s="7" t="s">
        <v>6</v>
      </c>
      <c r="D6" s="90" t="str">
        <f>'Form 1.a '!D6</f>
        <v>…...........................................................</v>
      </c>
      <c r="E6" s="10"/>
    </row>
    <row r="7" spans="1:6" ht="14.25" customHeight="1" thickBot="1" x14ac:dyDescent="0.3">
      <c r="A7" s="6"/>
      <c r="B7" s="6"/>
      <c r="C7" s="10"/>
      <c r="D7" s="6"/>
      <c r="E7" s="11"/>
    </row>
    <row r="8" spans="1:6" ht="15.75" customHeight="1" thickBot="1" x14ac:dyDescent="0.3">
      <c r="A8" s="13" t="s">
        <v>8</v>
      </c>
      <c r="B8" s="14"/>
      <c r="C8" s="15" t="s">
        <v>9</v>
      </c>
      <c r="D8" s="16" t="s">
        <v>10</v>
      </c>
      <c r="E8" s="17"/>
      <c r="F8" s="20" t="s">
        <v>94</v>
      </c>
    </row>
    <row r="9" spans="1:6" ht="13.5" customHeight="1" thickBot="1" x14ac:dyDescent="0.3">
      <c r="A9" s="21"/>
      <c r="B9" s="22"/>
      <c r="C9" s="23"/>
      <c r="D9" s="24" t="s">
        <v>95</v>
      </c>
      <c r="E9" s="25" t="s">
        <v>96</v>
      </c>
      <c r="F9" s="20"/>
    </row>
    <row r="10" spans="1:6" ht="17.25" thickBot="1" x14ac:dyDescent="0.35">
      <c r="A10" s="28" t="s">
        <v>19</v>
      </c>
      <c r="B10" s="29"/>
      <c r="C10" s="30" t="s">
        <v>20</v>
      </c>
      <c r="D10" s="31" t="s">
        <v>21</v>
      </c>
      <c r="E10" s="32"/>
      <c r="F10" s="34" t="s">
        <v>22</v>
      </c>
    </row>
    <row r="11" spans="1:6" ht="30.95" customHeight="1" thickBot="1" x14ac:dyDescent="0.3">
      <c r="A11" s="35" t="s">
        <v>23</v>
      </c>
      <c r="B11" s="91"/>
      <c r="C11" s="92" t="s">
        <v>24</v>
      </c>
      <c r="D11" s="92"/>
      <c r="E11" s="92"/>
      <c r="F11" s="93" t="s">
        <v>25</v>
      </c>
    </row>
    <row r="12" spans="1:6" ht="47.25" customHeight="1" thickBot="1" x14ac:dyDescent="0.3">
      <c r="A12" s="51">
        <v>1</v>
      </c>
      <c r="B12" s="94"/>
      <c r="C12" s="95" t="s">
        <v>26</v>
      </c>
      <c r="D12" s="96">
        <v>2</v>
      </c>
      <c r="E12" s="97" t="str" cm="1">
        <f t="array" ref="E12">IFERROR(_xlfn.IFS(D12=1,"Tidak Setuju/Belum ada/ belum dibangun",D12=2,"Kurang Setuju/Telah dibangun/diterapkan, akan tetapi belum konsisten",D12=3,"Setuju/Sudah dibangun atau diterapkan dengan baik, tapi masih bisa ditingkatkan",D12=4,"Sangat Setuju/Sudah dibangun atau diterapkan dengan baik dan dapat ditularkan ke organisasi lain"),"Belum diisi")</f>
        <v>Kurang Setuju/Telah dibangun/diterapkan, akan tetapi belum konsisten</v>
      </c>
      <c r="F12" s="98" t="str">
        <f>IF(E12="Belum diisi","Belum diisi",(IF(D12&lt;=2,"Kurang Memadai","Memadai")))</f>
        <v>Kurang Memadai</v>
      </c>
    </row>
    <row r="13" spans="1:6" ht="48" thickBot="1" x14ac:dyDescent="0.3">
      <c r="A13" s="51">
        <v>2</v>
      </c>
      <c r="B13" s="94"/>
      <c r="C13" s="95" t="s">
        <v>27</v>
      </c>
      <c r="D13" s="96">
        <v>4</v>
      </c>
      <c r="E13" s="97" t="str" cm="1">
        <f t="array" ref="E13">IFERROR(_xlfn.IFS(D13=1,"Tidak Setuju/Belum ada/ belum dibangun",D13=2,"Kurang Setuju/Telah dibangun/diterapkan, akan tetapi belum konsisten",D13=3,"Setuju/Sudah dibangun atau diterapkan dengan baik, tapi masih bisa ditingkatkan",D13=4,"Sangat Setuju/Sudah dibangun atau diterapkan dengan baik dan dapat ditularkan ke organisasi lain"),"Belum diisi")</f>
        <v>Sangat Setuju/Sudah dibangun atau diterapkan dengan baik dan dapat ditularkan ke organisasi lain</v>
      </c>
      <c r="F13" s="98" t="str">
        <f>IF(E13="Belum diisi","Belum diisi",(IF(D13&lt;=2,"Kurang Memadai","Memadai")))</f>
        <v>Memadai</v>
      </c>
    </row>
    <row r="14" spans="1:6" ht="48" thickBot="1" x14ac:dyDescent="0.3">
      <c r="A14" s="51">
        <v>3</v>
      </c>
      <c r="B14" s="94"/>
      <c r="C14" s="95" t="s">
        <v>28</v>
      </c>
      <c r="D14" s="96">
        <v>3</v>
      </c>
      <c r="E14" s="97" t="str" cm="1">
        <f t="array" ref="E14">IFERROR(_xlfn.IFS(D14=1,"Tidak Setuju/Belum ada/ belum dibangun",D14=2,"Kurang Setuju/Telah dibangun/diterapkan, akan tetapi belum konsisten",D14=3,"Setuju/Sudah dibangun atau diterapkan dengan baik, tapi masih bisa ditingkatkan",D14=4,"Sangat Setuju/Sudah dibangun atau diterapkan dengan baik dan dapat ditularkan ke organisasi lain"),"Belum diisi")</f>
        <v>Setuju/Sudah dibangun atau diterapkan dengan baik, tapi masih bisa ditingkatkan</v>
      </c>
      <c r="F14" s="98" t="str">
        <f>IF(E14="Belum diisi","Belum diisi",(IF(D14&lt;=2,"Kurang Memadai","Memadai")))</f>
        <v>Memadai</v>
      </c>
    </row>
    <row r="15" spans="1:6" ht="33" customHeight="1" thickBot="1" x14ac:dyDescent="0.3">
      <c r="A15" s="51">
        <v>4</v>
      </c>
      <c r="B15" s="94"/>
      <c r="C15" s="99" t="s">
        <v>29</v>
      </c>
      <c r="D15" s="96">
        <v>3</v>
      </c>
      <c r="E15" s="97" t="str" cm="1">
        <f t="array" ref="E15">IFERROR(_xlfn.IFS(D15=1,"Tidak Setuju/Belum ada/ belum dibangun",D15=2,"Kurang Setuju/Telah dibangun/diterapkan, akan tetapi belum konsisten",D15=3,"Setuju/Sudah dibangun atau diterapkan dengan baik, tapi masih bisa ditingkatkan",D15=4,"Sangat Setuju/Sudah dibangun atau diterapkan dengan baik dan dapat ditularkan ke organisasi lain"),"Belum diisi")</f>
        <v>Setuju/Sudah dibangun atau diterapkan dengan baik, tapi masih bisa ditingkatkan</v>
      </c>
      <c r="F15" s="98" t="str">
        <f>IF(E15="Belum diisi","Belum diisi",(IF(D15&lt;=2,"Kurang Memadai","Memadai")))</f>
        <v>Memadai</v>
      </c>
    </row>
    <row r="16" spans="1:6" ht="50.25" thickBot="1" x14ac:dyDescent="0.3">
      <c r="A16" s="65" t="s">
        <v>30</v>
      </c>
      <c r="B16" s="100"/>
      <c r="C16" s="101" t="s">
        <v>31</v>
      </c>
      <c r="D16" s="102"/>
      <c r="E16" s="102"/>
      <c r="F16" s="103" t="s">
        <v>25</v>
      </c>
    </row>
    <row r="17" spans="1:6" ht="32.25" customHeight="1" thickBot="1" x14ac:dyDescent="0.3">
      <c r="A17" s="51">
        <v>1</v>
      </c>
      <c r="B17" s="94"/>
      <c r="C17" s="95" t="s">
        <v>32</v>
      </c>
      <c r="D17" s="96">
        <v>3</v>
      </c>
      <c r="E17" s="97" t="str" cm="1">
        <f t="array" ref="E17">IFERROR(_xlfn.IFS(D17=1,"Tidak Setuju/Belum ada/ belum dibangun",D17=2,"Kurang Setuju/Telah dibangun/diterapkan, akan tetapi belum konsisten",D17=3,"Setuju/Sudah dibangun atau diterapkan dengan baik, tapi masih bisa ditingkatkan",D17=4,"Sangat Setuju/Sudah dibangun atau diterapkan dengan baik dan dapat ditularkan ke organisasi lain"),"Belum diisi")</f>
        <v>Setuju/Sudah dibangun atau diterapkan dengan baik, tapi masih bisa ditingkatkan</v>
      </c>
      <c r="F17" s="98" t="str">
        <f>IF(E17="Belum diisi","Belum diisi",(IF(D17&lt;=2,"Kurang Memadai","Memadai")))</f>
        <v>Memadai</v>
      </c>
    </row>
    <row r="18" spans="1:6" ht="48" thickBot="1" x14ac:dyDescent="0.3">
      <c r="A18" s="51">
        <v>2</v>
      </c>
      <c r="B18" s="94"/>
      <c r="C18" s="95" t="s">
        <v>33</v>
      </c>
      <c r="D18" s="96">
        <v>2</v>
      </c>
      <c r="E18" s="97" t="str" cm="1">
        <f t="array" ref="E18">IFERROR(_xlfn.IFS(D18=1,"Tidak Setuju/Belum ada/ belum dibangun",D18=2,"Kurang Setuju/Telah dibangun/diterapkan, akan tetapi belum konsisten",D18=3,"Setuju/Sudah dibangun atau diterapkan dengan baik, tapi masih bisa ditingkatkan",D18=4,"Sangat Setuju/Sudah dibangun atau diterapkan dengan baik dan dapat ditularkan ke organisasi lain"),"Belum diisi")</f>
        <v>Kurang Setuju/Telah dibangun/diterapkan, akan tetapi belum konsisten</v>
      </c>
      <c r="F18" s="98" t="str">
        <f>IF(E18="Belum diisi","Belum diisi",(IF(D18&lt;=2,"Kurang Memadai","Memadai")))</f>
        <v>Kurang Memadai</v>
      </c>
    </row>
    <row r="19" spans="1:6" ht="32.25" thickBot="1" x14ac:dyDescent="0.3">
      <c r="A19" s="51">
        <v>3</v>
      </c>
      <c r="B19" s="94"/>
      <c r="C19" s="95" t="s">
        <v>34</v>
      </c>
      <c r="D19" s="96">
        <v>1</v>
      </c>
      <c r="E19" s="97" t="str" cm="1">
        <f t="array" ref="E19">IFERROR(_xlfn.IFS(D19=1,"Tidak Setuju/Belum ada/ belum dibangun",D19=2,"Kurang Setuju/Telah dibangun/diterapkan, akan tetapi belum konsisten",D19=3,"Setuju/Sudah dibangun atau diterapkan dengan baik, tapi masih bisa ditingkatkan",D19=4,"Sangat Setuju/Sudah dibangun atau diterapkan dengan baik dan dapat ditularkan ke organisasi lain"),"Belum diisi")</f>
        <v>Tidak Setuju/Belum ada/ belum dibangun</v>
      </c>
      <c r="F19" s="98" t="str">
        <f>IF(E19="Belum diisi","Belum diisi",(IF(D19&lt;=2,"Kurang Memadai","Memadai")))</f>
        <v>Kurang Memadai</v>
      </c>
    </row>
    <row r="20" spans="1:6" ht="47.25" customHeight="1" thickBot="1" x14ac:dyDescent="0.3">
      <c r="A20" s="51">
        <v>4</v>
      </c>
      <c r="B20" s="94"/>
      <c r="C20" s="95" t="s">
        <v>35</v>
      </c>
      <c r="D20" s="96">
        <v>4</v>
      </c>
      <c r="E20" s="97" t="str" cm="1">
        <f t="array" ref="E20">IFERROR(_xlfn.IFS(D20=1,"Tidak Setuju/Belum ada/ belum dibangun",D20=2,"Kurang Setuju/Telah dibangun/diterapkan, akan tetapi belum konsisten",D20=3,"Setuju/Sudah dibangun atau diterapkan dengan baik, tapi masih bisa ditingkatkan",D20=4,"Sangat Setuju/Sudah dibangun atau diterapkan dengan baik dan dapat ditularkan ke organisasi lain"),"Belum diisi")</f>
        <v>Sangat Setuju/Sudah dibangun atau diterapkan dengan baik dan dapat ditularkan ke organisasi lain</v>
      </c>
      <c r="F20" s="98" t="str">
        <f>IF(E20="Belum diisi","Belum diisi",(IF(D20&lt;=2,"Kurang Memadai","Memadai")))</f>
        <v>Memadai</v>
      </c>
    </row>
    <row r="21" spans="1:6" ht="50.25" thickBot="1" x14ac:dyDescent="0.3">
      <c r="A21" s="65" t="s">
        <v>36</v>
      </c>
      <c r="B21" s="100"/>
      <c r="C21" s="101" t="s">
        <v>37</v>
      </c>
      <c r="D21" s="102"/>
      <c r="E21" s="102"/>
      <c r="F21" s="103" t="s">
        <v>25</v>
      </c>
    </row>
    <row r="22" spans="1:6" ht="48" thickBot="1" x14ac:dyDescent="0.3">
      <c r="A22" s="51">
        <v>1</v>
      </c>
      <c r="B22" s="94"/>
      <c r="C22" s="95" t="s">
        <v>38</v>
      </c>
      <c r="D22" s="96"/>
      <c r="E22" s="97" t="str" cm="1">
        <f t="array" ref="E22">IFERROR(_xlfn.IFS(D22=1,"Tidak Setuju/Belum ada/ belum dibangun",D22=2,"Kurang Setuju/Telah dibangun/diterapkan, akan tetapi belum konsisten",D22=3,"Setuju/Sudah dibangun atau diterapkan dengan baik, tapi masih bisa ditingkatkan",D22=4,"Sangat Setuju/Sudah dibangun atau diterapkan dengan baik dan dapat ditularkan ke organisasi lain"),"Belum diisi")</f>
        <v>Belum diisi</v>
      </c>
      <c r="F22" s="98" t="str">
        <f t="shared" ref="F22:F29" si="0">IF(E22="Belum diisi","Belum diisi",(IF(D22&lt;=2,"Kurang Memadai","Memadai")))</f>
        <v>Belum diisi</v>
      </c>
    </row>
    <row r="23" spans="1:6" ht="33" customHeight="1" thickBot="1" x14ac:dyDescent="0.3">
      <c r="A23" s="51">
        <v>2</v>
      </c>
      <c r="B23" s="94"/>
      <c r="C23" s="95" t="s">
        <v>39</v>
      </c>
      <c r="D23" s="96"/>
      <c r="E23" s="97" t="str" cm="1">
        <f t="array" ref="E23">IFERROR(_xlfn.IFS(D23=1,"Tidak Setuju/Belum ada/ belum dibangun",D23=2,"Kurang Setuju/Telah dibangun/diterapkan, akan tetapi belum konsisten",D23=3,"Setuju/Sudah dibangun atau diterapkan dengan baik, tapi masih bisa ditingkatkan",D23=4,"Sangat Setuju/Sudah dibangun atau diterapkan dengan baik dan dapat ditularkan ke organisasi lain"),"Belum diisi")</f>
        <v>Belum diisi</v>
      </c>
      <c r="F23" s="98" t="str">
        <f t="shared" si="0"/>
        <v>Belum diisi</v>
      </c>
    </row>
    <row r="24" spans="1:6" ht="63.75" thickBot="1" x14ac:dyDescent="0.3">
      <c r="A24" s="51">
        <v>3</v>
      </c>
      <c r="B24" s="94"/>
      <c r="C24" s="95" t="s">
        <v>40</v>
      </c>
      <c r="D24" s="96"/>
      <c r="E24" s="97" t="str" cm="1">
        <f t="array" ref="E24">IFERROR(_xlfn.IFS(D24=1,"Tidak Setuju/Belum ada/ belum dibangun",D24=2,"Kurang Setuju/Telah dibangun/diterapkan, akan tetapi belum konsisten",D24=3,"Setuju/Sudah dibangun atau diterapkan dengan baik, tapi masih bisa ditingkatkan",D24=4,"Sangat Setuju/Sudah dibangun atau diterapkan dengan baik dan dapat ditularkan ke organisasi lain"),"Belum diisi")</f>
        <v>Belum diisi</v>
      </c>
      <c r="F24" s="98" t="str">
        <f t="shared" si="0"/>
        <v>Belum diisi</v>
      </c>
    </row>
    <row r="25" spans="1:6" ht="32.25" thickBot="1" x14ac:dyDescent="0.3">
      <c r="A25" s="51">
        <v>4</v>
      </c>
      <c r="B25" s="94"/>
      <c r="C25" s="95" t="s">
        <v>41</v>
      </c>
      <c r="D25" s="96"/>
      <c r="E25" s="97" t="str" cm="1">
        <f t="array" ref="E25">IFERROR(_xlfn.IFS(D25=1,"Tidak Setuju/Belum ada/ belum dibangun",D25=2,"Kurang Setuju/Telah dibangun/diterapkan, akan tetapi belum konsisten",D25=3,"Setuju/Sudah dibangun atau diterapkan dengan baik, tapi masih bisa ditingkatkan",D25=4,"Sangat Setuju/Sudah dibangun atau diterapkan dengan baik dan dapat ditularkan ke organisasi lain"),"Belum diisi")</f>
        <v>Belum diisi</v>
      </c>
      <c r="F25" s="98" t="str">
        <f t="shared" si="0"/>
        <v>Belum diisi</v>
      </c>
    </row>
    <row r="26" spans="1:6" ht="31.5" customHeight="1" thickBot="1" x14ac:dyDescent="0.3">
      <c r="A26" s="51">
        <v>5</v>
      </c>
      <c r="B26" s="94"/>
      <c r="C26" s="95" t="s">
        <v>42</v>
      </c>
      <c r="D26" s="96"/>
      <c r="E26" s="97" t="str" cm="1">
        <f t="array" ref="E26">IFERROR(_xlfn.IFS(D26=1,"Tidak Setuju/Belum ada/ belum dibangun",D26=2,"Kurang Setuju/Telah dibangun/diterapkan, akan tetapi belum konsisten",D26=3,"Setuju/Sudah dibangun atau diterapkan dengan baik, tapi masih bisa ditingkatkan",D26=4,"Sangat Setuju/Sudah dibangun atau diterapkan dengan baik dan dapat ditularkan ke organisasi lain"),"Belum diisi")</f>
        <v>Belum diisi</v>
      </c>
      <c r="F26" s="98" t="str">
        <f t="shared" si="0"/>
        <v>Belum diisi</v>
      </c>
    </row>
    <row r="27" spans="1:6" ht="33" customHeight="1" thickBot="1" x14ac:dyDescent="0.3">
      <c r="A27" s="51">
        <v>6</v>
      </c>
      <c r="B27" s="94"/>
      <c r="C27" s="95" t="s">
        <v>43</v>
      </c>
      <c r="D27" s="96"/>
      <c r="E27" s="97" t="str" cm="1">
        <f t="array" ref="E27">IFERROR(_xlfn.IFS(D27=1,"Tidak Setuju/Belum ada/ belum dibangun",D27=2,"Kurang Setuju/Telah dibangun/diterapkan, akan tetapi belum konsisten",D27=3,"Setuju/Sudah dibangun atau diterapkan dengan baik, tapi masih bisa ditingkatkan",D27=4,"Sangat Setuju/Sudah dibangun atau diterapkan dengan baik dan dapat ditularkan ke organisasi lain"),"Belum diisi")</f>
        <v>Belum diisi</v>
      </c>
      <c r="F27" s="98" t="str">
        <f t="shared" si="0"/>
        <v>Belum diisi</v>
      </c>
    </row>
    <row r="28" spans="1:6" ht="32.25" thickBot="1" x14ac:dyDescent="0.3">
      <c r="A28" s="51">
        <v>7</v>
      </c>
      <c r="B28" s="94"/>
      <c r="C28" s="95" t="s">
        <v>44</v>
      </c>
      <c r="D28" s="96"/>
      <c r="E28" s="97" t="str" cm="1">
        <f t="array" ref="E28">IFERROR(_xlfn.IFS(D28=1,"Tidak Setuju/Belum ada/ belum dibangun",D28=2,"Kurang Setuju/Telah dibangun/diterapkan, akan tetapi belum konsisten",D28=3,"Setuju/Sudah dibangun atau diterapkan dengan baik, tapi masih bisa ditingkatkan",D28=4,"Sangat Setuju/Sudah dibangun atau diterapkan dengan baik dan dapat ditularkan ke organisasi lain"),"Belum diisi")</f>
        <v>Belum diisi</v>
      </c>
      <c r="F28" s="98" t="str">
        <f t="shared" si="0"/>
        <v>Belum diisi</v>
      </c>
    </row>
    <row r="29" spans="1:6" ht="32.25" customHeight="1" thickBot="1" x14ac:dyDescent="0.3">
      <c r="A29" s="51">
        <v>8</v>
      </c>
      <c r="B29" s="94"/>
      <c r="C29" s="95" t="s">
        <v>45</v>
      </c>
      <c r="D29" s="96"/>
      <c r="E29" s="97" t="str" cm="1">
        <f t="array" ref="E29">IFERROR(_xlfn.IFS(D29=1,"Tidak Setuju/Belum ada/ belum dibangun",D29=2,"Kurang Setuju/Telah dibangun/diterapkan, akan tetapi belum konsisten",D29=3,"Setuju/Sudah dibangun atau diterapkan dengan baik, tapi masih bisa ditingkatkan",D29=4,"Sangat Setuju/Sudah dibangun atau diterapkan dengan baik dan dapat ditularkan ke organisasi lain"),"Belum diisi")</f>
        <v>Belum diisi</v>
      </c>
      <c r="F29" s="98" t="str">
        <f t="shared" si="0"/>
        <v>Belum diisi</v>
      </c>
    </row>
    <row r="30" spans="1:6" ht="50.25" thickBot="1" x14ac:dyDescent="0.3">
      <c r="A30" s="74" t="s">
        <v>46</v>
      </c>
      <c r="B30" s="104"/>
      <c r="C30" s="101" t="s">
        <v>47</v>
      </c>
      <c r="D30" s="102"/>
      <c r="E30" s="102"/>
      <c r="F30" s="103" t="s">
        <v>25</v>
      </c>
    </row>
    <row r="31" spans="1:6" ht="32.25" thickBot="1" x14ac:dyDescent="0.3">
      <c r="A31" s="51">
        <v>1</v>
      </c>
      <c r="B31" s="94"/>
      <c r="C31" s="95" t="s">
        <v>48</v>
      </c>
      <c r="D31" s="96"/>
      <c r="E31" s="97" t="str" cm="1">
        <f t="array" ref="E31">IFERROR(_xlfn.IFS(D31=1,"Tidak Setuju/Belum ada/ belum dibangun",D31=2,"Kurang Setuju/Telah dibangun/diterapkan, akan tetapi belum konsisten",D31=3,"Setuju/Sudah dibangun atau diterapkan dengan baik, tapi masih bisa ditingkatkan",D31=4,"Sangat Setuju/Sudah dibangun atau diterapkan dengan baik dan dapat ditularkan ke organisasi lain"),"Belum diisi")</f>
        <v>Belum diisi</v>
      </c>
      <c r="F31" s="98" t="str">
        <f>IF(E31="Belum diisi","Belum diisi",(IF(D31&lt;=2,"Kurang Memadai","Memadai")))</f>
        <v>Belum diisi</v>
      </c>
    </row>
    <row r="32" spans="1:6" ht="49.5" customHeight="1" thickBot="1" x14ac:dyDescent="0.3">
      <c r="A32" s="51">
        <v>2</v>
      </c>
      <c r="B32" s="94"/>
      <c r="C32" s="95" t="s">
        <v>49</v>
      </c>
      <c r="D32" s="96"/>
      <c r="E32" s="97" t="str" cm="1">
        <f t="array" ref="E32">IFERROR(_xlfn.IFS(D32=1,"Tidak Setuju/Belum ada/ belum dibangun",D32=2,"Kurang Setuju/Telah dibangun/diterapkan, akan tetapi belum konsisten",D32=3,"Setuju/Sudah dibangun atau diterapkan dengan baik, tapi masih bisa ditingkatkan",D32=4,"Sangat Setuju/Sudah dibangun atau diterapkan dengan baik dan dapat ditularkan ke organisasi lain"),"Belum diisi")</f>
        <v>Belum diisi</v>
      </c>
      <c r="F32" s="98" t="str">
        <f>IF(E32="Belum diisi","Belum diisi",(IF(D32&lt;=2,"Kurang Memadai","Memadai")))</f>
        <v>Belum diisi</v>
      </c>
    </row>
    <row r="33" spans="1:6" ht="32.25" thickBot="1" x14ac:dyDescent="0.3">
      <c r="A33" s="51">
        <v>3</v>
      </c>
      <c r="B33" s="94"/>
      <c r="C33" s="95" t="s">
        <v>50</v>
      </c>
      <c r="D33" s="96"/>
      <c r="E33" s="97" t="str" cm="1">
        <f t="array" ref="E33">IFERROR(_xlfn.IFS(D33=1,"Tidak Setuju/Belum ada/ belum dibangun",D33=2,"Kurang Setuju/Telah dibangun/diterapkan, akan tetapi belum konsisten",D33=3,"Setuju/Sudah dibangun atau diterapkan dengan baik, tapi masih bisa ditingkatkan",D33=4,"Sangat Setuju/Sudah dibangun atau diterapkan dengan baik dan dapat ditularkan ke organisasi lain"),"Belum diisi")</f>
        <v>Belum diisi</v>
      </c>
      <c r="F33" s="98" t="str">
        <f>IF(E33="Belum diisi","Belum diisi",(IF(D33&lt;=2,"Kurang Memadai","Memadai")))</f>
        <v>Belum diisi</v>
      </c>
    </row>
    <row r="34" spans="1:6" ht="48" thickBot="1" x14ac:dyDescent="0.3">
      <c r="A34" s="51">
        <v>4</v>
      </c>
      <c r="B34" s="94"/>
      <c r="C34" s="95" t="s">
        <v>51</v>
      </c>
      <c r="D34" s="96"/>
      <c r="E34" s="97" t="str" cm="1">
        <f t="array" ref="E34">IFERROR(_xlfn.IFS(D34=1,"Tidak Setuju/Belum ada/ belum dibangun",D34=2,"Kurang Setuju/Telah dibangun/diterapkan, akan tetapi belum konsisten",D34=3,"Setuju/Sudah dibangun atau diterapkan dengan baik, tapi masih bisa ditingkatkan",D34=4,"Sangat Setuju/Sudah dibangun atau diterapkan dengan baik dan dapat ditularkan ke organisasi lain"),"Belum diisi")</f>
        <v>Belum diisi</v>
      </c>
      <c r="F34" s="98" t="str">
        <f>IF(E34="Belum diisi","Belum diisi",(IF(D34&lt;=2,"Kurang Memadai","Memadai")))</f>
        <v>Belum diisi</v>
      </c>
    </row>
    <row r="35" spans="1:6" ht="50.25" thickBot="1" x14ac:dyDescent="0.3">
      <c r="A35" s="65" t="s">
        <v>52</v>
      </c>
      <c r="B35" s="100"/>
      <c r="C35" s="101" t="s">
        <v>53</v>
      </c>
      <c r="D35" s="102"/>
      <c r="E35" s="102"/>
      <c r="F35" s="103" t="s">
        <v>25</v>
      </c>
    </row>
    <row r="36" spans="1:6" ht="32.25" thickBot="1" x14ac:dyDescent="0.3">
      <c r="A36" s="51">
        <v>1</v>
      </c>
      <c r="B36" s="94"/>
      <c r="C36" s="99" t="s">
        <v>54</v>
      </c>
      <c r="D36" s="96"/>
      <c r="E36" s="97" t="str" cm="1">
        <f t="array" ref="E36">IFERROR(_xlfn.IFS(D36=1,"Tidak Setuju/Belum ada/ belum dibangun",D36=2,"Kurang Setuju/Telah dibangun/diterapkan, akan tetapi belum konsisten",D36=3,"Setuju/Sudah dibangun atau diterapkan dengan baik, tapi masih bisa ditingkatkan",D36=4,"Sangat Setuju/Sudah dibangun atau diterapkan dengan baik dan dapat ditularkan ke organisasi lain"),"Belum diisi")</f>
        <v>Belum diisi</v>
      </c>
      <c r="F36" s="98" t="str">
        <f>IF(E36="Belum diisi","Belum diisi",(IF(D36&lt;=2,"Kurang Memadai","Memadai")))</f>
        <v>Belum diisi</v>
      </c>
    </row>
    <row r="37" spans="1:6" ht="32.25" thickBot="1" x14ac:dyDescent="0.3">
      <c r="A37" s="51">
        <v>2</v>
      </c>
      <c r="B37" s="94"/>
      <c r="C37" s="95" t="s">
        <v>55</v>
      </c>
      <c r="D37" s="96"/>
      <c r="E37" s="97" t="str" cm="1">
        <f t="array" ref="E37">IFERROR(_xlfn.IFS(D37=1,"Tidak Setuju/Belum ada/ belum dibangun",D37=2,"Kurang Setuju/Telah dibangun/diterapkan, akan tetapi belum konsisten",D37=3,"Setuju/Sudah dibangun atau diterapkan dengan baik, tapi masih bisa ditingkatkan",D37=4,"Sangat Setuju/Sudah dibangun atau diterapkan dengan baik dan dapat ditularkan ke organisasi lain"),"Belum diisi")</f>
        <v>Belum diisi</v>
      </c>
      <c r="F37" s="98" t="str">
        <f>IF(E37="Belum diisi","Belum diisi",(IF(D37&lt;=2,"Kurang Memadai","Memadai")))</f>
        <v>Belum diisi</v>
      </c>
    </row>
    <row r="38" spans="1:6" ht="17.25" thickBot="1" x14ac:dyDescent="0.3">
      <c r="A38" s="51">
        <v>3</v>
      </c>
      <c r="B38" s="94"/>
      <c r="C38" s="95" t="s">
        <v>56</v>
      </c>
      <c r="D38" s="96"/>
      <c r="E38" s="97" t="str" cm="1">
        <f t="array" ref="E38">IFERROR(_xlfn.IFS(D38=1,"Tidak Setuju/Belum ada/ belum dibangun",D38=2,"Kurang Setuju/Telah dibangun/diterapkan, akan tetapi belum konsisten",D38=3,"Setuju/Sudah dibangun atau diterapkan dengan baik, tapi masih bisa ditingkatkan",D38=4,"Sangat Setuju/Sudah dibangun atau diterapkan dengan baik dan dapat ditularkan ke organisasi lain"),"Belum diisi")</f>
        <v>Belum diisi</v>
      </c>
      <c r="F38" s="98" t="str">
        <f>IF(E38="Belum diisi","Belum diisi",(IF(D38&lt;=2,"Kurang Memadai","Memadai")))</f>
        <v>Belum diisi</v>
      </c>
    </row>
    <row r="39" spans="1:6" ht="50.25" thickBot="1" x14ac:dyDescent="0.3">
      <c r="A39" s="65" t="s">
        <v>57</v>
      </c>
      <c r="B39" s="100"/>
      <c r="C39" s="101" t="s">
        <v>58</v>
      </c>
      <c r="D39" s="102"/>
      <c r="E39" s="102"/>
      <c r="F39" s="103" t="s">
        <v>25</v>
      </c>
    </row>
    <row r="40" spans="1:6" ht="48" customHeight="1" thickBot="1" x14ac:dyDescent="0.3">
      <c r="A40" s="51">
        <v>1</v>
      </c>
      <c r="B40" s="94"/>
      <c r="C40" s="95" t="s">
        <v>59</v>
      </c>
      <c r="D40" s="96"/>
      <c r="E40" s="97" t="str" cm="1">
        <f t="array" ref="E40">IFERROR(_xlfn.IFS(D40=1,"Tidak Setuju/Belum ada/ belum dibangun",D40=2,"Kurang Setuju/Telah dibangun/diterapkan, akan tetapi belum konsisten",D40=3,"Setuju/Sudah dibangun atau diterapkan dengan baik, tapi masih bisa ditingkatkan",D40=4,"Sangat Setuju/Sudah dibangun atau diterapkan dengan baik dan dapat ditularkan ke organisasi lain"),"Belum diisi")</f>
        <v>Belum diisi</v>
      </c>
      <c r="F40" s="98" t="str">
        <f t="shared" ref="F40:F46" si="1">IF(E40="Belum diisi","Belum diisi",(IF(D40&lt;=2,"Kurang Memadai","Memadai")))</f>
        <v>Belum diisi</v>
      </c>
    </row>
    <row r="41" spans="1:6" ht="32.25" thickBot="1" x14ac:dyDescent="0.3">
      <c r="A41" s="51">
        <v>2</v>
      </c>
      <c r="B41" s="94"/>
      <c r="C41" s="95" t="s">
        <v>60</v>
      </c>
      <c r="D41" s="96"/>
      <c r="E41" s="97" t="str" cm="1">
        <f t="array" ref="E41">IFERROR(_xlfn.IFS(D41=1,"Tidak Setuju/Belum ada/ belum dibangun",D41=2,"Kurang Setuju/Telah dibangun/diterapkan, akan tetapi belum konsisten",D41=3,"Setuju/Sudah dibangun atau diterapkan dengan baik, tapi masih bisa ditingkatkan",D41=4,"Sangat Setuju/Sudah dibangun atau diterapkan dengan baik dan dapat ditularkan ke organisasi lain"),"Belum diisi")</f>
        <v>Belum diisi</v>
      </c>
      <c r="F41" s="98" t="str">
        <f t="shared" si="1"/>
        <v>Belum diisi</v>
      </c>
    </row>
    <row r="42" spans="1:6" ht="33.75" customHeight="1" thickBot="1" x14ac:dyDescent="0.3">
      <c r="A42" s="51">
        <v>3</v>
      </c>
      <c r="B42" s="94"/>
      <c r="C42" s="95" t="s">
        <v>61</v>
      </c>
      <c r="D42" s="96"/>
      <c r="E42" s="97" t="str" cm="1">
        <f t="array" ref="E42">IFERROR(_xlfn.IFS(D42=1,"Tidak Setuju/Belum ada/ belum dibangun",D42=2,"Kurang Setuju/Telah dibangun/diterapkan, akan tetapi belum konsisten",D42=3,"Setuju/Sudah dibangun atau diterapkan dengan baik, tapi masih bisa ditingkatkan",D42=4,"Sangat Setuju/Sudah dibangun atau diterapkan dengan baik dan dapat ditularkan ke organisasi lain"),"Belum diisi")</f>
        <v>Belum diisi</v>
      </c>
      <c r="F42" s="98" t="str">
        <f t="shared" si="1"/>
        <v>Belum diisi</v>
      </c>
    </row>
    <row r="43" spans="1:6" ht="17.25" thickBot="1" x14ac:dyDescent="0.3">
      <c r="A43" s="51">
        <v>4</v>
      </c>
      <c r="B43" s="94"/>
      <c r="C43" s="95" t="s">
        <v>62</v>
      </c>
      <c r="D43" s="96"/>
      <c r="E43" s="97" t="str" cm="1">
        <f t="array" ref="E43">IFERROR(_xlfn.IFS(D43=1,"Tidak Setuju/Belum ada/ belum dibangun",D43=2,"Kurang Setuju/Telah dibangun/diterapkan, akan tetapi belum konsisten",D43=3,"Setuju/Sudah dibangun atau diterapkan dengan baik, tapi masih bisa ditingkatkan",D43=4,"Sangat Setuju/Sudah dibangun atau diterapkan dengan baik dan dapat ditularkan ke organisasi lain"),"Belum diisi")</f>
        <v>Belum diisi</v>
      </c>
      <c r="F43" s="98" t="str">
        <f t="shared" si="1"/>
        <v>Belum diisi</v>
      </c>
    </row>
    <row r="44" spans="1:6" ht="63.75" thickBot="1" x14ac:dyDescent="0.3">
      <c r="A44" s="51">
        <v>5</v>
      </c>
      <c r="B44" s="94"/>
      <c r="C44" s="95" t="s">
        <v>63</v>
      </c>
      <c r="D44" s="96"/>
      <c r="E44" s="97" t="str" cm="1">
        <f t="array" ref="E44">IFERROR(_xlfn.IFS(D44=1,"Tidak Setuju/Belum ada/ belum dibangun",D44=2,"Kurang Setuju/Telah dibangun/diterapkan, akan tetapi belum konsisten",D44=3,"Setuju/Sudah dibangun atau diterapkan dengan baik, tapi masih bisa ditingkatkan",D44=4,"Sangat Setuju/Sudah dibangun atau diterapkan dengan baik dan dapat ditularkan ke organisasi lain"),"Belum diisi")</f>
        <v>Belum diisi</v>
      </c>
      <c r="F44" s="98" t="str">
        <f t="shared" si="1"/>
        <v>Belum diisi</v>
      </c>
    </row>
    <row r="45" spans="1:6" ht="32.25" thickBot="1" x14ac:dyDescent="0.3">
      <c r="A45" s="51">
        <v>6</v>
      </c>
      <c r="B45" s="94"/>
      <c r="C45" s="95" t="s">
        <v>64</v>
      </c>
      <c r="D45" s="96"/>
      <c r="E45" s="97" t="str" cm="1">
        <f t="array" ref="E45">IFERROR(_xlfn.IFS(D45=1,"Tidak Setuju/Belum ada/ belum dibangun",D45=2,"Kurang Setuju/Telah dibangun/diterapkan, akan tetapi belum konsisten",D45=3,"Setuju/Sudah dibangun atau diterapkan dengan baik, tapi masih bisa ditingkatkan",D45=4,"Sangat Setuju/Sudah dibangun atau diterapkan dengan baik dan dapat ditularkan ke organisasi lain"),"Belum diisi")</f>
        <v>Belum diisi</v>
      </c>
      <c r="F45" s="98" t="str">
        <f t="shared" si="1"/>
        <v>Belum diisi</v>
      </c>
    </row>
    <row r="46" spans="1:6" ht="32.25" thickBot="1" x14ac:dyDescent="0.3">
      <c r="A46" s="51">
        <v>7</v>
      </c>
      <c r="B46" s="94"/>
      <c r="C46" s="95" t="s">
        <v>65</v>
      </c>
      <c r="D46" s="96"/>
      <c r="E46" s="97" t="str" cm="1">
        <f t="array" ref="E46">IFERROR(_xlfn.IFS(D46=1,"Tidak Setuju/Belum ada/ belum dibangun",D46=2,"Kurang Setuju/Telah dibangun/diterapkan, akan tetapi belum konsisten",D46=3,"Setuju/Sudah dibangun atau diterapkan dengan baik, tapi masih bisa ditingkatkan",D46=4,"Sangat Setuju/Sudah dibangun atau diterapkan dengan baik dan dapat ditularkan ke organisasi lain"),"Belum diisi")</f>
        <v>Belum diisi</v>
      </c>
      <c r="F46" s="98" t="str">
        <f t="shared" si="1"/>
        <v>Belum diisi</v>
      </c>
    </row>
    <row r="47" spans="1:6" ht="50.25" thickBot="1" x14ac:dyDescent="0.3">
      <c r="A47" s="65" t="s">
        <v>66</v>
      </c>
      <c r="B47" s="100"/>
      <c r="C47" s="101" t="s">
        <v>67</v>
      </c>
      <c r="D47" s="102"/>
      <c r="E47" s="102"/>
      <c r="F47" s="103" t="s">
        <v>25</v>
      </c>
    </row>
    <row r="48" spans="1:6" ht="48" thickBot="1" x14ac:dyDescent="0.3">
      <c r="A48" s="51">
        <v>1</v>
      </c>
      <c r="B48" s="94"/>
      <c r="C48" s="95" t="s">
        <v>68</v>
      </c>
      <c r="D48" s="96"/>
      <c r="E48" s="97" t="str" cm="1">
        <f t="array" ref="E48">IFERROR(_xlfn.IFS(D48=1,"Tidak Setuju/Belum ada/ belum dibangun",D48=2,"Kurang Setuju/Telah dibangun/diterapkan, akan tetapi belum konsisten",D48=3,"Setuju/Sudah dibangun atau diterapkan dengan baik, tapi masih bisa ditingkatkan",D48=4,"Sangat Setuju/Sudah dibangun atau diterapkan dengan baik dan dapat ditularkan ke organisasi lain"),"Belum diisi")</f>
        <v>Belum diisi</v>
      </c>
      <c r="F48" s="98" t="str">
        <f>IF(E48="Belum diisi","Belum diisi",(IF(D48&lt;=2,"Kurang Memadai","Memadai")))</f>
        <v>Belum diisi</v>
      </c>
    </row>
    <row r="49" spans="1:6" ht="32.25" thickBot="1" x14ac:dyDescent="0.3">
      <c r="A49" s="51">
        <v>2</v>
      </c>
      <c r="B49" s="94"/>
      <c r="C49" s="95" t="s">
        <v>69</v>
      </c>
      <c r="D49" s="96"/>
      <c r="E49" s="97" t="str" cm="1">
        <f t="array" ref="E49">IFERROR(_xlfn.IFS(D49=1,"Tidak Setuju/Belum ada/ belum dibangun",D49=2,"Kurang Setuju/Telah dibangun/diterapkan, akan tetapi belum konsisten",D49=3,"Setuju/Sudah dibangun atau diterapkan dengan baik, tapi masih bisa ditingkatkan",D49=4,"Sangat Setuju/Sudah dibangun atau diterapkan dengan baik dan dapat ditularkan ke organisasi lain"),"Belum diisi")</f>
        <v>Belum diisi</v>
      </c>
      <c r="F49" s="98" t="str">
        <f>IF(E49="Belum diisi","Belum diisi",(IF(D49&lt;=2,"Kurang Memadai","Memadai")))</f>
        <v>Belum diisi</v>
      </c>
    </row>
    <row r="50" spans="1:6" ht="32.25" thickBot="1" x14ac:dyDescent="0.3">
      <c r="A50" s="51">
        <v>3</v>
      </c>
      <c r="B50" s="94"/>
      <c r="C50" s="95" t="s">
        <v>70</v>
      </c>
      <c r="D50" s="96"/>
      <c r="E50" s="97" t="str" cm="1">
        <f t="array" ref="E50">IFERROR(_xlfn.IFS(D50=1,"Tidak Setuju/Belum ada/ belum dibangun",D50=2,"Kurang Setuju/Telah dibangun/diterapkan, akan tetapi belum konsisten",D50=3,"Setuju/Sudah dibangun atau diterapkan dengan baik, tapi masih bisa ditingkatkan",D50=4,"Sangat Setuju/Sudah dibangun atau diterapkan dengan baik dan dapat ditularkan ke organisasi lain"),"Belum diisi")</f>
        <v>Belum diisi</v>
      </c>
      <c r="F50" s="98" t="str">
        <f>IF(E50="Belum diisi","Belum diisi",(IF(D50&lt;=2,"Kurang Memadai","Memadai")))</f>
        <v>Belum diisi</v>
      </c>
    </row>
    <row r="51" spans="1:6" ht="32.25" thickBot="1" x14ac:dyDescent="0.3">
      <c r="A51" s="51">
        <v>4</v>
      </c>
      <c r="B51" s="94"/>
      <c r="C51" s="95" t="s">
        <v>71</v>
      </c>
      <c r="D51" s="96"/>
      <c r="E51" s="97" t="str" cm="1">
        <f t="array" ref="E51">IFERROR(_xlfn.IFS(D51=1,"Tidak Setuju/Belum ada/ belum dibangun",D51=2,"Kurang Setuju/Telah dibangun/diterapkan, akan tetapi belum konsisten",D51=3,"Setuju/Sudah dibangun atau diterapkan dengan baik, tapi masih bisa ditingkatkan",D51=4,"Sangat Setuju/Sudah dibangun atau diterapkan dengan baik dan dapat ditularkan ke organisasi lain"),"Belum diisi")</f>
        <v>Belum diisi</v>
      </c>
      <c r="F51" s="98" t="str">
        <f>IF(E51="Belum diisi","Belum diisi",(IF(D51&lt;=2,"Kurang Memadai","Memadai")))</f>
        <v>Belum diisi</v>
      </c>
    </row>
    <row r="52" spans="1:6" ht="32.25" thickBot="1" x14ac:dyDescent="0.3">
      <c r="A52" s="51">
        <v>5</v>
      </c>
      <c r="B52" s="94"/>
      <c r="C52" s="95" t="s">
        <v>72</v>
      </c>
      <c r="D52" s="96"/>
      <c r="E52" s="97" t="str" cm="1">
        <f t="array" ref="E52">IFERROR(_xlfn.IFS(D52=1,"Tidak Setuju/Belum ada/ belum dibangun",D52=2,"Kurang Setuju/Telah dibangun/diterapkan, akan tetapi belum konsisten",D52=3,"Setuju/Sudah dibangun atau diterapkan dengan baik, tapi masih bisa ditingkatkan",D52=4,"Sangat Setuju/Sudah dibangun atau diterapkan dengan baik dan dapat ditularkan ke organisasi lain"),"Belum diisi")</f>
        <v>Belum diisi</v>
      </c>
      <c r="F52" s="98" t="str">
        <f>IF(E52="Belum diisi","Belum diisi",(IF(D52&lt;=2,"Kurang Memadai","Memadai")))</f>
        <v>Belum diisi</v>
      </c>
    </row>
    <row r="53" spans="1:6" ht="50.25" thickBot="1" x14ac:dyDescent="0.3">
      <c r="A53" s="65" t="s">
        <v>73</v>
      </c>
      <c r="B53" s="100"/>
      <c r="C53" s="105" t="s">
        <v>74</v>
      </c>
      <c r="D53" s="106"/>
      <c r="E53" s="106"/>
      <c r="F53" s="107" t="s">
        <v>25</v>
      </c>
    </row>
    <row r="54" spans="1:6" ht="36.75" customHeight="1" thickBot="1" x14ac:dyDescent="0.3">
      <c r="A54" s="51">
        <v>1</v>
      </c>
      <c r="B54" s="94"/>
      <c r="C54" s="108" t="s">
        <v>75</v>
      </c>
      <c r="D54" s="109">
        <v>3</v>
      </c>
      <c r="E54" s="97" t="str" cm="1">
        <f t="array" ref="E54">IFERROR(_xlfn.IFS(D54=1,"Tidak Setuju/Belum ada/ belum dibangun",D54=2,"Kurang Setuju/Telah dibangun/diterapkan, akan tetapi belum konsisten",D54=3,"Setuju/Sudah dibangun atau diterapkan dengan baik, tapi masih bisa ditingkatkan",D54=4,"Sangat Setuju/Sudah dibangun atau diterapkan dengan baik dan dapat ditularkan ke organisasi lain"),"Belum diisi")</f>
        <v>Setuju/Sudah dibangun atau diterapkan dengan baik, tapi masih bisa ditingkatkan</v>
      </c>
      <c r="F54" s="98" t="str">
        <f>IF(E54="Belum diisi","Belum diisi",(IF(D54&lt;=2,"Kurang Memadai","Memadai")))</f>
        <v>Memadai</v>
      </c>
    </row>
    <row r="55" spans="1:6" ht="48" thickBot="1" x14ac:dyDescent="0.3">
      <c r="A55" s="51">
        <v>2</v>
      </c>
      <c r="B55" s="94"/>
      <c r="C55" s="108" t="s">
        <v>76</v>
      </c>
      <c r="D55" s="109">
        <v>3</v>
      </c>
      <c r="E55" s="97" t="str" cm="1">
        <f t="array" ref="E55">IFERROR(_xlfn.IFS(D55=1,"Tidak Setuju/Belum ada/ belum dibangun",D55=2,"Kurang Setuju/Telah dibangun/diterapkan, akan tetapi belum konsisten",D55=3,"Setuju/Sudah dibangun atau diterapkan dengan baik, tapi masih bisa ditingkatkan",D55=4,"Sangat Setuju/Sudah dibangun atau diterapkan dengan baik dan dapat ditularkan ke organisasi lain"),"Belum diisi")</f>
        <v>Setuju/Sudah dibangun atau diterapkan dengan baik, tapi masih bisa ditingkatkan</v>
      </c>
      <c r="F55" s="98" t="str">
        <f>IF(E55="Belum diisi","Belum diisi",(IF(D55&lt;=2,"Kurang Memadai","Memadai")))</f>
        <v>Memadai</v>
      </c>
    </row>
    <row r="56" spans="1:6" ht="13.5" customHeight="1" x14ac:dyDescent="0.3">
      <c r="A56" s="81"/>
      <c r="B56" s="82"/>
      <c r="C56" s="81"/>
      <c r="D56" s="81"/>
      <c r="E56" s="81"/>
    </row>
    <row r="57" spans="1:6" ht="13.5" customHeight="1" x14ac:dyDescent="0.25">
      <c r="A57" s="110" t="s">
        <v>77</v>
      </c>
      <c r="B57" s="85"/>
      <c r="C57" s="86"/>
    </row>
    <row r="58" spans="1:6" ht="13.5" customHeight="1" x14ac:dyDescent="0.25">
      <c r="A58" s="87" t="s">
        <v>78</v>
      </c>
      <c r="B58" s="87"/>
      <c r="C58" s="87"/>
    </row>
    <row r="59" spans="1:6" x14ac:dyDescent="0.25">
      <c r="C59" s="1" t="s">
        <v>79</v>
      </c>
    </row>
    <row r="60" spans="1:6" x14ac:dyDescent="0.25">
      <c r="A60" s="1">
        <v>1</v>
      </c>
      <c r="B60" s="1" t="s">
        <v>80</v>
      </c>
      <c r="C60" s="1" t="s">
        <v>81</v>
      </c>
    </row>
    <row r="61" spans="1:6" x14ac:dyDescent="0.25">
      <c r="A61" s="1">
        <v>2</v>
      </c>
      <c r="B61" s="1" t="s">
        <v>80</v>
      </c>
      <c r="C61" s="1" t="s">
        <v>82</v>
      </c>
    </row>
    <row r="62" spans="1:6" x14ac:dyDescent="0.25">
      <c r="A62" s="1">
        <v>3</v>
      </c>
      <c r="B62" s="1" t="s">
        <v>80</v>
      </c>
      <c r="C62" s="1" t="s">
        <v>83</v>
      </c>
    </row>
    <row r="63" spans="1:6" ht="15.75" customHeight="1" x14ac:dyDescent="0.25">
      <c r="A63" s="1">
        <v>4</v>
      </c>
      <c r="B63" s="1" t="s">
        <v>80</v>
      </c>
      <c r="C63" s="1" t="s">
        <v>84</v>
      </c>
    </row>
    <row r="64" spans="1:6" ht="16.5" customHeight="1" x14ac:dyDescent="0.25">
      <c r="A64" s="87" t="s">
        <v>85</v>
      </c>
      <c r="B64" s="87"/>
      <c r="C64" s="87"/>
      <c r="D64" s="87"/>
      <c r="E64" s="87"/>
      <c r="F64" s="87"/>
    </row>
    <row r="65" spans="1:6" ht="39.75" customHeight="1" x14ac:dyDescent="0.25">
      <c r="A65" s="88"/>
      <c r="B65" s="88"/>
      <c r="C65" s="87" t="s">
        <v>86</v>
      </c>
      <c r="D65" s="87"/>
      <c r="E65" s="87"/>
      <c r="F65" s="87"/>
    </row>
    <row r="66" spans="1:6" ht="39" customHeight="1" x14ac:dyDescent="0.25">
      <c r="A66" s="88"/>
      <c r="B66" s="88"/>
      <c r="C66" s="87" t="s">
        <v>87</v>
      </c>
      <c r="D66" s="87"/>
      <c r="E66" s="87"/>
      <c r="F66" s="87"/>
    </row>
    <row r="68" spans="1:6" x14ac:dyDescent="0.25">
      <c r="A68" s="1" t="s">
        <v>97</v>
      </c>
    </row>
    <row r="69" spans="1:6" x14ac:dyDescent="0.25">
      <c r="C69" s="89" t="s">
        <v>98</v>
      </c>
    </row>
    <row r="70" spans="1:6" x14ac:dyDescent="0.25">
      <c r="C70" s="89" t="s">
        <v>90</v>
      </c>
    </row>
  </sheetData>
  <sheetProtection algorithmName="SHA-512" hashValue="gxvNlD8YeT4gRYaz6y0KYnjWK47YA5iwaMhNUVRSuTm1s58Ypr73EiYZY3t5nP5uCUmpQiNTWBe3YUTsrBfi5A==" saltValue="LOdf/ljbjfUYOSePeSlTlg==" spinCount="100000" sheet="1" objects="1" scenarios="1"/>
  <mergeCells count="20">
    <mergeCell ref="C66:F66"/>
    <mergeCell ref="C39:E39"/>
    <mergeCell ref="C47:E47"/>
    <mergeCell ref="C53:E53"/>
    <mergeCell ref="A58:C58"/>
    <mergeCell ref="A64:F64"/>
    <mergeCell ref="C65:F65"/>
    <mergeCell ref="D10:E10"/>
    <mergeCell ref="C11:E11"/>
    <mergeCell ref="C16:E16"/>
    <mergeCell ref="C21:E21"/>
    <mergeCell ref="C30:E30"/>
    <mergeCell ref="C35:E35"/>
    <mergeCell ref="A3:F3"/>
    <mergeCell ref="A4:F4"/>
    <mergeCell ref="A8:A9"/>
    <mergeCell ref="B8:B9"/>
    <mergeCell ref="C8:C9"/>
    <mergeCell ref="D8:E8"/>
    <mergeCell ref="F8:F9"/>
  </mergeCells>
  <conditionalFormatting sqref="F12:F15">
    <cfRule type="cellIs" dxfId="15" priority="15" operator="equal">
      <formula>"Belum diisi"</formula>
    </cfRule>
    <cfRule type="cellIs" dxfId="14" priority="16" operator="equal">
      <formula>"Kurang Memadai"</formula>
    </cfRule>
  </conditionalFormatting>
  <conditionalFormatting sqref="F17:F20">
    <cfRule type="cellIs" dxfId="13" priority="13" operator="equal">
      <formula>"Belum diisi"</formula>
    </cfRule>
    <cfRule type="cellIs" dxfId="12" priority="14" operator="equal">
      <formula>"Kurang Memadai"</formula>
    </cfRule>
  </conditionalFormatting>
  <conditionalFormatting sqref="F22:F29">
    <cfRule type="cellIs" dxfId="11" priority="11" operator="equal">
      <formula>"Belum diisi"</formula>
    </cfRule>
    <cfRule type="cellIs" dxfId="10" priority="12" operator="equal">
      <formula>"Kurang Memadai"</formula>
    </cfRule>
  </conditionalFormatting>
  <conditionalFormatting sqref="F31:F34">
    <cfRule type="cellIs" dxfId="9" priority="9" operator="equal">
      <formula>"Belum diisi"</formula>
    </cfRule>
    <cfRule type="cellIs" dxfId="8" priority="10" operator="equal">
      <formula>"Kurang Memadai"</formula>
    </cfRule>
  </conditionalFormatting>
  <conditionalFormatting sqref="F36:F38">
    <cfRule type="cellIs" dxfId="7" priority="7" operator="equal">
      <formula>"Belum diisi"</formula>
    </cfRule>
    <cfRule type="cellIs" dxfId="6" priority="8" operator="equal">
      <formula>"Kurang Memadai"</formula>
    </cfRule>
  </conditionalFormatting>
  <conditionalFormatting sqref="F40:F46">
    <cfRule type="cellIs" dxfId="5" priority="5" operator="equal">
      <formula>"Belum diisi"</formula>
    </cfRule>
    <cfRule type="cellIs" dxfId="4" priority="6" operator="equal">
      <formula>"Kurang Memadai"</formula>
    </cfRule>
  </conditionalFormatting>
  <conditionalFormatting sqref="F48:F52">
    <cfRule type="cellIs" dxfId="3" priority="3" operator="equal">
      <formula>"Belum diisi"</formula>
    </cfRule>
    <cfRule type="cellIs" dxfId="2" priority="4" operator="equal">
      <formula>"Kurang Memadai"</formula>
    </cfRule>
  </conditionalFormatting>
  <conditionalFormatting sqref="F54:F55">
    <cfRule type="cellIs" dxfId="1" priority="1" operator="equal">
      <formula>"Belum diisi"</formula>
    </cfRule>
    <cfRule type="cellIs" dxfId="0" priority="2" operator="equal">
      <formula>"Kurang Memadai"</formula>
    </cfRule>
  </conditionalFormatting>
  <dataValidations count="1">
    <dataValidation type="list" allowBlank="1" showInputMessage="1" showErrorMessage="1" error="Harus Diisi angka 1 sampai 4" sqref="D12:D15 D17:D20 D22:D29 D31:D34 D36:D38 D40:D46 D48:D52 D54:D55" xr:uid="{F8DF26AD-7BCB-4E7A-94A2-66B1B92277C4}">
      <formula1>"1,2,3,4"</formula1>
    </dataValidation>
  </dataValidations>
  <pageMargins left="0.70833333333333304" right="0.70833333333333304" top="0.74791666666666701" bottom="1.53541666666667" header="0.31458333333333299" footer="0.31458333333333299"/>
  <pageSetup paperSize="9" scale="62" orientation="portrait" r:id="rId1"/>
  <rowBreaks count="2" manualBreakCount="2">
    <brk id="29" max="10" man="1"/>
    <brk id="52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E572-5B0A-4B13-86EF-0307AD89A993}">
  <sheetPr>
    <tabColor theme="9"/>
  </sheetPr>
  <dimension ref="A1:K76"/>
  <sheetViews>
    <sheetView view="pageBreakPreview" zoomScale="68" zoomScaleNormal="100" zoomScaleSheetLayoutView="68" workbookViewId="0">
      <pane ySplit="10" topLeftCell="A11" activePane="bottomLeft" state="frozen"/>
      <selection activeCell="M12" sqref="M12"/>
      <selection pane="bottomLeft" activeCell="M12" sqref="M12"/>
    </sheetView>
  </sheetViews>
  <sheetFormatPr defaultColWidth="23.125" defaultRowHeight="13.5" x14ac:dyDescent="0.25"/>
  <cols>
    <col min="1" max="1" width="4.75" style="1" customWidth="1"/>
    <col min="2" max="2" width="1.25" style="1" customWidth="1"/>
    <col min="3" max="3" width="53.75" style="1" customWidth="1"/>
    <col min="4" max="9" width="4.875" style="1" customWidth="1"/>
    <col min="10" max="10" width="9.25" style="2" customWidth="1"/>
    <col min="11" max="11" width="21.375" style="1" customWidth="1"/>
    <col min="12" max="16384" width="23.125" style="1"/>
  </cols>
  <sheetData>
    <row r="1" spans="1:11" ht="15.75" x14ac:dyDescent="0.25">
      <c r="K1" s="3" t="s">
        <v>0</v>
      </c>
    </row>
    <row r="2" spans="1:11" ht="15.75" x14ac:dyDescent="0.25">
      <c r="K2" s="3" t="s">
        <v>1</v>
      </c>
    </row>
    <row r="3" spans="1:11" ht="46.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1" customHeight="1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4.25" customHeight="1" x14ac:dyDescent="0.25">
      <c r="A5" s="6"/>
      <c r="B5" s="6"/>
      <c r="C5" s="7" t="s">
        <v>4</v>
      </c>
      <c r="D5" s="6" t="s">
        <v>5</v>
      </c>
      <c r="E5" s="8"/>
      <c r="F5" s="8"/>
      <c r="G5" s="8"/>
      <c r="H5" s="8"/>
      <c r="I5" s="8"/>
      <c r="J5" s="8"/>
    </row>
    <row r="6" spans="1:11" ht="14.25" customHeight="1" x14ac:dyDescent="0.25">
      <c r="A6" s="6"/>
      <c r="B6" s="6"/>
      <c r="C6" s="7" t="s">
        <v>6</v>
      </c>
      <c r="D6" s="9" t="s">
        <v>7</v>
      </c>
      <c r="E6" s="10"/>
      <c r="F6" s="10"/>
      <c r="G6" s="10"/>
      <c r="H6" s="10"/>
      <c r="I6" s="10"/>
      <c r="J6" s="6"/>
    </row>
    <row r="7" spans="1:11" ht="14.25" customHeight="1" thickBot="1" x14ac:dyDescent="0.3">
      <c r="A7" s="6"/>
      <c r="B7" s="6"/>
      <c r="C7" s="10"/>
      <c r="D7" s="6"/>
      <c r="E7" s="11"/>
      <c r="F7" s="11"/>
      <c r="G7" s="11"/>
      <c r="H7" s="11"/>
      <c r="I7" s="11"/>
      <c r="J7" s="12"/>
    </row>
    <row r="8" spans="1:11" ht="15.75" customHeight="1" thickBot="1" x14ac:dyDescent="0.3">
      <c r="A8" s="13" t="s">
        <v>8</v>
      </c>
      <c r="B8" s="14"/>
      <c r="C8" s="15" t="s">
        <v>9</v>
      </c>
      <c r="D8" s="16" t="s">
        <v>10</v>
      </c>
      <c r="E8" s="17"/>
      <c r="F8" s="17"/>
      <c r="G8" s="17"/>
      <c r="H8" s="18"/>
      <c r="I8" s="18"/>
      <c r="J8" s="19"/>
      <c r="K8" s="20" t="s">
        <v>11</v>
      </c>
    </row>
    <row r="9" spans="1:11" ht="13.5" customHeight="1" thickBot="1" x14ac:dyDescent="0.3">
      <c r="A9" s="21"/>
      <c r="B9" s="22"/>
      <c r="C9" s="23"/>
      <c r="D9" s="24" t="s">
        <v>12</v>
      </c>
      <c r="E9" s="25" t="s">
        <v>13</v>
      </c>
      <c r="F9" s="25" t="s">
        <v>14</v>
      </c>
      <c r="G9" s="26" t="s">
        <v>15</v>
      </c>
      <c r="H9" s="25" t="s">
        <v>16</v>
      </c>
      <c r="I9" s="25" t="s">
        <v>17</v>
      </c>
      <c r="J9" s="27" t="s">
        <v>18</v>
      </c>
      <c r="K9" s="20"/>
    </row>
    <row r="10" spans="1:11" ht="17.25" thickBot="1" x14ac:dyDescent="0.35">
      <c r="A10" s="28" t="s">
        <v>19</v>
      </c>
      <c r="B10" s="29"/>
      <c r="C10" s="30" t="s">
        <v>20</v>
      </c>
      <c r="D10" s="31" t="s">
        <v>21</v>
      </c>
      <c r="E10" s="32"/>
      <c r="F10" s="32"/>
      <c r="G10" s="32"/>
      <c r="H10" s="32"/>
      <c r="I10" s="32"/>
      <c r="J10" s="33"/>
      <c r="K10" s="34" t="s">
        <v>22</v>
      </c>
    </row>
    <row r="11" spans="1:11" ht="30.95" customHeight="1" thickBot="1" x14ac:dyDescent="0.3">
      <c r="A11" s="35" t="s">
        <v>23</v>
      </c>
      <c r="B11" s="36"/>
      <c r="C11" s="37" t="s">
        <v>24</v>
      </c>
      <c r="D11" s="37"/>
      <c r="E11" s="37"/>
      <c r="F11" s="37"/>
      <c r="G11" s="37"/>
      <c r="H11" s="37"/>
      <c r="I11" s="37"/>
      <c r="J11" s="37"/>
      <c r="K11" s="38" t="s">
        <v>25</v>
      </c>
    </row>
    <row r="12" spans="1:11" ht="47.25" customHeight="1" x14ac:dyDescent="0.25">
      <c r="A12" s="39">
        <v>1</v>
      </c>
      <c r="B12" s="40"/>
      <c r="C12" s="41" t="s">
        <v>26</v>
      </c>
      <c r="D12" s="42">
        <v>3</v>
      </c>
      <c r="E12" s="43">
        <v>3</v>
      </c>
      <c r="F12" s="43">
        <v>4</v>
      </c>
      <c r="G12" s="43">
        <v>3</v>
      </c>
      <c r="H12" s="43">
        <v>2</v>
      </c>
      <c r="I12" s="43">
        <v>2</v>
      </c>
      <c r="J12" s="44">
        <f>IFERROR(MODE(D12:I12),0)</f>
        <v>3</v>
      </c>
      <c r="K12" s="45" t="str">
        <f>IF(J12&lt;=2,"Tidak Memadai", "Memadai")</f>
        <v>Memadai</v>
      </c>
    </row>
    <row r="13" spans="1:11" ht="15.75" hidden="1" customHeight="1" x14ac:dyDescent="0.25">
      <c r="A13" s="39"/>
      <c r="B13" s="40"/>
      <c r="C13" s="46"/>
      <c r="D13" s="47">
        <v>4</v>
      </c>
      <c r="E13" s="48"/>
      <c r="F13" s="48"/>
      <c r="G13" s="48"/>
      <c r="H13" s="48"/>
      <c r="I13" s="48"/>
      <c r="J13" s="49" t="e">
        <f>MODE(D13:I13)</f>
        <v>#N/A</v>
      </c>
      <c r="K13" s="50"/>
    </row>
    <row r="14" spans="1:11" ht="16.5" hidden="1" customHeight="1" x14ac:dyDescent="0.25">
      <c r="A14" s="39"/>
      <c r="B14" s="40"/>
      <c r="C14" s="46"/>
      <c r="D14" s="47">
        <v>3</v>
      </c>
      <c r="E14" s="48"/>
      <c r="F14" s="48"/>
      <c r="G14" s="48"/>
      <c r="H14" s="48"/>
      <c r="I14" s="48"/>
      <c r="J14" s="49" t="e">
        <f>MODE(D14:I14)</f>
        <v>#N/A</v>
      </c>
      <c r="K14" s="50"/>
    </row>
    <row r="15" spans="1:11" ht="47.25" x14ac:dyDescent="0.25">
      <c r="A15" s="51">
        <v>2</v>
      </c>
      <c r="B15" s="52"/>
      <c r="C15" s="46" t="s">
        <v>27</v>
      </c>
      <c r="D15" s="47">
        <v>4</v>
      </c>
      <c r="E15" s="48">
        <v>2</v>
      </c>
      <c r="F15" s="48">
        <v>3</v>
      </c>
      <c r="G15" s="48">
        <v>3</v>
      </c>
      <c r="H15" s="48">
        <v>2</v>
      </c>
      <c r="I15" s="48">
        <v>2</v>
      </c>
      <c r="J15" s="49">
        <f>IFERROR(MODE(D15:I15),0)</f>
        <v>2</v>
      </c>
      <c r="K15" s="53" t="str">
        <f>IF(J15&lt;=2,"Tidak Memadai", "Memadai")</f>
        <v>Tidak Memadai</v>
      </c>
    </row>
    <row r="16" spans="1:11" ht="47.25" x14ac:dyDescent="0.25">
      <c r="A16" s="51">
        <v>3</v>
      </c>
      <c r="B16" s="52"/>
      <c r="C16" s="46" t="s">
        <v>28</v>
      </c>
      <c r="D16" s="54">
        <v>3</v>
      </c>
      <c r="E16" s="48">
        <v>3</v>
      </c>
      <c r="F16" s="48">
        <v>2</v>
      </c>
      <c r="G16" s="48">
        <v>2</v>
      </c>
      <c r="H16" s="48">
        <v>3</v>
      </c>
      <c r="I16" s="48">
        <v>2</v>
      </c>
      <c r="J16" s="49">
        <f>IFERROR(MODE(D16:I16),0)</f>
        <v>3</v>
      </c>
      <c r="K16" s="53" t="str">
        <f>IF(J16&lt;=2,"Tidak Memadai", "Memadai")</f>
        <v>Memadai</v>
      </c>
    </row>
    <row r="17" spans="1:11" ht="33" customHeight="1" x14ac:dyDescent="0.25">
      <c r="A17" s="39">
        <v>4</v>
      </c>
      <c r="B17" s="40"/>
      <c r="C17" s="55" t="s">
        <v>29</v>
      </c>
      <c r="D17" s="54">
        <v>2</v>
      </c>
      <c r="E17" s="48">
        <v>4</v>
      </c>
      <c r="F17" s="48">
        <v>4</v>
      </c>
      <c r="G17" s="48">
        <v>4</v>
      </c>
      <c r="H17" s="48">
        <v>2</v>
      </c>
      <c r="I17" s="48">
        <v>3</v>
      </c>
      <c r="J17" s="49">
        <f>IFERROR(MODE(D17:I17),0)</f>
        <v>4</v>
      </c>
      <c r="K17" s="53" t="str">
        <f>IF(J17&lt;=2,"Tidak Memadai", "Memadai")</f>
        <v>Memadai</v>
      </c>
    </row>
    <row r="18" spans="1:11" ht="16.5" hidden="1" customHeight="1" x14ac:dyDescent="0.25">
      <c r="A18" s="39"/>
      <c r="B18" s="40"/>
      <c r="C18" s="56"/>
      <c r="D18" s="57"/>
      <c r="E18" s="57"/>
      <c r="F18" s="57"/>
      <c r="G18" s="57"/>
      <c r="H18" s="57"/>
      <c r="I18" s="57"/>
      <c r="J18" s="58"/>
      <c r="K18" s="59"/>
    </row>
    <row r="19" spans="1:11" ht="15.75" hidden="1" customHeight="1" x14ac:dyDescent="0.25">
      <c r="A19" s="39"/>
      <c r="B19" s="40"/>
      <c r="C19" s="60"/>
      <c r="D19" s="61"/>
      <c r="E19" s="61"/>
      <c r="F19" s="61"/>
      <c r="G19" s="61"/>
      <c r="H19" s="61"/>
      <c r="I19" s="61"/>
      <c r="J19" s="62"/>
      <c r="K19" s="63"/>
    </row>
    <row r="20" spans="1:11" ht="15.75" hidden="1" customHeight="1" x14ac:dyDescent="0.25">
      <c r="A20" s="39"/>
      <c r="B20" s="40"/>
      <c r="C20" s="60"/>
      <c r="D20" s="61"/>
      <c r="E20" s="61"/>
      <c r="F20" s="61"/>
      <c r="G20" s="61"/>
      <c r="H20" s="61"/>
      <c r="I20" s="61"/>
      <c r="J20" s="62"/>
      <c r="K20" s="63"/>
    </row>
    <row r="21" spans="1:11" ht="17.25" hidden="1" customHeight="1" x14ac:dyDescent="0.25">
      <c r="A21" s="39"/>
      <c r="B21" s="40"/>
      <c r="C21" s="60"/>
      <c r="D21" s="61"/>
      <c r="E21" s="61"/>
      <c r="F21" s="61"/>
      <c r="G21" s="61"/>
      <c r="H21" s="61"/>
      <c r="I21" s="61"/>
      <c r="J21" s="62"/>
      <c r="K21" s="64"/>
    </row>
    <row r="22" spans="1:11" ht="49.5" x14ac:dyDescent="0.25">
      <c r="A22" s="65" t="s">
        <v>30</v>
      </c>
      <c r="B22" s="66"/>
      <c r="C22" s="67" t="s">
        <v>31</v>
      </c>
      <c r="D22" s="67"/>
      <c r="E22" s="67"/>
      <c r="F22" s="67"/>
      <c r="G22" s="67"/>
      <c r="H22" s="67"/>
      <c r="I22" s="67"/>
      <c r="J22" s="67"/>
      <c r="K22" s="38" t="s">
        <v>25</v>
      </c>
    </row>
    <row r="23" spans="1:11" ht="32.25" customHeight="1" x14ac:dyDescent="0.25">
      <c r="A23" s="51">
        <v>1</v>
      </c>
      <c r="B23" s="52"/>
      <c r="C23" s="68" t="s">
        <v>32</v>
      </c>
      <c r="D23" s="61"/>
      <c r="E23" s="61"/>
      <c r="F23" s="61"/>
      <c r="G23" s="61"/>
      <c r="H23" s="61"/>
      <c r="I23" s="61"/>
      <c r="J23" s="69">
        <f>IFERROR(MODE(D23:I23),0)</f>
        <v>0</v>
      </c>
      <c r="K23" s="70"/>
    </row>
    <row r="24" spans="1:11" ht="31.5" x14ac:dyDescent="0.25">
      <c r="A24" s="51">
        <v>2</v>
      </c>
      <c r="B24" s="52"/>
      <c r="C24" s="68" t="s">
        <v>33</v>
      </c>
      <c r="D24" s="61"/>
      <c r="E24" s="61"/>
      <c r="F24" s="61"/>
      <c r="G24" s="61"/>
      <c r="H24" s="61"/>
      <c r="I24" s="61"/>
      <c r="J24" s="69">
        <f>IFERROR(MODE(D24:I24),0)</f>
        <v>0</v>
      </c>
      <c r="K24" s="70"/>
    </row>
    <row r="25" spans="1:11" ht="31.5" x14ac:dyDescent="0.25">
      <c r="A25" s="51">
        <v>3</v>
      </c>
      <c r="B25" s="52"/>
      <c r="C25" s="71" t="s">
        <v>34</v>
      </c>
      <c r="D25" s="72"/>
      <c r="E25" s="72"/>
      <c r="F25" s="72"/>
      <c r="G25" s="72"/>
      <c r="H25" s="72"/>
      <c r="I25" s="72"/>
      <c r="J25" s="69">
        <f>IFERROR(MODE(D25:I25),0)</f>
        <v>0</v>
      </c>
      <c r="K25" s="70"/>
    </row>
    <row r="26" spans="1:11" ht="47.25" customHeight="1" x14ac:dyDescent="0.25">
      <c r="A26" s="51">
        <v>4</v>
      </c>
      <c r="B26" s="52"/>
      <c r="C26" s="71" t="s">
        <v>35</v>
      </c>
      <c r="D26" s="72"/>
      <c r="E26" s="72"/>
      <c r="F26" s="72"/>
      <c r="G26" s="72"/>
      <c r="H26" s="72"/>
      <c r="I26" s="72"/>
      <c r="J26" s="69">
        <f>IFERROR(MODE(D26:I26),0)</f>
        <v>0</v>
      </c>
      <c r="K26" s="73"/>
    </row>
    <row r="27" spans="1:11" ht="49.5" x14ac:dyDescent="0.25">
      <c r="A27" s="65" t="s">
        <v>36</v>
      </c>
      <c r="B27" s="66"/>
      <c r="C27" s="67" t="s">
        <v>37</v>
      </c>
      <c r="D27" s="67"/>
      <c r="E27" s="67"/>
      <c r="F27" s="67"/>
      <c r="G27" s="67"/>
      <c r="H27" s="67"/>
      <c r="I27" s="67"/>
      <c r="J27" s="67"/>
      <c r="K27" s="38" t="s">
        <v>25</v>
      </c>
    </row>
    <row r="28" spans="1:11" ht="47.25" x14ac:dyDescent="0.25">
      <c r="A28" s="51">
        <v>1</v>
      </c>
      <c r="B28" s="52"/>
      <c r="C28" s="68" t="s">
        <v>38</v>
      </c>
      <c r="D28" s="61"/>
      <c r="E28" s="61"/>
      <c r="F28" s="61"/>
      <c r="G28" s="61"/>
      <c r="H28" s="61"/>
      <c r="I28" s="61"/>
      <c r="J28" s="69">
        <f t="shared" ref="J28:J35" si="0">IFERROR(MODE(D28:I28),0)</f>
        <v>0</v>
      </c>
      <c r="K28" s="70"/>
    </row>
    <row r="29" spans="1:11" ht="33" customHeight="1" x14ac:dyDescent="0.25">
      <c r="A29" s="51">
        <v>2</v>
      </c>
      <c r="B29" s="52"/>
      <c r="C29" s="68" t="s">
        <v>39</v>
      </c>
      <c r="D29" s="61"/>
      <c r="E29" s="61"/>
      <c r="F29" s="61"/>
      <c r="G29" s="61"/>
      <c r="H29" s="61"/>
      <c r="I29" s="61"/>
      <c r="J29" s="69">
        <f t="shared" si="0"/>
        <v>0</v>
      </c>
      <c r="K29" s="70"/>
    </row>
    <row r="30" spans="1:11" ht="63" x14ac:dyDescent="0.25">
      <c r="A30" s="51">
        <v>3</v>
      </c>
      <c r="B30" s="52"/>
      <c r="C30" s="68" t="s">
        <v>40</v>
      </c>
      <c r="D30" s="61"/>
      <c r="E30" s="61"/>
      <c r="F30" s="61"/>
      <c r="G30" s="61"/>
      <c r="H30" s="61"/>
      <c r="I30" s="61"/>
      <c r="J30" s="69">
        <f t="shared" si="0"/>
        <v>0</v>
      </c>
      <c r="K30" s="70"/>
    </row>
    <row r="31" spans="1:11" ht="31.5" x14ac:dyDescent="0.25">
      <c r="A31" s="51">
        <v>4</v>
      </c>
      <c r="B31" s="52"/>
      <c r="C31" s="68" t="s">
        <v>41</v>
      </c>
      <c r="D31" s="61"/>
      <c r="E31" s="61"/>
      <c r="F31" s="61"/>
      <c r="G31" s="61"/>
      <c r="H31" s="61"/>
      <c r="I31" s="61"/>
      <c r="J31" s="69">
        <f t="shared" si="0"/>
        <v>0</v>
      </c>
      <c r="K31" s="70"/>
    </row>
    <row r="32" spans="1:11" ht="31.5" customHeight="1" x14ac:dyDescent="0.25">
      <c r="A32" s="51">
        <v>5</v>
      </c>
      <c r="B32" s="52"/>
      <c r="C32" s="71" t="s">
        <v>42</v>
      </c>
      <c r="D32" s="72"/>
      <c r="E32" s="61"/>
      <c r="F32" s="61"/>
      <c r="G32" s="61"/>
      <c r="H32" s="61"/>
      <c r="I32" s="61"/>
      <c r="J32" s="69">
        <f t="shared" si="0"/>
        <v>0</v>
      </c>
      <c r="K32" s="70"/>
    </row>
    <row r="33" spans="1:11" ht="33" customHeight="1" x14ac:dyDescent="0.25">
      <c r="A33" s="51">
        <v>6</v>
      </c>
      <c r="B33" s="52"/>
      <c r="C33" s="71" t="s">
        <v>43</v>
      </c>
      <c r="D33" s="72"/>
      <c r="E33" s="61"/>
      <c r="F33" s="61"/>
      <c r="G33" s="61"/>
      <c r="H33" s="61"/>
      <c r="I33" s="61"/>
      <c r="J33" s="69">
        <f t="shared" si="0"/>
        <v>0</v>
      </c>
      <c r="K33" s="70"/>
    </row>
    <row r="34" spans="1:11" ht="31.5" x14ac:dyDescent="0.25">
      <c r="A34" s="51">
        <v>7</v>
      </c>
      <c r="B34" s="52"/>
      <c r="C34" s="71" t="s">
        <v>44</v>
      </c>
      <c r="D34" s="72"/>
      <c r="E34" s="72"/>
      <c r="F34" s="72"/>
      <c r="G34" s="72"/>
      <c r="H34" s="72"/>
      <c r="I34" s="72"/>
      <c r="J34" s="69">
        <f t="shared" si="0"/>
        <v>0</v>
      </c>
      <c r="K34" s="70"/>
    </row>
    <row r="35" spans="1:11" ht="32.25" customHeight="1" x14ac:dyDescent="0.25">
      <c r="A35" s="51">
        <v>8</v>
      </c>
      <c r="B35" s="52"/>
      <c r="C35" s="71" t="s">
        <v>45</v>
      </c>
      <c r="D35" s="72"/>
      <c r="E35" s="72"/>
      <c r="F35" s="72"/>
      <c r="G35" s="72"/>
      <c r="H35" s="72"/>
      <c r="I35" s="72"/>
      <c r="J35" s="69">
        <f t="shared" si="0"/>
        <v>0</v>
      </c>
      <c r="K35" s="73"/>
    </row>
    <row r="36" spans="1:11" ht="49.5" x14ac:dyDescent="0.25">
      <c r="A36" s="74" t="s">
        <v>46</v>
      </c>
      <c r="B36" s="75"/>
      <c r="C36" s="67" t="s">
        <v>47</v>
      </c>
      <c r="D36" s="67"/>
      <c r="E36" s="67"/>
      <c r="F36" s="67"/>
      <c r="G36" s="67"/>
      <c r="H36" s="67"/>
      <c r="I36" s="67"/>
      <c r="J36" s="67"/>
      <c r="K36" s="38" t="s">
        <v>25</v>
      </c>
    </row>
    <row r="37" spans="1:11" ht="31.5" x14ac:dyDescent="0.25">
      <c r="A37" s="51">
        <v>1</v>
      </c>
      <c r="B37" s="52"/>
      <c r="C37" s="68" t="s">
        <v>48</v>
      </c>
      <c r="D37" s="61"/>
      <c r="E37" s="61"/>
      <c r="F37" s="61"/>
      <c r="G37" s="61"/>
      <c r="H37" s="61"/>
      <c r="I37" s="61"/>
      <c r="J37" s="69">
        <f>IFERROR(MODE(D37:I37),0)</f>
        <v>0</v>
      </c>
      <c r="K37" s="70"/>
    </row>
    <row r="38" spans="1:11" ht="49.5" customHeight="1" x14ac:dyDescent="0.25">
      <c r="A38" s="51">
        <v>2</v>
      </c>
      <c r="B38" s="52"/>
      <c r="C38" s="68" t="s">
        <v>49</v>
      </c>
      <c r="D38" s="61"/>
      <c r="E38" s="61"/>
      <c r="F38" s="61"/>
      <c r="G38" s="61"/>
      <c r="H38" s="61"/>
      <c r="I38" s="61"/>
      <c r="J38" s="69">
        <f>IFERROR(MODE(D38:I38),0)</f>
        <v>0</v>
      </c>
      <c r="K38" s="70"/>
    </row>
    <row r="39" spans="1:11" ht="31.5" x14ac:dyDescent="0.25">
      <c r="A39" s="51">
        <v>3</v>
      </c>
      <c r="B39" s="52"/>
      <c r="C39" s="68" t="s">
        <v>50</v>
      </c>
      <c r="D39" s="61"/>
      <c r="E39" s="61"/>
      <c r="F39" s="61"/>
      <c r="G39" s="61"/>
      <c r="H39" s="61"/>
      <c r="I39" s="61"/>
      <c r="J39" s="69">
        <f>IFERROR(MODE(D39:I39),0)</f>
        <v>0</v>
      </c>
      <c r="K39" s="70"/>
    </row>
    <row r="40" spans="1:11" ht="47.25" x14ac:dyDescent="0.25">
      <c r="A40" s="51">
        <v>4</v>
      </c>
      <c r="B40" s="52"/>
      <c r="C40" s="68" t="s">
        <v>51</v>
      </c>
      <c r="D40" s="61"/>
      <c r="E40" s="61"/>
      <c r="F40" s="61"/>
      <c r="G40" s="61"/>
      <c r="H40" s="61"/>
      <c r="I40" s="61"/>
      <c r="J40" s="69">
        <f>IFERROR(MODE(D40:I40),0)</f>
        <v>0</v>
      </c>
      <c r="K40" s="73"/>
    </row>
    <row r="41" spans="1:11" ht="49.5" x14ac:dyDescent="0.25">
      <c r="A41" s="65" t="s">
        <v>52</v>
      </c>
      <c r="B41" s="66"/>
      <c r="C41" s="67" t="s">
        <v>53</v>
      </c>
      <c r="D41" s="67"/>
      <c r="E41" s="67"/>
      <c r="F41" s="67"/>
      <c r="G41" s="67"/>
      <c r="H41" s="67"/>
      <c r="I41" s="67"/>
      <c r="J41" s="67"/>
      <c r="K41" s="38" t="s">
        <v>25</v>
      </c>
    </row>
    <row r="42" spans="1:11" ht="31.5" x14ac:dyDescent="0.25">
      <c r="A42" s="51">
        <v>1</v>
      </c>
      <c r="B42" s="52"/>
      <c r="C42" s="76" t="s">
        <v>54</v>
      </c>
      <c r="D42" s="61"/>
      <c r="E42" s="61"/>
      <c r="F42" s="61"/>
      <c r="G42" s="61"/>
      <c r="H42" s="61"/>
      <c r="I42" s="61"/>
      <c r="J42" s="69">
        <f>IFERROR(MODE(D42:I42),0)</f>
        <v>0</v>
      </c>
      <c r="K42" s="70"/>
    </row>
    <row r="43" spans="1:11" ht="31.5" x14ac:dyDescent="0.25">
      <c r="A43" s="51">
        <v>2</v>
      </c>
      <c r="B43" s="52"/>
      <c r="C43" s="68" t="s">
        <v>55</v>
      </c>
      <c r="D43" s="61"/>
      <c r="E43" s="61"/>
      <c r="F43" s="61"/>
      <c r="G43" s="61"/>
      <c r="H43" s="61"/>
      <c r="I43" s="61"/>
      <c r="J43" s="69">
        <f>IFERROR(MODE(D43:I43),0)</f>
        <v>0</v>
      </c>
      <c r="K43" s="70"/>
    </row>
    <row r="44" spans="1:11" ht="16.5" x14ac:dyDescent="0.25">
      <c r="A44" s="51">
        <v>3</v>
      </c>
      <c r="B44" s="52"/>
      <c r="C44" s="68" t="s">
        <v>56</v>
      </c>
      <c r="D44" s="61"/>
      <c r="E44" s="61"/>
      <c r="F44" s="61"/>
      <c r="G44" s="61"/>
      <c r="H44" s="61"/>
      <c r="I44" s="61"/>
      <c r="J44" s="69">
        <f>IFERROR(MODE(D44:I44),0)</f>
        <v>0</v>
      </c>
      <c r="K44" s="73"/>
    </row>
    <row r="45" spans="1:11" ht="49.5" x14ac:dyDescent="0.25">
      <c r="A45" s="65" t="s">
        <v>57</v>
      </c>
      <c r="B45" s="66"/>
      <c r="C45" s="67" t="s">
        <v>58</v>
      </c>
      <c r="D45" s="67"/>
      <c r="E45" s="67"/>
      <c r="F45" s="67"/>
      <c r="G45" s="67"/>
      <c r="H45" s="67"/>
      <c r="I45" s="67"/>
      <c r="J45" s="67"/>
      <c r="K45" s="38" t="s">
        <v>25</v>
      </c>
    </row>
    <row r="46" spans="1:11" ht="48" customHeight="1" x14ac:dyDescent="0.25">
      <c r="A46" s="51">
        <v>1</v>
      </c>
      <c r="B46" s="52"/>
      <c r="C46" s="68" t="s">
        <v>59</v>
      </c>
      <c r="D46" s="61"/>
      <c r="E46" s="61"/>
      <c r="F46" s="61"/>
      <c r="G46" s="61"/>
      <c r="H46" s="61"/>
      <c r="I46" s="61"/>
      <c r="J46" s="69">
        <f t="shared" ref="J46:J52" si="1">IFERROR(MODE(D46:I46),0)</f>
        <v>0</v>
      </c>
      <c r="K46" s="70"/>
    </row>
    <row r="47" spans="1:11" ht="31.5" x14ac:dyDescent="0.25">
      <c r="A47" s="51">
        <v>2</v>
      </c>
      <c r="B47" s="52"/>
      <c r="C47" s="68" t="s">
        <v>60</v>
      </c>
      <c r="D47" s="61"/>
      <c r="E47" s="61"/>
      <c r="F47" s="61"/>
      <c r="G47" s="61"/>
      <c r="H47" s="61"/>
      <c r="I47" s="61"/>
      <c r="J47" s="69">
        <f t="shared" si="1"/>
        <v>0</v>
      </c>
      <c r="K47" s="70"/>
    </row>
    <row r="48" spans="1:11" ht="33.75" customHeight="1" x14ac:dyDescent="0.25">
      <c r="A48" s="51">
        <v>3</v>
      </c>
      <c r="B48" s="52"/>
      <c r="C48" s="68" t="s">
        <v>61</v>
      </c>
      <c r="D48" s="61"/>
      <c r="E48" s="61"/>
      <c r="F48" s="61"/>
      <c r="G48" s="61"/>
      <c r="H48" s="61"/>
      <c r="I48" s="61"/>
      <c r="J48" s="69">
        <f t="shared" si="1"/>
        <v>0</v>
      </c>
      <c r="K48" s="70"/>
    </row>
    <row r="49" spans="1:11" ht="16.5" x14ac:dyDescent="0.25">
      <c r="A49" s="51">
        <v>4</v>
      </c>
      <c r="B49" s="52"/>
      <c r="C49" s="68" t="s">
        <v>62</v>
      </c>
      <c r="D49" s="61"/>
      <c r="E49" s="61"/>
      <c r="F49" s="61"/>
      <c r="G49" s="61"/>
      <c r="H49" s="61"/>
      <c r="I49" s="61"/>
      <c r="J49" s="69">
        <f t="shared" si="1"/>
        <v>0</v>
      </c>
      <c r="K49" s="70"/>
    </row>
    <row r="50" spans="1:11" ht="63" x14ac:dyDescent="0.25">
      <c r="A50" s="51">
        <v>5</v>
      </c>
      <c r="B50" s="52"/>
      <c r="C50" s="68" t="s">
        <v>63</v>
      </c>
      <c r="D50" s="61"/>
      <c r="E50" s="61"/>
      <c r="F50" s="61"/>
      <c r="G50" s="61"/>
      <c r="H50" s="61"/>
      <c r="I50" s="61"/>
      <c r="J50" s="69">
        <f t="shared" si="1"/>
        <v>0</v>
      </c>
      <c r="K50" s="70"/>
    </row>
    <row r="51" spans="1:11" ht="31.5" x14ac:dyDescent="0.25">
      <c r="A51" s="51">
        <v>6</v>
      </c>
      <c r="B51" s="52"/>
      <c r="C51" s="68" t="s">
        <v>64</v>
      </c>
      <c r="D51" s="61"/>
      <c r="E51" s="61"/>
      <c r="F51" s="61"/>
      <c r="G51" s="61"/>
      <c r="H51" s="61"/>
      <c r="I51" s="61"/>
      <c r="J51" s="69">
        <f t="shared" si="1"/>
        <v>0</v>
      </c>
      <c r="K51" s="70"/>
    </row>
    <row r="52" spans="1:11" ht="31.5" x14ac:dyDescent="0.25">
      <c r="A52" s="51">
        <v>7</v>
      </c>
      <c r="B52" s="52"/>
      <c r="C52" s="68" t="s">
        <v>65</v>
      </c>
      <c r="D52" s="61"/>
      <c r="E52" s="61"/>
      <c r="F52" s="61"/>
      <c r="G52" s="61"/>
      <c r="H52" s="61"/>
      <c r="I52" s="61"/>
      <c r="J52" s="69">
        <f t="shared" si="1"/>
        <v>0</v>
      </c>
      <c r="K52" s="73"/>
    </row>
    <row r="53" spans="1:11" ht="49.5" x14ac:dyDescent="0.25">
      <c r="A53" s="65" t="s">
        <v>66</v>
      </c>
      <c r="B53" s="66"/>
      <c r="C53" s="67" t="s">
        <v>67</v>
      </c>
      <c r="D53" s="67"/>
      <c r="E53" s="67"/>
      <c r="F53" s="67"/>
      <c r="G53" s="67"/>
      <c r="H53" s="67"/>
      <c r="I53" s="67"/>
      <c r="J53" s="67"/>
      <c r="K53" s="38" t="s">
        <v>25</v>
      </c>
    </row>
    <row r="54" spans="1:11" ht="47.25" x14ac:dyDescent="0.25">
      <c r="A54" s="51">
        <v>1</v>
      </c>
      <c r="B54" s="52"/>
      <c r="C54" s="68" t="s">
        <v>68</v>
      </c>
      <c r="D54" s="61"/>
      <c r="E54" s="61"/>
      <c r="F54" s="61"/>
      <c r="G54" s="61"/>
      <c r="H54" s="61"/>
      <c r="I54" s="61"/>
      <c r="J54" s="69">
        <f>IFERROR(MODE(D54:I54),0)</f>
        <v>0</v>
      </c>
      <c r="K54" s="70"/>
    </row>
    <row r="55" spans="1:11" ht="31.5" x14ac:dyDescent="0.25">
      <c r="A55" s="51">
        <v>2</v>
      </c>
      <c r="B55" s="52"/>
      <c r="C55" s="68" t="s">
        <v>69</v>
      </c>
      <c r="D55" s="61"/>
      <c r="E55" s="61"/>
      <c r="F55" s="61"/>
      <c r="G55" s="61"/>
      <c r="H55" s="61"/>
      <c r="I55" s="61"/>
      <c r="J55" s="69">
        <f>IFERROR(MODE(D55:I55),0)</f>
        <v>0</v>
      </c>
      <c r="K55" s="70"/>
    </row>
    <row r="56" spans="1:11" ht="31.5" x14ac:dyDescent="0.25">
      <c r="A56" s="51">
        <v>3</v>
      </c>
      <c r="B56" s="52"/>
      <c r="C56" s="71" t="s">
        <v>70</v>
      </c>
      <c r="D56" s="72"/>
      <c r="E56" s="72"/>
      <c r="F56" s="72"/>
      <c r="G56" s="72"/>
      <c r="H56" s="72"/>
      <c r="I56" s="72"/>
      <c r="J56" s="69">
        <f>IFERROR(MODE(D56:I56),0)</f>
        <v>0</v>
      </c>
      <c r="K56" s="70"/>
    </row>
    <row r="57" spans="1:11" ht="31.5" x14ac:dyDescent="0.25">
      <c r="A57" s="51">
        <v>4</v>
      </c>
      <c r="B57" s="52"/>
      <c r="C57" s="71" t="s">
        <v>71</v>
      </c>
      <c r="D57" s="72"/>
      <c r="E57" s="61"/>
      <c r="F57" s="61"/>
      <c r="G57" s="61"/>
      <c r="H57" s="61"/>
      <c r="I57" s="61"/>
      <c r="J57" s="69">
        <f>IFERROR(MODE(D57:I57),0)</f>
        <v>0</v>
      </c>
      <c r="K57" s="70"/>
    </row>
    <row r="58" spans="1:11" ht="31.5" x14ac:dyDescent="0.25">
      <c r="A58" s="51">
        <v>5</v>
      </c>
      <c r="B58" s="52"/>
      <c r="C58" s="71" t="s">
        <v>72</v>
      </c>
      <c r="D58" s="72"/>
      <c r="E58" s="61"/>
      <c r="F58" s="61"/>
      <c r="G58" s="61"/>
      <c r="H58" s="61"/>
      <c r="I58" s="61"/>
      <c r="J58" s="69">
        <f>IFERROR(MODE(D58:I58),0)</f>
        <v>0</v>
      </c>
      <c r="K58" s="73"/>
    </row>
    <row r="59" spans="1:11" ht="49.5" x14ac:dyDescent="0.25">
      <c r="A59" s="65" t="s">
        <v>73</v>
      </c>
      <c r="B59" s="66"/>
      <c r="C59" s="67" t="s">
        <v>74</v>
      </c>
      <c r="D59" s="67"/>
      <c r="E59" s="67"/>
      <c r="F59" s="67"/>
      <c r="G59" s="67"/>
      <c r="H59" s="67"/>
      <c r="I59" s="67"/>
      <c r="J59" s="67"/>
      <c r="K59" s="38" t="s">
        <v>25</v>
      </c>
    </row>
    <row r="60" spans="1:11" ht="36.75" customHeight="1" x14ac:dyDescent="0.25">
      <c r="A60" s="51">
        <v>1</v>
      </c>
      <c r="B60" s="52"/>
      <c r="C60" s="68" t="s">
        <v>75</v>
      </c>
      <c r="D60" s="61"/>
      <c r="E60" s="61"/>
      <c r="F60" s="61"/>
      <c r="G60" s="61"/>
      <c r="H60" s="61"/>
      <c r="I60" s="61"/>
      <c r="J60" s="69">
        <f>IFERROR(MODE(D60:I60),0)</f>
        <v>0</v>
      </c>
      <c r="K60" s="70"/>
    </row>
    <row r="61" spans="1:11" ht="48" thickBot="1" x14ac:dyDescent="0.3">
      <c r="A61" s="51">
        <v>2</v>
      </c>
      <c r="B61" s="77"/>
      <c r="C61" s="78" t="s">
        <v>76</v>
      </c>
      <c r="D61" s="79"/>
      <c r="E61" s="79"/>
      <c r="F61" s="79"/>
      <c r="G61" s="79"/>
      <c r="H61" s="79"/>
      <c r="I61" s="79"/>
      <c r="J61" s="69">
        <f>IFERROR(MODE(D61:I61),0)</f>
        <v>0</v>
      </c>
      <c r="K61" s="80"/>
    </row>
    <row r="62" spans="1:11" ht="13.5" customHeight="1" x14ac:dyDescent="0.3">
      <c r="A62" s="81"/>
      <c r="B62" s="82"/>
      <c r="C62" s="81"/>
      <c r="D62" s="81"/>
      <c r="E62" s="81"/>
      <c r="F62" s="81"/>
      <c r="G62" s="81"/>
      <c r="H62" s="81"/>
      <c r="I62" s="81"/>
      <c r="J62" s="83"/>
    </row>
    <row r="63" spans="1:11" ht="13.5" customHeight="1" x14ac:dyDescent="0.25">
      <c r="A63" s="84" t="s">
        <v>77</v>
      </c>
      <c r="B63" s="85"/>
      <c r="C63" s="86"/>
    </row>
    <row r="64" spans="1:11" ht="13.5" customHeight="1" x14ac:dyDescent="0.25">
      <c r="A64" s="87" t="s">
        <v>78</v>
      </c>
      <c r="B64" s="87"/>
      <c r="C64" s="87"/>
    </row>
    <row r="65" spans="1:11" x14ac:dyDescent="0.25">
      <c r="C65" s="1" t="s">
        <v>79</v>
      </c>
    </row>
    <row r="66" spans="1:11" x14ac:dyDescent="0.25">
      <c r="A66" s="1">
        <v>1</v>
      </c>
      <c r="B66" s="1" t="s">
        <v>80</v>
      </c>
      <c r="C66" s="1" t="s">
        <v>81</v>
      </c>
    </row>
    <row r="67" spans="1:11" x14ac:dyDescent="0.25">
      <c r="A67" s="1">
        <v>2</v>
      </c>
      <c r="B67" s="1" t="s">
        <v>80</v>
      </c>
      <c r="C67" s="1" t="s">
        <v>82</v>
      </c>
    </row>
    <row r="68" spans="1:11" x14ac:dyDescent="0.25">
      <c r="A68" s="1">
        <v>3</v>
      </c>
      <c r="B68" s="1" t="s">
        <v>80</v>
      </c>
      <c r="C68" s="1" t="s">
        <v>83</v>
      </c>
    </row>
    <row r="69" spans="1:11" ht="15.75" customHeight="1" x14ac:dyDescent="0.25">
      <c r="A69" s="1">
        <v>4</v>
      </c>
      <c r="B69" s="1" t="s">
        <v>80</v>
      </c>
      <c r="C69" s="1" t="s">
        <v>84</v>
      </c>
    </row>
    <row r="70" spans="1:11" ht="16.5" customHeight="1" x14ac:dyDescent="0.25">
      <c r="A70" s="87" t="s">
        <v>85</v>
      </c>
      <c r="B70" s="87"/>
      <c r="C70" s="87"/>
      <c r="D70" s="87"/>
      <c r="E70" s="87"/>
      <c r="F70" s="87"/>
      <c r="G70" s="87"/>
      <c r="H70" s="87"/>
      <c r="I70" s="87"/>
      <c r="J70" s="87"/>
      <c r="K70" s="87"/>
    </row>
    <row r="71" spans="1:11" ht="39.75" customHeight="1" x14ac:dyDescent="0.25">
      <c r="A71" s="88"/>
      <c r="B71" s="88"/>
      <c r="C71" s="87" t="s">
        <v>86</v>
      </c>
      <c r="D71" s="87"/>
      <c r="E71" s="87"/>
      <c r="F71" s="87"/>
      <c r="G71" s="87"/>
      <c r="H71" s="87"/>
      <c r="I71" s="87"/>
      <c r="J71" s="87"/>
      <c r="K71" s="87"/>
    </row>
    <row r="72" spans="1:11" ht="39" customHeight="1" x14ac:dyDescent="0.25">
      <c r="A72" s="88"/>
      <c r="B72" s="88"/>
      <c r="C72" s="87" t="s">
        <v>87</v>
      </c>
      <c r="D72" s="87"/>
      <c r="E72" s="87"/>
      <c r="F72" s="87"/>
      <c r="G72" s="87"/>
      <c r="H72" s="87"/>
      <c r="I72" s="87"/>
      <c r="J72" s="87"/>
      <c r="K72" s="87"/>
    </row>
    <row r="74" spans="1:11" x14ac:dyDescent="0.25">
      <c r="A74" s="1" t="s">
        <v>88</v>
      </c>
    </row>
    <row r="75" spans="1:11" x14ac:dyDescent="0.25">
      <c r="C75" s="89" t="s">
        <v>89</v>
      </c>
    </row>
    <row r="76" spans="1:11" x14ac:dyDescent="0.25">
      <c r="C76" s="89" t="s">
        <v>90</v>
      </c>
    </row>
  </sheetData>
  <mergeCells count="29">
    <mergeCell ref="C71:K71"/>
    <mergeCell ref="C72:K72"/>
    <mergeCell ref="C41:J41"/>
    <mergeCell ref="C45:J45"/>
    <mergeCell ref="C53:J53"/>
    <mergeCell ref="C59:J59"/>
    <mergeCell ref="A64:C64"/>
    <mergeCell ref="A70:K70"/>
    <mergeCell ref="A19:A21"/>
    <mergeCell ref="B19:B21"/>
    <mergeCell ref="C19:C21"/>
    <mergeCell ref="C22:J22"/>
    <mergeCell ref="C27:J27"/>
    <mergeCell ref="C36:J36"/>
    <mergeCell ref="D10:J10"/>
    <mergeCell ref="C11:J11"/>
    <mergeCell ref="A12:A14"/>
    <mergeCell ref="B12:B14"/>
    <mergeCell ref="A17:A18"/>
    <mergeCell ref="B17:B18"/>
    <mergeCell ref="C17:C18"/>
    <mergeCell ref="A3:K3"/>
    <mergeCell ref="A4:K4"/>
    <mergeCell ref="E5:J5"/>
    <mergeCell ref="A8:A9"/>
    <mergeCell ref="B8:B9"/>
    <mergeCell ref="C8:C9"/>
    <mergeCell ref="D8:J8"/>
    <mergeCell ref="K8:K9"/>
  </mergeCells>
  <dataValidations count="1">
    <dataValidation type="list" allowBlank="1" showInputMessage="1" showErrorMessage="1" error="Harus Diisi angka 1 sampai 4" sqref="D12:D15" xr:uid="{933C14BE-8BEE-49BC-BD8E-F569E14D0B0C}">
      <formula1>"1,2,3,4"</formula1>
    </dataValidation>
  </dataValidations>
  <pageMargins left="0.70833333333333304" right="0.70833333333333304" top="0.74791666666666701" bottom="1.53541666666667" header="0.31458333333333299" footer="0.31458333333333299"/>
  <pageSetup paperSize="9" scale="68" orientation="portrait" r:id="rId1"/>
  <rowBreaks count="2" manualBreakCount="2">
    <brk id="35" max="10" man="1"/>
    <brk id="58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2132-C5DC-40F4-8C85-1868345B8410}">
  <sheetPr>
    <tabColor theme="9"/>
  </sheetPr>
  <dimension ref="A1:D25"/>
  <sheetViews>
    <sheetView view="pageBreakPreview" zoomScale="73" zoomScaleNormal="70" zoomScaleSheetLayoutView="73" workbookViewId="0">
      <pane ySplit="11" topLeftCell="A12" activePane="bottomLeft" state="frozen"/>
      <selection activeCell="M12" sqref="M12"/>
      <selection pane="bottomLeft" activeCell="M12" sqref="M12"/>
    </sheetView>
  </sheetViews>
  <sheetFormatPr defaultColWidth="10.875" defaultRowHeight="15.75" x14ac:dyDescent="0.25"/>
  <cols>
    <col min="1" max="1" width="4.5" customWidth="1"/>
    <col min="2" max="2" width="25" customWidth="1"/>
    <col min="3" max="3" width="59.25" style="111" customWidth="1"/>
    <col min="4" max="4" width="41.875" customWidth="1"/>
  </cols>
  <sheetData>
    <row r="1" spans="1:4" x14ac:dyDescent="0.25">
      <c r="D1" s="3" t="s">
        <v>91</v>
      </c>
    </row>
    <row r="2" spans="1:4" ht="16.5" x14ac:dyDescent="0.25">
      <c r="A2" s="112"/>
      <c r="B2" s="112"/>
      <c r="C2" s="112"/>
      <c r="D2" s="3" t="s">
        <v>99</v>
      </c>
    </row>
    <row r="3" spans="1:4" ht="16.5" x14ac:dyDescent="0.25">
      <c r="A3" s="113" t="s">
        <v>100</v>
      </c>
      <c r="B3" s="113"/>
      <c r="C3" s="113"/>
      <c r="D3" s="113"/>
    </row>
    <row r="4" spans="1:4" ht="16.5" customHeight="1" x14ac:dyDescent="0.25">
      <c r="A4" s="114" t="s">
        <v>101</v>
      </c>
      <c r="B4" s="114"/>
      <c r="C4" s="114"/>
      <c r="D4" s="114"/>
    </row>
    <row r="5" spans="1:4" ht="16.5" x14ac:dyDescent="0.25">
      <c r="A5" s="113" t="s">
        <v>102</v>
      </c>
      <c r="B5" s="113"/>
      <c r="C5" s="113"/>
      <c r="D5" s="113"/>
    </row>
    <row r="6" spans="1:4" ht="17.25" thickBot="1" x14ac:dyDescent="0.3">
      <c r="A6" s="115"/>
      <c r="B6" s="115"/>
      <c r="C6" s="116"/>
      <c r="D6" s="115"/>
    </row>
    <row r="7" spans="1:4" ht="16.5" x14ac:dyDescent="0.25">
      <c r="A7" s="117" t="s">
        <v>103</v>
      </c>
      <c r="B7" s="118"/>
      <c r="C7" s="119" t="str">
        <f>Responden!A4</f>
        <v>PEMERINTAH DAERAH KABUPATEN SUMEDANG</v>
      </c>
      <c r="D7" s="120"/>
    </row>
    <row r="8" spans="1:4" x14ac:dyDescent="0.25">
      <c r="A8" s="121" t="s">
        <v>104</v>
      </c>
      <c r="B8" s="122"/>
      <c r="C8" s="123" t="str">
        <f>Responden!D5</f>
        <v>20xx</v>
      </c>
      <c r="D8" s="124"/>
    </row>
    <row r="9" spans="1:4" ht="16.5" thickBot="1" x14ac:dyDescent="0.3">
      <c r="A9" s="125"/>
      <c r="C9" s="123"/>
      <c r="D9" s="124"/>
    </row>
    <row r="10" spans="1:4" ht="17.25" thickBot="1" x14ac:dyDescent="0.3">
      <c r="A10" s="126" t="s">
        <v>105</v>
      </c>
      <c r="B10" s="126" t="s">
        <v>106</v>
      </c>
      <c r="C10" s="126" t="s">
        <v>107</v>
      </c>
      <c r="D10" s="126" t="s">
        <v>108</v>
      </c>
    </row>
    <row r="11" spans="1:4" s="129" customFormat="1" ht="17.25" thickBot="1" x14ac:dyDescent="0.3">
      <c r="A11" s="127" t="s">
        <v>19</v>
      </c>
      <c r="B11" s="128" t="s">
        <v>20</v>
      </c>
      <c r="C11" s="128" t="s">
        <v>21</v>
      </c>
      <c r="D11" s="128" t="s">
        <v>22</v>
      </c>
    </row>
    <row r="12" spans="1:4" ht="16.5" thickBot="1" x14ac:dyDescent="0.3">
      <c r="A12" s="130">
        <v>1</v>
      </c>
      <c r="B12" s="131" t="s">
        <v>109</v>
      </c>
      <c r="C12" s="131"/>
      <c r="D12" s="131"/>
    </row>
    <row r="13" spans="1:4" ht="16.5" thickBot="1" x14ac:dyDescent="0.3">
      <c r="A13" s="130">
        <v>2</v>
      </c>
      <c r="B13" s="131" t="s">
        <v>110</v>
      </c>
      <c r="C13" s="131"/>
      <c r="D13" s="131"/>
    </row>
    <row r="14" spans="1:4" ht="16.5" thickBot="1" x14ac:dyDescent="0.3">
      <c r="A14" s="130">
        <v>3</v>
      </c>
      <c r="B14" s="131" t="s">
        <v>111</v>
      </c>
      <c r="C14" s="131"/>
      <c r="D14" s="131"/>
    </row>
    <row r="15" spans="1:4" ht="16.5" thickBot="1" x14ac:dyDescent="0.3">
      <c r="A15" s="130">
        <v>4</v>
      </c>
      <c r="B15" s="131"/>
      <c r="C15" s="131"/>
      <c r="D15" s="131"/>
    </row>
    <row r="16" spans="1:4" ht="16.5" thickBot="1" x14ac:dyDescent="0.3">
      <c r="A16" s="130">
        <v>5</v>
      </c>
      <c r="B16" s="131"/>
      <c r="C16" s="131"/>
      <c r="D16" s="131"/>
    </row>
    <row r="17" spans="1:4" ht="16.5" thickBot="1" x14ac:dyDescent="0.3">
      <c r="A17" s="132">
        <v>6</v>
      </c>
      <c r="B17" s="133"/>
      <c r="C17" s="133"/>
      <c r="D17" s="133"/>
    </row>
    <row r="18" spans="1:4" ht="16.5" thickBot="1" x14ac:dyDescent="0.3">
      <c r="A18" s="132">
        <v>7</v>
      </c>
      <c r="B18" s="134"/>
      <c r="C18" s="134"/>
      <c r="D18" s="134"/>
    </row>
    <row r="19" spans="1:4" ht="16.5" x14ac:dyDescent="0.3">
      <c r="A19" s="135" t="s">
        <v>112</v>
      </c>
      <c r="B19" s="136"/>
    </row>
    <row r="20" spans="1:4" ht="16.5" x14ac:dyDescent="0.3">
      <c r="A20" s="135"/>
      <c r="B20" s="136"/>
    </row>
    <row r="21" spans="1:4" ht="16.5" x14ac:dyDescent="0.25">
      <c r="A21" s="137" t="s">
        <v>113</v>
      </c>
      <c r="B21" s="136"/>
    </row>
    <row r="22" spans="1:4" ht="16.5" x14ac:dyDescent="0.25">
      <c r="A22" s="138" t="s">
        <v>114</v>
      </c>
      <c r="B22" s="138"/>
      <c r="C22" s="138"/>
      <c r="D22" s="138"/>
    </row>
    <row r="23" spans="1:4" ht="16.5" customHeight="1" x14ac:dyDescent="0.25">
      <c r="A23" s="138" t="s">
        <v>115</v>
      </c>
      <c r="B23" s="138"/>
      <c r="C23" s="138"/>
      <c r="D23" s="138"/>
    </row>
    <row r="24" spans="1:4" ht="16.5" customHeight="1" x14ac:dyDescent="0.25">
      <c r="A24" s="139" t="s">
        <v>116</v>
      </c>
      <c r="B24" s="139"/>
      <c r="C24" s="139"/>
      <c r="D24" s="139"/>
    </row>
    <row r="25" spans="1:4" ht="16.5" x14ac:dyDescent="0.25">
      <c r="A25" s="138" t="s">
        <v>117</v>
      </c>
      <c r="B25" s="138"/>
      <c r="C25" s="138"/>
      <c r="D25" s="138"/>
    </row>
  </sheetData>
  <mergeCells count="9">
    <mergeCell ref="A23:D23"/>
    <mergeCell ref="A24:D24"/>
    <mergeCell ref="A25:D25"/>
    <mergeCell ref="A3:D3"/>
    <mergeCell ref="A4:D4"/>
    <mergeCell ref="A5:D5"/>
    <mergeCell ref="A7:B7"/>
    <mergeCell ref="A8:B8"/>
    <mergeCell ref="A22:D22"/>
  </mergeCells>
  <printOptions horizontalCentered="1"/>
  <pageMargins left="0.70866141732283472" right="0.70866141732283472" top="0.74803149606299213" bottom="1.5354330708661419" header="0.31496062992125984" footer="0.31496062992125984"/>
  <pageSetup paperSize="9" scale="8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2A4F-9462-40D1-8681-FC7A368B3BDB}">
  <sheetPr>
    <tabColor theme="9"/>
  </sheetPr>
  <dimension ref="A1:H38"/>
  <sheetViews>
    <sheetView tabSelected="1" view="pageBreakPreview" topLeftCell="A5" zoomScale="63" zoomScaleNormal="70" zoomScaleSheetLayoutView="63" workbookViewId="0">
      <selection activeCell="M12" sqref="M12"/>
    </sheetView>
  </sheetViews>
  <sheetFormatPr defaultColWidth="10.875" defaultRowHeight="15.75" x14ac:dyDescent="0.25"/>
  <cols>
    <col min="1" max="1" width="5.5" customWidth="1"/>
    <col min="2" max="2" width="23.25" customWidth="1"/>
    <col min="3" max="3" width="10.5" style="111" customWidth="1"/>
    <col min="4" max="4" width="38.25" customWidth="1"/>
    <col min="6" max="6" width="30.75" customWidth="1"/>
    <col min="7" max="7" width="11.875" customWidth="1"/>
    <col min="8" max="8" width="43" customWidth="1"/>
  </cols>
  <sheetData>
    <row r="1" spans="1:8" x14ac:dyDescent="0.25">
      <c r="H1" s="3" t="s">
        <v>91</v>
      </c>
    </row>
    <row r="2" spans="1:8" ht="16.5" customHeight="1" x14ac:dyDescent="0.25">
      <c r="H2" s="3" t="s">
        <v>118</v>
      </c>
    </row>
    <row r="3" spans="1:8" ht="16.5" customHeight="1" x14ac:dyDescent="0.25">
      <c r="A3" s="114" t="s">
        <v>119</v>
      </c>
      <c r="B3" s="114"/>
      <c r="C3" s="114"/>
      <c r="D3" s="114"/>
      <c r="E3" s="114"/>
      <c r="F3" s="114"/>
      <c r="G3" s="114"/>
      <c r="H3" s="114"/>
    </row>
    <row r="4" spans="1:8" ht="16.5" x14ac:dyDescent="0.25">
      <c r="A4" s="113" t="str">
        <f>'Form 1.b'!A5</f>
        <v>di Pemerintah Daerah Kabupaten Sumedang</v>
      </c>
      <c r="B4" s="113"/>
      <c r="C4" s="113"/>
      <c r="D4" s="113"/>
      <c r="E4" s="113"/>
      <c r="F4" s="113"/>
      <c r="G4" s="113"/>
      <c r="H4" s="113"/>
    </row>
    <row r="5" spans="1:8" ht="17.25" thickBot="1" x14ac:dyDescent="0.3">
      <c r="A5" s="115"/>
      <c r="B5" s="115"/>
      <c r="C5" s="116"/>
    </row>
    <row r="6" spans="1:8" x14ac:dyDescent="0.25">
      <c r="A6" s="140" t="str">
        <f>'Form 1.b'!A7</f>
        <v>Nama Pemda</v>
      </c>
      <c r="B6" s="141"/>
      <c r="C6" s="142" t="str">
        <f>'Form 1.b'!C7</f>
        <v>PEMERINTAH DAERAH KABUPATEN SUMEDANG</v>
      </c>
      <c r="D6" s="142"/>
      <c r="E6" s="142"/>
      <c r="F6" s="142"/>
      <c r="G6" s="142"/>
      <c r="H6" s="143"/>
    </row>
    <row r="7" spans="1:8" ht="16.5" thickBot="1" x14ac:dyDescent="0.3">
      <c r="A7" s="144" t="str">
        <f>'Form 1.b'!A8</f>
        <v>Tahun Penilaian</v>
      </c>
      <c r="B7" s="145"/>
      <c r="C7" s="146" t="str">
        <f>'Form 1.b'!C8</f>
        <v>20xx</v>
      </c>
      <c r="D7" s="146"/>
      <c r="E7" s="146"/>
      <c r="F7" s="146"/>
      <c r="G7" s="146"/>
      <c r="H7" s="147"/>
    </row>
    <row r="8" spans="1:8" ht="17.25" customHeight="1" thickBot="1" x14ac:dyDescent="0.3">
      <c r="A8" s="148" t="s">
        <v>120</v>
      </c>
      <c r="B8" s="149" t="s">
        <v>121</v>
      </c>
      <c r="C8" s="149" t="s">
        <v>122</v>
      </c>
      <c r="D8" s="149"/>
      <c r="E8" s="149" t="s">
        <v>123</v>
      </c>
      <c r="F8" s="149"/>
      <c r="G8" s="149" t="s">
        <v>124</v>
      </c>
      <c r="H8" s="149" t="s">
        <v>125</v>
      </c>
    </row>
    <row r="9" spans="1:8" s="129" customFormat="1" ht="16.5" thickBot="1" x14ac:dyDescent="0.3">
      <c r="A9" s="148"/>
      <c r="B9" s="149"/>
      <c r="C9" s="150" t="s">
        <v>126</v>
      </c>
      <c r="D9" s="150" t="s">
        <v>127</v>
      </c>
      <c r="E9" s="150" t="s">
        <v>126</v>
      </c>
      <c r="F9" s="150" t="s">
        <v>127</v>
      </c>
      <c r="G9" s="149"/>
      <c r="H9" s="149"/>
    </row>
    <row r="10" spans="1:8" s="129" customFormat="1" ht="16.5" thickBot="1" x14ac:dyDescent="0.3">
      <c r="A10" s="150" t="s">
        <v>128</v>
      </c>
      <c r="B10" s="150" t="s">
        <v>20</v>
      </c>
      <c r="C10" s="150" t="s">
        <v>21</v>
      </c>
      <c r="D10" s="150" t="s">
        <v>22</v>
      </c>
      <c r="E10" s="150" t="s">
        <v>129</v>
      </c>
      <c r="F10" s="150" t="s">
        <v>130</v>
      </c>
      <c r="G10" s="150" t="s">
        <v>131</v>
      </c>
      <c r="H10" s="150" t="s">
        <v>132</v>
      </c>
    </row>
    <row r="11" spans="1:8" s="129" customFormat="1" ht="32.25" thickBot="1" x14ac:dyDescent="0.3">
      <c r="A11" s="151">
        <v>1</v>
      </c>
      <c r="B11" s="152" t="s">
        <v>133</v>
      </c>
      <c r="C11" s="153">
        <v>4</v>
      </c>
      <c r="D11" s="154"/>
      <c r="E11" s="155">
        <v>3</v>
      </c>
      <c r="F11" s="156"/>
      <c r="G11" s="156"/>
      <c r="H11" s="156"/>
    </row>
    <row r="12" spans="1:8" s="129" customFormat="1" ht="32.25" thickBot="1" x14ac:dyDescent="0.3">
      <c r="A12" s="151">
        <v>2</v>
      </c>
      <c r="B12" s="152" t="s">
        <v>134</v>
      </c>
      <c r="C12" s="153"/>
      <c r="D12" s="154"/>
      <c r="E12" s="155"/>
      <c r="F12" s="156"/>
      <c r="G12" s="156"/>
      <c r="H12" s="156"/>
    </row>
    <row r="13" spans="1:8" s="129" customFormat="1" ht="32.25" thickBot="1" x14ac:dyDescent="0.3">
      <c r="A13" s="151">
        <v>3</v>
      </c>
      <c r="B13" s="152" t="s">
        <v>135</v>
      </c>
      <c r="C13" s="153"/>
      <c r="D13" s="154"/>
      <c r="E13" s="155"/>
      <c r="F13" s="156"/>
      <c r="G13" s="156"/>
      <c r="H13" s="156"/>
    </row>
    <row r="14" spans="1:8" s="129" customFormat="1" ht="32.25" thickBot="1" x14ac:dyDescent="0.3">
      <c r="A14" s="151">
        <v>4</v>
      </c>
      <c r="B14" s="152" t="s">
        <v>136</v>
      </c>
      <c r="C14" s="153"/>
      <c r="D14" s="154"/>
      <c r="E14" s="155"/>
      <c r="F14" s="156"/>
      <c r="G14" s="156"/>
      <c r="H14" s="156"/>
    </row>
    <row r="15" spans="1:8" s="129" customFormat="1" ht="48" thickBot="1" x14ac:dyDescent="0.3">
      <c r="A15" s="151">
        <v>5</v>
      </c>
      <c r="B15" s="152" t="s">
        <v>137</v>
      </c>
      <c r="C15" s="153"/>
      <c r="D15" s="154"/>
      <c r="E15" s="155"/>
      <c r="F15" s="156"/>
      <c r="G15" s="156"/>
      <c r="H15" s="156"/>
    </row>
    <row r="16" spans="1:8" s="129" customFormat="1" ht="63.75" thickBot="1" x14ac:dyDescent="0.3">
      <c r="A16" s="151">
        <v>6</v>
      </c>
      <c r="B16" s="152" t="s">
        <v>138</v>
      </c>
      <c r="C16" s="152"/>
      <c r="D16" s="152"/>
      <c r="E16" s="153"/>
      <c r="F16" s="157"/>
      <c r="G16" s="157"/>
      <c r="H16" s="157"/>
    </row>
    <row r="17" spans="1:8" s="129" customFormat="1" ht="32.25" thickBot="1" x14ac:dyDescent="0.3">
      <c r="A17" s="151">
        <v>7</v>
      </c>
      <c r="B17" s="152" t="s">
        <v>139</v>
      </c>
      <c r="C17" s="152"/>
      <c r="D17" s="152"/>
      <c r="E17" s="153"/>
      <c r="F17" s="153"/>
      <c r="G17" s="153"/>
      <c r="H17" s="153"/>
    </row>
    <row r="18" spans="1:8" s="129" customFormat="1" ht="48" thickBot="1" x14ac:dyDescent="0.3">
      <c r="A18" s="151">
        <v>8</v>
      </c>
      <c r="B18" s="152" t="s">
        <v>140</v>
      </c>
      <c r="C18" s="152"/>
      <c r="D18" s="152"/>
      <c r="E18" s="153"/>
      <c r="F18" s="152"/>
      <c r="G18" s="152"/>
      <c r="H18" s="152"/>
    </row>
    <row r="19" spans="1:8" ht="16.5" x14ac:dyDescent="0.3">
      <c r="A19" s="135"/>
      <c r="B19" s="136"/>
    </row>
    <row r="20" spans="1:8" x14ac:dyDescent="0.25">
      <c r="A20" s="158" t="s">
        <v>77</v>
      </c>
      <c r="B20" s="136"/>
    </row>
    <row r="21" spans="1:8" ht="16.5" customHeight="1" x14ac:dyDescent="0.25">
      <c r="A21" s="158" t="s">
        <v>114</v>
      </c>
      <c r="B21" s="159"/>
      <c r="C21" s="159"/>
    </row>
    <row r="22" spans="1:8" ht="16.5" customHeight="1" x14ac:dyDescent="0.25">
      <c r="A22" s="158" t="s">
        <v>141</v>
      </c>
      <c r="B22" s="159"/>
      <c r="C22" s="159"/>
    </row>
    <row r="23" spans="1:8" ht="18.75" customHeight="1" x14ac:dyDescent="0.25">
      <c r="A23" s="158" t="s">
        <v>142</v>
      </c>
      <c r="B23" s="160"/>
      <c r="C23" s="160"/>
    </row>
    <row r="24" spans="1:8" x14ac:dyDescent="0.25">
      <c r="A24" s="158" t="s">
        <v>143</v>
      </c>
    </row>
    <row r="25" spans="1:8" ht="16.5" customHeight="1" x14ac:dyDescent="0.25">
      <c r="A25" s="158" t="s">
        <v>144</v>
      </c>
      <c r="C25"/>
    </row>
    <row r="26" spans="1:8" x14ac:dyDescent="0.25">
      <c r="A26" s="158" t="s">
        <v>145</v>
      </c>
      <c r="C26"/>
    </row>
    <row r="27" spans="1:8" ht="33" customHeight="1" x14ac:dyDescent="0.25">
      <c r="A27" s="161" t="s">
        <v>146</v>
      </c>
      <c r="B27" s="161"/>
      <c r="C27" s="161"/>
      <c r="D27" s="161"/>
      <c r="E27" s="161"/>
      <c r="F27" s="161"/>
      <c r="G27" s="161"/>
      <c r="H27" s="161"/>
    </row>
    <row r="28" spans="1:8" ht="19.5" customHeight="1" x14ac:dyDescent="0.25">
      <c r="A28" s="162" t="s">
        <v>147</v>
      </c>
      <c r="C28"/>
    </row>
    <row r="29" spans="1:8" ht="157.5" customHeight="1" x14ac:dyDescent="0.25">
      <c r="C29"/>
    </row>
    <row r="30" spans="1:8" x14ac:dyDescent="0.25">
      <c r="C30"/>
    </row>
    <row r="31" spans="1:8" ht="114.75" customHeight="1" x14ac:dyDescent="0.25">
      <c r="C31"/>
    </row>
    <row r="32" spans="1:8" ht="27" customHeight="1" x14ac:dyDescent="0.25">
      <c r="C32"/>
    </row>
    <row r="33" customFormat="1" ht="122.25" customHeigh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</sheetData>
  <mergeCells count="13">
    <mergeCell ref="A27:H27"/>
    <mergeCell ref="A8:A9"/>
    <mergeCell ref="B8:B9"/>
    <mergeCell ref="C8:D8"/>
    <mergeCell ref="E8:F8"/>
    <mergeCell ref="G8:G9"/>
    <mergeCell ref="H8:H9"/>
    <mergeCell ref="A3:H3"/>
    <mergeCell ref="A4:H4"/>
    <mergeCell ref="A6:B6"/>
    <mergeCell ref="C6:H6"/>
    <mergeCell ref="A7:B7"/>
    <mergeCell ref="C7:H7"/>
  </mergeCells>
  <printOptions horizontalCentered="1"/>
  <pageMargins left="0.70866141732283472" right="0.70866141732283472" top="0.74803149606299213" bottom="1.5354330708661419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Responden</vt:lpstr>
      <vt:lpstr>Form 1.a </vt:lpstr>
      <vt:lpstr>Form 1.b</vt:lpstr>
      <vt:lpstr>Form 1.c</vt:lpstr>
      <vt:lpstr>'Form 1.a '!Print_Area</vt:lpstr>
      <vt:lpstr>'Form 1.b'!Print_Area</vt:lpstr>
      <vt:lpstr>'Form 1.c'!Print_Area</vt:lpstr>
      <vt:lpstr>Responden!Print_Area</vt:lpstr>
      <vt:lpstr>'Form 1.a '!Print_Titles</vt:lpstr>
      <vt:lpstr>Responden!Print_Titles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2022-12-21T13:48:48Z</dcterms:created>
  <dcterms:modified xsi:type="dcterms:W3CDTF">2022-12-21T13:50:28Z</dcterms:modified>
</cp:coreProperties>
</file>