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eater_8bit\eater-8bit-cpu-programmer\software\prime_number_experimental\"/>
    </mc:Choice>
  </mc:AlternateContent>
  <xr:revisionPtr revIDLastSave="0" documentId="13_ncr:1_{8028276B-7933-48E3-BED4-51ADE32E27BF}" xr6:coauthVersionLast="47" xr6:coauthVersionMax="47" xr10:uidLastSave="{00000000-0000-0000-0000-000000000000}"/>
  <bookViews>
    <workbookView xWindow="13260" yWindow="3030" windowWidth="13605" windowHeight="11580" xr2:uid="{096FE876-D004-418E-87BD-E4E231232AC4}"/>
  </bookViews>
  <sheets>
    <sheet name="Microcodes" sheetId="1" r:id="rId1"/>
    <sheet name="Prime Number" sheetId="14" r:id="rId2"/>
    <sheet name="Program - Up and Down" sheetId="4" r:id="rId3"/>
    <sheet name="Program - Fibonacci" sheetId="5" r:id="rId4"/>
    <sheet name="Program - Modulo 3" sheetId="7" r:id="rId5"/>
    <sheet name="Inc" sheetId="9" r:id="rId6"/>
    <sheet name="Double" sheetId="10" r:id="rId7"/>
    <sheet name="FizzBuzz" sheetId="11" r:id="rId8"/>
    <sheet name="Fibonacci2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4" l="1"/>
  <c r="F19" i="14"/>
  <c r="H19" i="14" s="1"/>
  <c r="I19" i="14" s="1"/>
  <c r="E19" i="14"/>
  <c r="G18" i="14"/>
  <c r="F18" i="14"/>
  <c r="H18" i="14" s="1"/>
  <c r="I18" i="14" s="1"/>
  <c r="E18" i="14"/>
  <c r="G17" i="14"/>
  <c r="F17" i="14"/>
  <c r="E17" i="14"/>
  <c r="G16" i="14"/>
  <c r="F16" i="14"/>
  <c r="E16" i="14"/>
  <c r="G15" i="14"/>
  <c r="F15" i="14"/>
  <c r="E15" i="14"/>
  <c r="G14" i="14"/>
  <c r="F14" i="14"/>
  <c r="E14" i="14"/>
  <c r="G13" i="14"/>
  <c r="H13" i="14" s="1"/>
  <c r="I13" i="14" s="1"/>
  <c r="F13" i="14"/>
  <c r="E13" i="14"/>
  <c r="G12" i="14"/>
  <c r="F12" i="14"/>
  <c r="E12" i="14"/>
  <c r="G11" i="14"/>
  <c r="F11" i="14"/>
  <c r="H11" i="14" s="1"/>
  <c r="I11" i="14" s="1"/>
  <c r="E11" i="14"/>
  <c r="G10" i="14"/>
  <c r="F10" i="14"/>
  <c r="H10" i="14" s="1"/>
  <c r="I10" i="14" s="1"/>
  <c r="E10" i="14"/>
  <c r="G9" i="14"/>
  <c r="F9" i="14"/>
  <c r="H9" i="14" s="1"/>
  <c r="I9" i="14" s="1"/>
  <c r="E9" i="14"/>
  <c r="G8" i="14"/>
  <c r="H8" i="14" s="1"/>
  <c r="I8" i="14" s="1"/>
  <c r="F8" i="14"/>
  <c r="E8" i="14"/>
  <c r="G7" i="14"/>
  <c r="F7" i="14"/>
  <c r="E7" i="14"/>
  <c r="G6" i="14"/>
  <c r="F6" i="14"/>
  <c r="E6" i="14"/>
  <c r="G5" i="14"/>
  <c r="F5" i="14"/>
  <c r="E5" i="14"/>
  <c r="G4" i="14"/>
  <c r="F4" i="14"/>
  <c r="H4" i="14" s="1"/>
  <c r="I4" i="14" s="1"/>
  <c r="E4" i="14"/>
  <c r="H12" i="14" l="1"/>
  <c r="I12" i="14" s="1"/>
  <c r="H15" i="14"/>
  <c r="I15" i="14" s="1"/>
  <c r="H14" i="14"/>
  <c r="I14" i="14" s="1"/>
  <c r="H17" i="14"/>
  <c r="I17" i="14" s="1"/>
  <c r="H16" i="14"/>
  <c r="I16" i="14" s="1"/>
  <c r="H6" i="14"/>
  <c r="I6" i="14" s="1"/>
  <c r="H7" i="14"/>
  <c r="I7" i="14" s="1"/>
  <c r="H5" i="14"/>
  <c r="I5" i="14" s="1"/>
  <c r="G19" i="12"/>
  <c r="F19" i="12"/>
  <c r="H19" i="12" s="1"/>
  <c r="I19" i="12" s="1"/>
  <c r="E19" i="12"/>
  <c r="G18" i="12"/>
  <c r="F18" i="12"/>
  <c r="E18" i="12"/>
  <c r="G17" i="12"/>
  <c r="F17" i="12"/>
  <c r="E17" i="12"/>
  <c r="G16" i="12"/>
  <c r="F16" i="12"/>
  <c r="E16" i="12"/>
  <c r="G15" i="12"/>
  <c r="F15" i="12"/>
  <c r="E15" i="12"/>
  <c r="G14" i="12"/>
  <c r="F14" i="12"/>
  <c r="E14" i="12"/>
  <c r="G13" i="12"/>
  <c r="F13" i="12"/>
  <c r="E13" i="12"/>
  <c r="G12" i="12"/>
  <c r="F12" i="12"/>
  <c r="E12" i="12"/>
  <c r="G11" i="12"/>
  <c r="F11" i="12"/>
  <c r="E11" i="12"/>
  <c r="G10" i="12"/>
  <c r="F10" i="12"/>
  <c r="E10" i="12"/>
  <c r="G9" i="12"/>
  <c r="F9" i="12"/>
  <c r="E9" i="12"/>
  <c r="G8" i="12"/>
  <c r="F8" i="12"/>
  <c r="E8" i="12"/>
  <c r="G7" i="12"/>
  <c r="F7" i="12"/>
  <c r="E7" i="12"/>
  <c r="G6" i="12"/>
  <c r="F6" i="12"/>
  <c r="E6" i="12"/>
  <c r="G5" i="12"/>
  <c r="F5" i="12"/>
  <c r="E5" i="12"/>
  <c r="G4" i="12"/>
  <c r="F4" i="12"/>
  <c r="E4" i="12"/>
  <c r="G19" i="11"/>
  <c r="F19" i="11"/>
  <c r="E19" i="11"/>
  <c r="G18" i="11"/>
  <c r="F18" i="11"/>
  <c r="E18" i="11"/>
  <c r="G17" i="11"/>
  <c r="F17" i="11"/>
  <c r="E17" i="11"/>
  <c r="G16" i="11"/>
  <c r="F16" i="11"/>
  <c r="E16" i="11"/>
  <c r="G15" i="11"/>
  <c r="F15" i="11"/>
  <c r="H15" i="11" s="1"/>
  <c r="I15" i="11" s="1"/>
  <c r="E15" i="11"/>
  <c r="G14" i="11"/>
  <c r="F14" i="11"/>
  <c r="E14" i="11"/>
  <c r="G13" i="11"/>
  <c r="F13" i="11"/>
  <c r="E13" i="11"/>
  <c r="G12" i="11"/>
  <c r="F12" i="11"/>
  <c r="E12" i="11"/>
  <c r="G11" i="11"/>
  <c r="F11" i="11"/>
  <c r="E11" i="11"/>
  <c r="G10" i="11"/>
  <c r="F10" i="11"/>
  <c r="E10" i="11"/>
  <c r="G9" i="11"/>
  <c r="F9" i="11"/>
  <c r="H9" i="11" s="1"/>
  <c r="I9" i="11" s="1"/>
  <c r="E9" i="11"/>
  <c r="G8" i="11"/>
  <c r="F8" i="11"/>
  <c r="E8" i="11"/>
  <c r="G7" i="11"/>
  <c r="F7" i="11"/>
  <c r="E7" i="11"/>
  <c r="G6" i="11"/>
  <c r="F6" i="11"/>
  <c r="E6" i="11"/>
  <c r="G5" i="11"/>
  <c r="F5" i="11"/>
  <c r="E5" i="11"/>
  <c r="G4" i="11"/>
  <c r="F4" i="11"/>
  <c r="E4" i="11"/>
  <c r="F5" i="7"/>
  <c r="F6" i="7"/>
  <c r="F7" i="7"/>
  <c r="F8" i="7"/>
  <c r="F9" i="7"/>
  <c r="F10" i="7"/>
  <c r="F11" i="7"/>
  <c r="F12" i="7"/>
  <c r="F13" i="7"/>
  <c r="F14" i="7"/>
  <c r="H14" i="7" s="1"/>
  <c r="I14" i="7" s="1"/>
  <c r="F15" i="7"/>
  <c r="H15" i="7" s="1"/>
  <c r="I15" i="7" s="1"/>
  <c r="F16" i="7"/>
  <c r="H16" i="7" s="1"/>
  <c r="I16" i="7" s="1"/>
  <c r="F17" i="7"/>
  <c r="H17" i="7" s="1"/>
  <c r="I17" i="7" s="1"/>
  <c r="F18" i="7"/>
  <c r="H18" i="7" s="1"/>
  <c r="I18" i="7" s="1"/>
  <c r="F19" i="7"/>
  <c r="H19" i="7" s="1"/>
  <c r="I19" i="7" s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H5" i="11" l="1"/>
  <c r="I5" i="11" s="1"/>
  <c r="H7" i="7"/>
  <c r="I7" i="7" s="1"/>
  <c r="H6" i="7"/>
  <c r="I6" i="7" s="1"/>
  <c r="H5" i="7"/>
  <c r="I5" i="7" s="1"/>
  <c r="H4" i="11"/>
  <c r="I4" i="11" s="1"/>
  <c r="H17" i="11"/>
  <c r="I17" i="11" s="1"/>
  <c r="H17" i="12"/>
  <c r="I17" i="12" s="1"/>
  <c r="H6" i="11"/>
  <c r="I6" i="11" s="1"/>
  <c r="H18" i="12"/>
  <c r="I18" i="12" s="1"/>
  <c r="H16" i="12"/>
  <c r="I16" i="12" s="1"/>
  <c r="H15" i="12"/>
  <c r="I15" i="12" s="1"/>
  <c r="H14" i="12"/>
  <c r="I14" i="12" s="1"/>
  <c r="H13" i="12"/>
  <c r="I13" i="12" s="1"/>
  <c r="H12" i="12"/>
  <c r="I12" i="12" s="1"/>
  <c r="H11" i="12"/>
  <c r="I11" i="12" s="1"/>
  <c r="H10" i="12"/>
  <c r="I10" i="12" s="1"/>
  <c r="H9" i="12"/>
  <c r="I9" i="12" s="1"/>
  <c r="H8" i="12"/>
  <c r="I8" i="12" s="1"/>
  <c r="H7" i="12"/>
  <c r="I7" i="12" s="1"/>
  <c r="H6" i="12"/>
  <c r="I6" i="12" s="1"/>
  <c r="H5" i="12"/>
  <c r="I5" i="12" s="1"/>
  <c r="H4" i="12"/>
  <c r="I4" i="12" s="1"/>
  <c r="H13" i="11"/>
  <c r="I13" i="11" s="1"/>
  <c r="H12" i="11"/>
  <c r="I12" i="11" s="1"/>
  <c r="H11" i="11"/>
  <c r="I11" i="11" s="1"/>
  <c r="H10" i="11"/>
  <c r="I10" i="11" s="1"/>
  <c r="H14" i="11"/>
  <c r="I14" i="11" s="1"/>
  <c r="H16" i="11"/>
  <c r="I16" i="11" s="1"/>
  <c r="H8" i="11"/>
  <c r="I8" i="11" s="1"/>
  <c r="H7" i="11"/>
  <c r="I7" i="11" s="1"/>
  <c r="H18" i="11"/>
  <c r="I18" i="11" s="1"/>
  <c r="H19" i="11"/>
  <c r="I19" i="11" s="1"/>
  <c r="H13" i="7"/>
  <c r="I13" i="7" s="1"/>
  <c r="H12" i="7"/>
  <c r="I12" i="7" s="1"/>
  <c r="H11" i="7"/>
  <c r="I11" i="7" s="1"/>
  <c r="H8" i="7"/>
  <c r="I8" i="7" s="1"/>
  <c r="H10" i="7"/>
  <c r="I10" i="7" s="1"/>
  <c r="H9" i="7"/>
  <c r="I9" i="7" s="1"/>
  <c r="G19" i="10"/>
  <c r="F19" i="10"/>
  <c r="H19" i="10" s="1"/>
  <c r="I19" i="10" s="1"/>
  <c r="E19" i="10"/>
  <c r="G18" i="10"/>
  <c r="F18" i="10"/>
  <c r="E18" i="10"/>
  <c r="G17" i="10"/>
  <c r="F17" i="10"/>
  <c r="E17" i="10"/>
  <c r="G16" i="10"/>
  <c r="F16" i="10"/>
  <c r="H16" i="10" s="1"/>
  <c r="I16" i="10" s="1"/>
  <c r="E16" i="10"/>
  <c r="G15" i="10"/>
  <c r="F15" i="10"/>
  <c r="H15" i="10" s="1"/>
  <c r="I15" i="10" s="1"/>
  <c r="E15" i="10"/>
  <c r="G14" i="10"/>
  <c r="F14" i="10"/>
  <c r="H14" i="10" s="1"/>
  <c r="I14" i="10" s="1"/>
  <c r="E14" i="10"/>
  <c r="G13" i="10"/>
  <c r="F13" i="10"/>
  <c r="E13" i="10"/>
  <c r="G12" i="10"/>
  <c r="F12" i="10"/>
  <c r="H12" i="10" s="1"/>
  <c r="I12" i="10" s="1"/>
  <c r="E12" i="10"/>
  <c r="G11" i="10"/>
  <c r="F11" i="10"/>
  <c r="E11" i="10"/>
  <c r="G10" i="10"/>
  <c r="F10" i="10"/>
  <c r="E10" i="10"/>
  <c r="G9" i="10"/>
  <c r="F9" i="10"/>
  <c r="H9" i="10" s="1"/>
  <c r="I9" i="10" s="1"/>
  <c r="E9" i="10"/>
  <c r="G8" i="10"/>
  <c r="F8" i="10"/>
  <c r="E8" i="10"/>
  <c r="G7" i="10"/>
  <c r="F7" i="10"/>
  <c r="E7" i="10"/>
  <c r="G6" i="10"/>
  <c r="F6" i="10"/>
  <c r="H6" i="10" s="1"/>
  <c r="I6" i="10" s="1"/>
  <c r="E6" i="10"/>
  <c r="G5" i="10"/>
  <c r="F5" i="10"/>
  <c r="E5" i="10"/>
  <c r="G4" i="10"/>
  <c r="F4" i="10"/>
  <c r="H4" i="10" s="1"/>
  <c r="I4" i="10" s="1"/>
  <c r="E4" i="10"/>
  <c r="G1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4" i="9"/>
  <c r="F5" i="9"/>
  <c r="F6" i="9"/>
  <c r="F7" i="9"/>
  <c r="F8" i="9"/>
  <c r="F9" i="9"/>
  <c r="F10" i="9"/>
  <c r="H10" i="9" s="1"/>
  <c r="I10" i="9" s="1"/>
  <c r="F11" i="9"/>
  <c r="F12" i="9"/>
  <c r="F13" i="9"/>
  <c r="F14" i="9"/>
  <c r="H14" i="9" s="1"/>
  <c r="I14" i="9" s="1"/>
  <c r="F15" i="9"/>
  <c r="H15" i="9" s="1"/>
  <c r="I15" i="9" s="1"/>
  <c r="F16" i="9"/>
  <c r="F17" i="9"/>
  <c r="H17" i="9" s="1"/>
  <c r="I17" i="9" s="1"/>
  <c r="F18" i="9"/>
  <c r="F19" i="9"/>
  <c r="F4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F5" i="5"/>
  <c r="H5" i="5" s="1"/>
  <c r="I5" i="5" s="1"/>
  <c r="G5" i="5"/>
  <c r="F6" i="5"/>
  <c r="H6" i="5" s="1"/>
  <c r="I6" i="5" s="1"/>
  <c r="G6" i="5"/>
  <c r="F7" i="5"/>
  <c r="H7" i="5" s="1"/>
  <c r="I7" i="5" s="1"/>
  <c r="G7" i="5"/>
  <c r="F8" i="5"/>
  <c r="H8" i="5" s="1"/>
  <c r="I8" i="5" s="1"/>
  <c r="G8" i="5"/>
  <c r="F9" i="5"/>
  <c r="H9" i="5" s="1"/>
  <c r="I9" i="5" s="1"/>
  <c r="G9" i="5"/>
  <c r="F10" i="5"/>
  <c r="H10" i="5" s="1"/>
  <c r="I10" i="5" s="1"/>
  <c r="G10" i="5"/>
  <c r="F11" i="5"/>
  <c r="H11" i="5" s="1"/>
  <c r="I11" i="5" s="1"/>
  <c r="G11" i="5"/>
  <c r="F12" i="5"/>
  <c r="H12" i="5" s="1"/>
  <c r="I12" i="5" s="1"/>
  <c r="G12" i="5"/>
  <c r="F13" i="5"/>
  <c r="H13" i="5" s="1"/>
  <c r="I13" i="5" s="1"/>
  <c r="G13" i="5"/>
  <c r="F14" i="5"/>
  <c r="H14" i="5" s="1"/>
  <c r="I14" i="5" s="1"/>
  <c r="G14" i="5"/>
  <c r="F15" i="5"/>
  <c r="H15" i="5" s="1"/>
  <c r="I15" i="5" s="1"/>
  <c r="G15" i="5"/>
  <c r="F16" i="5"/>
  <c r="H16" i="5" s="1"/>
  <c r="I16" i="5" s="1"/>
  <c r="G16" i="5"/>
  <c r="F17" i="5"/>
  <c r="G17" i="5"/>
  <c r="F18" i="5"/>
  <c r="H18" i="5" s="1"/>
  <c r="I18" i="5" s="1"/>
  <c r="G18" i="5"/>
  <c r="F19" i="5"/>
  <c r="H19" i="5" s="1"/>
  <c r="I19" i="5" s="1"/>
  <c r="G19" i="5"/>
  <c r="G4" i="5"/>
  <c r="F4" i="5"/>
  <c r="H4" i="5" s="1"/>
  <c r="I4" i="5" s="1"/>
  <c r="G4" i="7"/>
  <c r="F4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F12" i="4"/>
  <c r="H12" i="4" s="1"/>
  <c r="I12" i="4" s="1"/>
  <c r="F5" i="4"/>
  <c r="H5" i="4" s="1"/>
  <c r="I5" i="4" s="1"/>
  <c r="F6" i="4"/>
  <c r="H6" i="4" s="1"/>
  <c r="I6" i="4" s="1"/>
  <c r="F7" i="4"/>
  <c r="H7" i="4" s="1"/>
  <c r="I7" i="4" s="1"/>
  <c r="F8" i="4"/>
  <c r="H8" i="4" s="1"/>
  <c r="I8" i="4" s="1"/>
  <c r="F9" i="4"/>
  <c r="H9" i="4" s="1"/>
  <c r="I9" i="4" s="1"/>
  <c r="F10" i="4"/>
  <c r="F11" i="4"/>
  <c r="H11" i="4" s="1"/>
  <c r="I11" i="4" s="1"/>
  <c r="F13" i="4"/>
  <c r="H13" i="4" s="1"/>
  <c r="I13" i="4" s="1"/>
  <c r="F14" i="4"/>
  <c r="H14" i="4" s="1"/>
  <c r="I14" i="4" s="1"/>
  <c r="F15" i="4"/>
  <c r="H15" i="4" s="1"/>
  <c r="I15" i="4" s="1"/>
  <c r="F16" i="4"/>
  <c r="H16" i="4" s="1"/>
  <c r="I16" i="4" s="1"/>
  <c r="F17" i="4"/>
  <c r="H17" i="4" s="1"/>
  <c r="I17" i="4" s="1"/>
  <c r="F18" i="4"/>
  <c r="F19" i="4"/>
  <c r="F4" i="4"/>
  <c r="H4" i="4" s="1"/>
  <c r="I4" i="4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4" i="4"/>
  <c r="H9" i="9" l="1"/>
  <c r="I9" i="9" s="1"/>
  <c r="H7" i="9"/>
  <c r="I7" i="9" s="1"/>
  <c r="H17" i="10"/>
  <c r="I17" i="10" s="1"/>
  <c r="H13" i="10"/>
  <c r="I13" i="10" s="1"/>
  <c r="H18" i="10"/>
  <c r="I18" i="10" s="1"/>
  <c r="H17" i="5"/>
  <c r="I17" i="5" s="1"/>
  <c r="H10" i="4"/>
  <c r="I10" i="4" s="1"/>
  <c r="H19" i="4"/>
  <c r="I19" i="4" s="1"/>
  <c r="H18" i="4"/>
  <c r="I18" i="4" s="1"/>
  <c r="H4" i="7"/>
  <c r="I4" i="7" s="1"/>
  <c r="H11" i="10"/>
  <c r="I11" i="10" s="1"/>
  <c r="H10" i="10"/>
  <c r="I10" i="10" s="1"/>
  <c r="H8" i="10"/>
  <c r="I8" i="10" s="1"/>
  <c r="H7" i="10"/>
  <c r="I7" i="10" s="1"/>
  <c r="H5" i="10"/>
  <c r="I5" i="10" s="1"/>
  <c r="H18" i="9"/>
  <c r="I18" i="9" s="1"/>
  <c r="H13" i="9"/>
  <c r="I13" i="9" s="1"/>
  <c r="H11" i="9"/>
  <c r="I11" i="9" s="1"/>
  <c r="H16" i="9"/>
  <c r="I16" i="9" s="1"/>
  <c r="H19" i="9"/>
  <c r="I19" i="9" s="1"/>
  <c r="H4" i="9"/>
  <c r="I4" i="9" s="1"/>
  <c r="H5" i="9"/>
  <c r="I5" i="9" s="1"/>
  <c r="H12" i="9"/>
  <c r="I12" i="9" s="1"/>
  <c r="H8" i="9"/>
  <c r="I8" i="9" s="1"/>
  <c r="H6" i="9"/>
  <c r="I6" i="9" s="1"/>
</calcChain>
</file>

<file path=xl/sharedStrings.xml><?xml version="1.0" encoding="utf-8"?>
<sst xmlns="http://schemas.openxmlformats.org/spreadsheetml/2006/main" count="216" uniqueCount="54">
  <si>
    <t>Instruction</t>
  </si>
  <si>
    <t>Name</t>
  </si>
  <si>
    <t>NOP</t>
  </si>
  <si>
    <t>LDA</t>
  </si>
  <si>
    <t>ADD</t>
  </si>
  <si>
    <t>SUB</t>
  </si>
  <si>
    <t>Description</t>
  </si>
  <si>
    <t>No Operation: Move to next program counter step</t>
  </si>
  <si>
    <t>STA</t>
  </si>
  <si>
    <t>LDI</t>
  </si>
  <si>
    <t>JMP</t>
  </si>
  <si>
    <t>JC</t>
  </si>
  <si>
    <t>JZ</t>
  </si>
  <si>
    <t>OUT</t>
  </si>
  <si>
    <t>Load A: Take value stored at instruction pointer address and load into the A register</t>
  </si>
  <si>
    <t>Add: Take value stored at instruction pointer address, load into B register, add and output to bus, and load into A register</t>
  </si>
  <si>
    <t>Subtract: Take value stored at instruction pointer address, load into B register, subtract and output to bus, and load into A register</t>
  </si>
  <si>
    <t>Load In: Directly load instruction value into A register</t>
  </si>
  <si>
    <t>Store A: Store value in A register into address included in instruction address</t>
  </si>
  <si>
    <t>Jump: Jump to program counter step indicated at instruction address</t>
  </si>
  <si>
    <t>Jump Carry: Jump to program counter step if Carry Flag is set</t>
  </si>
  <si>
    <t>Jump Zero: Jump to program counter step if Zero Flag is set</t>
  </si>
  <si>
    <t>Description: Counts up to 255 by 3s and then counts down to 0 by 6s</t>
  </si>
  <si>
    <t>Address</t>
  </si>
  <si>
    <t>Value</t>
  </si>
  <si>
    <t>Assmebler</t>
  </si>
  <si>
    <t>Memory Value</t>
  </si>
  <si>
    <t>Description: Fibonacci sequence up to 233</t>
  </si>
  <si>
    <t>JNC</t>
  </si>
  <si>
    <t>JNZ</t>
  </si>
  <si>
    <t>DEC</t>
  </si>
  <si>
    <t>DSP</t>
  </si>
  <si>
    <t>Jump if Not Zero: Jump to program counter step if Zero Flag is not set</t>
  </si>
  <si>
    <t>Jump if Not Carry: Jump to program counter step if Carry Flag is not set</t>
  </si>
  <si>
    <t>w 51 48 E0 28 70 E0 48 63</t>
  </si>
  <si>
    <t>Description: Double</t>
  </si>
  <si>
    <t>Description: Prints the number if divisible by 3</t>
  </si>
  <si>
    <t>Out</t>
  </si>
  <si>
    <t>Description: Prints each number 1 to 255, printing 0 if the number is divisible by 3 and printing 255 if the number is divisible by 5</t>
  </si>
  <si>
    <t>Description: Prime number</t>
  </si>
  <si>
    <t>ADDS</t>
  </si>
  <si>
    <t>Y</t>
  </si>
  <si>
    <t>X</t>
  </si>
  <si>
    <t>loop</t>
  </si>
  <si>
    <t>divide</t>
  </si>
  <si>
    <t>start</t>
  </si>
  <si>
    <t>Output: Display whatever value is on the bus</t>
  </si>
  <si>
    <t>HLT</t>
  </si>
  <si>
    <t>Halt: stop the computer from running</t>
  </si>
  <si>
    <t xml:space="preserve">w 51 BF 52 4E 1F 3E 80 75 51 BE 3F A4 DF 60 00 02 </t>
  </si>
  <si>
    <t>Description: Test ADDS instraction</t>
  </si>
  <si>
    <t>Decrement: Subtract a specified 4-bit number directly from what’s in the A register.</t>
  </si>
  <si>
    <t>Display: Outputs the value at a specified memory address to the screen.</t>
  </si>
  <si>
    <t>Add: Take value stored at instruction pointer address, load into B register, add and output to bus, load into A register and store at the instruction pointer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</si>
</sst>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6AD0-1FF4-4D5A-A084-2817C748181F}">
  <dimension ref="A1:H21"/>
  <sheetViews>
    <sheetView tabSelected="1" workbookViewId="0">
      <selection activeCell="C14" sqref="C14"/>
    </sheetView>
  </sheetViews>
  <sheetFormatPr defaultRowHeight="15" x14ac:dyDescent="0.25"/>
  <cols>
    <col min="1" max="1" width="9.5703125" customWidth="1"/>
    <col min="2" max="2" width="10.28515625" customWidth="1"/>
    <col min="3" max="3" width="15.85546875" customWidth="1"/>
  </cols>
  <sheetData>
    <row r="1" spans="1:3" x14ac:dyDescent="0.25">
      <c r="A1" s="1" t="s">
        <v>1</v>
      </c>
      <c r="B1" s="1" t="s">
        <v>0</v>
      </c>
      <c r="C1" s="1" t="s">
        <v>6</v>
      </c>
    </row>
    <row r="2" spans="1:3" x14ac:dyDescent="0.25">
      <c r="A2" t="s">
        <v>2</v>
      </c>
      <c r="B2" s="5">
        <v>0</v>
      </c>
      <c r="C2" t="s">
        <v>7</v>
      </c>
    </row>
    <row r="3" spans="1:3" x14ac:dyDescent="0.25">
      <c r="A3" t="s">
        <v>3</v>
      </c>
      <c r="B3" s="5">
        <v>1</v>
      </c>
      <c r="C3" t="s">
        <v>14</v>
      </c>
    </row>
    <row r="4" spans="1:3" x14ac:dyDescent="0.25">
      <c r="A4" t="s">
        <v>4</v>
      </c>
      <c r="B4" s="5">
        <v>10</v>
      </c>
      <c r="C4" t="s">
        <v>15</v>
      </c>
    </row>
    <row r="5" spans="1:3" x14ac:dyDescent="0.25">
      <c r="A5" t="s">
        <v>5</v>
      </c>
      <c r="B5" s="5">
        <v>11</v>
      </c>
      <c r="C5" t="s">
        <v>16</v>
      </c>
    </row>
    <row r="6" spans="1:3" x14ac:dyDescent="0.25">
      <c r="A6" t="s">
        <v>8</v>
      </c>
      <c r="B6" s="5">
        <v>100</v>
      </c>
      <c r="C6" t="s">
        <v>18</v>
      </c>
    </row>
    <row r="7" spans="1:3" x14ac:dyDescent="0.25">
      <c r="A7" t="s">
        <v>9</v>
      </c>
      <c r="B7" s="5">
        <v>101</v>
      </c>
      <c r="C7" t="s">
        <v>17</v>
      </c>
    </row>
    <row r="8" spans="1:3" x14ac:dyDescent="0.25">
      <c r="A8" t="s">
        <v>10</v>
      </c>
      <c r="B8" s="5">
        <v>110</v>
      </c>
      <c r="C8" t="s">
        <v>19</v>
      </c>
    </row>
    <row r="9" spans="1:3" x14ac:dyDescent="0.25">
      <c r="A9" t="s">
        <v>11</v>
      </c>
      <c r="B9" s="5">
        <v>111</v>
      </c>
      <c r="C9" t="s">
        <v>20</v>
      </c>
    </row>
    <row r="10" spans="1:3" x14ac:dyDescent="0.25">
      <c r="A10" t="s">
        <v>12</v>
      </c>
      <c r="B10" s="5">
        <v>1000</v>
      </c>
      <c r="C10" t="s">
        <v>21</v>
      </c>
    </row>
    <row r="11" spans="1:3" x14ac:dyDescent="0.25">
      <c r="A11" t="s">
        <v>28</v>
      </c>
      <c r="B11" s="5">
        <v>1001</v>
      </c>
      <c r="C11" t="s">
        <v>33</v>
      </c>
    </row>
    <row r="12" spans="1:3" x14ac:dyDescent="0.25">
      <c r="A12" t="s">
        <v>29</v>
      </c>
      <c r="B12" s="5">
        <v>1010</v>
      </c>
      <c r="C12" t="s">
        <v>32</v>
      </c>
    </row>
    <row r="13" spans="1:3" x14ac:dyDescent="0.25">
      <c r="A13" t="s">
        <v>40</v>
      </c>
      <c r="B13" s="5">
        <v>1011</v>
      </c>
      <c r="C13" t="s">
        <v>53</v>
      </c>
    </row>
    <row r="14" spans="1:3" x14ac:dyDescent="0.25">
      <c r="A14" t="s">
        <v>30</v>
      </c>
      <c r="B14" s="5">
        <v>1100</v>
      </c>
      <c r="C14" t="s">
        <v>51</v>
      </c>
    </row>
    <row r="15" spans="1:3" x14ac:dyDescent="0.25">
      <c r="A15" t="s">
        <v>31</v>
      </c>
      <c r="B15" s="5">
        <v>1101</v>
      </c>
      <c r="C15" t="s">
        <v>52</v>
      </c>
    </row>
    <row r="16" spans="1:3" x14ac:dyDescent="0.25">
      <c r="A16" t="s">
        <v>13</v>
      </c>
      <c r="B16" s="5">
        <v>1110</v>
      </c>
      <c r="C16" t="s">
        <v>46</v>
      </c>
    </row>
    <row r="17" spans="1:8" x14ac:dyDescent="0.25">
      <c r="A17" t="s">
        <v>47</v>
      </c>
      <c r="B17" s="5">
        <v>1111</v>
      </c>
      <c r="C17" t="s">
        <v>48</v>
      </c>
    </row>
    <row r="20" spans="1:8" x14ac:dyDescent="0.25">
      <c r="H20" s="5"/>
    </row>
    <row r="21" spans="1:8" x14ac:dyDescent="0.25">
      <c r="H21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6228-CF52-49E8-83BA-5599FD8BE868}">
  <dimension ref="A1:M19"/>
  <sheetViews>
    <sheetView workbookViewId="0">
      <selection activeCell="B16" sqref="B16"/>
    </sheetView>
  </sheetViews>
  <sheetFormatPr defaultRowHeight="15" x14ac:dyDescent="0.25"/>
  <sheetData>
    <row r="1" spans="1:13" x14ac:dyDescent="0.25">
      <c r="A1" s="1" t="s">
        <v>39</v>
      </c>
    </row>
    <row r="2" spans="1:13" x14ac:dyDescent="0.25">
      <c r="E2" s="10" t="s">
        <v>25</v>
      </c>
      <c r="F2" s="10"/>
      <c r="G2" s="10"/>
    </row>
    <row r="3" spans="1:13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13" x14ac:dyDescent="0.25">
      <c r="A4">
        <v>0</v>
      </c>
      <c r="B4" t="s">
        <v>9</v>
      </c>
      <c r="C4">
        <v>1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0001</v>
      </c>
      <c r="H4" s="9" t="str">
        <f>TEXT(F4&amp;G4,"00000000")</f>
        <v>01010001</v>
      </c>
      <c r="I4" t="str">
        <f t="shared" ref="I4:I19" si="0">BIN2HEX(H4,2)</f>
        <v>51</v>
      </c>
      <c r="J4" t="s">
        <v>45</v>
      </c>
      <c r="K4">
        <v>0</v>
      </c>
      <c r="M4" t="s">
        <v>49</v>
      </c>
    </row>
    <row r="5" spans="1:13" x14ac:dyDescent="0.25">
      <c r="A5">
        <v>1</v>
      </c>
      <c r="B5" t="s">
        <v>40</v>
      </c>
      <c r="C5">
        <v>15</v>
      </c>
      <c r="E5" s="5" t="str">
        <f t="shared" ref="E5:E19" si="1">DEC2BIN(A5,4)</f>
        <v>0001</v>
      </c>
      <c r="F5" s="6">
        <f>_xlfn.IFNA(VLOOKUP(B5,Microcodes!$A$2:$B$17,2,FALSE),"0000")</f>
        <v>1011</v>
      </c>
      <c r="G5" s="8" t="str">
        <f t="shared" ref="G5:G19" si="2">DEC2BIN(C5,4)</f>
        <v>1111</v>
      </c>
      <c r="H5" s="9" t="str">
        <f t="shared" ref="H5:H19" si="3">TEXT(F5&amp;G5,"00000000")</f>
        <v>10111111</v>
      </c>
      <c r="I5" t="str">
        <f t="shared" si="0"/>
        <v>BF</v>
      </c>
      <c r="K5">
        <v>1</v>
      </c>
    </row>
    <row r="6" spans="1:13" x14ac:dyDescent="0.25">
      <c r="A6">
        <v>2</v>
      </c>
      <c r="B6" t="s">
        <v>9</v>
      </c>
      <c r="C6">
        <v>2</v>
      </c>
      <c r="E6" s="5" t="str">
        <f t="shared" si="1"/>
        <v>0010</v>
      </c>
      <c r="F6" s="6">
        <f>_xlfn.IFNA(VLOOKUP(B6,Microcodes!$A$2:$B$17,2,FALSE),"0000")</f>
        <v>101</v>
      </c>
      <c r="G6" s="8" t="str">
        <f t="shared" si="2"/>
        <v>0010</v>
      </c>
      <c r="H6" s="9" t="str">
        <f t="shared" si="3"/>
        <v>01010010</v>
      </c>
      <c r="I6" t="str">
        <f t="shared" si="0"/>
        <v>52</v>
      </c>
      <c r="K6">
        <v>2</v>
      </c>
    </row>
    <row r="7" spans="1:13" x14ac:dyDescent="0.25">
      <c r="A7">
        <v>3</v>
      </c>
      <c r="B7" t="s">
        <v>8</v>
      </c>
      <c r="C7">
        <v>14</v>
      </c>
      <c r="E7" s="5" t="str">
        <f t="shared" si="1"/>
        <v>0011</v>
      </c>
      <c r="F7" s="6">
        <f>_xlfn.IFNA(VLOOKUP(B7,Microcodes!$A$2:$B$17,2,FALSE),"0000")</f>
        <v>100</v>
      </c>
      <c r="G7" s="8" t="str">
        <f t="shared" si="2"/>
        <v>1110</v>
      </c>
      <c r="H7" s="9" t="str">
        <f t="shared" si="3"/>
        <v>01001110</v>
      </c>
      <c r="I7" t="str">
        <f t="shared" si="0"/>
        <v>4E</v>
      </c>
      <c r="K7">
        <v>3</v>
      </c>
    </row>
    <row r="8" spans="1:13" x14ac:dyDescent="0.25">
      <c r="A8">
        <v>4</v>
      </c>
      <c r="B8" t="s">
        <v>3</v>
      </c>
      <c r="C8">
        <v>15</v>
      </c>
      <c r="E8" s="5" t="str">
        <f t="shared" si="1"/>
        <v>0100</v>
      </c>
      <c r="F8" s="6">
        <f>_xlfn.IFNA(VLOOKUP(B8,Microcodes!$A$2:$B$17,2,FALSE),"0000")</f>
        <v>1</v>
      </c>
      <c r="G8" s="8" t="str">
        <f t="shared" si="2"/>
        <v>1111</v>
      </c>
      <c r="H8" s="9" t="str">
        <f t="shared" si="3"/>
        <v>00011111</v>
      </c>
      <c r="I8" t="str">
        <f t="shared" si="0"/>
        <v>1F</v>
      </c>
      <c r="J8" t="s">
        <v>43</v>
      </c>
      <c r="K8">
        <v>4</v>
      </c>
    </row>
    <row r="9" spans="1:13" x14ac:dyDescent="0.25">
      <c r="A9">
        <v>5</v>
      </c>
      <c r="B9" t="s">
        <v>5</v>
      </c>
      <c r="C9">
        <v>14</v>
      </c>
      <c r="E9" s="5" t="str">
        <f t="shared" si="1"/>
        <v>0101</v>
      </c>
      <c r="F9" s="6">
        <f>_xlfn.IFNA(VLOOKUP(B9,Microcodes!$A$2:$B$17,2,FALSE),"0000")</f>
        <v>11</v>
      </c>
      <c r="G9" s="8" t="str">
        <f t="shared" si="2"/>
        <v>1110</v>
      </c>
      <c r="H9" s="9" t="str">
        <f t="shared" si="3"/>
        <v>00111110</v>
      </c>
      <c r="I9" t="str">
        <f t="shared" si="0"/>
        <v>3E</v>
      </c>
      <c r="J9" t="s">
        <v>44</v>
      </c>
      <c r="K9">
        <v>5</v>
      </c>
    </row>
    <row r="10" spans="1:13" x14ac:dyDescent="0.25">
      <c r="A10">
        <v>6</v>
      </c>
      <c r="B10" t="s">
        <v>12</v>
      </c>
      <c r="C10">
        <v>0</v>
      </c>
      <c r="E10" s="5" t="str">
        <f t="shared" si="1"/>
        <v>0110</v>
      </c>
      <c r="F10" s="6">
        <f>_xlfn.IFNA(VLOOKUP(B10,Microcodes!$A$2:$B$17,2,FALSE),"0000")</f>
        <v>1000</v>
      </c>
      <c r="G10" s="8" t="str">
        <f t="shared" si="2"/>
        <v>0000</v>
      </c>
      <c r="H10" s="9" t="str">
        <f t="shared" si="3"/>
        <v>10000000</v>
      </c>
      <c r="I10" t="str">
        <f t="shared" si="0"/>
        <v>80</v>
      </c>
      <c r="K10">
        <v>6</v>
      </c>
    </row>
    <row r="11" spans="1:13" x14ac:dyDescent="0.25">
      <c r="A11">
        <v>7</v>
      </c>
      <c r="B11" t="s">
        <v>11</v>
      </c>
      <c r="C11">
        <v>5</v>
      </c>
      <c r="E11" s="5" t="str">
        <f t="shared" si="1"/>
        <v>0111</v>
      </c>
      <c r="F11" s="6">
        <f>_xlfn.IFNA(VLOOKUP(B11,Microcodes!$A$2:$B$17,2,FALSE),"0000")</f>
        <v>111</v>
      </c>
      <c r="G11" s="8" t="str">
        <f t="shared" si="2"/>
        <v>0101</v>
      </c>
      <c r="H11" s="9" t="str">
        <f t="shared" si="3"/>
        <v>01110101</v>
      </c>
      <c r="I11" t="str">
        <f t="shared" si="0"/>
        <v>75</v>
      </c>
      <c r="K11">
        <v>7</v>
      </c>
    </row>
    <row r="12" spans="1:13" x14ac:dyDescent="0.25">
      <c r="A12">
        <v>8</v>
      </c>
      <c r="B12" t="s">
        <v>9</v>
      </c>
      <c r="C12">
        <v>1</v>
      </c>
      <c r="E12" s="5" t="str">
        <f t="shared" si="1"/>
        <v>1000</v>
      </c>
      <c r="F12" s="6">
        <f>_xlfn.IFNA(VLOOKUP(B12,Microcodes!$A$2:$B$17,2,FALSE),"0000")</f>
        <v>101</v>
      </c>
      <c r="G12" s="8" t="str">
        <f t="shared" si="2"/>
        <v>0001</v>
      </c>
      <c r="H12" s="9" t="str">
        <f t="shared" si="3"/>
        <v>01010001</v>
      </c>
      <c r="I12" t="str">
        <f t="shared" si="0"/>
        <v>51</v>
      </c>
      <c r="K12">
        <v>8</v>
      </c>
    </row>
    <row r="13" spans="1:13" x14ac:dyDescent="0.25">
      <c r="A13">
        <v>9</v>
      </c>
      <c r="B13" t="s">
        <v>40</v>
      </c>
      <c r="C13">
        <v>14</v>
      </c>
      <c r="E13" s="5" t="str">
        <f t="shared" si="1"/>
        <v>1001</v>
      </c>
      <c r="F13" s="6">
        <f>_xlfn.IFNA(VLOOKUP(B13,Microcodes!$A$2:$B$17,2,FALSE),"0000")</f>
        <v>1011</v>
      </c>
      <c r="G13" s="8" t="str">
        <f t="shared" si="2"/>
        <v>1110</v>
      </c>
      <c r="H13" s="9" t="str">
        <f t="shared" si="3"/>
        <v>10111110</v>
      </c>
      <c r="I13" t="str">
        <f t="shared" si="0"/>
        <v>BE</v>
      </c>
      <c r="K13">
        <v>9</v>
      </c>
    </row>
    <row r="14" spans="1:13" x14ac:dyDescent="0.25">
      <c r="A14">
        <v>10</v>
      </c>
      <c r="B14" t="s">
        <v>5</v>
      </c>
      <c r="C14">
        <v>15</v>
      </c>
      <c r="E14" s="5" t="str">
        <f t="shared" si="1"/>
        <v>1010</v>
      </c>
      <c r="F14" s="6">
        <f>_xlfn.IFNA(VLOOKUP(B14,Microcodes!$A$2:$B$17,2,FALSE),"0000")</f>
        <v>11</v>
      </c>
      <c r="G14" s="8" t="str">
        <f t="shared" si="2"/>
        <v>1111</v>
      </c>
      <c r="H14" s="9" t="str">
        <f t="shared" si="3"/>
        <v>00111111</v>
      </c>
      <c r="I14" t="str">
        <f t="shared" si="0"/>
        <v>3F</v>
      </c>
      <c r="K14">
        <v>10</v>
      </c>
    </row>
    <row r="15" spans="1:13" x14ac:dyDescent="0.25">
      <c r="A15">
        <v>11</v>
      </c>
      <c r="B15" t="s">
        <v>29</v>
      </c>
      <c r="C15">
        <v>4</v>
      </c>
      <c r="E15" s="5" t="str">
        <f t="shared" si="1"/>
        <v>1011</v>
      </c>
      <c r="F15" s="6">
        <f>_xlfn.IFNA(VLOOKUP(B15,Microcodes!$A$2:$B$17,2,FALSE),"0000")</f>
        <v>1010</v>
      </c>
      <c r="G15" s="8" t="str">
        <f t="shared" si="2"/>
        <v>0100</v>
      </c>
      <c r="H15" s="9" t="str">
        <f t="shared" si="3"/>
        <v>10100100</v>
      </c>
      <c r="I15" t="str">
        <f t="shared" si="0"/>
        <v>A4</v>
      </c>
      <c r="K15">
        <v>11</v>
      </c>
    </row>
    <row r="16" spans="1:13" x14ac:dyDescent="0.25">
      <c r="A16">
        <v>12</v>
      </c>
      <c r="B16" t="s">
        <v>31</v>
      </c>
      <c r="C16">
        <v>15</v>
      </c>
      <c r="E16" s="5" t="str">
        <f t="shared" si="1"/>
        <v>1100</v>
      </c>
      <c r="F16" s="6">
        <f>_xlfn.IFNA(VLOOKUP(B16,Microcodes!$A$2:$B$17,2,FALSE),"0000")</f>
        <v>1101</v>
      </c>
      <c r="G16" s="8" t="str">
        <f t="shared" si="2"/>
        <v>1111</v>
      </c>
      <c r="H16" s="9" t="str">
        <f t="shared" si="3"/>
        <v>11011111</v>
      </c>
      <c r="I16" t="str">
        <f t="shared" si="0"/>
        <v>DF</v>
      </c>
      <c r="K16">
        <v>12</v>
      </c>
    </row>
    <row r="17" spans="1:11" x14ac:dyDescent="0.25">
      <c r="A17">
        <v>13</v>
      </c>
      <c r="B17" t="s">
        <v>10</v>
      </c>
      <c r="C17">
        <v>0</v>
      </c>
      <c r="E17" s="5" t="str">
        <f t="shared" si="1"/>
        <v>1101</v>
      </c>
      <c r="F17" s="6">
        <f>_xlfn.IFNA(VLOOKUP(B17,Microcodes!$A$2:$B$17,2,FALSE),"0000")</f>
        <v>110</v>
      </c>
      <c r="G17" s="8" t="str">
        <f t="shared" si="2"/>
        <v>0000</v>
      </c>
      <c r="H17" s="9" t="str">
        <f t="shared" si="3"/>
        <v>01100000</v>
      </c>
      <c r="I17" t="str">
        <f t="shared" si="0"/>
        <v>60</v>
      </c>
      <c r="K17">
        <v>13</v>
      </c>
    </row>
    <row r="18" spans="1:11" x14ac:dyDescent="0.25">
      <c r="A18">
        <v>14</v>
      </c>
      <c r="C18" s="4">
        <v>0</v>
      </c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0000</v>
      </c>
      <c r="H18" s="9" t="str">
        <f t="shared" si="3"/>
        <v>00000000</v>
      </c>
      <c r="I18" t="str">
        <f t="shared" si="0"/>
        <v>00</v>
      </c>
      <c r="J18" t="s">
        <v>41</v>
      </c>
      <c r="K18">
        <v>14</v>
      </c>
    </row>
    <row r="19" spans="1:11" x14ac:dyDescent="0.25">
      <c r="A19">
        <v>15</v>
      </c>
      <c r="C19" s="4">
        <v>2</v>
      </c>
      <c r="E19" s="5" t="str">
        <f t="shared" si="1"/>
        <v>1111</v>
      </c>
      <c r="F19" s="6" t="str">
        <f>_xlfn.IFNA(VLOOKUP(B19,Microcodes!$A$2:$B$17,2,FALSE),"0000")</f>
        <v>0000</v>
      </c>
      <c r="G19" s="8" t="str">
        <f t="shared" si="2"/>
        <v>0010</v>
      </c>
      <c r="H19" s="9" t="str">
        <f t="shared" si="3"/>
        <v>00000010</v>
      </c>
      <c r="I19" t="str">
        <f t="shared" si="0"/>
        <v>02</v>
      </c>
      <c r="J19" t="s">
        <v>42</v>
      </c>
      <c r="K19">
        <v>15</v>
      </c>
    </row>
  </sheetData>
  <mergeCells count="1">
    <mergeCell ref="E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C6D2-48AF-498E-B9C7-2AD88A7EDA47}">
  <dimension ref="A1:I19"/>
  <sheetViews>
    <sheetView workbookViewId="0">
      <selection activeCell="C10" sqref="C10"/>
    </sheetView>
  </sheetViews>
  <sheetFormatPr defaultRowHeight="15" x14ac:dyDescent="0.25"/>
  <cols>
    <col min="2" max="2" width="13.42578125" customWidth="1"/>
    <col min="5" max="5" width="15.140625" customWidth="1"/>
    <col min="6" max="6" width="12" customWidth="1"/>
    <col min="8" max="8" width="14.85546875" customWidth="1"/>
  </cols>
  <sheetData>
    <row r="1" spans="1:9" x14ac:dyDescent="0.25">
      <c r="A1" s="1" t="s">
        <v>22</v>
      </c>
    </row>
    <row r="2" spans="1:9" x14ac:dyDescent="0.25">
      <c r="E2" s="10" t="s">
        <v>25</v>
      </c>
      <c r="F2" s="10"/>
      <c r="G2" s="10"/>
    </row>
    <row r="3" spans="1:9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9" x14ac:dyDescent="0.25">
      <c r="A4">
        <v>0</v>
      </c>
      <c r="B4" t="s">
        <v>13</v>
      </c>
      <c r="C4" s="4"/>
      <c r="E4" s="5" t="str">
        <f>DEC2BIN(A4,4)</f>
        <v>0000</v>
      </c>
      <c r="F4" s="6">
        <f>_xlfn.IFNA(VLOOKUP(B4,Microcodes!$A$2:$B$17,2,FALSE),"0000")</f>
        <v>1110</v>
      </c>
      <c r="G4" s="8" t="str">
        <f>DEC2BIN(C4,4)</f>
        <v>0000</v>
      </c>
      <c r="H4" s="9" t="str">
        <f>TEXT(F4&amp;G4,"00000000")</f>
        <v>11100000</v>
      </c>
      <c r="I4" t="str">
        <f t="shared" ref="I4:I18" si="0">BIN2HEX(H4,2)</f>
        <v>E0</v>
      </c>
    </row>
    <row r="5" spans="1:9" x14ac:dyDescent="0.25">
      <c r="A5">
        <v>1</v>
      </c>
      <c r="B5" t="s">
        <v>4</v>
      </c>
      <c r="C5" s="4">
        <v>14</v>
      </c>
      <c r="E5" s="5" t="str">
        <f t="shared" ref="E5:E19" si="1">DEC2BIN(A5,4)</f>
        <v>0001</v>
      </c>
      <c r="F5" s="6">
        <f>_xlfn.IFNA(VLOOKUP(B5,Microcodes!$A$2:$B$17,2,FALSE),"0000")</f>
        <v>10</v>
      </c>
      <c r="G5" s="8" t="str">
        <f t="shared" ref="G5:G19" si="2">DEC2BIN(C5,4)</f>
        <v>1110</v>
      </c>
      <c r="H5" s="9" t="str">
        <f t="shared" ref="H5:H19" si="3">TEXT(F5&amp;G5,"00000000")</f>
        <v>00101110</v>
      </c>
      <c r="I5" t="str">
        <f t="shared" si="0"/>
        <v>2E</v>
      </c>
    </row>
    <row r="6" spans="1:9" x14ac:dyDescent="0.25">
      <c r="A6">
        <v>2</v>
      </c>
      <c r="B6" t="s">
        <v>11</v>
      </c>
      <c r="C6" s="4">
        <v>4</v>
      </c>
      <c r="E6" s="5" t="str">
        <f t="shared" si="1"/>
        <v>0010</v>
      </c>
      <c r="F6" s="6">
        <f>_xlfn.IFNA(VLOOKUP(B6,Microcodes!$A$2:$B$17,2,FALSE),"0000")</f>
        <v>111</v>
      </c>
      <c r="G6" s="8" t="str">
        <f t="shared" si="2"/>
        <v>0100</v>
      </c>
      <c r="H6" s="9" t="str">
        <f t="shared" si="3"/>
        <v>01110100</v>
      </c>
      <c r="I6" t="str">
        <f t="shared" si="0"/>
        <v>74</v>
      </c>
    </row>
    <row r="7" spans="1:9" x14ac:dyDescent="0.25">
      <c r="A7">
        <v>3</v>
      </c>
      <c r="B7" t="s">
        <v>10</v>
      </c>
      <c r="C7" s="4">
        <v>0</v>
      </c>
      <c r="E7" s="5" t="str">
        <f t="shared" si="1"/>
        <v>0011</v>
      </c>
      <c r="F7" s="6">
        <f>_xlfn.IFNA(VLOOKUP(B7,Microcodes!$A$2:$B$17,2,FALSE),"0000")</f>
        <v>110</v>
      </c>
      <c r="G7" s="8" t="str">
        <f t="shared" si="2"/>
        <v>0000</v>
      </c>
      <c r="H7" s="9" t="str">
        <f t="shared" si="3"/>
        <v>01100000</v>
      </c>
      <c r="I7" t="str">
        <f t="shared" si="0"/>
        <v>60</v>
      </c>
    </row>
    <row r="8" spans="1:9" x14ac:dyDescent="0.25">
      <c r="A8">
        <v>4</v>
      </c>
      <c r="B8" t="s">
        <v>5</v>
      </c>
      <c r="C8" s="4">
        <v>15</v>
      </c>
      <c r="E8" s="5" t="str">
        <f t="shared" si="1"/>
        <v>0100</v>
      </c>
      <c r="F8" s="6">
        <f>_xlfn.IFNA(VLOOKUP(B8,Microcodes!$A$2:$B$17,2,FALSE),"0000")</f>
        <v>11</v>
      </c>
      <c r="G8" s="8" t="str">
        <f t="shared" si="2"/>
        <v>1111</v>
      </c>
      <c r="H8" s="9" t="str">
        <f t="shared" si="3"/>
        <v>00111111</v>
      </c>
      <c r="I8" t="str">
        <f t="shared" si="0"/>
        <v>3F</v>
      </c>
    </row>
    <row r="9" spans="1:9" x14ac:dyDescent="0.25">
      <c r="A9">
        <v>5</v>
      </c>
      <c r="B9" t="s">
        <v>13</v>
      </c>
      <c r="C9" s="4"/>
      <c r="E9" s="5" t="str">
        <f t="shared" si="1"/>
        <v>0101</v>
      </c>
      <c r="F9" s="6">
        <f>_xlfn.IFNA(VLOOKUP(B9,Microcodes!$A$2:$B$17,2,FALSE),"0000")</f>
        <v>1110</v>
      </c>
      <c r="G9" s="8" t="str">
        <f t="shared" si="2"/>
        <v>0000</v>
      </c>
      <c r="H9" s="9" t="str">
        <f t="shared" si="3"/>
        <v>11100000</v>
      </c>
      <c r="I9" t="str">
        <f t="shared" si="0"/>
        <v>E0</v>
      </c>
    </row>
    <row r="10" spans="1:9" x14ac:dyDescent="0.25">
      <c r="A10">
        <v>6</v>
      </c>
      <c r="B10" t="s">
        <v>12</v>
      </c>
      <c r="C10" s="4">
        <v>0</v>
      </c>
      <c r="E10" s="5" t="str">
        <f t="shared" si="1"/>
        <v>0110</v>
      </c>
      <c r="F10" s="6">
        <f>_xlfn.IFNA(VLOOKUP(B10,Microcodes!$A$2:$B$17,2,FALSE),"0000")</f>
        <v>1000</v>
      </c>
      <c r="G10" s="8" t="str">
        <f t="shared" si="2"/>
        <v>0000</v>
      </c>
      <c r="H10" s="9" t="str">
        <f t="shared" si="3"/>
        <v>10000000</v>
      </c>
      <c r="I10" t="str">
        <f t="shared" si="0"/>
        <v>80</v>
      </c>
    </row>
    <row r="11" spans="1:9" x14ac:dyDescent="0.25">
      <c r="A11">
        <v>7</v>
      </c>
      <c r="B11" t="s">
        <v>10</v>
      </c>
      <c r="C11" s="4">
        <v>4</v>
      </c>
      <c r="E11" s="5" t="str">
        <f t="shared" si="1"/>
        <v>0111</v>
      </c>
      <c r="F11" s="6">
        <f>_xlfn.IFNA(VLOOKUP(B11,Microcodes!$A$2:$B$17,2,FALSE),"0000")</f>
        <v>110</v>
      </c>
      <c r="G11" s="8" t="str">
        <f t="shared" si="2"/>
        <v>0100</v>
      </c>
      <c r="H11" s="9" t="str">
        <f t="shared" si="3"/>
        <v>01100100</v>
      </c>
      <c r="I11" t="str">
        <f t="shared" si="0"/>
        <v>64</v>
      </c>
    </row>
    <row r="12" spans="1:9" x14ac:dyDescent="0.25">
      <c r="A12">
        <v>8</v>
      </c>
      <c r="C12" s="4"/>
      <c r="E12" s="5" t="str">
        <f t="shared" si="1"/>
        <v>1000</v>
      </c>
      <c r="F12" s="6" t="str">
        <f>_xlfn.IFNA(VLOOKUP(B12,Microcodes!$A$2:$B$17,2,FALSE),"0000")</f>
        <v>0000</v>
      </c>
      <c r="G12" s="8" t="str">
        <f t="shared" si="2"/>
        <v>0000</v>
      </c>
      <c r="H12" s="9" t="str">
        <f t="shared" si="3"/>
        <v>00000000</v>
      </c>
      <c r="I12" t="str">
        <f t="shared" si="0"/>
        <v>00</v>
      </c>
    </row>
    <row r="13" spans="1:9" x14ac:dyDescent="0.25">
      <c r="A13">
        <v>9</v>
      </c>
      <c r="C13" s="4"/>
      <c r="E13" s="5" t="str">
        <f t="shared" si="1"/>
        <v>1001</v>
      </c>
      <c r="F13" s="6" t="str">
        <f>_xlfn.IFNA(VLOOKUP(B13,Microcodes!$A$2:$B$17,2,FALSE),"0000")</f>
        <v>0000</v>
      </c>
      <c r="G13" s="8" t="str">
        <f t="shared" si="2"/>
        <v>0000</v>
      </c>
      <c r="H13" s="9" t="str">
        <f t="shared" si="3"/>
        <v>00000000</v>
      </c>
      <c r="I13" t="str">
        <f t="shared" si="0"/>
        <v>00</v>
      </c>
    </row>
    <row r="14" spans="1:9" x14ac:dyDescent="0.25">
      <c r="A14">
        <v>10</v>
      </c>
      <c r="C14" s="4"/>
      <c r="E14" s="5" t="str">
        <f t="shared" si="1"/>
        <v>1010</v>
      </c>
      <c r="F14" s="6" t="str">
        <f>_xlfn.IFNA(VLOOKUP(B14,Microcodes!$A$2:$B$17,2,FALSE),"0000")</f>
        <v>0000</v>
      </c>
      <c r="G14" s="8" t="str">
        <f t="shared" si="2"/>
        <v>0000</v>
      </c>
      <c r="H14" s="9" t="str">
        <f t="shared" si="3"/>
        <v>00000000</v>
      </c>
      <c r="I14" t="str">
        <f t="shared" si="0"/>
        <v>00</v>
      </c>
    </row>
    <row r="15" spans="1:9" x14ac:dyDescent="0.25">
      <c r="A15">
        <v>11</v>
      </c>
      <c r="C15" s="4"/>
      <c r="E15" s="5" t="str">
        <f t="shared" si="1"/>
        <v>1011</v>
      </c>
      <c r="F15" s="6" t="str">
        <f>_xlfn.IFNA(VLOOKUP(B15,Microcodes!$A$2:$B$17,2,FALSE),"0000")</f>
        <v>0000</v>
      </c>
      <c r="G15" s="8" t="str">
        <f t="shared" si="2"/>
        <v>0000</v>
      </c>
      <c r="H15" s="9" t="str">
        <f t="shared" si="3"/>
        <v>00000000</v>
      </c>
      <c r="I15" t="str">
        <f t="shared" si="0"/>
        <v>00</v>
      </c>
    </row>
    <row r="16" spans="1:9" x14ac:dyDescent="0.25">
      <c r="A16">
        <v>12</v>
      </c>
      <c r="C16" s="4"/>
      <c r="E16" s="5" t="str">
        <f t="shared" si="1"/>
        <v>1100</v>
      </c>
      <c r="F16" s="6" t="str">
        <f>_xlfn.IFNA(VLOOKUP(B16,Microcodes!$A$2:$B$17,2,FALSE),"0000")</f>
        <v>0000</v>
      </c>
      <c r="G16" s="8" t="str">
        <f t="shared" si="2"/>
        <v>0000</v>
      </c>
      <c r="H16" s="9" t="str">
        <f t="shared" si="3"/>
        <v>00000000</v>
      </c>
      <c r="I16" t="str">
        <f t="shared" si="0"/>
        <v>00</v>
      </c>
    </row>
    <row r="17" spans="1:9" x14ac:dyDescent="0.25">
      <c r="A17">
        <v>13</v>
      </c>
      <c r="C17" s="4"/>
      <c r="E17" s="5" t="str">
        <f t="shared" si="1"/>
        <v>1101</v>
      </c>
      <c r="F17" s="6" t="str">
        <f>_xlfn.IFNA(VLOOKUP(B17,Microcodes!$A$2:$B$17,2,FALSE),"0000")</f>
        <v>0000</v>
      </c>
      <c r="G17" s="8" t="str">
        <f t="shared" si="2"/>
        <v>0000</v>
      </c>
      <c r="H17" s="9" t="str">
        <f t="shared" si="3"/>
        <v>00000000</v>
      </c>
      <c r="I17" t="str">
        <f t="shared" si="0"/>
        <v>00</v>
      </c>
    </row>
    <row r="18" spans="1:9" x14ac:dyDescent="0.25">
      <c r="A18">
        <v>14</v>
      </c>
      <c r="C18" s="4">
        <v>1</v>
      </c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0001</v>
      </c>
      <c r="H18" s="9" t="str">
        <f t="shared" si="3"/>
        <v>00000001</v>
      </c>
      <c r="I18" t="str">
        <f t="shared" si="0"/>
        <v>01</v>
      </c>
    </row>
    <row r="19" spans="1:9" x14ac:dyDescent="0.25">
      <c r="A19">
        <v>15</v>
      </c>
      <c r="C19" s="4">
        <v>1</v>
      </c>
      <c r="E19" s="5" t="str">
        <f t="shared" si="1"/>
        <v>1111</v>
      </c>
      <c r="F19" s="6" t="str">
        <f>_xlfn.IFNA(VLOOKUP(B19,Microcodes!$A$2:$B$17,2,FALSE),"0000")</f>
        <v>0000</v>
      </c>
      <c r="G19" s="8" t="str">
        <f t="shared" si="2"/>
        <v>0001</v>
      </c>
      <c r="H19" s="9" t="str">
        <f t="shared" si="3"/>
        <v>00000001</v>
      </c>
      <c r="I19" t="str">
        <f>BIN2HEX(H19,2)</f>
        <v>01</v>
      </c>
    </row>
  </sheetData>
  <mergeCells count="1">
    <mergeCell ref="E2:G2"/>
  </mergeCells>
  <pageMargins left="0.7" right="0.7" top="0.75" bottom="0.75" header="0.3" footer="0.3"/>
  <pageSetup paperSize="9" orientation="portrait" verticalDpi="0" r:id="rId1"/>
  <ignoredErrors>
    <ignoredError sqref="F4:F12 F13:F1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0D57-B78D-4BA0-90CD-D5D8DAC4522E}">
  <dimension ref="A1:I19"/>
  <sheetViews>
    <sheetView workbookViewId="0"/>
  </sheetViews>
  <sheetFormatPr defaultRowHeight="15" x14ac:dyDescent="0.25"/>
  <cols>
    <col min="2" max="2" width="13.42578125" customWidth="1"/>
    <col min="5" max="5" width="15.140625" customWidth="1"/>
    <col min="6" max="6" width="12" customWidth="1"/>
    <col min="8" max="8" width="14.85546875" customWidth="1"/>
  </cols>
  <sheetData>
    <row r="1" spans="1:9" x14ac:dyDescent="0.25">
      <c r="A1" s="1" t="s">
        <v>27</v>
      </c>
    </row>
    <row r="2" spans="1:9" x14ac:dyDescent="0.25">
      <c r="E2" s="10" t="s">
        <v>25</v>
      </c>
      <c r="F2" s="10"/>
      <c r="G2" s="10"/>
    </row>
    <row r="3" spans="1:9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9" x14ac:dyDescent="0.25">
      <c r="A4">
        <v>0</v>
      </c>
      <c r="B4" t="s">
        <v>9</v>
      </c>
      <c r="C4">
        <v>1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0001</v>
      </c>
      <c r="H4" s="9" t="str">
        <f>TEXT(F4&amp;G4,"00000000")</f>
        <v>01010001</v>
      </c>
      <c r="I4" t="str">
        <f t="shared" ref="I4:I18" si="0">BIN2HEX(H4,2)</f>
        <v>51</v>
      </c>
    </row>
    <row r="5" spans="1:9" x14ac:dyDescent="0.25">
      <c r="A5">
        <v>1</v>
      </c>
      <c r="B5" t="s">
        <v>8</v>
      </c>
      <c r="C5">
        <v>14</v>
      </c>
      <c r="E5" s="5" t="str">
        <f t="shared" ref="E5:E19" si="1">DEC2BIN(A5,4)</f>
        <v>0001</v>
      </c>
      <c r="F5" s="6">
        <f>_xlfn.IFNA(VLOOKUP(B5,Microcodes!$A$2:$B$17,2,FALSE),"0000")</f>
        <v>100</v>
      </c>
      <c r="G5" s="8" t="str">
        <f t="shared" ref="G5:G19" si="2">DEC2BIN(C5,4)</f>
        <v>1110</v>
      </c>
      <c r="H5" s="9" t="str">
        <f t="shared" ref="H5:H19" si="3">TEXT(F5&amp;G5,"00000000")</f>
        <v>01001110</v>
      </c>
      <c r="I5" t="str">
        <f t="shared" si="0"/>
        <v>4E</v>
      </c>
    </row>
    <row r="6" spans="1:9" x14ac:dyDescent="0.25">
      <c r="A6">
        <v>2</v>
      </c>
      <c r="B6" t="s">
        <v>9</v>
      </c>
      <c r="C6">
        <v>0</v>
      </c>
      <c r="E6" s="5" t="str">
        <f t="shared" si="1"/>
        <v>0010</v>
      </c>
      <c r="F6" s="6">
        <f>_xlfn.IFNA(VLOOKUP(B6,Microcodes!$A$2:$B$17,2,FALSE),"0000")</f>
        <v>101</v>
      </c>
      <c r="G6" s="8" t="str">
        <f t="shared" si="2"/>
        <v>0000</v>
      </c>
      <c r="H6" s="9" t="str">
        <f t="shared" si="3"/>
        <v>01010000</v>
      </c>
      <c r="I6" t="str">
        <f t="shared" si="0"/>
        <v>50</v>
      </c>
    </row>
    <row r="7" spans="1:9" x14ac:dyDescent="0.25">
      <c r="A7">
        <v>3</v>
      </c>
      <c r="B7" t="s">
        <v>8</v>
      </c>
      <c r="C7">
        <v>15</v>
      </c>
      <c r="E7" s="5" t="str">
        <f t="shared" si="1"/>
        <v>0011</v>
      </c>
      <c r="F7" s="6">
        <f>_xlfn.IFNA(VLOOKUP(B7,Microcodes!$A$2:$B$17,2,FALSE),"0000")</f>
        <v>100</v>
      </c>
      <c r="G7" s="8" t="str">
        <f t="shared" si="2"/>
        <v>1111</v>
      </c>
      <c r="H7" s="9" t="str">
        <f t="shared" si="3"/>
        <v>01001111</v>
      </c>
      <c r="I7" t="str">
        <f t="shared" si="0"/>
        <v>4F</v>
      </c>
    </row>
    <row r="8" spans="1:9" x14ac:dyDescent="0.25">
      <c r="A8">
        <v>4</v>
      </c>
      <c r="B8" t="s">
        <v>13</v>
      </c>
      <c r="E8" s="5" t="str">
        <f t="shared" si="1"/>
        <v>0100</v>
      </c>
      <c r="F8" s="6">
        <f>_xlfn.IFNA(VLOOKUP(B8,Microcodes!$A$2:$B$17,2,FALSE),"0000")</f>
        <v>1110</v>
      </c>
      <c r="G8" s="8" t="str">
        <f t="shared" si="2"/>
        <v>0000</v>
      </c>
      <c r="H8" s="9" t="str">
        <f t="shared" si="3"/>
        <v>11100000</v>
      </c>
      <c r="I8" t="str">
        <f t="shared" si="0"/>
        <v>E0</v>
      </c>
    </row>
    <row r="9" spans="1:9" x14ac:dyDescent="0.25">
      <c r="A9">
        <v>5</v>
      </c>
      <c r="B9" t="s">
        <v>3</v>
      </c>
      <c r="C9">
        <v>14</v>
      </c>
      <c r="E9" s="5" t="str">
        <f t="shared" si="1"/>
        <v>0101</v>
      </c>
      <c r="F9" s="6">
        <f>_xlfn.IFNA(VLOOKUP(B9,Microcodes!$A$2:$B$17,2,FALSE),"0000")</f>
        <v>1</v>
      </c>
      <c r="G9" s="8" t="str">
        <f t="shared" si="2"/>
        <v>1110</v>
      </c>
      <c r="H9" s="9" t="str">
        <f t="shared" si="3"/>
        <v>00011110</v>
      </c>
      <c r="I9" t="str">
        <f t="shared" si="0"/>
        <v>1E</v>
      </c>
    </row>
    <row r="10" spans="1:9" x14ac:dyDescent="0.25">
      <c r="A10">
        <v>6</v>
      </c>
      <c r="B10" t="s">
        <v>4</v>
      </c>
      <c r="C10" s="4">
        <v>15</v>
      </c>
      <c r="E10" s="5" t="str">
        <f t="shared" si="1"/>
        <v>0110</v>
      </c>
      <c r="F10" s="6">
        <f>_xlfn.IFNA(VLOOKUP(B10,Microcodes!$A$2:$B$17,2,FALSE),"0000")</f>
        <v>10</v>
      </c>
      <c r="G10" s="8" t="str">
        <f t="shared" si="2"/>
        <v>1111</v>
      </c>
      <c r="H10" s="9" t="str">
        <f t="shared" si="3"/>
        <v>00101111</v>
      </c>
      <c r="I10" t="str">
        <f t="shared" si="0"/>
        <v>2F</v>
      </c>
    </row>
    <row r="11" spans="1:9" x14ac:dyDescent="0.25">
      <c r="A11">
        <v>7</v>
      </c>
      <c r="B11" t="s">
        <v>8</v>
      </c>
      <c r="C11">
        <v>14</v>
      </c>
      <c r="E11" s="5" t="str">
        <f t="shared" si="1"/>
        <v>0111</v>
      </c>
      <c r="F11" s="6">
        <f>_xlfn.IFNA(VLOOKUP(B11,Microcodes!$A$2:$B$17,2,FALSE),"0000")</f>
        <v>100</v>
      </c>
      <c r="G11" s="8" t="str">
        <f t="shared" si="2"/>
        <v>1110</v>
      </c>
      <c r="H11" s="9" t="str">
        <f t="shared" si="3"/>
        <v>01001110</v>
      </c>
      <c r="I11" t="str">
        <f t="shared" si="0"/>
        <v>4E</v>
      </c>
    </row>
    <row r="12" spans="1:9" x14ac:dyDescent="0.25">
      <c r="A12">
        <v>8</v>
      </c>
      <c r="B12" t="s">
        <v>13</v>
      </c>
      <c r="E12" s="5" t="str">
        <f t="shared" si="1"/>
        <v>1000</v>
      </c>
      <c r="F12" s="6">
        <f>_xlfn.IFNA(VLOOKUP(B12,Microcodes!$A$2:$B$17,2,FALSE),"0000")</f>
        <v>1110</v>
      </c>
      <c r="G12" s="8" t="str">
        <f t="shared" si="2"/>
        <v>0000</v>
      </c>
      <c r="H12" s="9" t="str">
        <f t="shared" si="3"/>
        <v>11100000</v>
      </c>
      <c r="I12" t="str">
        <f t="shared" si="0"/>
        <v>E0</v>
      </c>
    </row>
    <row r="13" spans="1:9" x14ac:dyDescent="0.25">
      <c r="A13">
        <v>9</v>
      </c>
      <c r="B13" t="s">
        <v>3</v>
      </c>
      <c r="C13" s="4">
        <v>15</v>
      </c>
      <c r="E13" s="5" t="str">
        <f t="shared" si="1"/>
        <v>1001</v>
      </c>
      <c r="F13" s="6">
        <f>_xlfn.IFNA(VLOOKUP(B13,Microcodes!$A$2:$B$17,2,FALSE),"0000")</f>
        <v>1</v>
      </c>
      <c r="G13" s="8" t="str">
        <f t="shared" si="2"/>
        <v>1111</v>
      </c>
      <c r="H13" s="9" t="str">
        <f t="shared" si="3"/>
        <v>00011111</v>
      </c>
      <c r="I13" t="str">
        <f t="shared" si="0"/>
        <v>1F</v>
      </c>
    </row>
    <row r="14" spans="1:9" x14ac:dyDescent="0.25">
      <c r="A14">
        <v>10</v>
      </c>
      <c r="B14" t="s">
        <v>4</v>
      </c>
      <c r="C14" s="4">
        <v>14</v>
      </c>
      <c r="E14" s="5" t="str">
        <f t="shared" si="1"/>
        <v>1010</v>
      </c>
      <c r="F14" s="6">
        <f>_xlfn.IFNA(VLOOKUP(B14,Microcodes!$A$2:$B$17,2,FALSE),"0000")</f>
        <v>10</v>
      </c>
      <c r="G14" s="8" t="str">
        <f t="shared" si="2"/>
        <v>1110</v>
      </c>
      <c r="H14" s="9" t="str">
        <f t="shared" si="3"/>
        <v>00101110</v>
      </c>
      <c r="I14" t="str">
        <f t="shared" si="0"/>
        <v>2E</v>
      </c>
    </row>
    <row r="15" spans="1:9" x14ac:dyDescent="0.25">
      <c r="A15">
        <v>11</v>
      </c>
      <c r="B15" t="s">
        <v>11</v>
      </c>
      <c r="C15" s="4">
        <v>13</v>
      </c>
      <c r="E15" s="5" t="str">
        <f t="shared" si="1"/>
        <v>1011</v>
      </c>
      <c r="F15" s="6">
        <f>_xlfn.IFNA(VLOOKUP(B15,Microcodes!$A$2:$B$17,2,FALSE),"0000")</f>
        <v>111</v>
      </c>
      <c r="G15" s="8" t="str">
        <f t="shared" si="2"/>
        <v>1101</v>
      </c>
      <c r="H15" s="9" t="str">
        <f t="shared" si="3"/>
        <v>01111101</v>
      </c>
      <c r="I15" t="str">
        <f t="shared" si="0"/>
        <v>7D</v>
      </c>
    </row>
    <row r="16" spans="1:9" x14ac:dyDescent="0.25">
      <c r="A16">
        <v>12</v>
      </c>
      <c r="B16" t="s">
        <v>10</v>
      </c>
      <c r="C16" s="4">
        <v>3</v>
      </c>
      <c r="E16" s="5" t="str">
        <f t="shared" si="1"/>
        <v>1100</v>
      </c>
      <c r="F16" s="6">
        <f>_xlfn.IFNA(VLOOKUP(B16,Microcodes!$A$2:$B$17,2,FALSE),"0000")</f>
        <v>110</v>
      </c>
      <c r="G16" s="8" t="str">
        <f t="shared" si="2"/>
        <v>0011</v>
      </c>
      <c r="H16" s="9" t="str">
        <f t="shared" si="3"/>
        <v>01100011</v>
      </c>
      <c r="I16" t="str">
        <f t="shared" si="0"/>
        <v>63</v>
      </c>
    </row>
    <row r="17" spans="1:9" x14ac:dyDescent="0.25">
      <c r="A17">
        <v>13</v>
      </c>
      <c r="B17" t="s">
        <v>10</v>
      </c>
      <c r="C17" s="4">
        <v>0</v>
      </c>
      <c r="E17" s="5" t="str">
        <f t="shared" si="1"/>
        <v>1101</v>
      </c>
      <c r="F17" s="6">
        <f>_xlfn.IFNA(VLOOKUP(B17,Microcodes!$A$2:$B$17,2,FALSE),"0000")</f>
        <v>110</v>
      </c>
      <c r="G17" s="8" t="str">
        <f t="shared" si="2"/>
        <v>0000</v>
      </c>
      <c r="H17" s="9" t="str">
        <f t="shared" si="3"/>
        <v>01100000</v>
      </c>
      <c r="I17" t="str">
        <f t="shared" si="0"/>
        <v>60</v>
      </c>
    </row>
    <row r="18" spans="1:9" x14ac:dyDescent="0.25">
      <c r="A18">
        <v>14</v>
      </c>
      <c r="C18" s="4"/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0000</v>
      </c>
      <c r="H18" s="9" t="str">
        <f t="shared" si="3"/>
        <v>00000000</v>
      </c>
      <c r="I18" t="str">
        <f t="shared" si="0"/>
        <v>00</v>
      </c>
    </row>
    <row r="19" spans="1:9" x14ac:dyDescent="0.25">
      <c r="A19">
        <v>15</v>
      </c>
      <c r="C19" s="4"/>
      <c r="E19" s="5" t="str">
        <f t="shared" si="1"/>
        <v>1111</v>
      </c>
      <c r="F19" s="6" t="str">
        <f>_xlfn.IFNA(VLOOKUP(B19,Microcodes!$A$2:$B$17,2,FALSE),"0000")</f>
        <v>0000</v>
      </c>
      <c r="G19" s="8" t="str">
        <f t="shared" si="2"/>
        <v>0000</v>
      </c>
      <c r="H19" s="9" t="str">
        <f t="shared" si="3"/>
        <v>00000000</v>
      </c>
      <c r="I19" t="str">
        <f>BIN2HEX(H19,2)</f>
        <v>00</v>
      </c>
    </row>
  </sheetData>
  <mergeCells count="1"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BCCE-770E-49E5-ADF3-ABB0973553C0}">
  <dimension ref="A1:J19"/>
  <sheetViews>
    <sheetView workbookViewId="0">
      <selection activeCell="C9" sqref="C9"/>
    </sheetView>
  </sheetViews>
  <sheetFormatPr defaultRowHeight="15" x14ac:dyDescent="0.25"/>
  <cols>
    <col min="2" max="2" width="13.42578125" customWidth="1"/>
    <col min="5" max="5" width="15.140625" customWidth="1"/>
    <col min="6" max="6" width="12" customWidth="1"/>
    <col min="8" max="8" width="14.85546875" customWidth="1"/>
  </cols>
  <sheetData>
    <row r="1" spans="1:10" x14ac:dyDescent="0.25">
      <c r="A1" s="1" t="s">
        <v>36</v>
      </c>
    </row>
    <row r="2" spans="1:10" x14ac:dyDescent="0.25">
      <c r="E2" s="10" t="s">
        <v>25</v>
      </c>
      <c r="F2" s="10"/>
      <c r="G2" s="10"/>
    </row>
    <row r="3" spans="1:10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10" x14ac:dyDescent="0.25">
      <c r="A4">
        <v>0</v>
      </c>
      <c r="B4" t="s">
        <v>9</v>
      </c>
      <c r="C4">
        <v>1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0001</v>
      </c>
      <c r="H4" s="9" t="str">
        <f>TEXT(F4&amp;G4,"00000000")</f>
        <v>01010001</v>
      </c>
      <c r="I4" t="str">
        <f t="shared" ref="I4:I19" si="0">BIN2HEX(H4,2)</f>
        <v>51</v>
      </c>
      <c r="J4" s="9"/>
    </row>
    <row r="5" spans="1:10" x14ac:dyDescent="0.25">
      <c r="A5">
        <v>1</v>
      </c>
      <c r="B5" t="s">
        <v>40</v>
      </c>
      <c r="C5" s="4">
        <v>15</v>
      </c>
      <c r="E5" s="5" t="str">
        <f t="shared" ref="E5:E19" si="1">DEC2BIN(A5,4)</f>
        <v>0001</v>
      </c>
      <c r="F5" s="6">
        <f>_xlfn.IFNA(VLOOKUP(B5,Microcodes!$A$2:$B$17,2,FALSE),"0000")</f>
        <v>1011</v>
      </c>
      <c r="G5" s="8" t="str">
        <f t="shared" ref="G5:G19" si="2">DEC2BIN(C5,4)</f>
        <v>1111</v>
      </c>
      <c r="H5" s="9" t="str">
        <f t="shared" ref="H5:H19" si="3">TEXT(F5&amp;G5,"00000000")</f>
        <v>10111111</v>
      </c>
      <c r="I5" t="str">
        <f t="shared" si="0"/>
        <v>BF</v>
      </c>
    </row>
    <row r="6" spans="1:10" x14ac:dyDescent="0.25">
      <c r="A6">
        <v>2</v>
      </c>
      <c r="B6" t="s">
        <v>5</v>
      </c>
      <c r="C6">
        <v>14</v>
      </c>
      <c r="E6" s="5" t="str">
        <f t="shared" si="1"/>
        <v>0010</v>
      </c>
      <c r="F6" s="6">
        <f>_xlfn.IFNA(VLOOKUP(B6,Microcodes!$A$2:$B$17,2,FALSE),"0000")</f>
        <v>11</v>
      </c>
      <c r="G6" s="8" t="str">
        <f t="shared" si="2"/>
        <v>1110</v>
      </c>
      <c r="H6" s="9" t="str">
        <f t="shared" si="3"/>
        <v>00111110</v>
      </c>
      <c r="I6" t="str">
        <f t="shared" si="0"/>
        <v>3E</v>
      </c>
    </row>
    <row r="7" spans="1:10" x14ac:dyDescent="0.25">
      <c r="A7">
        <v>3</v>
      </c>
      <c r="B7" t="s">
        <v>12</v>
      </c>
      <c r="C7">
        <v>6</v>
      </c>
      <c r="E7" s="5" t="str">
        <f t="shared" si="1"/>
        <v>0011</v>
      </c>
      <c r="F7" s="6">
        <f>_xlfn.IFNA(VLOOKUP(B7,Microcodes!$A$2:$B$17,2,FALSE),"0000")</f>
        <v>1000</v>
      </c>
      <c r="G7" s="8" t="str">
        <f t="shared" si="2"/>
        <v>0110</v>
      </c>
      <c r="H7" s="9" t="str">
        <f t="shared" si="3"/>
        <v>10000110</v>
      </c>
      <c r="I7" t="str">
        <f t="shared" si="0"/>
        <v>86</v>
      </c>
    </row>
    <row r="8" spans="1:10" x14ac:dyDescent="0.25">
      <c r="A8">
        <v>4</v>
      </c>
      <c r="B8" t="s">
        <v>11</v>
      </c>
      <c r="C8">
        <v>2</v>
      </c>
      <c r="E8" s="5" t="str">
        <f t="shared" si="1"/>
        <v>0100</v>
      </c>
      <c r="F8" s="6">
        <f>_xlfn.IFNA(VLOOKUP(B8,Microcodes!$A$2:$B$17,2,FALSE),"0000")</f>
        <v>111</v>
      </c>
      <c r="G8" s="8" t="str">
        <f t="shared" si="2"/>
        <v>0010</v>
      </c>
      <c r="H8" s="9" t="str">
        <f t="shared" si="3"/>
        <v>01110010</v>
      </c>
      <c r="I8" t="str">
        <f t="shared" si="0"/>
        <v>72</v>
      </c>
    </row>
    <row r="9" spans="1:10" x14ac:dyDescent="0.25">
      <c r="A9">
        <v>5</v>
      </c>
      <c r="B9" t="s">
        <v>10</v>
      </c>
      <c r="C9">
        <v>0</v>
      </c>
      <c r="E9" s="5" t="str">
        <f t="shared" si="1"/>
        <v>0101</v>
      </c>
      <c r="F9" s="6">
        <f>_xlfn.IFNA(VLOOKUP(B9,Microcodes!$A$2:$B$17,2,FALSE),"0000")</f>
        <v>110</v>
      </c>
      <c r="G9" s="8" t="str">
        <f t="shared" si="2"/>
        <v>0000</v>
      </c>
      <c r="H9" s="9" t="str">
        <f t="shared" si="3"/>
        <v>01100000</v>
      </c>
      <c r="I9" t="str">
        <f t="shared" si="0"/>
        <v>60</v>
      </c>
    </row>
    <row r="10" spans="1:10" x14ac:dyDescent="0.25">
      <c r="A10">
        <v>6</v>
      </c>
      <c r="B10" t="s">
        <v>3</v>
      </c>
      <c r="C10">
        <v>15</v>
      </c>
      <c r="E10" s="5" t="str">
        <f t="shared" si="1"/>
        <v>0110</v>
      </c>
      <c r="F10" s="6">
        <f>_xlfn.IFNA(VLOOKUP(B10,Microcodes!$A$2:$B$17,2,FALSE),"0000")</f>
        <v>1</v>
      </c>
      <c r="G10" s="8" t="str">
        <f t="shared" si="2"/>
        <v>1111</v>
      </c>
      <c r="H10" s="9" t="str">
        <f t="shared" si="3"/>
        <v>00011111</v>
      </c>
      <c r="I10" t="str">
        <f t="shared" si="0"/>
        <v>1F</v>
      </c>
    </row>
    <row r="11" spans="1:10" x14ac:dyDescent="0.25">
      <c r="A11">
        <v>7</v>
      </c>
      <c r="B11" t="s">
        <v>37</v>
      </c>
      <c r="E11" s="5" t="str">
        <f t="shared" si="1"/>
        <v>0111</v>
      </c>
      <c r="F11" s="6">
        <f>_xlfn.IFNA(VLOOKUP(B11,Microcodes!$A$2:$B$17,2,FALSE),"0000")</f>
        <v>1110</v>
      </c>
      <c r="G11" s="8" t="str">
        <f t="shared" si="2"/>
        <v>0000</v>
      </c>
      <c r="H11" s="9" t="str">
        <f t="shared" si="3"/>
        <v>11100000</v>
      </c>
      <c r="I11" t="str">
        <f t="shared" si="0"/>
        <v>E0</v>
      </c>
    </row>
    <row r="12" spans="1:10" x14ac:dyDescent="0.25">
      <c r="A12">
        <v>8</v>
      </c>
      <c r="B12" t="s">
        <v>10</v>
      </c>
      <c r="C12">
        <v>0</v>
      </c>
      <c r="E12" s="5" t="str">
        <f t="shared" si="1"/>
        <v>1000</v>
      </c>
      <c r="F12" s="6">
        <f>_xlfn.IFNA(VLOOKUP(B12,Microcodes!$A$2:$B$17,2,FALSE),"0000")</f>
        <v>110</v>
      </c>
      <c r="G12" s="8" t="str">
        <f t="shared" si="2"/>
        <v>0000</v>
      </c>
      <c r="H12" s="9" t="str">
        <f t="shared" si="3"/>
        <v>01100000</v>
      </c>
      <c r="I12" t="str">
        <f t="shared" si="0"/>
        <v>60</v>
      </c>
    </row>
    <row r="13" spans="1:10" x14ac:dyDescent="0.25">
      <c r="A13">
        <v>9</v>
      </c>
      <c r="E13" s="5" t="str">
        <f t="shared" si="1"/>
        <v>1001</v>
      </c>
      <c r="F13" s="6" t="str">
        <f>_xlfn.IFNA(VLOOKUP(B13,Microcodes!$A$2:$B$17,2,FALSE),"0000")</f>
        <v>0000</v>
      </c>
      <c r="G13" s="8" t="str">
        <f t="shared" si="2"/>
        <v>0000</v>
      </c>
      <c r="H13" s="9" t="str">
        <f t="shared" si="3"/>
        <v>00000000</v>
      </c>
      <c r="I13" t="str">
        <f t="shared" si="0"/>
        <v>00</v>
      </c>
    </row>
    <row r="14" spans="1:10" x14ac:dyDescent="0.25">
      <c r="A14">
        <v>10</v>
      </c>
      <c r="E14" s="5" t="str">
        <f t="shared" si="1"/>
        <v>1010</v>
      </c>
      <c r="F14" s="6" t="str">
        <f>_xlfn.IFNA(VLOOKUP(B14,Microcodes!$A$2:$B$17,2,FALSE),"0000")</f>
        <v>0000</v>
      </c>
      <c r="G14" s="8" t="str">
        <f t="shared" si="2"/>
        <v>0000</v>
      </c>
      <c r="H14" s="9" t="str">
        <f t="shared" si="3"/>
        <v>00000000</v>
      </c>
      <c r="I14" t="str">
        <f t="shared" si="0"/>
        <v>00</v>
      </c>
    </row>
    <row r="15" spans="1:10" x14ac:dyDescent="0.25">
      <c r="A15">
        <v>11</v>
      </c>
      <c r="E15" s="5" t="str">
        <f t="shared" si="1"/>
        <v>1011</v>
      </c>
      <c r="F15" s="6" t="str">
        <f>_xlfn.IFNA(VLOOKUP(B15,Microcodes!$A$2:$B$17,2,FALSE),"0000")</f>
        <v>0000</v>
      </c>
      <c r="G15" s="8" t="str">
        <f t="shared" si="2"/>
        <v>0000</v>
      </c>
      <c r="H15" s="9" t="str">
        <f t="shared" si="3"/>
        <v>00000000</v>
      </c>
      <c r="I15" t="str">
        <f t="shared" si="0"/>
        <v>00</v>
      </c>
    </row>
    <row r="16" spans="1:10" x14ac:dyDescent="0.25">
      <c r="A16">
        <v>12</v>
      </c>
      <c r="C16" s="4"/>
      <c r="E16" s="5" t="str">
        <f t="shared" si="1"/>
        <v>1100</v>
      </c>
      <c r="F16" s="6" t="str">
        <f>_xlfn.IFNA(VLOOKUP(B16,Microcodes!$A$2:$B$17,2,FALSE),"0000")</f>
        <v>0000</v>
      </c>
      <c r="G16" s="8" t="str">
        <f t="shared" si="2"/>
        <v>0000</v>
      </c>
      <c r="H16" s="9" t="str">
        <f t="shared" si="3"/>
        <v>00000000</v>
      </c>
      <c r="I16" t="str">
        <f t="shared" si="0"/>
        <v>00</v>
      </c>
    </row>
    <row r="17" spans="1:9" x14ac:dyDescent="0.25">
      <c r="A17">
        <v>13</v>
      </c>
      <c r="C17" s="4"/>
      <c r="E17" s="5" t="str">
        <f t="shared" si="1"/>
        <v>1101</v>
      </c>
      <c r="F17" s="6" t="str">
        <f>_xlfn.IFNA(VLOOKUP(B17,Microcodes!$A$2:$B$17,2,FALSE),"0000")</f>
        <v>0000</v>
      </c>
      <c r="G17" s="8" t="str">
        <f t="shared" si="2"/>
        <v>0000</v>
      </c>
      <c r="H17" s="9" t="str">
        <f t="shared" si="3"/>
        <v>00000000</v>
      </c>
      <c r="I17" t="str">
        <f t="shared" si="0"/>
        <v>00</v>
      </c>
    </row>
    <row r="18" spans="1:9" x14ac:dyDescent="0.25">
      <c r="A18">
        <v>14</v>
      </c>
      <c r="C18" s="4">
        <v>3</v>
      </c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0011</v>
      </c>
      <c r="H18" s="9" t="str">
        <f t="shared" si="3"/>
        <v>00000011</v>
      </c>
      <c r="I18" t="str">
        <f t="shared" si="0"/>
        <v>03</v>
      </c>
    </row>
    <row r="19" spans="1:9" x14ac:dyDescent="0.25">
      <c r="A19">
        <v>15</v>
      </c>
      <c r="C19" s="4">
        <v>0</v>
      </c>
      <c r="E19" s="5" t="str">
        <f t="shared" si="1"/>
        <v>1111</v>
      </c>
      <c r="F19" s="6" t="str">
        <f>_xlfn.IFNA(VLOOKUP(B19,Microcodes!$A$2:$B$17,2,FALSE),"0000")</f>
        <v>0000</v>
      </c>
      <c r="G19" s="8" t="str">
        <f t="shared" si="2"/>
        <v>0000</v>
      </c>
      <c r="H19" s="9" t="str">
        <f t="shared" si="3"/>
        <v>00000000</v>
      </c>
      <c r="I19" t="str">
        <f t="shared" si="0"/>
        <v>00</v>
      </c>
    </row>
  </sheetData>
  <mergeCells count="1">
    <mergeCell ref="E2:G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BCFA-2C11-4395-A984-76A8C85F5638}">
  <dimension ref="A1:I19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s="1" t="s">
        <v>50</v>
      </c>
    </row>
    <row r="2" spans="1:9" x14ac:dyDescent="0.25">
      <c r="E2" s="10" t="s">
        <v>25</v>
      </c>
      <c r="F2" s="10"/>
      <c r="G2" s="10"/>
    </row>
    <row r="3" spans="1:9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9" x14ac:dyDescent="0.25">
      <c r="A4">
        <v>0</v>
      </c>
      <c r="B4" t="s">
        <v>9</v>
      </c>
      <c r="C4">
        <v>0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0000</v>
      </c>
      <c r="H4" s="9" t="str">
        <f>TEXT(F4&amp;G4,"00000000")</f>
        <v>01010000</v>
      </c>
      <c r="I4" t="str">
        <f t="shared" ref="I4:I18" si="0">BIN2HEX(H4,2)</f>
        <v>50</v>
      </c>
    </row>
    <row r="5" spans="1:9" x14ac:dyDescent="0.25">
      <c r="A5">
        <v>1</v>
      </c>
      <c r="B5" t="s">
        <v>40</v>
      </c>
      <c r="C5" s="4">
        <v>15</v>
      </c>
      <c r="E5" s="5" t="str">
        <f t="shared" ref="E5:E19" si="1">DEC2BIN(A5,4)</f>
        <v>0001</v>
      </c>
      <c r="F5" s="6">
        <f>_xlfn.IFNA(VLOOKUP(B5,Microcodes!$A$2:$B$17,2,FALSE),"0000")</f>
        <v>1011</v>
      </c>
      <c r="G5" s="8" t="str">
        <f t="shared" ref="G5:G18" si="2">DEC2BIN(C5,4)</f>
        <v>1111</v>
      </c>
      <c r="H5" s="9" t="str">
        <f t="shared" ref="H5:H19" si="3">TEXT(F5&amp;G5,"00000000")</f>
        <v>10111111</v>
      </c>
      <c r="I5" t="str">
        <f t="shared" si="0"/>
        <v>BF</v>
      </c>
    </row>
    <row r="6" spans="1:9" x14ac:dyDescent="0.25">
      <c r="A6">
        <v>2</v>
      </c>
      <c r="B6" t="s">
        <v>13</v>
      </c>
      <c r="C6" s="4"/>
      <c r="E6" s="5" t="str">
        <f t="shared" si="1"/>
        <v>0010</v>
      </c>
      <c r="F6" s="6">
        <f>_xlfn.IFNA(VLOOKUP(B6,Microcodes!$A$2:$B$17,2,FALSE),"0000")</f>
        <v>1110</v>
      </c>
      <c r="G6" s="8" t="str">
        <f t="shared" si="2"/>
        <v>0000</v>
      </c>
      <c r="H6" s="9" t="str">
        <f t="shared" si="3"/>
        <v>11100000</v>
      </c>
      <c r="I6" t="str">
        <f t="shared" si="0"/>
        <v>E0</v>
      </c>
    </row>
    <row r="7" spans="1:9" x14ac:dyDescent="0.25">
      <c r="A7">
        <v>3</v>
      </c>
      <c r="B7" t="s">
        <v>9</v>
      </c>
      <c r="C7" s="4">
        <v>1</v>
      </c>
      <c r="E7" s="5" t="str">
        <f t="shared" si="1"/>
        <v>0011</v>
      </c>
      <c r="F7" s="6">
        <f>_xlfn.IFNA(VLOOKUP(B7,Microcodes!$A$2:$B$17,2,FALSE),"0000")</f>
        <v>101</v>
      </c>
      <c r="G7" s="8" t="str">
        <f t="shared" si="2"/>
        <v>0001</v>
      </c>
      <c r="H7" s="9" t="str">
        <f t="shared" si="3"/>
        <v>01010001</v>
      </c>
      <c r="I7" t="str">
        <f t="shared" si="0"/>
        <v>51</v>
      </c>
    </row>
    <row r="8" spans="1:9" x14ac:dyDescent="0.25">
      <c r="A8">
        <v>4</v>
      </c>
      <c r="B8" t="s">
        <v>3</v>
      </c>
      <c r="C8">
        <v>15</v>
      </c>
      <c r="E8" s="5" t="str">
        <f t="shared" si="1"/>
        <v>0100</v>
      </c>
      <c r="F8" s="6">
        <f>_xlfn.IFNA(VLOOKUP(B8,Microcodes!$A$2:$B$17,2,FALSE),"0000")</f>
        <v>1</v>
      </c>
      <c r="G8" s="8" t="str">
        <f t="shared" si="2"/>
        <v>1111</v>
      </c>
      <c r="H8" s="9" t="str">
        <f t="shared" si="3"/>
        <v>00011111</v>
      </c>
      <c r="I8" t="str">
        <f t="shared" si="0"/>
        <v>1F</v>
      </c>
    </row>
    <row r="9" spans="1:9" x14ac:dyDescent="0.25">
      <c r="A9">
        <v>5</v>
      </c>
      <c r="B9" t="s">
        <v>13</v>
      </c>
      <c r="E9" s="5" t="str">
        <f t="shared" si="1"/>
        <v>0101</v>
      </c>
      <c r="F9" s="6">
        <f>_xlfn.IFNA(VLOOKUP(B9,Microcodes!$A$2:$B$17,2,FALSE),"0000")</f>
        <v>1110</v>
      </c>
      <c r="G9" s="8" t="str">
        <f t="shared" si="2"/>
        <v>0000</v>
      </c>
      <c r="H9" s="9" t="str">
        <f t="shared" si="3"/>
        <v>11100000</v>
      </c>
      <c r="I9" t="str">
        <f t="shared" si="0"/>
        <v>E0</v>
      </c>
    </row>
    <row r="10" spans="1:9" x14ac:dyDescent="0.25">
      <c r="A10">
        <v>6</v>
      </c>
      <c r="B10" t="s">
        <v>10</v>
      </c>
      <c r="C10">
        <v>1</v>
      </c>
      <c r="E10" s="5" t="str">
        <f t="shared" si="1"/>
        <v>0110</v>
      </c>
      <c r="F10" s="6">
        <f>_xlfn.IFNA(VLOOKUP(B10,Microcodes!$A$2:$B$17,2,FALSE),"0000")</f>
        <v>110</v>
      </c>
      <c r="G10" s="8" t="str">
        <f t="shared" si="2"/>
        <v>0001</v>
      </c>
      <c r="H10" s="9" t="str">
        <f t="shared" si="3"/>
        <v>01100001</v>
      </c>
      <c r="I10" t="str">
        <f t="shared" si="0"/>
        <v>61</v>
      </c>
    </row>
    <row r="11" spans="1:9" x14ac:dyDescent="0.25">
      <c r="A11">
        <v>7</v>
      </c>
      <c r="C11" s="4"/>
      <c r="E11" s="5" t="str">
        <f t="shared" si="1"/>
        <v>0111</v>
      </c>
      <c r="F11" s="6" t="str">
        <f>_xlfn.IFNA(VLOOKUP(B11,Microcodes!$A$2:$B$17,2,FALSE),"0000")</f>
        <v>0000</v>
      </c>
      <c r="G11" s="8" t="str">
        <f t="shared" si="2"/>
        <v>0000</v>
      </c>
      <c r="H11" s="9" t="str">
        <f t="shared" si="3"/>
        <v>00000000</v>
      </c>
      <c r="I11" t="str">
        <f t="shared" si="0"/>
        <v>00</v>
      </c>
    </row>
    <row r="12" spans="1:9" x14ac:dyDescent="0.25">
      <c r="A12">
        <v>8</v>
      </c>
      <c r="C12" s="4"/>
      <c r="E12" s="5" t="str">
        <f t="shared" si="1"/>
        <v>1000</v>
      </c>
      <c r="F12" s="6" t="str">
        <f>_xlfn.IFNA(VLOOKUP(B12,Microcodes!$A$2:$B$17,2,FALSE),"0000")</f>
        <v>0000</v>
      </c>
      <c r="G12" s="8" t="str">
        <f t="shared" si="2"/>
        <v>0000</v>
      </c>
      <c r="H12" s="9" t="str">
        <f t="shared" si="3"/>
        <v>00000000</v>
      </c>
      <c r="I12" t="str">
        <f t="shared" si="0"/>
        <v>00</v>
      </c>
    </row>
    <row r="13" spans="1:9" x14ac:dyDescent="0.25">
      <c r="A13">
        <v>9</v>
      </c>
      <c r="C13" s="4"/>
      <c r="E13" s="5" t="str">
        <f t="shared" si="1"/>
        <v>1001</v>
      </c>
      <c r="F13" s="6" t="str">
        <f>_xlfn.IFNA(VLOOKUP(B13,Microcodes!$A$2:$B$17,2,FALSE),"0000")</f>
        <v>0000</v>
      </c>
      <c r="G13" s="8" t="str">
        <f t="shared" si="2"/>
        <v>0000</v>
      </c>
      <c r="H13" s="9" t="str">
        <f t="shared" si="3"/>
        <v>00000000</v>
      </c>
      <c r="I13" t="str">
        <f t="shared" si="0"/>
        <v>00</v>
      </c>
    </row>
    <row r="14" spans="1:9" x14ac:dyDescent="0.25">
      <c r="A14">
        <v>10</v>
      </c>
      <c r="C14" s="4"/>
      <c r="E14" s="5" t="str">
        <f t="shared" si="1"/>
        <v>1010</v>
      </c>
      <c r="F14" s="6" t="str">
        <f>_xlfn.IFNA(VLOOKUP(B14,Microcodes!$A$2:$B$17,2,FALSE),"0000")</f>
        <v>0000</v>
      </c>
      <c r="G14" s="8" t="str">
        <f t="shared" si="2"/>
        <v>0000</v>
      </c>
      <c r="H14" s="9" t="str">
        <f t="shared" si="3"/>
        <v>00000000</v>
      </c>
      <c r="I14" t="str">
        <f t="shared" si="0"/>
        <v>00</v>
      </c>
    </row>
    <row r="15" spans="1:9" x14ac:dyDescent="0.25">
      <c r="A15">
        <v>11</v>
      </c>
      <c r="C15" s="4"/>
      <c r="E15" s="5" t="str">
        <f t="shared" si="1"/>
        <v>1011</v>
      </c>
      <c r="F15" s="6" t="str">
        <f>_xlfn.IFNA(VLOOKUP(B15,Microcodes!$A$2:$B$17,2,FALSE),"0000")</f>
        <v>0000</v>
      </c>
      <c r="G15" s="8" t="str">
        <f t="shared" si="2"/>
        <v>0000</v>
      </c>
      <c r="H15" s="9" t="str">
        <f t="shared" si="3"/>
        <v>00000000</v>
      </c>
      <c r="I15" t="str">
        <f t="shared" si="0"/>
        <v>00</v>
      </c>
    </row>
    <row r="16" spans="1:9" x14ac:dyDescent="0.25">
      <c r="A16">
        <v>12</v>
      </c>
      <c r="C16" s="4"/>
      <c r="E16" s="5" t="str">
        <f t="shared" si="1"/>
        <v>1100</v>
      </c>
      <c r="F16" s="6" t="str">
        <f>_xlfn.IFNA(VLOOKUP(B16,Microcodes!$A$2:$B$17,2,FALSE),"0000")</f>
        <v>0000</v>
      </c>
      <c r="G16" s="8" t="str">
        <f t="shared" si="2"/>
        <v>0000</v>
      </c>
      <c r="H16" s="9" t="str">
        <f t="shared" si="3"/>
        <v>00000000</v>
      </c>
      <c r="I16" t="str">
        <f t="shared" si="0"/>
        <v>00</v>
      </c>
    </row>
    <row r="17" spans="1:9" x14ac:dyDescent="0.25">
      <c r="A17">
        <v>13</v>
      </c>
      <c r="C17" s="4"/>
      <c r="E17" s="5" t="str">
        <f t="shared" si="1"/>
        <v>1101</v>
      </c>
      <c r="F17" s="6" t="str">
        <f>_xlfn.IFNA(VLOOKUP(B17,Microcodes!$A$2:$B$17,2,FALSE),"0000")</f>
        <v>0000</v>
      </c>
      <c r="G17" s="8" t="str">
        <f t="shared" si="2"/>
        <v>0000</v>
      </c>
      <c r="H17" s="9" t="str">
        <f t="shared" si="3"/>
        <v>00000000</v>
      </c>
      <c r="I17" t="str">
        <f t="shared" si="0"/>
        <v>00</v>
      </c>
    </row>
    <row r="18" spans="1:9" x14ac:dyDescent="0.25">
      <c r="A18">
        <v>14</v>
      </c>
      <c r="C18" s="4"/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0000</v>
      </c>
      <c r="H18" s="9" t="str">
        <f t="shared" si="3"/>
        <v>00000000</v>
      </c>
      <c r="I18" t="str">
        <f t="shared" si="0"/>
        <v>00</v>
      </c>
    </row>
    <row r="19" spans="1:9" x14ac:dyDescent="0.25">
      <c r="A19">
        <v>15</v>
      </c>
      <c r="C19" s="4"/>
      <c r="E19" s="5" t="str">
        <f t="shared" si="1"/>
        <v>1111</v>
      </c>
      <c r="F19" s="6" t="str">
        <f>_xlfn.IFNA(VLOOKUP(B19,Microcodes!$A$2:$B$17,2,FALSE),"0000")</f>
        <v>0000</v>
      </c>
      <c r="G19" s="8" t="str">
        <f>DEC2BIN(C19,4)</f>
        <v>0000</v>
      </c>
      <c r="H19" s="9" t="str">
        <f t="shared" si="3"/>
        <v>00000000</v>
      </c>
      <c r="I19" t="str">
        <f>BIN2HEX(H19,2)</f>
        <v>00</v>
      </c>
    </row>
  </sheetData>
  <mergeCells count="1">
    <mergeCell ref="E2:G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B9-2E32-4681-AEC5-80204D48DE4A}">
  <dimension ref="A1:K19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" t="s">
        <v>35</v>
      </c>
    </row>
    <row r="2" spans="1:11" x14ac:dyDescent="0.25">
      <c r="E2" s="10" t="s">
        <v>25</v>
      </c>
      <c r="F2" s="10"/>
      <c r="G2" s="10"/>
    </row>
    <row r="3" spans="1:11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11" x14ac:dyDescent="0.25">
      <c r="A4">
        <v>0</v>
      </c>
      <c r="B4" t="s">
        <v>9</v>
      </c>
      <c r="C4">
        <v>1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0001</v>
      </c>
      <c r="H4" s="9" t="str">
        <f>TEXT(F4&amp;G4,"00000000")</f>
        <v>01010001</v>
      </c>
      <c r="I4" t="str">
        <f t="shared" ref="I4:I18" si="0">BIN2HEX(H4,2)</f>
        <v>51</v>
      </c>
      <c r="K4" t="s">
        <v>34</v>
      </c>
    </row>
    <row r="5" spans="1:11" x14ac:dyDescent="0.25">
      <c r="A5">
        <v>1</v>
      </c>
      <c r="B5" t="s">
        <v>8</v>
      </c>
      <c r="C5" s="4">
        <v>8</v>
      </c>
      <c r="E5" s="5" t="str">
        <f t="shared" ref="E5:E19" si="1">DEC2BIN(A5,4)</f>
        <v>0001</v>
      </c>
      <c r="F5" s="6">
        <f>_xlfn.IFNA(VLOOKUP(B5,Microcodes!$A$2:$B$17,2,FALSE),"0000")</f>
        <v>100</v>
      </c>
      <c r="G5" s="8" t="str">
        <f t="shared" ref="G5:G18" si="2">DEC2BIN(C5,4)</f>
        <v>1000</v>
      </c>
      <c r="H5" s="9" t="str">
        <f t="shared" ref="H5:H19" si="3">TEXT(F5&amp;G5,"00000000")</f>
        <v>01001000</v>
      </c>
      <c r="I5" t="str">
        <f t="shared" si="0"/>
        <v>48</v>
      </c>
    </row>
    <row r="6" spans="1:11" x14ac:dyDescent="0.25">
      <c r="A6">
        <v>2</v>
      </c>
      <c r="B6" t="s">
        <v>13</v>
      </c>
      <c r="C6" s="4"/>
      <c r="E6" s="5" t="str">
        <f t="shared" si="1"/>
        <v>0010</v>
      </c>
      <c r="F6" s="6">
        <f>_xlfn.IFNA(VLOOKUP(B6,Microcodes!$A$2:$B$17,2,FALSE),"0000")</f>
        <v>1110</v>
      </c>
      <c r="G6" s="8" t="str">
        <f t="shared" si="2"/>
        <v>0000</v>
      </c>
      <c r="H6" s="9" t="str">
        <f t="shared" si="3"/>
        <v>11100000</v>
      </c>
      <c r="I6" t="str">
        <f t="shared" si="0"/>
        <v>E0</v>
      </c>
    </row>
    <row r="7" spans="1:11" x14ac:dyDescent="0.25">
      <c r="A7">
        <v>3</v>
      </c>
      <c r="B7" t="s">
        <v>4</v>
      </c>
      <c r="C7">
        <v>8</v>
      </c>
      <c r="E7" s="5" t="str">
        <f t="shared" si="1"/>
        <v>0011</v>
      </c>
      <c r="F7" s="6">
        <f>_xlfn.IFNA(VLOOKUP(B7,Microcodes!$A$2:$B$17,2,FALSE),"0000")</f>
        <v>10</v>
      </c>
      <c r="G7" s="8" t="str">
        <f t="shared" si="2"/>
        <v>1000</v>
      </c>
      <c r="H7" s="9" t="str">
        <f t="shared" si="3"/>
        <v>00101000</v>
      </c>
      <c r="I7" t="str">
        <f t="shared" si="0"/>
        <v>28</v>
      </c>
    </row>
    <row r="8" spans="1:11" x14ac:dyDescent="0.25">
      <c r="A8">
        <v>4</v>
      </c>
      <c r="B8" t="s">
        <v>11</v>
      </c>
      <c r="C8">
        <v>0</v>
      </c>
      <c r="E8" s="5" t="str">
        <f t="shared" si="1"/>
        <v>0100</v>
      </c>
      <c r="F8" s="6">
        <f>_xlfn.IFNA(VLOOKUP(B8,Microcodes!$A$2:$B$17,2,FALSE),"0000")</f>
        <v>111</v>
      </c>
      <c r="G8" s="8" t="str">
        <f t="shared" si="2"/>
        <v>0000</v>
      </c>
      <c r="H8" s="9" t="str">
        <f t="shared" si="3"/>
        <v>01110000</v>
      </c>
      <c r="I8" t="str">
        <f t="shared" si="0"/>
        <v>70</v>
      </c>
    </row>
    <row r="9" spans="1:11" x14ac:dyDescent="0.25">
      <c r="A9">
        <v>5</v>
      </c>
      <c r="B9" t="s">
        <v>13</v>
      </c>
      <c r="C9" s="4"/>
      <c r="E9" s="5" t="str">
        <f t="shared" si="1"/>
        <v>0101</v>
      </c>
      <c r="F9" s="6">
        <f>_xlfn.IFNA(VLOOKUP(B9,Microcodes!$A$2:$B$17,2,FALSE),"0000")</f>
        <v>1110</v>
      </c>
      <c r="G9" s="8" t="str">
        <f t="shared" si="2"/>
        <v>0000</v>
      </c>
      <c r="H9" s="9" t="str">
        <f t="shared" si="3"/>
        <v>11100000</v>
      </c>
      <c r="I9" t="str">
        <f t="shared" si="0"/>
        <v>E0</v>
      </c>
    </row>
    <row r="10" spans="1:11" x14ac:dyDescent="0.25">
      <c r="A10">
        <v>6</v>
      </c>
      <c r="B10" t="s">
        <v>8</v>
      </c>
      <c r="C10" s="4">
        <v>8</v>
      </c>
      <c r="E10" s="5" t="str">
        <f t="shared" si="1"/>
        <v>0110</v>
      </c>
      <c r="F10" s="6">
        <f>_xlfn.IFNA(VLOOKUP(B10,Microcodes!$A$2:$B$17,2,FALSE),"0000")</f>
        <v>100</v>
      </c>
      <c r="G10" s="8" t="str">
        <f t="shared" si="2"/>
        <v>1000</v>
      </c>
      <c r="H10" s="9" t="str">
        <f t="shared" si="3"/>
        <v>01001000</v>
      </c>
      <c r="I10" t="str">
        <f t="shared" si="0"/>
        <v>48</v>
      </c>
    </row>
    <row r="11" spans="1:11" x14ac:dyDescent="0.25">
      <c r="A11">
        <v>7</v>
      </c>
      <c r="B11" t="s">
        <v>10</v>
      </c>
      <c r="C11" s="4">
        <v>3</v>
      </c>
      <c r="E11" s="5" t="str">
        <f t="shared" si="1"/>
        <v>0111</v>
      </c>
      <c r="F11" s="6">
        <f>_xlfn.IFNA(VLOOKUP(B11,Microcodes!$A$2:$B$17,2,FALSE),"0000")</f>
        <v>110</v>
      </c>
      <c r="G11" s="8" t="str">
        <f t="shared" si="2"/>
        <v>0011</v>
      </c>
      <c r="H11" s="9" t="str">
        <f t="shared" si="3"/>
        <v>01100011</v>
      </c>
      <c r="I11" t="str">
        <f t="shared" si="0"/>
        <v>63</v>
      </c>
    </row>
    <row r="12" spans="1:11" x14ac:dyDescent="0.25">
      <c r="A12">
        <v>8</v>
      </c>
      <c r="C12" s="4"/>
      <c r="E12" s="5" t="str">
        <f t="shared" si="1"/>
        <v>1000</v>
      </c>
      <c r="F12" s="6" t="str">
        <f>_xlfn.IFNA(VLOOKUP(B12,Microcodes!$A$2:$B$17,2,FALSE),"0000")</f>
        <v>0000</v>
      </c>
      <c r="G12" s="8" t="str">
        <f t="shared" si="2"/>
        <v>0000</v>
      </c>
      <c r="H12" s="9" t="str">
        <f t="shared" si="3"/>
        <v>00000000</v>
      </c>
      <c r="I12" t="str">
        <f t="shared" si="0"/>
        <v>00</v>
      </c>
    </row>
    <row r="13" spans="1:11" x14ac:dyDescent="0.25">
      <c r="A13">
        <v>9</v>
      </c>
      <c r="C13" s="4"/>
      <c r="E13" s="5" t="str">
        <f t="shared" si="1"/>
        <v>1001</v>
      </c>
      <c r="F13" s="6" t="str">
        <f>_xlfn.IFNA(VLOOKUP(B13,Microcodes!$A$2:$B$17,2,FALSE),"0000")</f>
        <v>0000</v>
      </c>
      <c r="G13" s="8" t="str">
        <f t="shared" si="2"/>
        <v>0000</v>
      </c>
      <c r="H13" s="9" t="str">
        <f t="shared" si="3"/>
        <v>00000000</v>
      </c>
      <c r="I13" t="str">
        <f t="shared" si="0"/>
        <v>00</v>
      </c>
    </row>
    <row r="14" spans="1:11" x14ac:dyDescent="0.25">
      <c r="A14">
        <v>10</v>
      </c>
      <c r="C14" s="4"/>
      <c r="E14" s="5" t="str">
        <f t="shared" si="1"/>
        <v>1010</v>
      </c>
      <c r="F14" s="6" t="str">
        <f>_xlfn.IFNA(VLOOKUP(B14,Microcodes!$A$2:$B$17,2,FALSE),"0000")</f>
        <v>0000</v>
      </c>
      <c r="G14" s="8" t="str">
        <f t="shared" si="2"/>
        <v>0000</v>
      </c>
      <c r="H14" s="9" t="str">
        <f t="shared" si="3"/>
        <v>00000000</v>
      </c>
      <c r="I14" t="str">
        <f t="shared" si="0"/>
        <v>00</v>
      </c>
    </row>
    <row r="15" spans="1:11" x14ac:dyDescent="0.25">
      <c r="A15">
        <v>11</v>
      </c>
      <c r="C15" s="4"/>
      <c r="E15" s="5" t="str">
        <f t="shared" si="1"/>
        <v>1011</v>
      </c>
      <c r="F15" s="6" t="str">
        <f>_xlfn.IFNA(VLOOKUP(B15,Microcodes!$A$2:$B$17,2,FALSE),"0000")</f>
        <v>0000</v>
      </c>
      <c r="G15" s="8" t="str">
        <f t="shared" si="2"/>
        <v>0000</v>
      </c>
      <c r="H15" s="9" t="str">
        <f t="shared" si="3"/>
        <v>00000000</v>
      </c>
      <c r="I15" t="str">
        <f t="shared" si="0"/>
        <v>00</v>
      </c>
    </row>
    <row r="16" spans="1:11" x14ac:dyDescent="0.25">
      <c r="A16">
        <v>12</v>
      </c>
      <c r="C16" s="4"/>
      <c r="E16" s="5" t="str">
        <f t="shared" si="1"/>
        <v>1100</v>
      </c>
      <c r="F16" s="6" t="str">
        <f>_xlfn.IFNA(VLOOKUP(B16,Microcodes!$A$2:$B$17,2,FALSE),"0000")</f>
        <v>0000</v>
      </c>
      <c r="G16" s="8" t="str">
        <f t="shared" si="2"/>
        <v>0000</v>
      </c>
      <c r="H16" s="9" t="str">
        <f t="shared" si="3"/>
        <v>00000000</v>
      </c>
      <c r="I16" t="str">
        <f t="shared" si="0"/>
        <v>00</v>
      </c>
    </row>
    <row r="17" spans="1:9" x14ac:dyDescent="0.25">
      <c r="A17">
        <v>13</v>
      </c>
      <c r="C17" s="4"/>
      <c r="E17" s="5" t="str">
        <f t="shared" si="1"/>
        <v>1101</v>
      </c>
      <c r="F17" s="6" t="str">
        <f>_xlfn.IFNA(VLOOKUP(B17,Microcodes!$A$2:$B$17,2,FALSE),"0000")</f>
        <v>0000</v>
      </c>
      <c r="G17" s="8" t="str">
        <f t="shared" si="2"/>
        <v>0000</v>
      </c>
      <c r="H17" s="9" t="str">
        <f t="shared" si="3"/>
        <v>00000000</v>
      </c>
      <c r="I17" t="str">
        <f t="shared" si="0"/>
        <v>00</v>
      </c>
    </row>
    <row r="18" spans="1:9" x14ac:dyDescent="0.25">
      <c r="A18">
        <v>14</v>
      </c>
      <c r="C18" s="4"/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0000</v>
      </c>
      <c r="H18" s="9" t="str">
        <f t="shared" si="3"/>
        <v>00000000</v>
      </c>
      <c r="I18" t="str">
        <f t="shared" si="0"/>
        <v>00</v>
      </c>
    </row>
    <row r="19" spans="1:9" x14ac:dyDescent="0.25">
      <c r="A19">
        <v>15</v>
      </c>
      <c r="C19" s="4"/>
      <c r="E19" s="5" t="str">
        <f t="shared" si="1"/>
        <v>1111</v>
      </c>
      <c r="F19" s="6" t="str">
        <f>_xlfn.IFNA(VLOOKUP(B19,Microcodes!$A$2:$B$17,2,FALSE),"0000")</f>
        <v>0000</v>
      </c>
      <c r="G19" s="8" t="str">
        <f>DEC2BIN(C19,4)</f>
        <v>0000</v>
      </c>
      <c r="H19" s="9" t="str">
        <f t="shared" si="3"/>
        <v>00000000</v>
      </c>
      <c r="I19" t="str">
        <f>BIN2HEX(H19,2)</f>
        <v>00</v>
      </c>
    </row>
  </sheetData>
  <mergeCells count="1">
    <mergeCell ref="E2:G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03E6-3A82-4AC0-9C5C-BBEDFA9126D1}">
  <dimension ref="A1:O19"/>
  <sheetViews>
    <sheetView workbookViewId="0">
      <selection activeCell="C19" sqref="C19"/>
    </sheetView>
  </sheetViews>
  <sheetFormatPr defaultRowHeight="15" x14ac:dyDescent="0.25"/>
  <sheetData>
    <row r="1" spans="1:12" x14ac:dyDescent="0.25">
      <c r="A1" s="1" t="s">
        <v>38</v>
      </c>
    </row>
    <row r="2" spans="1:12" x14ac:dyDescent="0.25">
      <c r="E2" s="10" t="s">
        <v>25</v>
      </c>
      <c r="F2" s="10"/>
      <c r="G2" s="10"/>
    </row>
    <row r="3" spans="1:12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12" x14ac:dyDescent="0.25">
      <c r="A4">
        <v>0</v>
      </c>
      <c r="B4" t="s">
        <v>9</v>
      </c>
      <c r="C4">
        <v>1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0001</v>
      </c>
      <c r="H4" s="9" t="str">
        <f>TEXT(F4&amp;G4,"00000000")</f>
        <v>01010001</v>
      </c>
      <c r="I4" t="str">
        <f t="shared" ref="I4:I19" si="0">BIN2HEX(H4,2)</f>
        <v>51</v>
      </c>
      <c r="J4">
        <v>0</v>
      </c>
    </row>
    <row r="5" spans="1:12" x14ac:dyDescent="0.25">
      <c r="A5">
        <v>1</v>
      </c>
      <c r="B5" t="s">
        <v>40</v>
      </c>
      <c r="C5" s="4">
        <v>13</v>
      </c>
      <c r="E5" s="5" t="str">
        <f t="shared" ref="E5:E19" si="1">DEC2BIN(A5,4)</f>
        <v>0001</v>
      </c>
      <c r="F5" s="6">
        <f>_xlfn.IFNA(VLOOKUP(B5,Microcodes!$A$2:$B$17,2,FALSE),"0000")</f>
        <v>1011</v>
      </c>
      <c r="G5" s="8" t="str">
        <f t="shared" ref="G5:G19" si="2">DEC2BIN(C5,4)</f>
        <v>1101</v>
      </c>
      <c r="H5" s="9" t="str">
        <f t="shared" ref="H5:H19" si="3">TEXT(F5&amp;G5,"00000000")</f>
        <v>10111101</v>
      </c>
      <c r="I5" t="str">
        <f t="shared" si="0"/>
        <v>BD</v>
      </c>
      <c r="J5">
        <v>1</v>
      </c>
      <c r="K5" t="s">
        <v>9</v>
      </c>
      <c r="L5">
        <v>1</v>
      </c>
    </row>
    <row r="6" spans="1:12" x14ac:dyDescent="0.25">
      <c r="A6">
        <v>2</v>
      </c>
      <c r="B6" t="s">
        <v>30</v>
      </c>
      <c r="C6">
        <v>3</v>
      </c>
      <c r="E6" s="5" t="str">
        <f t="shared" si="1"/>
        <v>0010</v>
      </c>
      <c r="F6" s="6">
        <f>_xlfn.IFNA(VLOOKUP(B6,Microcodes!$A$2:$B$17,2,FALSE),"0000")</f>
        <v>1100</v>
      </c>
      <c r="G6" s="8" t="str">
        <f t="shared" si="2"/>
        <v>0011</v>
      </c>
      <c r="H6" s="9" t="str">
        <f t="shared" si="3"/>
        <v>11000011</v>
      </c>
      <c r="I6" t="str">
        <f t="shared" si="0"/>
        <v>C3</v>
      </c>
      <c r="J6">
        <v>2</v>
      </c>
      <c r="K6" t="s">
        <v>40</v>
      </c>
      <c r="L6" s="4">
        <v>13</v>
      </c>
    </row>
    <row r="7" spans="1:12" x14ac:dyDescent="0.25">
      <c r="A7">
        <v>3</v>
      </c>
      <c r="B7" t="s">
        <v>12</v>
      </c>
      <c r="C7">
        <v>15</v>
      </c>
      <c r="E7" s="5" t="str">
        <f t="shared" si="1"/>
        <v>0011</v>
      </c>
      <c r="F7" s="6">
        <f>_xlfn.IFNA(VLOOKUP(B7,Microcodes!$A$2:$B$17,2,FALSE),"0000")</f>
        <v>1000</v>
      </c>
      <c r="G7" s="8" t="str">
        <f t="shared" si="2"/>
        <v>1111</v>
      </c>
      <c r="H7" s="9" t="str">
        <f t="shared" si="3"/>
        <v>10001111</v>
      </c>
      <c r="I7" t="str">
        <f t="shared" si="0"/>
        <v>8F</v>
      </c>
      <c r="J7">
        <v>3</v>
      </c>
      <c r="K7" t="s">
        <v>30</v>
      </c>
      <c r="L7">
        <v>3</v>
      </c>
    </row>
    <row r="8" spans="1:12" x14ac:dyDescent="0.25">
      <c r="A8">
        <v>4</v>
      </c>
      <c r="B8" t="s">
        <v>11</v>
      </c>
      <c r="C8">
        <v>2</v>
      </c>
      <c r="E8" s="5" t="str">
        <f t="shared" si="1"/>
        <v>0100</v>
      </c>
      <c r="F8" s="6">
        <f>_xlfn.IFNA(VLOOKUP(B8,Microcodes!$A$2:$B$17,2,FALSE),"0000")</f>
        <v>111</v>
      </c>
      <c r="G8" s="8" t="str">
        <f t="shared" si="2"/>
        <v>0010</v>
      </c>
      <c r="H8" s="9" t="str">
        <f t="shared" si="3"/>
        <v>01110010</v>
      </c>
      <c r="I8" t="str">
        <f t="shared" si="0"/>
        <v>72</v>
      </c>
      <c r="J8">
        <v>4</v>
      </c>
      <c r="K8" t="s">
        <v>12</v>
      </c>
      <c r="L8">
        <v>15</v>
      </c>
    </row>
    <row r="9" spans="1:12" x14ac:dyDescent="0.25">
      <c r="A9">
        <v>5</v>
      </c>
      <c r="B9" t="s">
        <v>3</v>
      </c>
      <c r="C9">
        <v>13</v>
      </c>
      <c r="E9" s="5" t="str">
        <f t="shared" si="1"/>
        <v>0101</v>
      </c>
      <c r="F9" s="6">
        <f>_xlfn.IFNA(VLOOKUP(B9,Microcodes!$A$2:$B$17,2,FALSE),"0000")</f>
        <v>1</v>
      </c>
      <c r="G9" s="8" t="str">
        <f t="shared" si="2"/>
        <v>1101</v>
      </c>
      <c r="H9" s="9" t="str">
        <f t="shared" si="3"/>
        <v>00011101</v>
      </c>
      <c r="I9" t="str">
        <f t="shared" si="0"/>
        <v>1D</v>
      </c>
      <c r="J9">
        <v>5</v>
      </c>
      <c r="K9" t="s">
        <v>11</v>
      </c>
      <c r="L9">
        <v>3</v>
      </c>
    </row>
    <row r="10" spans="1:12" x14ac:dyDescent="0.25">
      <c r="A10">
        <v>6</v>
      </c>
      <c r="B10" t="s">
        <v>30</v>
      </c>
      <c r="C10">
        <v>5</v>
      </c>
      <c r="E10" s="5" t="str">
        <f t="shared" si="1"/>
        <v>0110</v>
      </c>
      <c r="F10" s="6">
        <f>_xlfn.IFNA(VLOOKUP(B10,Microcodes!$A$2:$B$17,2,FALSE),"0000")</f>
        <v>1100</v>
      </c>
      <c r="G10" s="8" t="str">
        <f t="shared" si="2"/>
        <v>0101</v>
      </c>
      <c r="H10" s="9" t="str">
        <f t="shared" si="3"/>
        <v>11000101</v>
      </c>
      <c r="I10" t="str">
        <f t="shared" si="0"/>
        <v>C5</v>
      </c>
      <c r="J10">
        <v>6</v>
      </c>
      <c r="K10" t="s">
        <v>3</v>
      </c>
      <c r="L10">
        <v>13</v>
      </c>
    </row>
    <row r="11" spans="1:12" x14ac:dyDescent="0.25">
      <c r="A11">
        <v>7</v>
      </c>
      <c r="B11" t="s">
        <v>12</v>
      </c>
      <c r="C11">
        <v>14</v>
      </c>
      <c r="E11" s="5" t="str">
        <f t="shared" si="1"/>
        <v>0111</v>
      </c>
      <c r="F11" s="6">
        <f>_xlfn.IFNA(VLOOKUP(B11,Microcodes!$A$2:$B$17,2,FALSE),"0000")</f>
        <v>1000</v>
      </c>
      <c r="G11" s="8" t="str">
        <f t="shared" si="2"/>
        <v>1110</v>
      </c>
      <c r="H11" s="9" t="str">
        <f t="shared" si="3"/>
        <v>10001110</v>
      </c>
      <c r="I11" t="str">
        <f t="shared" si="0"/>
        <v>8E</v>
      </c>
      <c r="J11">
        <v>7</v>
      </c>
      <c r="K11" t="s">
        <v>30</v>
      </c>
      <c r="L11">
        <v>5</v>
      </c>
    </row>
    <row r="12" spans="1:12" x14ac:dyDescent="0.25">
      <c r="A12">
        <v>8</v>
      </c>
      <c r="B12" t="s">
        <v>11</v>
      </c>
      <c r="C12">
        <v>6</v>
      </c>
      <c r="E12" s="5" t="str">
        <f t="shared" si="1"/>
        <v>1000</v>
      </c>
      <c r="F12" s="6">
        <f>_xlfn.IFNA(VLOOKUP(B12,Microcodes!$A$2:$B$17,2,FALSE),"0000")</f>
        <v>111</v>
      </c>
      <c r="G12" s="8" t="str">
        <f t="shared" si="2"/>
        <v>0110</v>
      </c>
      <c r="H12" s="9" t="str">
        <f t="shared" si="3"/>
        <v>01110110</v>
      </c>
      <c r="I12" t="str">
        <f t="shared" si="0"/>
        <v>76</v>
      </c>
      <c r="J12">
        <v>8</v>
      </c>
      <c r="K12" t="s">
        <v>12</v>
      </c>
      <c r="L12">
        <v>14</v>
      </c>
    </row>
    <row r="13" spans="1:12" x14ac:dyDescent="0.25">
      <c r="A13">
        <v>9</v>
      </c>
      <c r="B13" t="s">
        <v>3</v>
      </c>
      <c r="C13">
        <v>13</v>
      </c>
      <c r="E13" s="5" t="str">
        <f t="shared" si="1"/>
        <v>1001</v>
      </c>
      <c r="F13" s="6">
        <f>_xlfn.IFNA(VLOOKUP(B13,Microcodes!$A$2:$B$17,2,FALSE),"0000")</f>
        <v>1</v>
      </c>
      <c r="G13" s="8" t="str">
        <f t="shared" si="2"/>
        <v>1101</v>
      </c>
      <c r="H13" s="9" t="str">
        <f t="shared" si="3"/>
        <v>00011101</v>
      </c>
      <c r="I13" t="str">
        <f t="shared" si="0"/>
        <v>1D</v>
      </c>
      <c r="J13">
        <v>9</v>
      </c>
      <c r="K13" t="s">
        <v>11</v>
      </c>
      <c r="L13">
        <v>7</v>
      </c>
    </row>
    <row r="14" spans="1:12" x14ac:dyDescent="0.25">
      <c r="A14">
        <v>10</v>
      </c>
      <c r="B14" t="s">
        <v>37</v>
      </c>
      <c r="E14" s="5" t="str">
        <f t="shared" si="1"/>
        <v>1010</v>
      </c>
      <c r="F14" s="6">
        <f>_xlfn.IFNA(VLOOKUP(B14,Microcodes!$A$2:$B$17,2,FALSE),"0000")</f>
        <v>1110</v>
      </c>
      <c r="G14" s="8" t="str">
        <f t="shared" si="2"/>
        <v>0000</v>
      </c>
      <c r="H14" s="9" t="str">
        <f t="shared" si="3"/>
        <v>11100000</v>
      </c>
      <c r="I14" t="str">
        <f t="shared" si="0"/>
        <v>E0</v>
      </c>
      <c r="J14">
        <v>10</v>
      </c>
      <c r="K14" t="s">
        <v>3</v>
      </c>
      <c r="L14">
        <v>13</v>
      </c>
    </row>
    <row r="15" spans="1:12" x14ac:dyDescent="0.25">
      <c r="A15">
        <v>11</v>
      </c>
      <c r="B15" t="s">
        <v>10</v>
      </c>
      <c r="C15">
        <v>0</v>
      </c>
      <c r="E15" s="5" t="str">
        <f t="shared" si="1"/>
        <v>1011</v>
      </c>
      <c r="F15" s="6">
        <f>_xlfn.IFNA(VLOOKUP(B15,Microcodes!$A$2:$B$17,2,FALSE),"0000")</f>
        <v>110</v>
      </c>
      <c r="G15" s="8" t="str">
        <f t="shared" si="2"/>
        <v>0000</v>
      </c>
      <c r="H15" s="9" t="str">
        <f t="shared" si="3"/>
        <v>01100000</v>
      </c>
      <c r="I15" t="str">
        <f t="shared" si="0"/>
        <v>60</v>
      </c>
      <c r="J15">
        <v>11</v>
      </c>
      <c r="K15" t="s">
        <v>37</v>
      </c>
    </row>
    <row r="16" spans="1:12" x14ac:dyDescent="0.25">
      <c r="A16">
        <v>12</v>
      </c>
      <c r="E16" s="5" t="str">
        <f t="shared" si="1"/>
        <v>1100</v>
      </c>
      <c r="F16" s="6" t="str">
        <f>_xlfn.IFNA(VLOOKUP(B16,Microcodes!$A$2:$B$17,2,FALSE),"0000")</f>
        <v>0000</v>
      </c>
      <c r="G16" s="8" t="str">
        <f t="shared" si="2"/>
        <v>0000</v>
      </c>
      <c r="H16" s="9" t="str">
        <f t="shared" si="3"/>
        <v>00000000</v>
      </c>
      <c r="I16" t="str">
        <f t="shared" si="0"/>
        <v>00</v>
      </c>
      <c r="J16">
        <v>12</v>
      </c>
      <c r="K16" t="s">
        <v>10</v>
      </c>
      <c r="L16">
        <v>0</v>
      </c>
    </row>
    <row r="17" spans="1:15" x14ac:dyDescent="0.25">
      <c r="A17">
        <v>13</v>
      </c>
      <c r="C17" s="4">
        <v>0</v>
      </c>
      <c r="E17" s="5" t="str">
        <f t="shared" si="1"/>
        <v>1101</v>
      </c>
      <c r="F17" s="6" t="str">
        <f>_xlfn.IFNA(VLOOKUP(B17,Microcodes!$A$2:$B$17,2,FALSE),"0000")</f>
        <v>0000</v>
      </c>
      <c r="G17" s="8" t="str">
        <f t="shared" si="2"/>
        <v>0000</v>
      </c>
      <c r="H17" s="9" t="str">
        <f t="shared" si="3"/>
        <v>00000000</v>
      </c>
      <c r="I17" t="str">
        <f t="shared" si="0"/>
        <v>00</v>
      </c>
      <c r="J17">
        <v>13</v>
      </c>
    </row>
    <row r="18" spans="1:15" x14ac:dyDescent="0.25">
      <c r="A18">
        <v>14</v>
      </c>
      <c r="B18" t="s">
        <v>30</v>
      </c>
      <c r="C18" s="4">
        <v>1</v>
      </c>
      <c r="E18" s="5" t="str">
        <f t="shared" si="1"/>
        <v>1110</v>
      </c>
      <c r="F18" s="6">
        <f>_xlfn.IFNA(VLOOKUP(B18,Microcodes!$A$2:$B$17,2,FALSE),"0000")</f>
        <v>1100</v>
      </c>
      <c r="G18" s="8" t="str">
        <f t="shared" si="2"/>
        <v>0001</v>
      </c>
      <c r="H18" s="9" t="str">
        <f t="shared" si="3"/>
        <v>11000001</v>
      </c>
      <c r="I18" t="str">
        <f t="shared" si="0"/>
        <v>C1</v>
      </c>
      <c r="J18">
        <v>14</v>
      </c>
      <c r="K18" t="s">
        <v>30</v>
      </c>
      <c r="L18" s="4">
        <v>1</v>
      </c>
      <c r="N18" t="s">
        <v>9</v>
      </c>
      <c r="O18" s="4">
        <v>0</v>
      </c>
    </row>
    <row r="19" spans="1:15" x14ac:dyDescent="0.25">
      <c r="A19">
        <v>15</v>
      </c>
      <c r="B19" t="s">
        <v>13</v>
      </c>
      <c r="C19" s="4"/>
      <c r="E19" s="5" t="str">
        <f t="shared" si="1"/>
        <v>1111</v>
      </c>
      <c r="F19" s="6">
        <f>_xlfn.IFNA(VLOOKUP(B19,Microcodes!$A$2:$B$17,2,FALSE),"0000")</f>
        <v>1110</v>
      </c>
      <c r="G19" s="8" t="str">
        <f t="shared" si="2"/>
        <v>0000</v>
      </c>
      <c r="H19" s="9" t="str">
        <f t="shared" si="3"/>
        <v>11100000</v>
      </c>
      <c r="I19" t="str">
        <f t="shared" si="0"/>
        <v>E0</v>
      </c>
      <c r="J19">
        <v>15</v>
      </c>
      <c r="K19" t="s">
        <v>13</v>
      </c>
    </row>
  </sheetData>
  <mergeCells count="1">
    <mergeCell ref="E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26E7-CC65-427E-9320-82B0E6DC728B}">
  <dimension ref="A1:I19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s="1" t="s">
        <v>38</v>
      </c>
    </row>
    <row r="2" spans="1:9" x14ac:dyDescent="0.25">
      <c r="E2" s="10" t="s">
        <v>25</v>
      </c>
      <c r="F2" s="10"/>
      <c r="G2" s="10"/>
    </row>
    <row r="3" spans="1:9" x14ac:dyDescent="0.25">
      <c r="A3" s="1" t="s">
        <v>23</v>
      </c>
      <c r="B3" s="1" t="s">
        <v>0</v>
      </c>
      <c r="C3" s="3" t="s">
        <v>24</v>
      </c>
      <c r="E3" s="2" t="s">
        <v>23</v>
      </c>
      <c r="F3" s="7" t="s">
        <v>0</v>
      </c>
      <c r="G3" s="7" t="s">
        <v>24</v>
      </c>
      <c r="H3" s="2" t="s">
        <v>26</v>
      </c>
    </row>
    <row r="4" spans="1:9" x14ac:dyDescent="0.25">
      <c r="A4">
        <v>0</v>
      </c>
      <c r="B4" t="s">
        <v>9</v>
      </c>
      <c r="C4">
        <v>1</v>
      </c>
      <c r="E4" s="5" t="str">
        <f>DEC2BIN(A4,4)</f>
        <v>0000</v>
      </c>
      <c r="F4" s="6">
        <f>_xlfn.IFNA(VLOOKUP(B4,Microcodes!$A$2:$B$17,2,FALSE),"0000")</f>
        <v>101</v>
      </c>
      <c r="G4" s="8" t="str">
        <f>DEC2BIN(C4,4)</f>
        <v>0001</v>
      </c>
      <c r="H4" s="9" t="str">
        <f>TEXT(F4&amp;G4,"00000000")</f>
        <v>01010001</v>
      </c>
      <c r="I4" t="str">
        <f t="shared" ref="I4:I19" si="0">BIN2HEX(H4,2)</f>
        <v>51</v>
      </c>
    </row>
    <row r="5" spans="1:9" x14ac:dyDescent="0.25">
      <c r="A5">
        <v>1</v>
      </c>
      <c r="B5" t="s">
        <v>8</v>
      </c>
      <c r="C5">
        <v>14</v>
      </c>
      <c r="E5" s="5" t="str">
        <f t="shared" ref="E5:E19" si="1">DEC2BIN(A5,4)</f>
        <v>0001</v>
      </c>
      <c r="F5" s="6">
        <f>_xlfn.IFNA(VLOOKUP(B5,Microcodes!$A$2:$B$17,2,FALSE),"0000")</f>
        <v>100</v>
      </c>
      <c r="G5" s="8" t="str">
        <f t="shared" ref="G5:G19" si="2">DEC2BIN(C5,4)</f>
        <v>1110</v>
      </c>
      <c r="H5" s="9" t="str">
        <f t="shared" ref="H5:H19" si="3">TEXT(F5&amp;G5,"00000000")</f>
        <v>01001110</v>
      </c>
      <c r="I5" t="str">
        <f t="shared" si="0"/>
        <v>4E</v>
      </c>
    </row>
    <row r="6" spans="1:9" x14ac:dyDescent="0.25">
      <c r="A6">
        <v>2</v>
      </c>
      <c r="B6" t="s">
        <v>9</v>
      </c>
      <c r="C6" s="4">
        <v>0</v>
      </c>
      <c r="E6" s="5" t="str">
        <f t="shared" si="1"/>
        <v>0010</v>
      </c>
      <c r="F6" s="6">
        <f>_xlfn.IFNA(VLOOKUP(B6,Microcodes!$A$2:$B$17,2,FALSE),"0000")</f>
        <v>101</v>
      </c>
      <c r="G6" s="8" t="str">
        <f t="shared" si="2"/>
        <v>0000</v>
      </c>
      <c r="H6" s="9" t="str">
        <f t="shared" si="3"/>
        <v>01010000</v>
      </c>
      <c r="I6" t="str">
        <f t="shared" si="0"/>
        <v>50</v>
      </c>
    </row>
    <row r="7" spans="1:9" x14ac:dyDescent="0.25">
      <c r="A7">
        <v>3</v>
      </c>
      <c r="B7" t="s">
        <v>4</v>
      </c>
      <c r="C7">
        <v>14</v>
      </c>
      <c r="E7" s="5" t="str">
        <f t="shared" si="1"/>
        <v>0011</v>
      </c>
      <c r="F7" s="6">
        <f>_xlfn.IFNA(VLOOKUP(B7,Microcodes!$A$2:$B$17,2,FALSE),"0000")</f>
        <v>10</v>
      </c>
      <c r="G7" s="8" t="str">
        <f t="shared" si="2"/>
        <v>1110</v>
      </c>
      <c r="H7" s="9" t="str">
        <f t="shared" si="3"/>
        <v>00101110</v>
      </c>
      <c r="I7" t="str">
        <f t="shared" si="0"/>
        <v>2E</v>
      </c>
    </row>
    <row r="8" spans="1:9" x14ac:dyDescent="0.25">
      <c r="A8">
        <v>4</v>
      </c>
      <c r="B8" t="s">
        <v>11</v>
      </c>
      <c r="C8">
        <v>0</v>
      </c>
      <c r="E8" s="5" t="str">
        <f t="shared" si="1"/>
        <v>0100</v>
      </c>
      <c r="F8" s="6">
        <f>_xlfn.IFNA(VLOOKUP(B8,Microcodes!$A$2:$B$17,2,FALSE),"0000")</f>
        <v>111</v>
      </c>
      <c r="G8" s="8" t="str">
        <f t="shared" si="2"/>
        <v>0000</v>
      </c>
      <c r="H8" s="9" t="str">
        <f t="shared" si="3"/>
        <v>01110000</v>
      </c>
      <c r="I8" t="str">
        <f t="shared" si="0"/>
        <v>70</v>
      </c>
    </row>
    <row r="9" spans="1:9" x14ac:dyDescent="0.25">
      <c r="A9">
        <v>5</v>
      </c>
      <c r="B9" t="s">
        <v>13</v>
      </c>
      <c r="E9" s="5" t="str">
        <f t="shared" si="1"/>
        <v>0101</v>
      </c>
      <c r="F9" s="6">
        <f>_xlfn.IFNA(VLOOKUP(B9,Microcodes!$A$2:$B$17,2,FALSE),"0000")</f>
        <v>1110</v>
      </c>
      <c r="G9" s="8" t="str">
        <f t="shared" si="2"/>
        <v>0000</v>
      </c>
      <c r="H9" s="9" t="str">
        <f t="shared" si="3"/>
        <v>11100000</v>
      </c>
      <c r="I9" t="str">
        <f t="shared" si="0"/>
        <v>E0</v>
      </c>
    </row>
    <row r="10" spans="1:9" x14ac:dyDescent="0.25">
      <c r="A10">
        <v>6</v>
      </c>
      <c r="B10" t="s">
        <v>8</v>
      </c>
      <c r="C10">
        <v>15</v>
      </c>
      <c r="E10" s="5" t="str">
        <f t="shared" si="1"/>
        <v>0110</v>
      </c>
      <c r="F10" s="6">
        <f>_xlfn.IFNA(VLOOKUP(B10,Microcodes!$A$2:$B$17,2,FALSE),"0000")</f>
        <v>100</v>
      </c>
      <c r="G10" s="8" t="str">
        <f t="shared" si="2"/>
        <v>1111</v>
      </c>
      <c r="H10" s="9" t="str">
        <f t="shared" si="3"/>
        <v>01001111</v>
      </c>
      <c r="I10" t="str">
        <f t="shared" si="0"/>
        <v>4F</v>
      </c>
    </row>
    <row r="11" spans="1:9" x14ac:dyDescent="0.25">
      <c r="A11">
        <v>7</v>
      </c>
      <c r="B11" t="s">
        <v>3</v>
      </c>
      <c r="C11">
        <v>14</v>
      </c>
      <c r="E11" s="5" t="str">
        <f t="shared" si="1"/>
        <v>0111</v>
      </c>
      <c r="F11" s="6">
        <f>_xlfn.IFNA(VLOOKUP(B11,Microcodes!$A$2:$B$17,2,FALSE),"0000")</f>
        <v>1</v>
      </c>
      <c r="G11" s="8" t="str">
        <f t="shared" si="2"/>
        <v>1110</v>
      </c>
      <c r="H11" s="9" t="str">
        <f t="shared" si="3"/>
        <v>00011110</v>
      </c>
      <c r="I11" t="str">
        <f t="shared" si="0"/>
        <v>1E</v>
      </c>
    </row>
    <row r="12" spans="1:9" x14ac:dyDescent="0.25">
      <c r="A12">
        <v>8</v>
      </c>
      <c r="B12" t="s">
        <v>8</v>
      </c>
      <c r="C12">
        <v>13</v>
      </c>
      <c r="E12" s="5" t="str">
        <f t="shared" si="1"/>
        <v>1000</v>
      </c>
      <c r="F12" s="6">
        <f>_xlfn.IFNA(VLOOKUP(B12,Microcodes!$A$2:$B$17,2,FALSE),"0000")</f>
        <v>100</v>
      </c>
      <c r="G12" s="8" t="str">
        <f t="shared" si="2"/>
        <v>1101</v>
      </c>
      <c r="H12" s="9" t="str">
        <f t="shared" si="3"/>
        <v>01001101</v>
      </c>
      <c r="I12" t="str">
        <f t="shared" si="0"/>
        <v>4D</v>
      </c>
    </row>
    <row r="13" spans="1:9" x14ac:dyDescent="0.25">
      <c r="A13">
        <v>9</v>
      </c>
      <c r="B13" t="s">
        <v>3</v>
      </c>
      <c r="C13">
        <v>15</v>
      </c>
      <c r="E13" s="5" t="str">
        <f t="shared" si="1"/>
        <v>1001</v>
      </c>
      <c r="F13" s="6">
        <f>_xlfn.IFNA(VLOOKUP(B13,Microcodes!$A$2:$B$17,2,FALSE),"0000")</f>
        <v>1</v>
      </c>
      <c r="G13" s="8" t="str">
        <f t="shared" si="2"/>
        <v>1111</v>
      </c>
      <c r="H13" s="9" t="str">
        <f t="shared" si="3"/>
        <v>00011111</v>
      </c>
      <c r="I13" t="str">
        <f t="shared" si="0"/>
        <v>1F</v>
      </c>
    </row>
    <row r="14" spans="1:9" x14ac:dyDescent="0.25">
      <c r="A14">
        <v>10</v>
      </c>
      <c r="B14" t="s">
        <v>8</v>
      </c>
      <c r="C14">
        <v>14</v>
      </c>
      <c r="E14" s="5" t="str">
        <f t="shared" si="1"/>
        <v>1010</v>
      </c>
      <c r="F14" s="6">
        <f>_xlfn.IFNA(VLOOKUP(B14,Microcodes!$A$2:$B$17,2,FALSE),"0000")</f>
        <v>100</v>
      </c>
      <c r="G14" s="8" t="str">
        <f t="shared" si="2"/>
        <v>1110</v>
      </c>
      <c r="H14" s="9" t="str">
        <f t="shared" si="3"/>
        <v>01001110</v>
      </c>
      <c r="I14" t="str">
        <f t="shared" si="0"/>
        <v>4E</v>
      </c>
    </row>
    <row r="15" spans="1:9" x14ac:dyDescent="0.25">
      <c r="A15">
        <v>11</v>
      </c>
      <c r="B15" t="s">
        <v>3</v>
      </c>
      <c r="C15">
        <v>13</v>
      </c>
      <c r="E15" s="5" t="str">
        <f t="shared" si="1"/>
        <v>1011</v>
      </c>
      <c r="F15" s="6">
        <f>_xlfn.IFNA(VLOOKUP(B15,Microcodes!$A$2:$B$17,2,FALSE),"0000")</f>
        <v>1</v>
      </c>
      <c r="G15" s="8" t="str">
        <f t="shared" si="2"/>
        <v>1101</v>
      </c>
      <c r="H15" s="9" t="str">
        <f t="shared" si="3"/>
        <v>00011101</v>
      </c>
      <c r="I15" t="str">
        <f t="shared" si="0"/>
        <v>1D</v>
      </c>
    </row>
    <row r="16" spans="1:9" x14ac:dyDescent="0.25">
      <c r="A16">
        <v>12</v>
      </c>
      <c r="B16" t="s">
        <v>10</v>
      </c>
      <c r="C16">
        <v>3</v>
      </c>
      <c r="E16" s="5" t="str">
        <f t="shared" si="1"/>
        <v>1100</v>
      </c>
      <c r="F16" s="6">
        <f>_xlfn.IFNA(VLOOKUP(B16,Microcodes!$A$2:$B$17,2,FALSE),"0000")</f>
        <v>110</v>
      </c>
      <c r="G16" s="8" t="str">
        <f t="shared" si="2"/>
        <v>0011</v>
      </c>
      <c r="H16" s="9" t="str">
        <f t="shared" si="3"/>
        <v>01100011</v>
      </c>
      <c r="I16" t="str">
        <f t="shared" si="0"/>
        <v>63</v>
      </c>
    </row>
    <row r="17" spans="1:9" x14ac:dyDescent="0.25">
      <c r="A17">
        <v>13</v>
      </c>
      <c r="C17" s="4"/>
      <c r="E17" s="5" t="str">
        <f t="shared" si="1"/>
        <v>1101</v>
      </c>
      <c r="F17" s="6" t="str">
        <f>_xlfn.IFNA(VLOOKUP(B17,Microcodes!$A$2:$B$17,2,FALSE),"0000")</f>
        <v>0000</v>
      </c>
      <c r="G17" s="8" t="str">
        <f t="shared" si="2"/>
        <v>0000</v>
      </c>
      <c r="H17" s="9" t="str">
        <f t="shared" si="3"/>
        <v>00000000</v>
      </c>
      <c r="I17" t="str">
        <f t="shared" si="0"/>
        <v>00</v>
      </c>
    </row>
    <row r="18" spans="1:9" x14ac:dyDescent="0.25">
      <c r="A18">
        <v>14</v>
      </c>
      <c r="C18" s="4"/>
      <c r="E18" s="5" t="str">
        <f t="shared" si="1"/>
        <v>1110</v>
      </c>
      <c r="F18" s="6" t="str">
        <f>_xlfn.IFNA(VLOOKUP(B18,Microcodes!$A$2:$B$17,2,FALSE),"0000")</f>
        <v>0000</v>
      </c>
      <c r="G18" s="8" t="str">
        <f t="shared" si="2"/>
        <v>0000</v>
      </c>
      <c r="H18" s="9" t="str">
        <f t="shared" si="3"/>
        <v>00000000</v>
      </c>
      <c r="I18" t="str">
        <f t="shared" si="0"/>
        <v>00</v>
      </c>
    </row>
    <row r="19" spans="1:9" x14ac:dyDescent="0.25">
      <c r="A19">
        <v>15</v>
      </c>
      <c r="C19" s="4"/>
      <c r="E19" s="5" t="str">
        <f t="shared" si="1"/>
        <v>1111</v>
      </c>
      <c r="F19" s="6" t="str">
        <f>_xlfn.IFNA(VLOOKUP(B19,Microcodes!$A$2:$B$17,2,FALSE),"0000")</f>
        <v>0000</v>
      </c>
      <c r="G19" s="8" t="str">
        <f t="shared" si="2"/>
        <v>0000</v>
      </c>
      <c r="H19" s="9" t="str">
        <f t="shared" si="3"/>
        <v>00000000</v>
      </c>
      <c r="I19" t="str">
        <f t="shared" si="0"/>
        <v>00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Microcodes</vt:lpstr>
      <vt:lpstr>Prime Number</vt:lpstr>
      <vt:lpstr>Program - Up and Down</vt:lpstr>
      <vt:lpstr>Program - Fibonacci</vt:lpstr>
      <vt:lpstr>Program - Modulo 3</vt:lpstr>
      <vt:lpstr>Inc</vt:lpstr>
      <vt:lpstr>Double</vt:lpstr>
      <vt:lpstr>FizzBuzz</vt:lpstr>
      <vt:lpstr>Fibonacci2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Wagner</dc:creator>
  <cp:lastModifiedBy>Olexandr Yurchenko</cp:lastModifiedBy>
  <dcterms:created xsi:type="dcterms:W3CDTF">2021-05-25T17:06:40Z</dcterms:created>
  <dcterms:modified xsi:type="dcterms:W3CDTF">2025-06-29T11:55:26Z</dcterms:modified>
</cp:coreProperties>
</file>