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nteggio LETTERA_E" sheetId="1" r:id="rId4"/>
  </sheets>
  <definedNames>
    <definedName name="Comnom">#REF!</definedName>
    <definedName hidden="1" localSheetId="0" name="_xlnm._FilterDatabase">'Punteggio LETTERA_E'!$A$1:$L$401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le aree dei comuni con una densità di popolazione inferiore a 150 abitanti per km2
	-Simone Curcio</t>
      </text>
    </comment>
  </commentList>
</comments>
</file>

<file path=xl/sharedStrings.xml><?xml version="1.0" encoding="utf-8"?>
<sst xmlns="http://schemas.openxmlformats.org/spreadsheetml/2006/main" count="823" uniqueCount="417">
  <si>
    <t>Province</t>
  </si>
  <si>
    <t>Comuni</t>
  </si>
  <si>
    <t>Posti Letto</t>
  </si>
  <si>
    <t>Popolazione residente</t>
  </si>
  <si>
    <t>Superficie comunale (km2)</t>
  </si>
  <si>
    <t>Rapporto Comunale Ricettività</t>
  </si>
  <si>
    <t>Rapporto Regionale Ricettività</t>
  </si>
  <si>
    <t>Rapporto Area Rurale</t>
  </si>
  <si>
    <t>Marginalità SI/NO</t>
  </si>
  <si>
    <t>Area Rurale SI/NO</t>
  </si>
  <si>
    <t>Isola Minore</t>
  </si>
  <si>
    <t>Punteggio Lettera E</t>
  </si>
  <si>
    <t>TRAPANI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</si>
  <si>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</si>
  <si>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</si>
  <si>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</si>
  <si>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</si>
  <si>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</si>
  <si>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</si>
  <si>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</si>
  <si>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</si>
  <si>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</si>
  <si>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SI</t>
  </si>
  <si>
    <t>Gibellina</t>
  </si>
  <si>
    <t>Marsala</t>
  </si>
  <si>
    <t>Mazara del Vallo</t>
  </si>
  <si>
    <t>Misiliscemi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</si>
  <si>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</si>
  <si>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</si>
  <si>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</si>
  <si>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</si>
  <si>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</si>
  <si>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</si>
  <si>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</si>
  <si>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</si>
  <si>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</si>
  <si>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</si>
  <si>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</si>
  <si>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</si>
  <si>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TOTALE</t>
  </si>
  <si>
    <t>PALERMO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</si>
  <si>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</si>
  <si>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</si>
  <si>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</si>
  <si>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</si>
  <si>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</si>
  <si>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</si>
  <si>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</si>
  <si>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</si>
  <si>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</si>
  <si>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</si>
  <si>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</si>
  <si>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</si>
  <si>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</si>
  <si>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</si>
  <si>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</si>
  <si>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</si>
  <si>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</si>
  <si>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</si>
  <si>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</si>
  <si>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</si>
  <si>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</si>
  <si>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</si>
  <si>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</si>
  <si>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</si>
  <si>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</si>
  <si>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</si>
  <si>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</si>
  <si>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</si>
  <si>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</si>
  <si>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</si>
  <si>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</si>
  <si>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</si>
  <si>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</si>
  <si>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</si>
  <si>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</si>
  <si>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</si>
  <si>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</si>
  <si>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</si>
  <si>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</si>
  <si>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</si>
  <si>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</si>
  <si>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</si>
  <si>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</si>
  <si>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</si>
  <si>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</si>
  <si>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</si>
  <si>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</si>
  <si>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</si>
  <si>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</si>
  <si>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</si>
  <si>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</si>
  <si>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</si>
  <si>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</si>
  <si>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</si>
  <si>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</si>
  <si>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</si>
  <si>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</si>
  <si>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</si>
  <si>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</si>
  <si>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</si>
  <si>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</si>
  <si>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</si>
  <si>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</si>
  <si>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</si>
  <si>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</si>
  <si>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</si>
  <si>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</si>
  <si>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</si>
  <si>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</si>
  <si>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</si>
  <si>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</si>
  <si>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</si>
  <si>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</si>
  <si>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</si>
  <si>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</si>
  <si>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</si>
  <si>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</si>
  <si>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</si>
  <si>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</si>
  <si>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</si>
  <si>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</si>
  <si>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</si>
  <si>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MESSINA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</si>
  <si>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</si>
  <si>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</si>
  <si>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</si>
  <si>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</si>
  <si>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</si>
  <si>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</si>
  <si>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</si>
  <si>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</si>
  <si>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</si>
  <si>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</si>
  <si>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</si>
  <si>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</si>
  <si>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</si>
  <si>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</si>
  <si>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</si>
  <si>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</si>
  <si>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</si>
  <si>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</si>
  <si>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</si>
  <si>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</si>
  <si>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</si>
  <si>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</si>
  <si>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</si>
  <si>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</si>
  <si>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</si>
  <si>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</si>
  <si>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</si>
  <si>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</si>
  <si>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</si>
  <si>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</si>
  <si>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</si>
  <si>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</si>
  <si>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</si>
  <si>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</si>
  <si>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</si>
  <si>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</si>
  <si>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</si>
  <si>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</si>
  <si>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</si>
  <si>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</si>
  <si>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</si>
  <si>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</si>
  <si>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</si>
  <si>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</si>
  <si>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</si>
  <si>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</si>
  <si>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</si>
  <si>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</si>
  <si>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</si>
  <si>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</si>
  <si>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</si>
  <si>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</si>
  <si>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</si>
  <si>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</si>
  <si>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</si>
  <si>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</si>
  <si>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</si>
  <si>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</si>
  <si>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</si>
  <si>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</si>
  <si>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</si>
  <si>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</si>
  <si>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</si>
  <si>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</si>
  <si>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</si>
  <si>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</si>
  <si>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</si>
  <si>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</si>
  <si>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</si>
  <si>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</si>
  <si>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</si>
  <si>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</si>
  <si>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</si>
  <si>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</si>
  <si>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</si>
  <si>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</si>
  <si>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</si>
  <si>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</si>
  <si>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</si>
  <si>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</si>
  <si>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</si>
  <si>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</si>
  <si>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</si>
  <si>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</si>
  <si>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</si>
  <si>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</si>
  <si>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</si>
  <si>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</si>
  <si>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</si>
  <si>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</si>
  <si>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</si>
  <si>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</si>
  <si>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</si>
  <si>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</si>
  <si>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</si>
  <si>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</si>
  <si>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</si>
  <si>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</si>
  <si>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</si>
  <si>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</si>
  <si>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</si>
  <si>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</si>
  <si>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</si>
  <si>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</si>
  <si>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</si>
  <si>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</si>
  <si>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</si>
  <si>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</si>
  <si>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</si>
  <si>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</si>
  <si>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</si>
  <si>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</si>
  <si>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</si>
  <si>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</si>
  <si>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</si>
  <si>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</si>
  <si>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</si>
  <si>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</si>
  <si>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</si>
  <si>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</si>
  <si>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</si>
  <si>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</si>
  <si>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</si>
  <si>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</si>
  <si>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</si>
  <si>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</si>
  <si>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</si>
  <si>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</si>
  <si>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</si>
  <si>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</si>
  <si>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</si>
  <si>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</si>
  <si>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</si>
  <si>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</si>
  <si>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</si>
  <si>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</si>
  <si>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</si>
  <si>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</si>
  <si>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</si>
  <si>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</si>
  <si>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</si>
  <si>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</si>
  <si>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</si>
  <si>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</si>
  <si>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</si>
  <si>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</si>
  <si>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</si>
  <si>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</si>
  <si>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</si>
  <si>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</si>
  <si>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</si>
  <si>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</si>
  <si>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CALTANISSETTA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</si>
  <si>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</si>
  <si>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</si>
  <si>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</si>
  <si>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</si>
  <si>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</si>
  <si>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</si>
  <si>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</si>
  <si>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</si>
  <si>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</si>
  <si>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</si>
  <si>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</si>
  <si>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</si>
  <si>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</si>
  <si>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</si>
  <si>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</si>
  <si>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</si>
  <si>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</si>
  <si>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</si>
  <si>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</si>
  <si>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</si>
  <si>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</si>
  <si>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</si>
  <si>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</si>
  <si>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</si>
  <si>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</si>
  <si>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</si>
  <si>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</si>
  <si>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</si>
  <si>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</si>
  <si>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</si>
  <si>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</si>
  <si>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</si>
  <si>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</si>
  <si>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</si>
  <si>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</si>
  <si>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</si>
  <si>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</si>
  <si>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</si>
  <si>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</si>
  <si>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</si>
  <si>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</si>
  <si>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</si>
  <si>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</si>
  <si>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CATANIA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</si>
  <si>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</si>
  <si>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</si>
  <si>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</si>
  <si>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</si>
  <si>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</si>
  <si>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</si>
  <si>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</si>
  <si>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</si>
  <si>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</si>
  <si>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</si>
  <si>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</si>
  <si>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</si>
  <si>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</si>
  <si>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</si>
  <si>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</si>
  <si>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</si>
  <si>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</si>
  <si>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</si>
  <si>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</si>
  <si>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</si>
  <si>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</si>
  <si>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</si>
  <si>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</si>
  <si>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</si>
  <si>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</si>
  <si>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</si>
  <si>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</si>
  <si>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</si>
  <si>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</si>
  <si>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</si>
  <si>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</si>
  <si>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</si>
  <si>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</si>
  <si>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</si>
  <si>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</si>
  <si>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</si>
  <si>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</si>
  <si>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</si>
  <si>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</si>
  <si>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</si>
  <si>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</si>
  <si>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</si>
  <si>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</si>
  <si>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</si>
  <si>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</si>
  <si>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</si>
  <si>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</si>
  <si>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</si>
  <si>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</si>
  <si>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</si>
  <si>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</si>
  <si>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</si>
  <si>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</si>
  <si>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</si>
  <si>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</si>
  <si>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</si>
  <si>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</si>
  <si>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</si>
  <si>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RAGUSA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</si>
  <si>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</si>
  <si>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</si>
  <si>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</si>
  <si>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</si>
  <si>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</si>
  <si>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</si>
  <si>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</si>
  <si>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</si>
  <si>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</si>
  <si>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</si>
  <si>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</si>
  <si>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</si>
  <si>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SIRACUSA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</si>
  <si>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</si>
  <si>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</si>
  <si>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</si>
  <si>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</si>
  <si>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</si>
  <si>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</si>
  <si>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</si>
  <si>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</si>
  <si>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</si>
  <si>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</si>
  <si>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</si>
  <si>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</si>
  <si>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</si>
  <si>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</si>
  <si>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</si>
  <si>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</si>
  <si>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</si>
  <si>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</si>
  <si>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</si>
  <si>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</si>
  <si>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</si>
  <si>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Totale posti letto regionali</t>
  </si>
  <si>
    <t>Superficie Regionale</t>
  </si>
  <si>
    <t>Rapporto regionale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</si>
</sst>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_-;\-* #,##0_-;_-* &quot;-&quot;_-;_-@"/>
    <numFmt numFmtId="165" formatCode="_-* #,##0_-;\-* #,##0_-;_-* &quot;-&quot;??_-;_-@"/>
    <numFmt numFmtId="166" formatCode="_-* #,##0.00_-;\-* #,##0.00_-;_-* &quot;-&quot;??_-;_-@"/>
    <numFmt numFmtId="167" formatCode="0.000"/>
    <numFmt numFmtId="168" formatCode="_-* #,##0.00\ _€_-;\-* #,##0.00\ _€_-;_-* &quot;-&quot;??\ _€_-;_-@"/>
  </numFmts>
  <fonts count="8">
    <font>
      <sz val="10.0"/>
      <color rgb="FF000000"/>
      <name val="Open Sans"/>
      <scheme val="minor"/>
    </font>
    <font>
      <b/>
      <sz val="8.0"/>
      <color theme="1"/>
      <name val="Arial"/>
    </font>
    <font>
      <sz val="8.0"/>
      <color theme="1"/>
      <name val="Open Sans"/>
      <scheme val="minor"/>
    </font>
    <font>
      <sz val="8.0"/>
      <color theme="1"/>
      <name val="Arial"/>
    </font>
    <font>
      <sz val="8.0"/>
      <color rgb="FF000000"/>
      <name val="Arial"/>
    </font>
    <font>
      <sz val="8.0"/>
      <color theme="1"/>
      <name val="Calibri"/>
    </font>
    <font>
      <b/>
      <sz val="8.0"/>
      <color rgb="FF000000"/>
      <name val="Arial"/>
    </font>
    <font>
      <color theme="1"/>
      <name val="Open Sans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shrinkToFit="0" wrapText="1"/>
    </xf>
    <xf borderId="1" fillId="2" fontId="3" numFmtId="0" xfId="0" applyAlignment="1" applyBorder="1" applyFont="1">
      <alignment horizontal="center" readingOrder="0" shrinkToFit="0" vertical="bottom" wrapText="1"/>
    </xf>
    <xf borderId="1" fillId="3" fontId="1" numFmtId="164" xfId="0" applyAlignment="1" applyBorder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readingOrder="0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2" fillId="2" fontId="1" numFmtId="164" xfId="0" applyAlignment="1" applyBorder="1" applyFont="1" applyNumberFormat="1">
      <alignment shrinkToFit="0" vertical="bottom" wrapText="0"/>
    </xf>
    <xf borderId="3" fillId="2" fontId="1" numFmtId="164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0" fontId="2" numFmtId="0" xfId="0" applyBorder="1" applyFont="1"/>
    <xf borderId="1" fillId="0" fontId="5" numFmtId="166" xfId="0" applyAlignment="1" applyBorder="1" applyFont="1" applyNumberFormat="1">
      <alignment shrinkToFit="0" vertical="bottom" wrapText="0"/>
    </xf>
    <xf borderId="1" fillId="3" fontId="4" numFmtId="167" xfId="0" applyAlignment="1" applyBorder="1" applyFont="1" applyNumberFormat="1">
      <alignment shrinkToFit="0" vertical="bottom" wrapText="0"/>
    </xf>
    <xf borderId="1" fillId="2" fontId="4" numFmtId="168" xfId="0" applyAlignment="1" applyBorder="1" applyFont="1" applyNumberFormat="1">
      <alignment shrinkToFit="0" vertical="bottom" wrapText="0"/>
    </xf>
    <xf borderId="2" fillId="2" fontId="4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shrinkToFit="0" vertical="bottom" wrapText="0"/>
    </xf>
    <xf borderId="1" fillId="0" fontId="2" numFmtId="3" xfId="0" applyBorder="1" applyFont="1" applyNumberFormat="1"/>
    <xf borderId="1" fillId="2" fontId="4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6" numFmtId="165" xfId="0" applyAlignment="1" applyBorder="1" applyFont="1" applyNumberFormat="1">
      <alignment shrinkToFit="0" vertical="bottom" wrapText="0"/>
    </xf>
    <xf borderId="1" fillId="0" fontId="2" numFmtId="4" xfId="0" applyBorder="1" applyFont="1" applyNumberFormat="1"/>
    <xf borderId="2" fillId="2" fontId="6" numFmtId="0" xfId="0" applyAlignment="1" applyBorder="1" applyFont="1">
      <alignment shrinkToFit="0" vertical="bottom" wrapText="0"/>
    </xf>
    <xf borderId="3" fillId="2" fontId="6" numFmtId="0" xfId="0" applyAlignment="1" applyBorder="1" applyFont="1">
      <alignment shrinkToFit="0" vertical="bottom" wrapText="0"/>
    </xf>
    <xf borderId="1" fillId="4" fontId="4" numFmtId="0" xfId="0" applyAlignment="1" applyBorder="1" applyFill="1" applyFont="1">
      <alignment shrinkToFit="0" vertical="bottom" wrapText="0"/>
    </xf>
    <xf borderId="1" fillId="4" fontId="4" numFmtId="165" xfId="0" applyAlignment="1" applyBorder="1" applyFont="1" applyNumberFormat="1">
      <alignment shrinkToFit="0" vertical="bottom" wrapText="0"/>
    </xf>
    <xf borderId="1" fillId="4" fontId="5" numFmtId="166" xfId="0" applyAlignment="1" applyBorder="1" applyFont="1" applyNumberFormat="1">
      <alignment shrinkToFit="0" vertical="bottom" wrapText="0"/>
    </xf>
    <xf borderId="1" fillId="4" fontId="4" numFmtId="168" xfId="0" applyAlignment="1" applyBorder="1" applyFont="1" applyNumberFormat="1">
      <alignment shrinkToFit="0" vertical="bottom" wrapText="0"/>
    </xf>
    <xf borderId="1" fillId="4" fontId="4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shrinkToFit="0" vertical="bottom" wrapText="0"/>
    </xf>
    <xf borderId="1" fillId="4" fontId="6" numFmtId="165" xfId="0" applyAlignment="1" applyBorder="1" applyFont="1" applyNumberFormat="1">
      <alignment shrinkToFit="0" vertical="bottom" wrapText="0"/>
    </xf>
    <xf borderId="1" fillId="5" fontId="4" numFmtId="0" xfId="0" applyAlignment="1" applyBorder="1" applyFill="1" applyFont="1">
      <alignment shrinkToFit="0" vertical="bottom" wrapText="0"/>
    </xf>
    <xf borderId="1" fillId="5" fontId="4" numFmtId="165" xfId="0" applyAlignment="1" applyBorder="1" applyFont="1" applyNumberFormat="1">
      <alignment shrinkToFit="0" vertical="bottom" wrapText="0"/>
    </xf>
    <xf borderId="1" fillId="5" fontId="5" numFmtId="166" xfId="0" applyAlignment="1" applyBorder="1" applyFont="1" applyNumberFormat="1">
      <alignment shrinkToFit="0" vertical="bottom" wrapText="0"/>
    </xf>
    <xf borderId="1" fillId="5" fontId="4" numFmtId="168" xfId="0" applyAlignment="1" applyBorder="1" applyFont="1" applyNumberFormat="1">
      <alignment shrinkToFit="0" vertical="bottom" wrapText="0"/>
    </xf>
    <xf borderId="1" fillId="5" fontId="6" numFmtId="0" xfId="0" applyAlignment="1" applyBorder="1" applyFont="1">
      <alignment shrinkToFit="0" vertical="bottom" wrapText="0"/>
    </xf>
    <xf borderId="1" fillId="5" fontId="6" numFmtId="165" xfId="0" applyAlignment="1" applyBorder="1" applyFont="1" applyNumberFormat="1">
      <alignment shrinkToFit="0" vertical="bottom" wrapText="0"/>
    </xf>
    <xf borderId="1" fillId="0" fontId="7" numFmtId="4" xfId="0" applyBorder="1" applyFont="1" applyNumberFormat="1"/>
    <xf borderId="4" fillId="2" fontId="1" numFmtId="0" xfId="0" applyAlignment="1" applyBorder="1" applyFont="1">
      <alignment shrinkToFit="0" vertical="bottom" wrapText="0"/>
    </xf>
    <xf borderId="4" fillId="2" fontId="1" numFmtId="164" xfId="0" applyAlignment="1" applyBorder="1" applyFont="1" applyNumberFormat="1">
      <alignment horizontal="right" shrinkToFit="0" vertical="bottom" wrapText="0"/>
    </xf>
    <xf borderId="0" fillId="0" fontId="7" numFmtId="164" xfId="0" applyFont="1" applyNumberFormat="1"/>
    <xf borderId="4" fillId="2" fontId="3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3" fillId="2" fontId="3" numFmtId="164" xfId="0" applyAlignment="1" applyBorder="1" applyFont="1" applyNumberFormat="1">
      <alignment horizontal="right" shrinkToFit="0" vertical="bottom" wrapText="0"/>
    </xf>
    <xf borderId="3" fillId="3" fontId="3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2" fontId="1" numFmtId="164" xfId="0" applyAlignment="1" applyBorder="1" applyFont="1" applyNumberFormat="1">
      <alignment horizontal="right" shrinkToFit="0" vertical="bottom" wrapText="0"/>
    </xf>
    <xf borderId="3" fillId="2" fontId="3" numFmtId="165" xfId="0" applyAlignment="1" applyBorder="1" applyFont="1" applyNumberFormat="1">
      <alignment shrinkToFit="0" vertical="bottom" wrapText="0"/>
    </xf>
    <xf borderId="0" fillId="0" fontId="7" numFmtId="165" xfId="0" applyFont="1" applyNumberFormat="1"/>
    <xf borderId="0" fillId="0" fontId="7" numFmtId="0" xfId="0" applyFont="1"/>
    <xf borderId="3" fillId="2" fontId="3" numFmtId="4" xfId="0" applyAlignment="1" applyBorder="1" applyFont="1" applyNumberFormat="1">
      <alignment shrinkToFit="0" vertical="bottom" wrapText="0"/>
    </xf>
    <xf borderId="3" fillId="2" fontId="3" numFmtId="168" xfId="0" applyAlignment="1" applyBorder="1" applyFont="1" applyNumberFormat="1">
      <alignment shrinkToFit="0" vertical="bottom" wrapText="0"/>
    </xf>
    <xf borderId="3" fillId="2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9.43"/>
    <col customWidth="1" min="3" max="3" width="10.43"/>
    <col customWidth="1" min="4" max="4" width="13.57"/>
    <col customWidth="1" min="5" max="5" width="11.43"/>
    <col customWidth="1" min="6" max="6" width="12.86"/>
    <col customWidth="1" min="7" max="7" width="13.86"/>
    <col customWidth="1" min="8" max="8" width="11.57"/>
    <col customWidth="1" min="9" max="9" width="9.0"/>
    <col customWidth="1" min="10" max="10" width="11.71"/>
    <col customWidth="1" min="11" max="11" width="10.14"/>
    <col customWidth="1" min="12" max="12" width="12.86"/>
    <col customWidth="1" min="13" max="28" width="9.14"/>
  </cols>
  <sheetData>
    <row r="1" ht="40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2.75" customHeight="1">
      <c r="A2" s="11" t="s">
        <v>12</v>
      </c>
      <c r="B2" s="11" t="s">
        <v>13</v>
      </c>
      <c r="C2" s="12">
        <v>494.0</v>
      </c>
      <c r="D2" s="13">
        <v>44659.0</v>
      </c>
      <c r="E2" s="14">
        <v>130.8951</v>
      </c>
      <c r="F2" s="15">
        <f t="shared" ref="F2:F26" si="1">C2/E2</f>
        <v>3.774014459</v>
      </c>
      <c r="G2" s="16">
        <v>8.48</v>
      </c>
      <c r="H2" s="11">
        <f t="shared" ref="H2:H26" si="2">D2/E2</f>
        <v>341.1816027</v>
      </c>
      <c r="I2" s="11" t="str">
        <f t="shared" ref="I2:I401" si="3">IF(F2&lt;G2,"SI","NO")</f>
        <v>SI</v>
      </c>
      <c r="J2" s="11" t="str">
        <f t="shared" ref="J2:J401" si="4">IF(H2&lt;150,"SI","NO")</f>
        <v>NO</v>
      </c>
      <c r="K2" s="11"/>
      <c r="L2" s="11">
        <f t="shared" ref="L2:L401" si="5">IF(AND(I2="NO", J2="NO"), 0, 
   IF(AND(I2="NO", J2="", K2=""), 0, 
   IF(AND(I2="NO", J2="NO", K2="NO"), 0, 
   IF(COUNTIF(I2:K2, "SI")=1, 3, 
   IF(COUNTIF(I2:K2, "SI")=2, 6, 
   IF(COUNTIF(I2:K2, "SI")=3, 10))))))
</f>
        <v>3</v>
      </c>
      <c r="M2" s="17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12.75" customHeight="1">
      <c r="A3" s="11" t="s">
        <v>12</v>
      </c>
      <c r="B3" s="11" t="s">
        <v>14</v>
      </c>
      <c r="C3" s="12">
        <v>249.0</v>
      </c>
      <c r="D3" s="19">
        <v>2745.0</v>
      </c>
      <c r="E3" s="14">
        <v>72.8103</v>
      </c>
      <c r="F3" s="15">
        <f t="shared" si="1"/>
        <v>3.419845819</v>
      </c>
      <c r="G3" s="16">
        <v>8.48</v>
      </c>
      <c r="H3" s="11">
        <f t="shared" si="2"/>
        <v>37.70070993</v>
      </c>
      <c r="I3" s="11" t="str">
        <f t="shared" si="3"/>
        <v>SI</v>
      </c>
      <c r="J3" s="11" t="str">
        <f t="shared" si="4"/>
        <v>SI</v>
      </c>
      <c r="K3" s="11"/>
      <c r="L3" s="11">
        <f t="shared" si="5"/>
        <v>6</v>
      </c>
      <c r="M3" s="17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ht="12.75" customHeight="1">
      <c r="A4" s="11" t="s">
        <v>12</v>
      </c>
      <c r="B4" s="11" t="s">
        <v>15</v>
      </c>
      <c r="C4" s="12">
        <v>183.0</v>
      </c>
      <c r="D4" s="19">
        <v>6066.0</v>
      </c>
      <c r="E4" s="14">
        <v>154.8638</v>
      </c>
      <c r="F4" s="15">
        <f t="shared" si="1"/>
        <v>1.181683518</v>
      </c>
      <c r="G4" s="16">
        <v>8.48</v>
      </c>
      <c r="H4" s="11">
        <f t="shared" si="2"/>
        <v>39.16990284</v>
      </c>
      <c r="I4" s="11" t="str">
        <f t="shared" si="3"/>
        <v>SI</v>
      </c>
      <c r="J4" s="11" t="str">
        <f t="shared" si="4"/>
        <v>SI</v>
      </c>
      <c r="K4" s="11"/>
      <c r="L4" s="11">
        <f t="shared" si="5"/>
        <v>6</v>
      </c>
      <c r="M4" s="1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ht="12.75" customHeight="1">
      <c r="A5" s="11" t="s">
        <v>12</v>
      </c>
      <c r="B5" s="11" t="s">
        <v>16</v>
      </c>
      <c r="C5" s="12">
        <v>820.0</v>
      </c>
      <c r="D5" s="19">
        <v>11340.0</v>
      </c>
      <c r="E5" s="14">
        <v>65.8331</v>
      </c>
      <c r="F5" s="15">
        <f t="shared" si="1"/>
        <v>12.45574035</v>
      </c>
      <c r="G5" s="16">
        <v>8.48</v>
      </c>
      <c r="H5" s="11">
        <f t="shared" si="2"/>
        <v>172.2537751</v>
      </c>
      <c r="I5" s="11" t="str">
        <f t="shared" si="3"/>
        <v>NO</v>
      </c>
      <c r="J5" s="11" t="str">
        <f t="shared" si="4"/>
        <v>NO</v>
      </c>
      <c r="K5" s="11"/>
      <c r="L5" s="11">
        <f t="shared" si="5"/>
        <v>0</v>
      </c>
      <c r="M5" s="17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ht="12.75" customHeight="1">
      <c r="A6" s="11" t="s">
        <v>12</v>
      </c>
      <c r="B6" s="11" t="s">
        <v>17</v>
      </c>
      <c r="C6" s="12">
        <v>2583.0</v>
      </c>
      <c r="D6" s="19">
        <v>14691.0</v>
      </c>
      <c r="E6" s="14">
        <v>127.32209999999999</v>
      </c>
      <c r="F6" s="15">
        <f t="shared" si="1"/>
        <v>20.28713004</v>
      </c>
      <c r="G6" s="16">
        <v>8.48</v>
      </c>
      <c r="H6" s="11">
        <f t="shared" si="2"/>
        <v>115.3845248</v>
      </c>
      <c r="I6" s="11" t="str">
        <f t="shared" si="3"/>
        <v>NO</v>
      </c>
      <c r="J6" s="11" t="str">
        <f t="shared" si="4"/>
        <v>SI</v>
      </c>
      <c r="K6" s="11"/>
      <c r="L6" s="11">
        <f t="shared" si="5"/>
        <v>3</v>
      </c>
      <c r="M6" s="17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ht="12.75" customHeight="1">
      <c r="A7" s="11" t="s">
        <v>12</v>
      </c>
      <c r="B7" s="11" t="s">
        <v>18</v>
      </c>
      <c r="C7" s="12">
        <v>3985.0</v>
      </c>
      <c r="D7" s="19">
        <v>29281.0</v>
      </c>
      <c r="E7" s="14">
        <v>209.76</v>
      </c>
      <c r="F7" s="15">
        <f t="shared" si="1"/>
        <v>18.99790236</v>
      </c>
      <c r="G7" s="16">
        <v>8.48</v>
      </c>
      <c r="H7" s="11">
        <f t="shared" si="2"/>
        <v>139.592868</v>
      </c>
      <c r="I7" s="11" t="str">
        <f t="shared" si="3"/>
        <v>NO</v>
      </c>
      <c r="J7" s="11" t="str">
        <f t="shared" si="4"/>
        <v>SI</v>
      </c>
      <c r="K7" s="11"/>
      <c r="L7" s="11">
        <f t="shared" si="5"/>
        <v>3</v>
      </c>
      <c r="M7" s="1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ht="12.75" customHeight="1">
      <c r="A8" s="11" t="s">
        <v>12</v>
      </c>
      <c r="B8" s="11" t="s">
        <v>19</v>
      </c>
      <c r="C8" s="12">
        <v>663.0</v>
      </c>
      <c r="D8" s="19">
        <v>5258.0</v>
      </c>
      <c r="E8" s="14">
        <v>69.9017</v>
      </c>
      <c r="F8" s="15">
        <f t="shared" si="1"/>
        <v>9.484747867</v>
      </c>
      <c r="G8" s="16">
        <v>8.48</v>
      </c>
      <c r="H8" s="11">
        <f t="shared" si="2"/>
        <v>75.21991597</v>
      </c>
      <c r="I8" s="11" t="str">
        <f t="shared" si="3"/>
        <v>NO</v>
      </c>
      <c r="J8" s="11" t="str">
        <f t="shared" si="4"/>
        <v>SI</v>
      </c>
      <c r="K8" s="11"/>
      <c r="L8" s="11">
        <f t="shared" si="5"/>
        <v>3</v>
      </c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ht="12.75" customHeight="1">
      <c r="A9" s="11" t="s">
        <v>12</v>
      </c>
      <c r="B9" s="11" t="s">
        <v>20</v>
      </c>
      <c r="C9" s="12">
        <v>1062.0</v>
      </c>
      <c r="D9" s="19">
        <v>26010.0</v>
      </c>
      <c r="E9" s="14">
        <v>47.3428</v>
      </c>
      <c r="F9" s="15">
        <f t="shared" si="1"/>
        <v>22.43213329</v>
      </c>
      <c r="G9" s="16">
        <v>8.48</v>
      </c>
      <c r="H9" s="11">
        <f t="shared" si="2"/>
        <v>549.3971628</v>
      </c>
      <c r="I9" s="11" t="str">
        <f t="shared" si="3"/>
        <v>NO</v>
      </c>
      <c r="J9" s="11" t="str">
        <f t="shared" si="4"/>
        <v>NO</v>
      </c>
      <c r="K9" s="11"/>
      <c r="L9" s="11">
        <f t="shared" si="5"/>
        <v>0</v>
      </c>
      <c r="M9" s="17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ht="12.75" customHeight="1">
      <c r="A10" s="11" t="s">
        <v>12</v>
      </c>
      <c r="B10" s="11" t="s">
        <v>21</v>
      </c>
      <c r="C10" s="12">
        <v>3737.0</v>
      </c>
      <c r="D10" s="19">
        <v>4512.0</v>
      </c>
      <c r="E10" s="14">
        <v>38.3154</v>
      </c>
      <c r="F10" s="15">
        <f t="shared" si="1"/>
        <v>97.53258481</v>
      </c>
      <c r="G10" s="16">
        <v>8.48</v>
      </c>
      <c r="H10" s="11">
        <f t="shared" si="2"/>
        <v>117.7594388</v>
      </c>
      <c r="I10" s="11" t="str">
        <f t="shared" si="3"/>
        <v>NO</v>
      </c>
      <c r="J10" s="11" t="str">
        <f t="shared" si="4"/>
        <v>SI</v>
      </c>
      <c r="K10" s="20" t="s">
        <v>22</v>
      </c>
      <c r="L10" s="11">
        <f t="shared" si="5"/>
        <v>6</v>
      </c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ht="12.75" customHeight="1">
      <c r="A11" s="11" t="s">
        <v>12</v>
      </c>
      <c r="B11" s="11" t="s">
        <v>23</v>
      </c>
      <c r="C11" s="12">
        <v>31.0</v>
      </c>
      <c r="D11" s="19">
        <v>3676.0</v>
      </c>
      <c r="E11" s="14">
        <v>46.5745</v>
      </c>
      <c r="F11" s="15">
        <f t="shared" si="1"/>
        <v>0.6656002748</v>
      </c>
      <c r="G11" s="16">
        <v>8.48</v>
      </c>
      <c r="H11" s="11">
        <f t="shared" si="2"/>
        <v>78.92731001</v>
      </c>
      <c r="I11" s="11" t="str">
        <f t="shared" si="3"/>
        <v>SI</v>
      </c>
      <c r="J11" s="11" t="str">
        <f t="shared" si="4"/>
        <v>SI</v>
      </c>
      <c r="K11" s="11"/>
      <c r="L11" s="11">
        <f t="shared" si="5"/>
        <v>6</v>
      </c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2.75" customHeight="1">
      <c r="A12" s="11" t="s">
        <v>12</v>
      </c>
      <c r="B12" s="11" t="s">
        <v>24</v>
      </c>
      <c r="C12" s="12">
        <v>2395.0</v>
      </c>
      <c r="D12" s="19">
        <v>79835.0</v>
      </c>
      <c r="E12" s="14">
        <v>243.2617</v>
      </c>
      <c r="F12" s="15">
        <f t="shared" si="1"/>
        <v>9.845364067</v>
      </c>
      <c r="G12" s="16">
        <v>8.48</v>
      </c>
      <c r="H12" s="11">
        <f t="shared" si="2"/>
        <v>328.1856536</v>
      </c>
      <c r="I12" s="11" t="str">
        <f t="shared" si="3"/>
        <v>NO</v>
      </c>
      <c r="J12" s="11" t="str">
        <f t="shared" si="4"/>
        <v>NO</v>
      </c>
      <c r="K12" s="11"/>
      <c r="L12" s="11">
        <f t="shared" si="5"/>
        <v>0</v>
      </c>
      <c r="M12" s="17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ht="12.75" customHeight="1">
      <c r="A13" s="11" t="s">
        <v>12</v>
      </c>
      <c r="B13" s="11" t="s">
        <v>25</v>
      </c>
      <c r="C13" s="12">
        <v>1437.0</v>
      </c>
      <c r="D13" s="19">
        <v>50029.0</v>
      </c>
      <c r="E13" s="14">
        <v>274.63689999999997</v>
      </c>
      <c r="F13" s="15">
        <f t="shared" si="1"/>
        <v>5.232363168</v>
      </c>
      <c r="G13" s="16">
        <v>8.48</v>
      </c>
      <c r="H13" s="11">
        <f t="shared" si="2"/>
        <v>182.1641593</v>
      </c>
      <c r="I13" s="11" t="str">
        <f t="shared" si="3"/>
        <v>SI</v>
      </c>
      <c r="J13" s="11" t="str">
        <f t="shared" si="4"/>
        <v>NO</v>
      </c>
      <c r="K13" s="11"/>
      <c r="L13" s="11">
        <f t="shared" si="5"/>
        <v>3</v>
      </c>
      <c r="M13" s="1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ht="10.5" customHeight="1">
      <c r="A14" s="11" t="s">
        <v>12</v>
      </c>
      <c r="B14" s="11" t="s">
        <v>26</v>
      </c>
      <c r="C14" s="12">
        <v>316.0</v>
      </c>
      <c r="D14" s="19">
        <v>8491.0</v>
      </c>
      <c r="E14" s="20">
        <v>93.0</v>
      </c>
      <c r="F14" s="15">
        <f t="shared" si="1"/>
        <v>3.397849462</v>
      </c>
      <c r="G14" s="16">
        <v>8.48</v>
      </c>
      <c r="H14" s="11">
        <f t="shared" si="2"/>
        <v>91.30107527</v>
      </c>
      <c r="I14" s="11" t="str">
        <f t="shared" si="3"/>
        <v>SI</v>
      </c>
      <c r="J14" s="11" t="str">
        <f t="shared" si="4"/>
        <v>SI</v>
      </c>
      <c r="K14" s="11"/>
      <c r="L14" s="11">
        <f t="shared" si="5"/>
        <v>6</v>
      </c>
      <c r="M14" s="17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ht="12.75" customHeight="1">
      <c r="A15" s="11" t="s">
        <v>12</v>
      </c>
      <c r="B15" s="11" t="s">
        <v>27</v>
      </c>
      <c r="C15" s="12">
        <v>312.0</v>
      </c>
      <c r="D15" s="19">
        <v>10635.0</v>
      </c>
      <c r="E15" s="14">
        <v>58.008199999999995</v>
      </c>
      <c r="F15" s="15">
        <f t="shared" si="1"/>
        <v>5.378549929</v>
      </c>
      <c r="G15" s="16">
        <v>8.48</v>
      </c>
      <c r="H15" s="11">
        <f t="shared" si="2"/>
        <v>183.336149</v>
      </c>
      <c r="I15" s="11" t="str">
        <f t="shared" si="3"/>
        <v>SI</v>
      </c>
      <c r="J15" s="11" t="str">
        <f t="shared" si="4"/>
        <v>NO</v>
      </c>
      <c r="K15" s="11"/>
      <c r="L15" s="11">
        <f t="shared" si="5"/>
        <v>3</v>
      </c>
      <c r="M15" s="17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ht="12.75" customHeight="1">
      <c r="A16" s="11" t="s">
        <v>12</v>
      </c>
      <c r="B16" s="11" t="s">
        <v>28</v>
      </c>
      <c r="C16" s="12">
        <v>1687.0</v>
      </c>
      <c r="D16" s="19">
        <v>7268.0</v>
      </c>
      <c r="E16" s="14">
        <v>84.5324</v>
      </c>
      <c r="F16" s="15">
        <f t="shared" si="1"/>
        <v>19.95684495</v>
      </c>
      <c r="G16" s="16">
        <v>8.48</v>
      </c>
      <c r="H16" s="11">
        <f t="shared" si="2"/>
        <v>85.97886727</v>
      </c>
      <c r="I16" s="11" t="str">
        <f t="shared" si="3"/>
        <v>NO</v>
      </c>
      <c r="J16" s="11" t="str">
        <f t="shared" si="4"/>
        <v>SI</v>
      </c>
      <c r="K16" s="20" t="s">
        <v>22</v>
      </c>
      <c r="L16" s="11">
        <f t="shared" si="5"/>
        <v>6</v>
      </c>
      <c r="M16" s="17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12.75" customHeight="1">
      <c r="A17" s="11" t="s">
        <v>12</v>
      </c>
      <c r="B17" s="11" t="s">
        <v>29</v>
      </c>
      <c r="C17" s="12">
        <v>43.0</v>
      </c>
      <c r="D17" s="19">
        <v>9788.0</v>
      </c>
      <c r="E17" s="14">
        <v>82.7275</v>
      </c>
      <c r="F17" s="15">
        <f t="shared" si="1"/>
        <v>0.5197787918</v>
      </c>
      <c r="G17" s="16">
        <v>8.48</v>
      </c>
      <c r="H17" s="11">
        <f t="shared" si="2"/>
        <v>118.3161585</v>
      </c>
      <c r="I17" s="11" t="str">
        <f t="shared" si="3"/>
        <v>SI</v>
      </c>
      <c r="J17" s="11" t="str">
        <f t="shared" si="4"/>
        <v>SI</v>
      </c>
      <c r="K17" s="11"/>
      <c r="L17" s="11">
        <f t="shared" si="5"/>
        <v>6</v>
      </c>
      <c r="M17" s="17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ht="12.75" customHeight="1">
      <c r="A18" s="11" t="s">
        <v>12</v>
      </c>
      <c r="B18" s="11" t="s">
        <v>30</v>
      </c>
      <c r="C18" s="12">
        <v>24.0</v>
      </c>
      <c r="D18" s="19">
        <v>1292.0</v>
      </c>
      <c r="E18" s="14">
        <v>37.4576</v>
      </c>
      <c r="F18" s="15">
        <f t="shared" si="1"/>
        <v>0.6407244458</v>
      </c>
      <c r="G18" s="16">
        <v>8.48</v>
      </c>
      <c r="H18" s="11">
        <f t="shared" si="2"/>
        <v>34.49233266</v>
      </c>
      <c r="I18" s="11" t="str">
        <f t="shared" si="3"/>
        <v>SI</v>
      </c>
      <c r="J18" s="11" t="str">
        <f t="shared" si="4"/>
        <v>SI</v>
      </c>
      <c r="K18" s="11"/>
      <c r="L18" s="11">
        <f t="shared" si="5"/>
        <v>6</v>
      </c>
      <c r="M18" s="17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ht="12.75" customHeight="1">
      <c r="A19" s="11" t="s">
        <v>12</v>
      </c>
      <c r="B19" s="11" t="s">
        <v>31</v>
      </c>
      <c r="C19" s="12">
        <v>8.0</v>
      </c>
      <c r="D19" s="19">
        <v>1552.0</v>
      </c>
      <c r="E19" s="14">
        <v>41.416000000000004</v>
      </c>
      <c r="F19" s="15">
        <f t="shared" si="1"/>
        <v>0.193162063</v>
      </c>
      <c r="G19" s="16">
        <v>8.48</v>
      </c>
      <c r="H19" s="11">
        <f t="shared" si="2"/>
        <v>37.47344022</v>
      </c>
      <c r="I19" s="11" t="str">
        <f t="shared" si="3"/>
        <v>SI</v>
      </c>
      <c r="J19" s="11" t="str">
        <f t="shared" si="4"/>
        <v>SI</v>
      </c>
      <c r="K19" s="11"/>
      <c r="L19" s="11">
        <f t="shared" si="5"/>
        <v>6</v>
      </c>
      <c r="M19" s="17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ht="12.75" customHeight="1">
      <c r="A20" s="11" t="s">
        <v>12</v>
      </c>
      <c r="B20" s="11" t="s">
        <v>32</v>
      </c>
      <c r="C20" s="12">
        <v>120.0</v>
      </c>
      <c r="D20" s="19">
        <v>9942.0</v>
      </c>
      <c r="E20" s="14">
        <v>182.4237</v>
      </c>
      <c r="F20" s="15">
        <f t="shared" si="1"/>
        <v>0.6578092649</v>
      </c>
      <c r="G20" s="16">
        <v>8.48</v>
      </c>
      <c r="H20" s="11">
        <f t="shared" si="2"/>
        <v>54.4994976</v>
      </c>
      <c r="I20" s="11" t="str">
        <f t="shared" si="3"/>
        <v>SI</v>
      </c>
      <c r="J20" s="11" t="str">
        <f t="shared" si="4"/>
        <v>SI</v>
      </c>
      <c r="K20" s="11"/>
      <c r="L20" s="11">
        <f t="shared" si="5"/>
        <v>6</v>
      </c>
      <c r="M20" s="17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2.75" customHeight="1">
      <c r="A21" s="11" t="s">
        <v>12</v>
      </c>
      <c r="B21" s="11" t="s">
        <v>33</v>
      </c>
      <c r="C21" s="12">
        <v>72.0</v>
      </c>
      <c r="D21" s="19">
        <v>4753.0</v>
      </c>
      <c r="E21" s="14">
        <v>60.9445</v>
      </c>
      <c r="F21" s="15">
        <f t="shared" si="1"/>
        <v>1.181402752</v>
      </c>
      <c r="G21" s="16">
        <v>8.48</v>
      </c>
      <c r="H21" s="11">
        <f t="shared" si="2"/>
        <v>77.98898998</v>
      </c>
      <c r="I21" s="11" t="str">
        <f t="shared" si="3"/>
        <v>SI</v>
      </c>
      <c r="J21" s="11" t="str">
        <f t="shared" si="4"/>
        <v>SI</v>
      </c>
      <c r="K21" s="11"/>
      <c r="L21" s="11">
        <f t="shared" si="5"/>
        <v>6</v>
      </c>
      <c r="M21" s="17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0.5" customHeight="1">
      <c r="A22" s="11" t="s">
        <v>12</v>
      </c>
      <c r="B22" s="11" t="s">
        <v>34</v>
      </c>
      <c r="C22" s="12">
        <v>7330.0</v>
      </c>
      <c r="D22" s="19">
        <v>4804.0</v>
      </c>
      <c r="E22" s="14">
        <v>60.119499999999995</v>
      </c>
      <c r="F22" s="15">
        <f t="shared" si="1"/>
        <v>121.923835</v>
      </c>
      <c r="G22" s="16">
        <v>8.48</v>
      </c>
      <c r="H22" s="11">
        <f t="shared" si="2"/>
        <v>79.90751753</v>
      </c>
      <c r="I22" s="11" t="str">
        <f t="shared" si="3"/>
        <v>NO</v>
      </c>
      <c r="J22" s="11" t="str">
        <f t="shared" si="4"/>
        <v>SI</v>
      </c>
      <c r="K22" s="11"/>
      <c r="L22" s="11">
        <f t="shared" si="5"/>
        <v>3</v>
      </c>
      <c r="M22" s="17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2.75" customHeight="1">
      <c r="A23" s="11" t="s">
        <v>12</v>
      </c>
      <c r="B23" s="11" t="s">
        <v>35</v>
      </c>
      <c r="C23" s="12">
        <v>2750.0</v>
      </c>
      <c r="D23" s="19">
        <v>55229.0</v>
      </c>
      <c r="E23" s="14">
        <v>273.1329</v>
      </c>
      <c r="F23" s="15">
        <f t="shared" si="1"/>
        <v>10.06835866</v>
      </c>
      <c r="G23" s="16">
        <v>8.48</v>
      </c>
      <c r="H23" s="11">
        <f t="shared" si="2"/>
        <v>202.205593</v>
      </c>
      <c r="I23" s="11" t="str">
        <f t="shared" si="3"/>
        <v>NO</v>
      </c>
      <c r="J23" s="11" t="str">
        <f t="shared" si="4"/>
        <v>NO</v>
      </c>
      <c r="K23" s="11"/>
      <c r="L23" s="11">
        <f t="shared" si="5"/>
        <v>0</v>
      </c>
      <c r="M23" s="17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0.5" customHeight="1">
      <c r="A24" s="11" t="s">
        <v>12</v>
      </c>
      <c r="B24" s="11" t="s">
        <v>36</v>
      </c>
      <c r="C24" s="12">
        <v>1144.0</v>
      </c>
      <c r="D24" s="19">
        <v>11395.0</v>
      </c>
      <c r="E24" s="14">
        <v>52.9633</v>
      </c>
      <c r="F24" s="15">
        <f t="shared" si="1"/>
        <v>21.59986255</v>
      </c>
      <c r="G24" s="16">
        <v>8.48</v>
      </c>
      <c r="H24" s="11">
        <f t="shared" si="2"/>
        <v>215.1489805</v>
      </c>
      <c r="I24" s="11" t="str">
        <f t="shared" si="3"/>
        <v>NO</v>
      </c>
      <c r="J24" s="11" t="str">
        <f t="shared" si="4"/>
        <v>NO</v>
      </c>
      <c r="K24" s="11"/>
      <c r="L24" s="11">
        <f t="shared" si="5"/>
        <v>0</v>
      </c>
      <c r="M24" s="17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0.5" customHeight="1">
      <c r="A25" s="11" t="s">
        <v>12</v>
      </c>
      <c r="B25" s="11" t="s">
        <v>37</v>
      </c>
      <c r="C25" s="12">
        <v>19.0</v>
      </c>
      <c r="D25" s="19">
        <v>1768.0</v>
      </c>
      <c r="E25" s="14">
        <v>9.103</v>
      </c>
      <c r="F25" s="15">
        <f t="shared" si="1"/>
        <v>2.087223992</v>
      </c>
      <c r="G25" s="16">
        <v>8.48</v>
      </c>
      <c r="H25" s="11">
        <f t="shared" si="2"/>
        <v>194.2216852</v>
      </c>
      <c r="I25" s="11" t="str">
        <f t="shared" si="3"/>
        <v>SI</v>
      </c>
      <c r="J25" s="11" t="str">
        <f t="shared" si="4"/>
        <v>NO</v>
      </c>
      <c r="K25" s="11"/>
      <c r="L25" s="11">
        <f t="shared" si="5"/>
        <v>3</v>
      </c>
      <c r="M25" s="17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0.5" customHeight="1">
      <c r="A26" s="11" t="s">
        <v>12</v>
      </c>
      <c r="B26" s="11" t="s">
        <v>38</v>
      </c>
      <c r="C26" s="12">
        <v>1026.0</v>
      </c>
      <c r="D26" s="19">
        <v>7927.0</v>
      </c>
      <c r="E26" s="14">
        <v>45.2771</v>
      </c>
      <c r="F26" s="15">
        <f t="shared" si="1"/>
        <v>22.66046191</v>
      </c>
      <c r="G26" s="16">
        <v>8.48</v>
      </c>
      <c r="H26" s="11">
        <f t="shared" si="2"/>
        <v>175.0774674</v>
      </c>
      <c r="I26" s="11" t="str">
        <f t="shared" si="3"/>
        <v>NO</v>
      </c>
      <c r="J26" s="11" t="str">
        <f t="shared" si="4"/>
        <v>NO</v>
      </c>
      <c r="K26" s="11"/>
      <c r="L26" s="11">
        <f t="shared" si="5"/>
        <v>0</v>
      </c>
      <c r="M26" s="17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0.5" customHeight="1">
      <c r="A27" s="21" t="s">
        <v>12</v>
      </c>
      <c r="B27" s="21" t="s">
        <v>39</v>
      </c>
      <c r="C27" s="22">
        <v>32490.0</v>
      </c>
      <c r="D27" s="23"/>
      <c r="E27" s="21"/>
      <c r="F27" s="15"/>
      <c r="G27" s="16">
        <v>8.48</v>
      </c>
      <c r="H27" s="11"/>
      <c r="I27" s="11" t="str">
        <f t="shared" si="3"/>
        <v>SI</v>
      </c>
      <c r="J27" s="11" t="str">
        <f t="shared" si="4"/>
        <v>SI</v>
      </c>
      <c r="K27" s="21"/>
      <c r="L27" s="11">
        <f t="shared" si="5"/>
        <v>6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ht="10.5" customHeight="1">
      <c r="A28" s="11" t="s">
        <v>40</v>
      </c>
      <c r="B28" s="11" t="s">
        <v>41</v>
      </c>
      <c r="C28" s="12">
        <v>82.0</v>
      </c>
      <c r="D28" s="19">
        <v>3241.0</v>
      </c>
      <c r="E28" s="14">
        <v>45.975500000000004</v>
      </c>
      <c r="F28" s="15">
        <f t="shared" ref="F28:F109" si="6">C28/E28</f>
        <v>1.783558634</v>
      </c>
      <c r="G28" s="16">
        <v>8.48</v>
      </c>
      <c r="H28" s="11">
        <f t="shared" ref="H28:H109" si="7">D28/E28</f>
        <v>70.49406749</v>
      </c>
      <c r="I28" s="11" t="str">
        <f t="shared" si="3"/>
        <v>SI</v>
      </c>
      <c r="J28" s="11" t="str">
        <f t="shared" si="4"/>
        <v>SI</v>
      </c>
      <c r="K28" s="11"/>
      <c r="L28" s="11">
        <f t="shared" si="5"/>
        <v>6</v>
      </c>
      <c r="M28" s="17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0.5" customHeight="1">
      <c r="A29" s="11" t="s">
        <v>40</v>
      </c>
      <c r="B29" s="11" t="s">
        <v>42</v>
      </c>
      <c r="C29" s="12">
        <v>0.0</v>
      </c>
      <c r="D29" s="19">
        <v>1793.0</v>
      </c>
      <c r="E29" s="14">
        <v>59.6984</v>
      </c>
      <c r="F29" s="15">
        <f t="shared" si="6"/>
        <v>0</v>
      </c>
      <c r="G29" s="16">
        <v>8.48</v>
      </c>
      <c r="H29" s="11">
        <f t="shared" si="7"/>
        <v>30.03430578</v>
      </c>
      <c r="I29" s="11" t="str">
        <f t="shared" si="3"/>
        <v>SI</v>
      </c>
      <c r="J29" s="11" t="str">
        <f t="shared" si="4"/>
        <v>SI</v>
      </c>
      <c r="K29" s="11"/>
      <c r="L29" s="11">
        <f t="shared" si="5"/>
        <v>6</v>
      </c>
      <c r="M29" s="17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0.5" customHeight="1">
      <c r="A30" s="11" t="s">
        <v>40</v>
      </c>
      <c r="B30" s="11" t="s">
        <v>43</v>
      </c>
      <c r="C30" s="12">
        <v>6.0</v>
      </c>
      <c r="D30" s="19">
        <v>1043.0</v>
      </c>
      <c r="E30" s="14">
        <v>13.6808</v>
      </c>
      <c r="F30" s="15">
        <f t="shared" si="6"/>
        <v>0.4385708438</v>
      </c>
      <c r="G30" s="16">
        <v>8.48</v>
      </c>
      <c r="H30" s="11">
        <f t="shared" si="7"/>
        <v>76.23823168</v>
      </c>
      <c r="I30" s="11" t="str">
        <f t="shared" si="3"/>
        <v>SI</v>
      </c>
      <c r="J30" s="11" t="str">
        <f t="shared" si="4"/>
        <v>SI</v>
      </c>
      <c r="K30" s="11"/>
      <c r="L30" s="11">
        <f t="shared" si="5"/>
        <v>6</v>
      </c>
      <c r="M30" s="17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0.5" customHeight="1">
      <c r="A31" s="11" t="s">
        <v>40</v>
      </c>
      <c r="B31" s="11" t="s">
        <v>44</v>
      </c>
      <c r="C31" s="12">
        <v>1003.0</v>
      </c>
      <c r="D31" s="19">
        <v>8837.0</v>
      </c>
      <c r="E31" s="14">
        <v>23.784200000000002</v>
      </c>
      <c r="F31" s="15">
        <f t="shared" si="6"/>
        <v>42.17085292</v>
      </c>
      <c r="G31" s="16">
        <v>8.48</v>
      </c>
      <c r="H31" s="11">
        <f t="shared" si="7"/>
        <v>371.5491797</v>
      </c>
      <c r="I31" s="11" t="str">
        <f t="shared" si="3"/>
        <v>NO</v>
      </c>
      <c r="J31" s="11" t="str">
        <f t="shared" si="4"/>
        <v>NO</v>
      </c>
      <c r="K31" s="11"/>
      <c r="L31" s="11">
        <f t="shared" si="5"/>
        <v>0</v>
      </c>
      <c r="M31" s="17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0.5" customHeight="1">
      <c r="A32" s="11" t="s">
        <v>40</v>
      </c>
      <c r="B32" s="11" t="s">
        <v>45</v>
      </c>
      <c r="C32" s="12">
        <v>4.0</v>
      </c>
      <c r="D32" s="19">
        <v>9775.0</v>
      </c>
      <c r="E32" s="14">
        <v>35.4361</v>
      </c>
      <c r="F32" s="15">
        <f t="shared" si="6"/>
        <v>0.112879239</v>
      </c>
      <c r="G32" s="16">
        <v>8.48</v>
      </c>
      <c r="H32" s="11">
        <f t="shared" si="7"/>
        <v>275.8486402</v>
      </c>
      <c r="I32" s="11" t="str">
        <f t="shared" si="3"/>
        <v>SI</v>
      </c>
      <c r="J32" s="11" t="str">
        <f t="shared" si="4"/>
        <v>NO</v>
      </c>
      <c r="K32" s="11"/>
      <c r="L32" s="11">
        <f t="shared" si="5"/>
        <v>3</v>
      </c>
      <c r="M32" s="17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0.5" customHeight="1">
      <c r="A33" s="11" t="s">
        <v>40</v>
      </c>
      <c r="B33" s="11" t="s">
        <v>46</v>
      </c>
      <c r="C33" s="12">
        <v>231.0</v>
      </c>
      <c r="D33" s="19">
        <v>53010.0</v>
      </c>
      <c r="E33" s="14">
        <v>29.835500000000003</v>
      </c>
      <c r="F33" s="15">
        <f t="shared" si="6"/>
        <v>7.742454459</v>
      </c>
      <c r="G33" s="16">
        <v>8.48</v>
      </c>
      <c r="H33" s="11">
        <f t="shared" si="7"/>
        <v>1776.742471</v>
      </c>
      <c r="I33" s="11" t="str">
        <f t="shared" si="3"/>
        <v>SI</v>
      </c>
      <c r="J33" s="11" t="str">
        <f t="shared" si="4"/>
        <v>NO</v>
      </c>
      <c r="K33" s="11"/>
      <c r="L33" s="11">
        <f t="shared" si="5"/>
        <v>3</v>
      </c>
      <c r="M33" s="17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0.5" customHeight="1">
      <c r="A34" s="11" t="s">
        <v>40</v>
      </c>
      <c r="B34" s="11" t="s">
        <v>47</v>
      </c>
      <c r="C34" s="12">
        <v>528.0</v>
      </c>
      <c r="D34" s="19">
        <v>6283.0</v>
      </c>
      <c r="E34" s="14">
        <v>6.4299</v>
      </c>
      <c r="F34" s="15">
        <f t="shared" si="6"/>
        <v>82.11636262</v>
      </c>
      <c r="G34" s="16">
        <v>8.48</v>
      </c>
      <c r="H34" s="11">
        <f t="shared" si="7"/>
        <v>977.1536105</v>
      </c>
      <c r="I34" s="11" t="str">
        <f t="shared" si="3"/>
        <v>NO</v>
      </c>
      <c r="J34" s="11" t="str">
        <f t="shared" si="4"/>
        <v>NO</v>
      </c>
      <c r="K34" s="11"/>
      <c r="L34" s="11">
        <f t="shared" si="5"/>
        <v>0</v>
      </c>
      <c r="M34" s="17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0.5" customHeight="1">
      <c r="A35" s="11" t="s">
        <v>40</v>
      </c>
      <c r="B35" s="11" t="s">
        <v>48</v>
      </c>
      <c r="C35" s="12">
        <v>0.0</v>
      </c>
      <c r="D35" s="19">
        <v>1848.0</v>
      </c>
      <c r="E35" s="14">
        <v>24.4714</v>
      </c>
      <c r="F35" s="15">
        <f t="shared" si="6"/>
        <v>0</v>
      </c>
      <c r="G35" s="16">
        <v>8.48</v>
      </c>
      <c r="H35" s="11">
        <f t="shared" si="7"/>
        <v>75.51672565</v>
      </c>
      <c r="I35" s="11" t="str">
        <f t="shared" si="3"/>
        <v>SI</v>
      </c>
      <c r="J35" s="11" t="str">
        <f t="shared" si="4"/>
        <v>SI</v>
      </c>
      <c r="K35" s="11"/>
      <c r="L35" s="11">
        <f t="shared" si="5"/>
        <v>6</v>
      </c>
      <c r="M35" s="17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0.5" customHeight="1">
      <c r="A36" s="11" t="s">
        <v>40</v>
      </c>
      <c r="B36" s="11" t="s">
        <v>49</v>
      </c>
      <c r="C36" s="12">
        <v>0.0</v>
      </c>
      <c r="D36" s="19">
        <v>10839.0</v>
      </c>
      <c r="E36" s="14">
        <v>29.2938</v>
      </c>
      <c r="F36" s="15">
        <f t="shared" si="6"/>
        <v>0</v>
      </c>
      <c r="G36" s="16">
        <v>8.48</v>
      </c>
      <c r="H36" s="11">
        <f t="shared" si="7"/>
        <v>370.0100363</v>
      </c>
      <c r="I36" s="11" t="str">
        <f t="shared" si="3"/>
        <v>SI</v>
      </c>
      <c r="J36" s="11" t="str">
        <f t="shared" si="4"/>
        <v>NO</v>
      </c>
      <c r="K36" s="11"/>
      <c r="L36" s="11">
        <f t="shared" si="5"/>
        <v>3</v>
      </c>
      <c r="M36" s="17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0.5" customHeight="1">
      <c r="A37" s="11" t="s">
        <v>40</v>
      </c>
      <c r="B37" s="11" t="s">
        <v>50</v>
      </c>
      <c r="C37" s="12">
        <v>27.0</v>
      </c>
      <c r="D37" s="19">
        <v>4061.0</v>
      </c>
      <c r="E37" s="14">
        <v>64.9706</v>
      </c>
      <c r="F37" s="15">
        <f t="shared" si="6"/>
        <v>0.4155725821</v>
      </c>
      <c r="G37" s="16">
        <v>8.48</v>
      </c>
      <c r="H37" s="11">
        <f t="shared" si="7"/>
        <v>62.50519466</v>
      </c>
      <c r="I37" s="11" t="str">
        <f t="shared" si="3"/>
        <v>SI</v>
      </c>
      <c r="J37" s="11" t="str">
        <f t="shared" si="4"/>
        <v>SI</v>
      </c>
      <c r="K37" s="11"/>
      <c r="L37" s="11">
        <f t="shared" si="5"/>
        <v>6</v>
      </c>
      <c r="M37" s="17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0.5" customHeight="1">
      <c r="A38" s="11" t="s">
        <v>40</v>
      </c>
      <c r="B38" s="11" t="s">
        <v>51</v>
      </c>
      <c r="C38" s="12">
        <v>52.0</v>
      </c>
      <c r="D38" s="19">
        <v>4126.0</v>
      </c>
      <c r="E38" s="14">
        <v>27.625700000000002</v>
      </c>
      <c r="F38" s="15">
        <f t="shared" si="6"/>
        <v>1.882305245</v>
      </c>
      <c r="G38" s="16">
        <v>8.48</v>
      </c>
      <c r="H38" s="11">
        <f t="shared" si="7"/>
        <v>149.3536815</v>
      </c>
      <c r="I38" s="11" t="str">
        <f t="shared" si="3"/>
        <v>SI</v>
      </c>
      <c r="J38" s="11" t="str">
        <f t="shared" si="4"/>
        <v>SI</v>
      </c>
      <c r="K38" s="11"/>
      <c r="L38" s="11">
        <f t="shared" si="5"/>
        <v>6</v>
      </c>
      <c r="M38" s="17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0.5" customHeight="1">
      <c r="A39" s="11" t="s">
        <v>40</v>
      </c>
      <c r="B39" s="11" t="s">
        <v>52</v>
      </c>
      <c r="C39" s="12">
        <v>8.0</v>
      </c>
      <c r="D39" s="19">
        <v>1153.0</v>
      </c>
      <c r="E39" s="14">
        <v>42.4107</v>
      </c>
      <c r="F39" s="15">
        <f t="shared" si="6"/>
        <v>0.1886316425</v>
      </c>
      <c r="G39" s="16">
        <v>8.48</v>
      </c>
      <c r="H39" s="11">
        <f t="shared" si="7"/>
        <v>27.18653547</v>
      </c>
      <c r="I39" s="11" t="str">
        <f t="shared" si="3"/>
        <v>SI</v>
      </c>
      <c r="J39" s="11" t="str">
        <f t="shared" si="4"/>
        <v>SI</v>
      </c>
      <c r="K39" s="11"/>
      <c r="L39" s="11">
        <f t="shared" si="5"/>
        <v>6</v>
      </c>
      <c r="M39" s="17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0.5" customHeight="1">
      <c r="A40" s="11" t="s">
        <v>40</v>
      </c>
      <c r="B40" s="11" t="s">
        <v>53</v>
      </c>
      <c r="C40" s="12">
        <v>65.0</v>
      </c>
      <c r="D40" s="19">
        <v>7148.0</v>
      </c>
      <c r="E40" s="14">
        <v>26.024099999999997</v>
      </c>
      <c r="F40" s="15">
        <f t="shared" si="6"/>
        <v>2.497684838</v>
      </c>
      <c r="G40" s="16">
        <v>8.48</v>
      </c>
      <c r="H40" s="11">
        <f t="shared" si="7"/>
        <v>274.6684804</v>
      </c>
      <c r="I40" s="11" t="str">
        <f t="shared" si="3"/>
        <v>SI</v>
      </c>
      <c r="J40" s="11" t="str">
        <f t="shared" si="4"/>
        <v>NO</v>
      </c>
      <c r="K40" s="11"/>
      <c r="L40" s="11">
        <f t="shared" si="5"/>
        <v>3</v>
      </c>
      <c r="M40" s="17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0.5" customHeight="1">
      <c r="A41" s="11" t="s">
        <v>40</v>
      </c>
      <c r="B41" s="11" t="s">
        <v>54</v>
      </c>
      <c r="C41" s="12">
        <v>51.0</v>
      </c>
      <c r="D41" s="19">
        <v>7625.0</v>
      </c>
      <c r="E41" s="14">
        <v>188.2339</v>
      </c>
      <c r="F41" s="15">
        <f t="shared" si="6"/>
        <v>0.2709395066</v>
      </c>
      <c r="G41" s="16">
        <v>8.48</v>
      </c>
      <c r="H41" s="11">
        <f t="shared" si="7"/>
        <v>40.50811251</v>
      </c>
      <c r="I41" s="11" t="str">
        <f t="shared" si="3"/>
        <v>SI</v>
      </c>
      <c r="J41" s="11" t="str">
        <f t="shared" si="4"/>
        <v>SI</v>
      </c>
      <c r="K41" s="11"/>
      <c r="L41" s="11">
        <f t="shared" si="5"/>
        <v>6</v>
      </c>
      <c r="M41" s="17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0.5" customHeight="1">
      <c r="A42" s="11" t="s">
        <v>40</v>
      </c>
      <c r="B42" s="11" t="s">
        <v>55</v>
      </c>
      <c r="C42" s="12">
        <v>38.0</v>
      </c>
      <c r="D42" s="19">
        <v>3430.0</v>
      </c>
      <c r="E42" s="14">
        <v>97.9474</v>
      </c>
      <c r="F42" s="15">
        <f t="shared" si="6"/>
        <v>0.3879633354</v>
      </c>
      <c r="G42" s="16">
        <v>8.48</v>
      </c>
      <c r="H42" s="11">
        <f t="shared" si="7"/>
        <v>35.0187958</v>
      </c>
      <c r="I42" s="11" t="str">
        <f t="shared" si="3"/>
        <v>SI</v>
      </c>
      <c r="J42" s="11" t="str">
        <f t="shared" si="4"/>
        <v>SI</v>
      </c>
      <c r="K42" s="11"/>
      <c r="L42" s="11">
        <f t="shared" si="5"/>
        <v>6</v>
      </c>
      <c r="M42" s="17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0.5" customHeight="1">
      <c r="A43" s="11" t="s">
        <v>40</v>
      </c>
      <c r="B43" s="11" t="s">
        <v>56</v>
      </c>
      <c r="C43" s="12">
        <v>21.0</v>
      </c>
      <c r="D43" s="19">
        <v>435.0</v>
      </c>
      <c r="E43" s="14">
        <v>35.4565</v>
      </c>
      <c r="F43" s="15">
        <f t="shared" si="6"/>
        <v>0.5922750412</v>
      </c>
      <c r="G43" s="16">
        <v>8.48</v>
      </c>
      <c r="H43" s="11">
        <f t="shared" si="7"/>
        <v>12.26855443</v>
      </c>
      <c r="I43" s="11" t="str">
        <f t="shared" si="3"/>
        <v>SI</v>
      </c>
      <c r="J43" s="11" t="str">
        <f t="shared" si="4"/>
        <v>SI</v>
      </c>
      <c r="K43" s="11"/>
      <c r="L43" s="11">
        <f t="shared" si="5"/>
        <v>6</v>
      </c>
      <c r="M43" s="17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0.5" customHeight="1">
      <c r="A44" s="11" t="s">
        <v>40</v>
      </c>
      <c r="B44" s="11" t="s">
        <v>57</v>
      </c>
      <c r="C44" s="12">
        <v>2189.0</v>
      </c>
      <c r="D44" s="19">
        <v>7759.0</v>
      </c>
      <c r="E44" s="14">
        <v>14.5062</v>
      </c>
      <c r="F44" s="15">
        <f t="shared" si="6"/>
        <v>150.9009941</v>
      </c>
      <c r="G44" s="16">
        <v>8.48</v>
      </c>
      <c r="H44" s="11">
        <f t="shared" si="7"/>
        <v>534.8747432</v>
      </c>
      <c r="I44" s="11" t="str">
        <f t="shared" si="3"/>
        <v>NO</v>
      </c>
      <c r="J44" s="11" t="str">
        <f t="shared" si="4"/>
        <v>NO</v>
      </c>
      <c r="K44" s="11"/>
      <c r="L44" s="11">
        <f t="shared" si="5"/>
        <v>0</v>
      </c>
      <c r="M44" s="1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0.5" customHeight="1">
      <c r="A45" s="11" t="s">
        <v>40</v>
      </c>
      <c r="B45" s="11" t="s">
        <v>58</v>
      </c>
      <c r="C45" s="12">
        <v>43.0</v>
      </c>
      <c r="D45" s="19">
        <v>1123.0</v>
      </c>
      <c r="E45" s="14">
        <v>21.699699999999996</v>
      </c>
      <c r="F45" s="15">
        <f t="shared" si="6"/>
        <v>1.981594216</v>
      </c>
      <c r="G45" s="16">
        <v>8.48</v>
      </c>
      <c r="H45" s="11">
        <f t="shared" si="7"/>
        <v>51.75186754</v>
      </c>
      <c r="I45" s="11" t="str">
        <f t="shared" si="3"/>
        <v>SI</v>
      </c>
      <c r="J45" s="11" t="str">
        <f t="shared" si="4"/>
        <v>SI</v>
      </c>
      <c r="K45" s="11"/>
      <c r="L45" s="11">
        <f t="shared" si="5"/>
        <v>6</v>
      </c>
      <c r="M45" s="1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0.5" customHeight="1">
      <c r="A46" s="11" t="s">
        <v>40</v>
      </c>
      <c r="B46" s="11" t="s">
        <v>59</v>
      </c>
      <c r="C46" s="12">
        <v>4.0</v>
      </c>
      <c r="D46" s="19">
        <v>2936.0</v>
      </c>
      <c r="E46" s="14">
        <v>38.721199999999996</v>
      </c>
      <c r="F46" s="15">
        <f t="shared" si="6"/>
        <v>0.1033025836</v>
      </c>
      <c r="G46" s="16">
        <v>8.48</v>
      </c>
      <c r="H46" s="11">
        <f t="shared" si="7"/>
        <v>75.82409636</v>
      </c>
      <c r="I46" s="11" t="str">
        <f t="shared" si="3"/>
        <v>SI</v>
      </c>
      <c r="J46" s="11" t="str">
        <f t="shared" si="4"/>
        <v>SI</v>
      </c>
      <c r="K46" s="11"/>
      <c r="L46" s="11">
        <f t="shared" si="5"/>
        <v>6</v>
      </c>
      <c r="M46" s="1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0.5" customHeight="1">
      <c r="A47" s="11" t="s">
        <v>40</v>
      </c>
      <c r="B47" s="11" t="s">
        <v>60</v>
      </c>
      <c r="C47" s="12">
        <v>0.0</v>
      </c>
      <c r="D47" s="19">
        <v>11334.0</v>
      </c>
      <c r="E47" s="14">
        <v>6.1205</v>
      </c>
      <c r="F47" s="15">
        <f t="shared" si="6"/>
        <v>0</v>
      </c>
      <c r="G47" s="16">
        <v>8.48</v>
      </c>
      <c r="H47" s="11">
        <f t="shared" si="7"/>
        <v>1851.809493</v>
      </c>
      <c r="I47" s="11" t="str">
        <f t="shared" si="3"/>
        <v>SI</v>
      </c>
      <c r="J47" s="11" t="str">
        <f t="shared" si="4"/>
        <v>NO</v>
      </c>
      <c r="K47" s="11"/>
      <c r="L47" s="11">
        <f t="shared" si="5"/>
        <v>3</v>
      </c>
      <c r="M47" s="17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0.5" customHeight="1">
      <c r="A48" s="11" t="s">
        <v>40</v>
      </c>
      <c r="B48" s="11" t="s">
        <v>61</v>
      </c>
      <c r="C48" s="12">
        <v>72.0</v>
      </c>
      <c r="D48" s="19">
        <v>40254.0</v>
      </c>
      <c r="E48" s="14">
        <v>76.5951</v>
      </c>
      <c r="F48" s="15">
        <f t="shared" si="6"/>
        <v>0.9400079117</v>
      </c>
      <c r="G48" s="16">
        <v>8.48</v>
      </c>
      <c r="H48" s="11">
        <f t="shared" si="7"/>
        <v>525.5427567</v>
      </c>
      <c r="I48" s="11" t="str">
        <f t="shared" si="3"/>
        <v>SI</v>
      </c>
      <c r="J48" s="11" t="str">
        <f t="shared" si="4"/>
        <v>NO</v>
      </c>
      <c r="K48" s="11"/>
      <c r="L48" s="11">
        <f t="shared" si="5"/>
        <v>3</v>
      </c>
      <c r="M48" s="17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0.5" customHeight="1">
      <c r="A49" s="11" t="s">
        <v>40</v>
      </c>
      <c r="B49" s="11" t="s">
        <v>62</v>
      </c>
      <c r="C49" s="12">
        <v>279.0</v>
      </c>
      <c r="D49" s="19">
        <v>8018.0</v>
      </c>
      <c r="E49" s="14">
        <v>60.7868</v>
      </c>
      <c r="F49" s="15">
        <f t="shared" si="6"/>
        <v>4.589812262</v>
      </c>
      <c r="G49" s="16">
        <v>8.48</v>
      </c>
      <c r="H49" s="11">
        <f t="shared" si="7"/>
        <v>131.903637</v>
      </c>
      <c r="I49" s="11" t="str">
        <f t="shared" si="3"/>
        <v>SI</v>
      </c>
      <c r="J49" s="11" t="str">
        <f t="shared" si="4"/>
        <v>SI</v>
      </c>
      <c r="K49" s="11"/>
      <c r="L49" s="11">
        <f t="shared" si="5"/>
        <v>6</v>
      </c>
      <c r="M49" s="17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0.5" customHeight="1">
      <c r="A50" s="11" t="s">
        <v>40</v>
      </c>
      <c r="B50" s="11" t="s">
        <v>63</v>
      </c>
      <c r="C50" s="12">
        <v>223.0</v>
      </c>
      <c r="D50" s="19">
        <v>11690.0</v>
      </c>
      <c r="E50" s="14">
        <v>33.919000000000004</v>
      </c>
      <c r="F50" s="15">
        <f t="shared" si="6"/>
        <v>6.574486276</v>
      </c>
      <c r="G50" s="16">
        <v>8.48</v>
      </c>
      <c r="H50" s="11">
        <f t="shared" si="7"/>
        <v>344.6445945</v>
      </c>
      <c r="I50" s="11" t="str">
        <f t="shared" si="3"/>
        <v>SI</v>
      </c>
      <c r="J50" s="11" t="str">
        <f t="shared" si="4"/>
        <v>NO</v>
      </c>
      <c r="K50" s="11"/>
      <c r="L50" s="11">
        <f t="shared" si="5"/>
        <v>3</v>
      </c>
      <c r="M50" s="17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0.5" customHeight="1">
      <c r="A51" s="11" t="s">
        <v>40</v>
      </c>
      <c r="B51" s="11" t="s">
        <v>64</v>
      </c>
      <c r="C51" s="12">
        <v>41.0</v>
      </c>
      <c r="D51" s="19">
        <v>2974.0</v>
      </c>
      <c r="E51" s="14">
        <v>73.1975</v>
      </c>
      <c r="F51" s="15">
        <f t="shared" si="6"/>
        <v>0.5601284197</v>
      </c>
      <c r="G51" s="16">
        <v>8.48</v>
      </c>
      <c r="H51" s="11">
        <f t="shared" si="7"/>
        <v>40.62980293</v>
      </c>
      <c r="I51" s="11" t="str">
        <f t="shared" si="3"/>
        <v>SI</v>
      </c>
      <c r="J51" s="11" t="str">
        <f t="shared" si="4"/>
        <v>SI</v>
      </c>
      <c r="K51" s="11"/>
      <c r="L51" s="11">
        <f t="shared" si="5"/>
        <v>6</v>
      </c>
      <c r="M51" s="17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0.5" customHeight="1">
      <c r="A52" s="11" t="s">
        <v>40</v>
      </c>
      <c r="B52" s="11" t="s">
        <v>65</v>
      </c>
      <c r="C52" s="12">
        <v>0.0</v>
      </c>
      <c r="D52" s="19">
        <v>2779.0</v>
      </c>
      <c r="E52" s="14">
        <v>201.043</v>
      </c>
      <c r="F52" s="15">
        <f t="shared" si="6"/>
        <v>0</v>
      </c>
      <c r="G52" s="16">
        <v>8.48</v>
      </c>
      <c r="H52" s="11">
        <f t="shared" si="7"/>
        <v>13.82291351</v>
      </c>
      <c r="I52" s="11" t="str">
        <f t="shared" si="3"/>
        <v>SI</v>
      </c>
      <c r="J52" s="11" t="str">
        <f t="shared" si="4"/>
        <v>SI</v>
      </c>
      <c r="K52" s="11"/>
      <c r="L52" s="11">
        <f t="shared" si="5"/>
        <v>6</v>
      </c>
      <c r="M52" s="17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0.5" customHeight="1">
      <c r="A53" s="11" t="s">
        <v>40</v>
      </c>
      <c r="B53" s="11" t="s">
        <v>66</v>
      </c>
      <c r="C53" s="12">
        <v>0.0</v>
      </c>
      <c r="D53" s="19">
        <v>976.0</v>
      </c>
      <c r="E53" s="14">
        <v>9.0593</v>
      </c>
      <c r="F53" s="15">
        <f t="shared" si="6"/>
        <v>0</v>
      </c>
      <c r="G53" s="16">
        <v>8.48</v>
      </c>
      <c r="H53" s="11">
        <f t="shared" si="7"/>
        <v>107.7345932</v>
      </c>
      <c r="I53" s="11" t="str">
        <f t="shared" si="3"/>
        <v>SI</v>
      </c>
      <c r="J53" s="11" t="str">
        <f t="shared" si="4"/>
        <v>SI</v>
      </c>
      <c r="K53" s="11"/>
      <c r="L53" s="11">
        <f t="shared" si="5"/>
        <v>6</v>
      </c>
      <c r="M53" s="17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0.5" customHeight="1">
      <c r="A54" s="11" t="s">
        <v>40</v>
      </c>
      <c r="B54" s="11" t="s">
        <v>67</v>
      </c>
      <c r="C54" s="12">
        <v>6841.0</v>
      </c>
      <c r="D54" s="19">
        <v>13861.0</v>
      </c>
      <c r="E54" s="14">
        <v>66.2418</v>
      </c>
      <c r="F54" s="15">
        <f t="shared" si="6"/>
        <v>103.2731598</v>
      </c>
      <c r="G54" s="16">
        <v>8.48</v>
      </c>
      <c r="H54" s="11">
        <f t="shared" si="7"/>
        <v>209.248541</v>
      </c>
      <c r="I54" s="11" t="str">
        <f t="shared" si="3"/>
        <v>NO</v>
      </c>
      <c r="J54" s="11" t="str">
        <f t="shared" si="4"/>
        <v>NO</v>
      </c>
      <c r="K54" s="11"/>
      <c r="L54" s="11">
        <f t="shared" si="5"/>
        <v>0</v>
      </c>
      <c r="M54" s="17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0.5" customHeight="1">
      <c r="A55" s="11" t="s">
        <v>40</v>
      </c>
      <c r="B55" s="11" t="s">
        <v>68</v>
      </c>
      <c r="C55" s="12">
        <v>39.0</v>
      </c>
      <c r="D55" s="19">
        <v>4866.0</v>
      </c>
      <c r="E55" s="14">
        <v>43.8349</v>
      </c>
      <c r="F55" s="15">
        <f t="shared" si="6"/>
        <v>0.8897020411</v>
      </c>
      <c r="G55" s="16">
        <v>8.48</v>
      </c>
      <c r="H55" s="11">
        <f t="shared" si="7"/>
        <v>111.0074393</v>
      </c>
      <c r="I55" s="11" t="str">
        <f t="shared" si="3"/>
        <v>SI</v>
      </c>
      <c r="J55" s="11" t="str">
        <f t="shared" si="4"/>
        <v>SI</v>
      </c>
      <c r="K55" s="11"/>
      <c r="L55" s="11">
        <f t="shared" si="5"/>
        <v>6</v>
      </c>
      <c r="M55" s="17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0.5" customHeight="1">
      <c r="A56" s="11" t="s">
        <v>40</v>
      </c>
      <c r="B56" s="11" t="s">
        <v>69</v>
      </c>
      <c r="C56" s="12">
        <v>53.0</v>
      </c>
      <c r="D56" s="19">
        <v>2475.0</v>
      </c>
      <c r="E56" s="14">
        <v>57.5512</v>
      </c>
      <c r="F56" s="15">
        <f t="shared" si="6"/>
        <v>0.920919112</v>
      </c>
      <c r="G56" s="16">
        <v>8.48</v>
      </c>
      <c r="H56" s="11">
        <f t="shared" si="7"/>
        <v>43.00518495</v>
      </c>
      <c r="I56" s="11" t="str">
        <f t="shared" si="3"/>
        <v>SI</v>
      </c>
      <c r="J56" s="11" t="str">
        <f t="shared" si="4"/>
        <v>SI</v>
      </c>
      <c r="K56" s="11"/>
      <c r="L56" s="11">
        <f t="shared" si="5"/>
        <v>6</v>
      </c>
      <c r="M56" s="17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0.5" customHeight="1">
      <c r="A57" s="11" t="s">
        <v>40</v>
      </c>
      <c r="B57" s="11" t="s">
        <v>70</v>
      </c>
      <c r="C57" s="12">
        <v>5.0</v>
      </c>
      <c r="D57" s="19">
        <v>3354.0</v>
      </c>
      <c r="E57" s="14">
        <v>56.421400000000006</v>
      </c>
      <c r="F57" s="15">
        <f t="shared" si="6"/>
        <v>0.08861885738</v>
      </c>
      <c r="G57" s="16">
        <v>8.48</v>
      </c>
      <c r="H57" s="11">
        <f t="shared" si="7"/>
        <v>59.44552953</v>
      </c>
      <c r="I57" s="11" t="str">
        <f t="shared" si="3"/>
        <v>SI</v>
      </c>
      <c r="J57" s="11" t="str">
        <f t="shared" si="4"/>
        <v>SI</v>
      </c>
      <c r="K57" s="11"/>
      <c r="L57" s="11">
        <f t="shared" si="5"/>
        <v>6</v>
      </c>
      <c r="M57" s="17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0.5" customHeight="1">
      <c r="A58" s="11" t="s">
        <v>40</v>
      </c>
      <c r="B58" s="11" t="s">
        <v>71</v>
      </c>
      <c r="C58" s="12">
        <v>874.0</v>
      </c>
      <c r="D58" s="19">
        <v>11948.0</v>
      </c>
      <c r="E58" s="14">
        <v>33.1622</v>
      </c>
      <c r="F58" s="15">
        <f t="shared" si="6"/>
        <v>26.35530815</v>
      </c>
      <c r="G58" s="16">
        <v>8.48</v>
      </c>
      <c r="H58" s="11">
        <f t="shared" si="7"/>
        <v>360.2897275</v>
      </c>
      <c r="I58" s="11" t="str">
        <f t="shared" si="3"/>
        <v>NO</v>
      </c>
      <c r="J58" s="11" t="str">
        <f t="shared" si="4"/>
        <v>NO</v>
      </c>
      <c r="K58" s="11"/>
      <c r="L58" s="11">
        <f t="shared" si="5"/>
        <v>0</v>
      </c>
      <c r="M58" s="17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0.5" customHeight="1">
      <c r="A59" s="11" t="s">
        <v>40</v>
      </c>
      <c r="B59" s="11" t="s">
        <v>72</v>
      </c>
      <c r="C59" s="12">
        <v>151.0</v>
      </c>
      <c r="D59" s="19">
        <v>3654.0</v>
      </c>
      <c r="E59" s="14">
        <v>108.1662</v>
      </c>
      <c r="F59" s="15">
        <f t="shared" si="6"/>
        <v>1.395999859</v>
      </c>
      <c r="G59" s="16">
        <v>8.48</v>
      </c>
      <c r="H59" s="11">
        <f t="shared" si="7"/>
        <v>33.78134759</v>
      </c>
      <c r="I59" s="11" t="str">
        <f t="shared" si="3"/>
        <v>SI</v>
      </c>
      <c r="J59" s="11" t="str">
        <f t="shared" si="4"/>
        <v>SI</v>
      </c>
      <c r="K59" s="11"/>
      <c r="L59" s="11">
        <f t="shared" si="5"/>
        <v>6</v>
      </c>
      <c r="M59" s="17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0.5" customHeight="1">
      <c r="A60" s="11" t="s">
        <v>40</v>
      </c>
      <c r="B60" s="11" t="s">
        <v>73</v>
      </c>
      <c r="C60" s="12">
        <v>20.0</v>
      </c>
      <c r="D60" s="19">
        <v>1473.0</v>
      </c>
      <c r="E60" s="14">
        <v>136.47799999999998</v>
      </c>
      <c r="F60" s="15">
        <f t="shared" si="6"/>
        <v>0.1465437653</v>
      </c>
      <c r="G60" s="16">
        <v>8.48</v>
      </c>
      <c r="H60" s="11">
        <f t="shared" si="7"/>
        <v>10.79294831</v>
      </c>
      <c r="I60" s="11" t="str">
        <f t="shared" si="3"/>
        <v>SI</v>
      </c>
      <c r="J60" s="11" t="str">
        <f t="shared" si="4"/>
        <v>SI</v>
      </c>
      <c r="K60" s="11"/>
      <c r="L60" s="11">
        <f t="shared" si="5"/>
        <v>6</v>
      </c>
      <c r="M60" s="17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0.5" customHeight="1">
      <c r="A61" s="11" t="s">
        <v>40</v>
      </c>
      <c r="B61" s="11" t="s">
        <v>74</v>
      </c>
      <c r="C61" s="12">
        <v>162.0</v>
      </c>
      <c r="D61" s="19">
        <v>10279.0</v>
      </c>
      <c r="E61" s="14">
        <v>229.4643</v>
      </c>
      <c r="F61" s="15">
        <f t="shared" si="6"/>
        <v>0.7059921739</v>
      </c>
      <c r="G61" s="16">
        <v>8.48</v>
      </c>
      <c r="H61" s="11">
        <f t="shared" si="7"/>
        <v>44.79563923</v>
      </c>
      <c r="I61" s="11" t="str">
        <f t="shared" si="3"/>
        <v>SI</v>
      </c>
      <c r="J61" s="11" t="str">
        <f t="shared" si="4"/>
        <v>SI</v>
      </c>
      <c r="K61" s="11"/>
      <c r="L61" s="11">
        <f t="shared" si="5"/>
        <v>6</v>
      </c>
      <c r="M61" s="17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0.5" customHeight="1">
      <c r="A62" s="11" t="s">
        <v>40</v>
      </c>
      <c r="B62" s="11" t="s">
        <v>75</v>
      </c>
      <c r="C62" s="12">
        <v>58.0</v>
      </c>
      <c r="D62" s="19">
        <v>12823.0</v>
      </c>
      <c r="E62" s="14">
        <v>3.5295</v>
      </c>
      <c r="F62" s="15">
        <f t="shared" si="6"/>
        <v>16.43292251</v>
      </c>
      <c r="G62" s="16">
        <v>8.48</v>
      </c>
      <c r="H62" s="11">
        <f t="shared" si="7"/>
        <v>3633.092506</v>
      </c>
      <c r="I62" s="11" t="str">
        <f t="shared" si="3"/>
        <v>NO</v>
      </c>
      <c r="J62" s="11" t="str">
        <f t="shared" si="4"/>
        <v>NO</v>
      </c>
      <c r="K62" s="11"/>
      <c r="L62" s="11">
        <f t="shared" si="5"/>
        <v>0</v>
      </c>
      <c r="M62" s="17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0.5" customHeight="1">
      <c r="A63" s="11" t="s">
        <v>40</v>
      </c>
      <c r="B63" s="11" t="s">
        <v>76</v>
      </c>
      <c r="C63" s="12">
        <v>167.0</v>
      </c>
      <c r="D63" s="19">
        <v>5997.0</v>
      </c>
      <c r="E63" s="14">
        <v>127.46530000000001</v>
      </c>
      <c r="F63" s="15">
        <f t="shared" si="6"/>
        <v>1.310160491</v>
      </c>
      <c r="G63" s="16">
        <v>8.48</v>
      </c>
      <c r="H63" s="11">
        <f t="shared" si="7"/>
        <v>47.04809858</v>
      </c>
      <c r="I63" s="11" t="str">
        <f t="shared" si="3"/>
        <v>SI</v>
      </c>
      <c r="J63" s="11" t="str">
        <f t="shared" si="4"/>
        <v>SI</v>
      </c>
      <c r="K63" s="11"/>
      <c r="L63" s="11">
        <f t="shared" si="5"/>
        <v>6</v>
      </c>
      <c r="M63" s="17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0.5" customHeight="1">
      <c r="A64" s="11" t="s">
        <v>40</v>
      </c>
      <c r="B64" s="11" t="s">
        <v>77</v>
      </c>
      <c r="C64" s="12">
        <v>75.0</v>
      </c>
      <c r="D64" s="19">
        <v>1684.0</v>
      </c>
      <c r="E64" s="14">
        <v>113.34819999999999</v>
      </c>
      <c r="F64" s="15">
        <f t="shared" si="6"/>
        <v>0.6616779093</v>
      </c>
      <c r="G64" s="16">
        <v>8.48</v>
      </c>
      <c r="H64" s="11">
        <f t="shared" si="7"/>
        <v>14.85687466</v>
      </c>
      <c r="I64" s="11" t="str">
        <f t="shared" si="3"/>
        <v>SI</v>
      </c>
      <c r="J64" s="11" t="str">
        <f t="shared" si="4"/>
        <v>SI</v>
      </c>
      <c r="K64" s="11"/>
      <c r="L64" s="11">
        <f t="shared" si="5"/>
        <v>6</v>
      </c>
      <c r="M64" s="17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0.5" customHeight="1">
      <c r="A65" s="11" t="s">
        <v>40</v>
      </c>
      <c r="B65" s="11" t="s">
        <v>78</v>
      </c>
      <c r="C65" s="12">
        <v>0.0</v>
      </c>
      <c r="D65" s="19">
        <v>2245.0</v>
      </c>
      <c r="E65" s="14">
        <v>12.8846</v>
      </c>
      <c r="F65" s="15">
        <f t="shared" si="6"/>
        <v>0</v>
      </c>
      <c r="G65" s="16">
        <v>8.48</v>
      </c>
      <c r="H65" s="11">
        <f t="shared" si="7"/>
        <v>174.239014</v>
      </c>
      <c r="I65" s="11" t="str">
        <f t="shared" si="3"/>
        <v>SI</v>
      </c>
      <c r="J65" s="11" t="str">
        <f t="shared" si="4"/>
        <v>NO</v>
      </c>
      <c r="K65" s="11"/>
      <c r="L65" s="11">
        <f t="shared" si="5"/>
        <v>3</v>
      </c>
      <c r="M65" s="17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0.5" customHeight="1">
      <c r="A66" s="11" t="s">
        <v>40</v>
      </c>
      <c r="B66" s="11" t="s">
        <v>79</v>
      </c>
      <c r="C66" s="12">
        <v>0.0</v>
      </c>
      <c r="D66" s="19">
        <v>1668.0</v>
      </c>
      <c r="E66" s="14">
        <v>24.141399999999997</v>
      </c>
      <c r="F66" s="15">
        <f t="shared" si="6"/>
        <v>0</v>
      </c>
      <c r="G66" s="16">
        <v>8.48</v>
      </c>
      <c r="H66" s="11">
        <f t="shared" si="7"/>
        <v>69.0929275</v>
      </c>
      <c r="I66" s="11" t="str">
        <f t="shared" si="3"/>
        <v>SI</v>
      </c>
      <c r="J66" s="11" t="str">
        <f t="shared" si="4"/>
        <v>SI</v>
      </c>
      <c r="K66" s="11"/>
      <c r="L66" s="11">
        <f t="shared" si="5"/>
        <v>6</v>
      </c>
      <c r="M66" s="17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0.5" customHeight="1">
      <c r="A67" s="11" t="s">
        <v>40</v>
      </c>
      <c r="B67" s="11" t="s">
        <v>80</v>
      </c>
      <c r="C67" s="12">
        <v>13.0</v>
      </c>
      <c r="D67" s="19">
        <v>1032.0</v>
      </c>
      <c r="E67" s="14">
        <v>38.9856</v>
      </c>
      <c r="F67" s="15">
        <f t="shared" si="6"/>
        <v>0.3334564557</v>
      </c>
      <c r="G67" s="16">
        <v>8.48</v>
      </c>
      <c r="H67" s="11">
        <f t="shared" si="7"/>
        <v>26.47131248</v>
      </c>
      <c r="I67" s="11" t="str">
        <f t="shared" si="3"/>
        <v>SI</v>
      </c>
      <c r="J67" s="11" t="str">
        <f t="shared" si="4"/>
        <v>SI</v>
      </c>
      <c r="K67" s="11"/>
      <c r="L67" s="11">
        <f t="shared" si="5"/>
        <v>6</v>
      </c>
      <c r="M67" s="17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0.5" customHeight="1">
      <c r="A68" s="11" t="s">
        <v>40</v>
      </c>
      <c r="B68" s="11" t="s">
        <v>81</v>
      </c>
      <c r="C68" s="12">
        <v>77.0</v>
      </c>
      <c r="D68" s="19">
        <v>848.0</v>
      </c>
      <c r="E68" s="14">
        <v>38.166599999999995</v>
      </c>
      <c r="F68" s="15">
        <f t="shared" si="6"/>
        <v>2.017470773</v>
      </c>
      <c r="G68" s="16">
        <v>8.48</v>
      </c>
      <c r="H68" s="11">
        <f t="shared" si="7"/>
        <v>22.21837942</v>
      </c>
      <c r="I68" s="11" t="str">
        <f t="shared" si="3"/>
        <v>SI</v>
      </c>
      <c r="J68" s="11" t="str">
        <f t="shared" si="4"/>
        <v>SI</v>
      </c>
      <c r="K68" s="11"/>
      <c r="L68" s="11">
        <f t="shared" si="5"/>
        <v>6</v>
      </c>
      <c r="M68" s="17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0.5" customHeight="1">
      <c r="A69" s="11" t="s">
        <v>40</v>
      </c>
      <c r="B69" s="11" t="s">
        <v>82</v>
      </c>
      <c r="C69" s="12">
        <v>14.0</v>
      </c>
      <c r="D69" s="19">
        <v>1283.0</v>
      </c>
      <c r="E69" s="14">
        <v>50.997600000000006</v>
      </c>
      <c r="F69" s="15">
        <f t="shared" si="6"/>
        <v>0.2745227226</v>
      </c>
      <c r="G69" s="16">
        <v>8.48</v>
      </c>
      <c r="H69" s="11">
        <f t="shared" si="7"/>
        <v>25.15804665</v>
      </c>
      <c r="I69" s="11" t="str">
        <f t="shared" si="3"/>
        <v>SI</v>
      </c>
      <c r="J69" s="11" t="str">
        <f t="shared" si="4"/>
        <v>SI</v>
      </c>
      <c r="K69" s="11"/>
      <c r="L69" s="11">
        <f t="shared" si="5"/>
        <v>6</v>
      </c>
      <c r="M69" s="17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0.5" customHeight="1">
      <c r="A70" s="11" t="s">
        <v>40</v>
      </c>
      <c r="B70" s="11" t="s">
        <v>83</v>
      </c>
      <c r="C70" s="12">
        <v>1245.0</v>
      </c>
      <c r="D70" s="19">
        <v>7031.0</v>
      </c>
      <c r="E70" s="14">
        <v>3.5664</v>
      </c>
      <c r="F70" s="15">
        <f t="shared" si="6"/>
        <v>349.0915209</v>
      </c>
      <c r="G70" s="16">
        <v>8.48</v>
      </c>
      <c r="H70" s="11">
        <f t="shared" si="7"/>
        <v>1971.45581</v>
      </c>
      <c r="I70" s="11" t="str">
        <f t="shared" si="3"/>
        <v>NO</v>
      </c>
      <c r="J70" s="11" t="str">
        <f t="shared" si="4"/>
        <v>NO</v>
      </c>
      <c r="K70" s="11"/>
      <c r="L70" s="11">
        <f t="shared" si="5"/>
        <v>0</v>
      </c>
      <c r="M70" s="17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0.5" customHeight="1">
      <c r="A71" s="11" t="s">
        <v>40</v>
      </c>
      <c r="B71" s="11" t="s">
        <v>84</v>
      </c>
      <c r="C71" s="12">
        <v>199.0</v>
      </c>
      <c r="D71" s="19">
        <v>3706.0</v>
      </c>
      <c r="E71" s="14">
        <v>10.3268</v>
      </c>
      <c r="F71" s="15">
        <f t="shared" si="6"/>
        <v>19.27024829</v>
      </c>
      <c r="G71" s="16">
        <v>8.48</v>
      </c>
      <c r="H71" s="11">
        <f t="shared" si="7"/>
        <v>358.872061</v>
      </c>
      <c r="I71" s="11" t="str">
        <f t="shared" si="3"/>
        <v>NO</v>
      </c>
      <c r="J71" s="11" t="str">
        <f t="shared" si="4"/>
        <v>NO</v>
      </c>
      <c r="K71" s="11"/>
      <c r="L71" s="11">
        <f t="shared" si="5"/>
        <v>0</v>
      </c>
      <c r="M71" s="17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0.5" customHeight="1">
      <c r="A72" s="11" t="s">
        <v>40</v>
      </c>
      <c r="B72" s="11" t="s">
        <v>85</v>
      </c>
      <c r="C72" s="12">
        <v>9.0</v>
      </c>
      <c r="D72" s="19">
        <v>6115.0</v>
      </c>
      <c r="E72" s="14">
        <v>37.4323</v>
      </c>
      <c r="F72" s="15">
        <f t="shared" si="6"/>
        <v>0.2404340636</v>
      </c>
      <c r="G72" s="16">
        <v>8.48</v>
      </c>
      <c r="H72" s="11">
        <f t="shared" si="7"/>
        <v>163.3615888</v>
      </c>
      <c r="I72" s="11" t="str">
        <f t="shared" si="3"/>
        <v>SI</v>
      </c>
      <c r="J72" s="11" t="str">
        <f t="shared" si="4"/>
        <v>NO</v>
      </c>
      <c r="K72" s="11"/>
      <c r="L72" s="11">
        <f t="shared" si="5"/>
        <v>3</v>
      </c>
      <c r="M72" s="17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0.5" customHeight="1">
      <c r="A73" s="11" t="s">
        <v>40</v>
      </c>
      <c r="B73" s="11" t="s">
        <v>86</v>
      </c>
      <c r="C73" s="12">
        <v>3.0</v>
      </c>
      <c r="D73" s="19">
        <v>6054.0</v>
      </c>
      <c r="E73" s="14">
        <v>33.4273</v>
      </c>
      <c r="F73" s="15">
        <f t="shared" si="6"/>
        <v>0.0897470032</v>
      </c>
      <c r="G73" s="16">
        <v>8.48</v>
      </c>
      <c r="H73" s="11">
        <f t="shared" si="7"/>
        <v>181.1094525</v>
      </c>
      <c r="I73" s="11" t="str">
        <f t="shared" si="3"/>
        <v>SI</v>
      </c>
      <c r="J73" s="11" t="str">
        <f t="shared" si="4"/>
        <v>NO</v>
      </c>
      <c r="K73" s="11"/>
      <c r="L73" s="11">
        <f t="shared" si="5"/>
        <v>3</v>
      </c>
      <c r="M73" s="17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0.5" customHeight="1">
      <c r="A74" s="11" t="s">
        <v>40</v>
      </c>
      <c r="B74" s="11" t="s">
        <v>87</v>
      </c>
      <c r="C74" s="12">
        <v>17.0</v>
      </c>
      <c r="D74" s="19">
        <v>2578.0</v>
      </c>
      <c r="E74" s="14">
        <v>49.2673</v>
      </c>
      <c r="F74" s="15">
        <f t="shared" si="6"/>
        <v>0.3450564573</v>
      </c>
      <c r="G74" s="16">
        <v>8.48</v>
      </c>
      <c r="H74" s="11">
        <f t="shared" si="7"/>
        <v>52.32679688</v>
      </c>
      <c r="I74" s="11" t="str">
        <f t="shared" si="3"/>
        <v>SI</v>
      </c>
      <c r="J74" s="11" t="str">
        <f t="shared" si="4"/>
        <v>SI</v>
      </c>
      <c r="K74" s="11"/>
      <c r="L74" s="11">
        <f t="shared" si="5"/>
        <v>6</v>
      </c>
      <c r="M74" s="17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0.5" customHeight="1">
      <c r="A75" s="11" t="s">
        <v>40</v>
      </c>
      <c r="B75" s="11" t="s">
        <v>88</v>
      </c>
      <c r="C75" s="12">
        <v>33.0</v>
      </c>
      <c r="D75" s="19">
        <v>28939.0</v>
      </c>
      <c r="E75" s="14">
        <v>69.4896</v>
      </c>
      <c r="F75" s="15">
        <f t="shared" si="6"/>
        <v>0.4748912067</v>
      </c>
      <c r="G75" s="16">
        <v>8.48</v>
      </c>
      <c r="H75" s="11">
        <f t="shared" si="7"/>
        <v>416.450807</v>
      </c>
      <c r="I75" s="11" t="str">
        <f t="shared" si="3"/>
        <v>SI</v>
      </c>
      <c r="J75" s="11" t="str">
        <f t="shared" si="4"/>
        <v>NO</v>
      </c>
      <c r="K75" s="11"/>
      <c r="L75" s="11">
        <f t="shared" si="5"/>
        <v>3</v>
      </c>
      <c r="M75" s="17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0.5" customHeight="1">
      <c r="A76" s="11" t="s">
        <v>40</v>
      </c>
      <c r="B76" s="11" t="s">
        <v>89</v>
      </c>
      <c r="C76" s="12">
        <v>714.0</v>
      </c>
      <c r="D76" s="19">
        <v>38726.0</v>
      </c>
      <c r="E76" s="14">
        <v>530.1763</v>
      </c>
      <c r="F76" s="15">
        <f t="shared" si="6"/>
        <v>1.346721836</v>
      </c>
      <c r="G76" s="16">
        <v>8.48</v>
      </c>
      <c r="H76" s="11">
        <f t="shared" si="7"/>
        <v>73.04362719</v>
      </c>
      <c r="I76" s="11" t="str">
        <f t="shared" si="3"/>
        <v>SI</v>
      </c>
      <c r="J76" s="11" t="str">
        <f t="shared" si="4"/>
        <v>SI</v>
      </c>
      <c r="K76" s="11"/>
      <c r="L76" s="11">
        <f t="shared" si="5"/>
        <v>6</v>
      </c>
      <c r="M76" s="17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0.5" customHeight="1">
      <c r="A77" s="11" t="s">
        <v>40</v>
      </c>
      <c r="B77" s="11" t="s">
        <v>90</v>
      </c>
      <c r="C77" s="12">
        <v>77.0</v>
      </c>
      <c r="D77" s="19">
        <v>5670.0</v>
      </c>
      <c r="E77" s="14">
        <v>9.891399999999999</v>
      </c>
      <c r="F77" s="15">
        <f t="shared" si="6"/>
        <v>7.784540106</v>
      </c>
      <c r="G77" s="16">
        <v>8.48</v>
      </c>
      <c r="H77" s="11">
        <f t="shared" si="7"/>
        <v>573.225226</v>
      </c>
      <c r="I77" s="11" t="str">
        <f t="shared" si="3"/>
        <v>SI</v>
      </c>
      <c r="J77" s="11" t="str">
        <f t="shared" si="4"/>
        <v>NO</v>
      </c>
      <c r="K77" s="11"/>
      <c r="L77" s="11">
        <f t="shared" si="5"/>
        <v>3</v>
      </c>
      <c r="M77" s="17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0.5" customHeight="1">
      <c r="A78" s="11" t="s">
        <v>40</v>
      </c>
      <c r="B78" s="11" t="s">
        <v>91</v>
      </c>
      <c r="C78" s="12">
        <v>21.0</v>
      </c>
      <c r="D78" s="19">
        <v>2893.0</v>
      </c>
      <c r="E78" s="14">
        <v>32.075900000000004</v>
      </c>
      <c r="F78" s="15">
        <f t="shared" si="6"/>
        <v>0.6546971402</v>
      </c>
      <c r="G78" s="16">
        <v>8.48</v>
      </c>
      <c r="H78" s="11">
        <f t="shared" si="7"/>
        <v>90.19232508</v>
      </c>
      <c r="I78" s="11" t="str">
        <f t="shared" si="3"/>
        <v>SI</v>
      </c>
      <c r="J78" s="11" t="str">
        <f t="shared" si="4"/>
        <v>SI</v>
      </c>
      <c r="K78" s="11"/>
      <c r="L78" s="11">
        <f t="shared" si="5"/>
        <v>6</v>
      </c>
      <c r="M78" s="17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0.5" customHeight="1">
      <c r="A79" s="11" t="s">
        <v>40</v>
      </c>
      <c r="B79" s="11" t="s">
        <v>92</v>
      </c>
      <c r="C79" s="12">
        <v>57.0</v>
      </c>
      <c r="D79" s="19">
        <v>1765.0</v>
      </c>
      <c r="E79" s="14">
        <v>130.0978</v>
      </c>
      <c r="F79" s="15">
        <f t="shared" si="6"/>
        <v>0.4381319284</v>
      </c>
      <c r="G79" s="16">
        <v>8.48</v>
      </c>
      <c r="H79" s="11">
        <f t="shared" si="7"/>
        <v>13.56671673</v>
      </c>
      <c r="I79" s="11" t="str">
        <f t="shared" si="3"/>
        <v>SI</v>
      </c>
      <c r="J79" s="11" t="str">
        <f t="shared" si="4"/>
        <v>SI</v>
      </c>
      <c r="K79" s="11"/>
      <c r="L79" s="11">
        <f t="shared" si="5"/>
        <v>6</v>
      </c>
      <c r="M79" s="17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0.5" customHeight="1">
      <c r="A80" s="11" t="s">
        <v>40</v>
      </c>
      <c r="B80" s="11" t="s">
        <v>93</v>
      </c>
      <c r="C80" s="12">
        <v>14050.0</v>
      </c>
      <c r="D80" s="19">
        <v>630427.0</v>
      </c>
      <c r="E80" s="14">
        <v>160.5924</v>
      </c>
      <c r="F80" s="15">
        <f t="shared" si="6"/>
        <v>87.48857356</v>
      </c>
      <c r="G80" s="16">
        <v>8.48</v>
      </c>
      <c r="H80" s="11">
        <f t="shared" si="7"/>
        <v>3925.63409</v>
      </c>
      <c r="I80" s="11" t="str">
        <f t="shared" si="3"/>
        <v>NO</v>
      </c>
      <c r="J80" s="11" t="str">
        <f t="shared" si="4"/>
        <v>NO</v>
      </c>
      <c r="K80" s="11"/>
      <c r="L80" s="11">
        <f t="shared" si="5"/>
        <v>0</v>
      </c>
      <c r="M80" s="17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0.5" customHeight="1">
      <c r="A81" s="11" t="s">
        <v>40</v>
      </c>
      <c r="B81" s="11" t="s">
        <v>94</v>
      </c>
      <c r="C81" s="12">
        <v>343.0</v>
      </c>
      <c r="D81" s="19">
        <v>30678.0</v>
      </c>
      <c r="E81" s="14">
        <v>108.0558</v>
      </c>
      <c r="F81" s="15">
        <f t="shared" si="6"/>
        <v>3.174285878</v>
      </c>
      <c r="G81" s="16">
        <v>8.48</v>
      </c>
      <c r="H81" s="11">
        <f t="shared" si="7"/>
        <v>283.9088693</v>
      </c>
      <c r="I81" s="11" t="str">
        <f t="shared" si="3"/>
        <v>SI</v>
      </c>
      <c r="J81" s="11" t="str">
        <f t="shared" si="4"/>
        <v>NO</v>
      </c>
      <c r="K81" s="11"/>
      <c r="L81" s="11">
        <f t="shared" si="5"/>
        <v>3</v>
      </c>
      <c r="M81" s="17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0.5" customHeight="1">
      <c r="A82" s="11" t="s">
        <v>40</v>
      </c>
      <c r="B82" s="11" t="s">
        <v>95</v>
      </c>
      <c r="C82" s="12">
        <v>118.0</v>
      </c>
      <c r="D82" s="19">
        <v>2905.0</v>
      </c>
      <c r="E82" s="14">
        <v>56.1033</v>
      </c>
      <c r="F82" s="15">
        <f t="shared" si="6"/>
        <v>2.103263088</v>
      </c>
      <c r="G82" s="16">
        <v>8.48</v>
      </c>
      <c r="H82" s="11">
        <f t="shared" si="7"/>
        <v>51.77948534</v>
      </c>
      <c r="I82" s="11" t="str">
        <f t="shared" si="3"/>
        <v>SI</v>
      </c>
      <c r="J82" s="11" t="str">
        <f t="shared" si="4"/>
        <v>SI</v>
      </c>
      <c r="K82" s="11"/>
      <c r="L82" s="11">
        <f t="shared" si="5"/>
        <v>6</v>
      </c>
      <c r="M82" s="17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0.5" customHeight="1">
      <c r="A83" s="11" t="s">
        <v>40</v>
      </c>
      <c r="B83" s="11" t="s">
        <v>96</v>
      </c>
      <c r="C83" s="12">
        <v>341.0</v>
      </c>
      <c r="D83" s="19">
        <v>2412.0</v>
      </c>
      <c r="E83" s="14">
        <v>178.3466</v>
      </c>
      <c r="F83" s="15">
        <f t="shared" si="6"/>
        <v>1.912007294</v>
      </c>
      <c r="G83" s="16">
        <v>8.48</v>
      </c>
      <c r="H83" s="11">
        <f t="shared" si="7"/>
        <v>13.52422754</v>
      </c>
      <c r="I83" s="11" t="str">
        <f t="shared" si="3"/>
        <v>SI</v>
      </c>
      <c r="J83" s="11" t="str">
        <f t="shared" si="4"/>
        <v>SI</v>
      </c>
      <c r="K83" s="11"/>
      <c r="L83" s="11">
        <f t="shared" si="5"/>
        <v>6</v>
      </c>
      <c r="M83" s="17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0.5" customHeight="1">
      <c r="A84" s="11" t="s">
        <v>40</v>
      </c>
      <c r="B84" s="11" t="s">
        <v>97</v>
      </c>
      <c r="C84" s="12">
        <v>84.0</v>
      </c>
      <c r="D84" s="19">
        <v>5321.0</v>
      </c>
      <c r="E84" s="14">
        <v>64.9174</v>
      </c>
      <c r="F84" s="15">
        <f t="shared" si="6"/>
        <v>1.293952007</v>
      </c>
      <c r="G84" s="16">
        <v>8.48</v>
      </c>
      <c r="H84" s="11">
        <f t="shared" si="7"/>
        <v>81.96569795</v>
      </c>
      <c r="I84" s="11" t="str">
        <f t="shared" si="3"/>
        <v>SI</v>
      </c>
      <c r="J84" s="11" t="str">
        <f t="shared" si="4"/>
        <v>SI</v>
      </c>
      <c r="K84" s="11"/>
      <c r="L84" s="11">
        <f t="shared" si="5"/>
        <v>6</v>
      </c>
      <c r="M84" s="17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0.5" customHeight="1">
      <c r="A85" s="11" t="s">
        <v>40</v>
      </c>
      <c r="B85" s="11" t="s">
        <v>98</v>
      </c>
      <c r="C85" s="12">
        <v>289.0</v>
      </c>
      <c r="D85" s="19">
        <v>2860.0</v>
      </c>
      <c r="E85" s="14">
        <v>134.6603</v>
      </c>
      <c r="F85" s="15">
        <f t="shared" si="6"/>
        <v>2.146141068</v>
      </c>
      <c r="G85" s="16">
        <v>8.48</v>
      </c>
      <c r="H85" s="11">
        <f t="shared" si="7"/>
        <v>21.23862787</v>
      </c>
      <c r="I85" s="11" t="str">
        <f t="shared" si="3"/>
        <v>SI</v>
      </c>
      <c r="J85" s="11" t="str">
        <f t="shared" si="4"/>
        <v>SI</v>
      </c>
      <c r="K85" s="11"/>
      <c r="L85" s="11">
        <f t="shared" si="5"/>
        <v>6</v>
      </c>
      <c r="M85" s="17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0.5" customHeight="1">
      <c r="A86" s="11" t="s">
        <v>40</v>
      </c>
      <c r="B86" s="11" t="s">
        <v>99</v>
      </c>
      <c r="C86" s="12">
        <v>1780.0</v>
      </c>
      <c r="D86" s="19">
        <v>2829.0</v>
      </c>
      <c r="E86" s="14">
        <v>49.92979999999999</v>
      </c>
      <c r="F86" s="15">
        <f t="shared" si="6"/>
        <v>35.65005267</v>
      </c>
      <c r="G86" s="16">
        <v>8.48</v>
      </c>
      <c r="H86" s="11">
        <f t="shared" si="7"/>
        <v>56.65955001</v>
      </c>
      <c r="I86" s="11" t="str">
        <f t="shared" si="3"/>
        <v>NO</v>
      </c>
      <c r="J86" s="11" t="str">
        <f t="shared" si="4"/>
        <v>SI</v>
      </c>
      <c r="K86" s="11"/>
      <c r="L86" s="11">
        <f t="shared" si="5"/>
        <v>3</v>
      </c>
      <c r="M86" s="17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0.5" customHeight="1">
      <c r="A87" s="11" t="s">
        <v>40</v>
      </c>
      <c r="B87" s="11" t="s">
        <v>100</v>
      </c>
      <c r="C87" s="12">
        <v>33.0</v>
      </c>
      <c r="D87" s="19">
        <v>4130.0</v>
      </c>
      <c r="E87" s="14">
        <v>95.0377</v>
      </c>
      <c r="F87" s="15">
        <f t="shared" si="6"/>
        <v>0.3472306253</v>
      </c>
      <c r="G87" s="16">
        <v>8.48</v>
      </c>
      <c r="H87" s="11">
        <f t="shared" si="7"/>
        <v>43.45643887</v>
      </c>
      <c r="I87" s="11" t="str">
        <f t="shared" si="3"/>
        <v>SI</v>
      </c>
      <c r="J87" s="11" t="str">
        <f t="shared" si="4"/>
        <v>SI</v>
      </c>
      <c r="K87" s="11"/>
      <c r="L87" s="11">
        <f t="shared" si="5"/>
        <v>6</v>
      </c>
      <c r="M87" s="17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0.5" customHeight="1">
      <c r="A88" s="11" t="s">
        <v>40</v>
      </c>
      <c r="B88" s="11" t="s">
        <v>101</v>
      </c>
      <c r="C88" s="12">
        <v>0.0</v>
      </c>
      <c r="D88" s="19">
        <v>1305.0</v>
      </c>
      <c r="E88" s="14">
        <v>33.7175</v>
      </c>
      <c r="F88" s="15">
        <f t="shared" si="6"/>
        <v>0</v>
      </c>
      <c r="G88" s="16">
        <v>8.48</v>
      </c>
      <c r="H88" s="11">
        <f t="shared" si="7"/>
        <v>38.70393712</v>
      </c>
      <c r="I88" s="11" t="str">
        <f t="shared" si="3"/>
        <v>SI</v>
      </c>
      <c r="J88" s="11" t="str">
        <f t="shared" si="4"/>
        <v>SI</v>
      </c>
      <c r="K88" s="11"/>
      <c r="L88" s="11">
        <f t="shared" si="5"/>
        <v>6</v>
      </c>
      <c r="M88" s="17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0.5" customHeight="1">
      <c r="A89" s="11" t="s">
        <v>40</v>
      </c>
      <c r="B89" s="11" t="s">
        <v>102</v>
      </c>
      <c r="C89" s="12">
        <v>15.0</v>
      </c>
      <c r="D89" s="19">
        <v>2177.0</v>
      </c>
      <c r="E89" s="14">
        <v>31.5667</v>
      </c>
      <c r="F89" s="15">
        <f t="shared" si="6"/>
        <v>0.4751842923</v>
      </c>
      <c r="G89" s="16">
        <v>8.48</v>
      </c>
      <c r="H89" s="11">
        <f t="shared" si="7"/>
        <v>68.96508029</v>
      </c>
      <c r="I89" s="11" t="str">
        <f t="shared" si="3"/>
        <v>SI</v>
      </c>
      <c r="J89" s="11" t="str">
        <f t="shared" si="4"/>
        <v>SI</v>
      </c>
      <c r="K89" s="11"/>
      <c r="L89" s="11">
        <f t="shared" si="5"/>
        <v>6</v>
      </c>
      <c r="M89" s="17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0.5" customHeight="1">
      <c r="A90" s="11" t="s">
        <v>40</v>
      </c>
      <c r="B90" s="11" t="s">
        <v>103</v>
      </c>
      <c r="C90" s="12">
        <v>16.0</v>
      </c>
      <c r="D90" s="19">
        <v>4886.0</v>
      </c>
      <c r="E90" s="14">
        <v>20.8525</v>
      </c>
      <c r="F90" s="15">
        <f t="shared" si="6"/>
        <v>0.7672940894</v>
      </c>
      <c r="G90" s="16">
        <v>8.48</v>
      </c>
      <c r="H90" s="11">
        <f t="shared" si="7"/>
        <v>234.3124326</v>
      </c>
      <c r="I90" s="11" t="str">
        <f t="shared" si="3"/>
        <v>SI</v>
      </c>
      <c r="J90" s="11" t="str">
        <f t="shared" si="4"/>
        <v>NO</v>
      </c>
      <c r="K90" s="11"/>
      <c r="L90" s="11">
        <f t="shared" si="5"/>
        <v>3</v>
      </c>
      <c r="M90" s="17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ht="10.5" customHeight="1">
      <c r="A91" s="11" t="s">
        <v>40</v>
      </c>
      <c r="B91" s="11" t="s">
        <v>104</v>
      </c>
      <c r="C91" s="12">
        <v>48.0</v>
      </c>
      <c r="D91" s="19">
        <v>8010.0</v>
      </c>
      <c r="E91" s="14">
        <v>29.7819</v>
      </c>
      <c r="F91" s="15">
        <f t="shared" si="6"/>
        <v>1.611717184</v>
      </c>
      <c r="G91" s="16">
        <v>8.48</v>
      </c>
      <c r="H91" s="11">
        <f t="shared" si="7"/>
        <v>268.9553051</v>
      </c>
      <c r="I91" s="11" t="str">
        <f t="shared" si="3"/>
        <v>SI</v>
      </c>
      <c r="J91" s="11" t="str">
        <f t="shared" si="4"/>
        <v>NO</v>
      </c>
      <c r="K91" s="11"/>
      <c r="L91" s="11">
        <f t="shared" si="5"/>
        <v>3</v>
      </c>
      <c r="M91" s="17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ht="10.5" customHeight="1">
      <c r="A92" s="11" t="s">
        <v>40</v>
      </c>
      <c r="B92" s="11" t="s">
        <v>105</v>
      </c>
      <c r="C92" s="12">
        <v>37.0</v>
      </c>
      <c r="D92" s="19">
        <v>1315.0</v>
      </c>
      <c r="E92" s="14">
        <v>114.367</v>
      </c>
      <c r="F92" s="15">
        <f t="shared" si="6"/>
        <v>0.3235198965</v>
      </c>
      <c r="G92" s="16">
        <v>8.48</v>
      </c>
      <c r="H92" s="11">
        <f t="shared" si="7"/>
        <v>11.498072</v>
      </c>
      <c r="I92" s="11" t="str">
        <f t="shared" si="3"/>
        <v>SI</v>
      </c>
      <c r="J92" s="11" t="str">
        <f t="shared" si="4"/>
        <v>SI</v>
      </c>
      <c r="K92" s="11"/>
      <c r="L92" s="11">
        <f t="shared" si="5"/>
        <v>6</v>
      </c>
      <c r="M92" s="17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ht="10.5" customHeight="1">
      <c r="A93" s="11" t="s">
        <v>40</v>
      </c>
      <c r="B93" s="11" t="s">
        <v>106</v>
      </c>
      <c r="C93" s="12">
        <v>69.0</v>
      </c>
      <c r="D93" s="19">
        <v>993.0</v>
      </c>
      <c r="E93" s="14">
        <v>38.742</v>
      </c>
      <c r="F93" s="15">
        <f t="shared" si="6"/>
        <v>1.781012854</v>
      </c>
      <c r="G93" s="16">
        <v>8.48</v>
      </c>
      <c r="H93" s="11">
        <f t="shared" si="7"/>
        <v>25.63109803</v>
      </c>
      <c r="I93" s="11" t="str">
        <f t="shared" si="3"/>
        <v>SI</v>
      </c>
      <c r="J93" s="11" t="str">
        <f t="shared" si="4"/>
        <v>SI</v>
      </c>
      <c r="K93" s="11"/>
      <c r="L93" s="11">
        <f t="shared" si="5"/>
        <v>6</v>
      </c>
      <c r="M93" s="17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ht="10.5" customHeight="1">
      <c r="A94" s="11" t="s">
        <v>40</v>
      </c>
      <c r="B94" s="11" t="s">
        <v>107</v>
      </c>
      <c r="C94" s="12">
        <v>1094.0</v>
      </c>
      <c r="D94" s="19">
        <v>11042.0</v>
      </c>
      <c r="E94" s="14">
        <v>14.5997</v>
      </c>
      <c r="F94" s="15">
        <f t="shared" si="6"/>
        <v>74.93304657</v>
      </c>
      <c r="G94" s="16">
        <v>8.48</v>
      </c>
      <c r="H94" s="11">
        <f t="shared" si="7"/>
        <v>756.3169106</v>
      </c>
      <c r="I94" s="11" t="str">
        <f t="shared" si="3"/>
        <v>NO</v>
      </c>
      <c r="J94" s="11" t="str">
        <f t="shared" si="4"/>
        <v>NO</v>
      </c>
      <c r="K94" s="11"/>
      <c r="L94" s="11">
        <f t="shared" si="5"/>
        <v>0</v>
      </c>
      <c r="M94" s="17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ht="10.5" customHeight="1">
      <c r="A95" s="11" t="s">
        <v>40</v>
      </c>
      <c r="B95" s="11" t="s">
        <v>108</v>
      </c>
      <c r="C95" s="12">
        <v>10.0</v>
      </c>
      <c r="D95" s="19">
        <v>2492.0</v>
      </c>
      <c r="E95" s="14">
        <v>31.1935</v>
      </c>
      <c r="F95" s="15">
        <f t="shared" si="6"/>
        <v>0.3205796079</v>
      </c>
      <c r="G95" s="16">
        <v>8.48</v>
      </c>
      <c r="H95" s="11">
        <f t="shared" si="7"/>
        <v>79.8884383</v>
      </c>
      <c r="I95" s="11" t="str">
        <f t="shared" si="3"/>
        <v>SI</v>
      </c>
      <c r="J95" s="11" t="str">
        <f t="shared" si="4"/>
        <v>SI</v>
      </c>
      <c r="K95" s="11"/>
      <c r="L95" s="11">
        <f t="shared" si="5"/>
        <v>6</v>
      </c>
      <c r="M95" s="17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ht="10.5" customHeight="1">
      <c r="A96" s="11" t="s">
        <v>40</v>
      </c>
      <c r="B96" s="11" t="s">
        <v>109</v>
      </c>
      <c r="C96" s="12">
        <v>49.0</v>
      </c>
      <c r="D96" s="19">
        <v>369.0</v>
      </c>
      <c r="E96" s="14">
        <v>134.9043</v>
      </c>
      <c r="F96" s="15">
        <f t="shared" si="6"/>
        <v>0.3632204459</v>
      </c>
      <c r="G96" s="16">
        <v>8.48</v>
      </c>
      <c r="H96" s="11">
        <f t="shared" si="7"/>
        <v>2.735272338</v>
      </c>
      <c r="I96" s="11" t="str">
        <f t="shared" si="3"/>
        <v>SI</v>
      </c>
      <c r="J96" s="11" t="str">
        <f t="shared" si="4"/>
        <v>SI</v>
      </c>
      <c r="K96" s="11"/>
      <c r="L96" s="11">
        <f t="shared" si="5"/>
        <v>6</v>
      </c>
      <c r="M96" s="17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0.5" customHeight="1">
      <c r="A97" s="11" t="s">
        <v>40</v>
      </c>
      <c r="B97" s="11" t="s">
        <v>110</v>
      </c>
      <c r="C97" s="12">
        <v>523.0</v>
      </c>
      <c r="D97" s="19">
        <v>24865.0</v>
      </c>
      <c r="E97" s="14">
        <v>78.1933</v>
      </c>
      <c r="F97" s="15">
        <f t="shared" si="6"/>
        <v>6.6885526</v>
      </c>
      <c r="G97" s="16">
        <v>8.48</v>
      </c>
      <c r="H97" s="11">
        <f t="shared" si="7"/>
        <v>317.9939969</v>
      </c>
      <c r="I97" s="11" t="str">
        <f t="shared" si="3"/>
        <v>SI</v>
      </c>
      <c r="J97" s="11" t="str">
        <f t="shared" si="4"/>
        <v>NO</v>
      </c>
      <c r="K97" s="11"/>
      <c r="L97" s="11">
        <f t="shared" si="5"/>
        <v>3</v>
      </c>
      <c r="M97" s="17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0.5" customHeight="1">
      <c r="A98" s="11" t="s">
        <v>40</v>
      </c>
      <c r="B98" s="11" t="s">
        <v>111</v>
      </c>
      <c r="C98" s="12">
        <v>3089.0</v>
      </c>
      <c r="D98" s="19">
        <v>12982.0</v>
      </c>
      <c r="E98" s="14">
        <v>19.846600000000002</v>
      </c>
      <c r="F98" s="15">
        <f t="shared" si="6"/>
        <v>155.6437879</v>
      </c>
      <c r="G98" s="16">
        <v>8.48</v>
      </c>
      <c r="H98" s="11">
        <f t="shared" si="7"/>
        <v>654.117078</v>
      </c>
      <c r="I98" s="11" t="str">
        <f t="shared" si="3"/>
        <v>NO</v>
      </c>
      <c r="J98" s="11" t="str">
        <f t="shared" si="4"/>
        <v>NO</v>
      </c>
      <c r="K98" s="11"/>
      <c r="L98" s="11">
        <f t="shared" si="5"/>
        <v>0</v>
      </c>
      <c r="M98" s="17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0.5" customHeight="1">
      <c r="A99" s="11" t="s">
        <v>40</v>
      </c>
      <c r="B99" s="11" t="s">
        <v>112</v>
      </c>
      <c r="C99" s="12">
        <v>10.0</v>
      </c>
      <c r="D99" s="19">
        <v>4384.0</v>
      </c>
      <c r="E99" s="14">
        <v>25.5425</v>
      </c>
      <c r="F99" s="15">
        <f t="shared" si="6"/>
        <v>0.3915043555</v>
      </c>
      <c r="G99" s="16">
        <v>8.48</v>
      </c>
      <c r="H99" s="11">
        <f t="shared" si="7"/>
        <v>171.6355094</v>
      </c>
      <c r="I99" s="11" t="str">
        <f t="shared" si="3"/>
        <v>SI</v>
      </c>
      <c r="J99" s="11" t="str">
        <f t="shared" si="4"/>
        <v>NO</v>
      </c>
      <c r="K99" s="11"/>
      <c r="L99" s="11">
        <f t="shared" si="5"/>
        <v>3</v>
      </c>
      <c r="M99" s="17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0.5" customHeight="1">
      <c r="A100" s="11" t="s">
        <v>40</v>
      </c>
      <c r="B100" s="11" t="s">
        <v>113</v>
      </c>
      <c r="C100" s="12">
        <v>373.0</v>
      </c>
      <c r="D100" s="19">
        <v>10644.0</v>
      </c>
      <c r="E100" s="14">
        <v>20.573800000000002</v>
      </c>
      <c r="F100" s="15">
        <f t="shared" si="6"/>
        <v>18.12985448</v>
      </c>
      <c r="G100" s="16">
        <v>8.48</v>
      </c>
      <c r="H100" s="11">
        <f t="shared" si="7"/>
        <v>517.3570269</v>
      </c>
      <c r="I100" s="11" t="str">
        <f t="shared" si="3"/>
        <v>NO</v>
      </c>
      <c r="J100" s="11" t="str">
        <f t="shared" si="4"/>
        <v>NO</v>
      </c>
      <c r="K100" s="11"/>
      <c r="L100" s="11">
        <f t="shared" si="5"/>
        <v>0</v>
      </c>
      <c r="M100" s="1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0.5" customHeight="1">
      <c r="A101" s="11" t="s">
        <v>40</v>
      </c>
      <c r="B101" s="11" t="s">
        <v>114</v>
      </c>
      <c r="C101" s="12">
        <v>66.0</v>
      </c>
      <c r="D101" s="19">
        <v>3106.0</v>
      </c>
      <c r="E101" s="14">
        <v>4.192200000000001</v>
      </c>
      <c r="F101" s="15">
        <f t="shared" si="6"/>
        <v>15.74352369</v>
      </c>
      <c r="G101" s="16">
        <v>8.48</v>
      </c>
      <c r="H101" s="11">
        <f t="shared" si="7"/>
        <v>740.8997662</v>
      </c>
      <c r="I101" s="11" t="str">
        <f t="shared" si="3"/>
        <v>NO</v>
      </c>
      <c r="J101" s="11" t="str">
        <f t="shared" si="4"/>
        <v>NO</v>
      </c>
      <c r="K101" s="11"/>
      <c r="L101" s="11">
        <f t="shared" si="5"/>
        <v>0</v>
      </c>
      <c r="M101" s="17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0.5" customHeight="1">
      <c r="A102" s="11" t="s">
        <v>40</v>
      </c>
      <c r="B102" s="11" t="s">
        <v>115</v>
      </c>
      <c r="C102" s="12">
        <v>940.0</v>
      </c>
      <c r="D102" s="19">
        <v>1309.0</v>
      </c>
      <c r="E102" s="14">
        <v>8.2408</v>
      </c>
      <c r="F102" s="15">
        <f t="shared" si="6"/>
        <v>114.0665955</v>
      </c>
      <c r="G102" s="16">
        <v>8.48</v>
      </c>
      <c r="H102" s="11">
        <f t="shared" si="7"/>
        <v>158.8438016</v>
      </c>
      <c r="I102" s="11" t="str">
        <f t="shared" si="3"/>
        <v>NO</v>
      </c>
      <c r="J102" s="11" t="str">
        <f t="shared" si="4"/>
        <v>NO</v>
      </c>
      <c r="K102" s="20" t="s">
        <v>22</v>
      </c>
      <c r="L102" s="11">
        <f t="shared" si="5"/>
        <v>0</v>
      </c>
      <c r="M102" s="17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0.5" customHeight="1">
      <c r="A103" s="11" t="s">
        <v>40</v>
      </c>
      <c r="B103" s="11" t="s">
        <v>116</v>
      </c>
      <c r="C103" s="12">
        <v>48.0</v>
      </c>
      <c r="D103" s="19">
        <v>3124.0</v>
      </c>
      <c r="E103" s="14">
        <v>25.7797</v>
      </c>
      <c r="F103" s="15">
        <f t="shared" si="6"/>
        <v>1.861930123</v>
      </c>
      <c r="G103" s="16">
        <v>8.48</v>
      </c>
      <c r="H103" s="11">
        <f t="shared" si="7"/>
        <v>121.1806189</v>
      </c>
      <c r="I103" s="11" t="str">
        <f t="shared" si="3"/>
        <v>SI</v>
      </c>
      <c r="J103" s="11" t="str">
        <f t="shared" si="4"/>
        <v>SI</v>
      </c>
      <c r="K103" s="11"/>
      <c r="L103" s="11">
        <f t="shared" si="5"/>
        <v>6</v>
      </c>
      <c r="M103" s="17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0.5" customHeight="1">
      <c r="A104" s="11" t="s">
        <v>40</v>
      </c>
      <c r="B104" s="11" t="s">
        <v>117</v>
      </c>
      <c r="C104" s="12">
        <v>10.0</v>
      </c>
      <c r="D104" s="19">
        <v>1768.0</v>
      </c>
      <c r="E104" s="14">
        <v>26.9005</v>
      </c>
      <c r="F104" s="15">
        <f t="shared" si="6"/>
        <v>0.3717403022</v>
      </c>
      <c r="G104" s="16">
        <v>8.48</v>
      </c>
      <c r="H104" s="11">
        <f t="shared" si="7"/>
        <v>65.72368543</v>
      </c>
      <c r="I104" s="11" t="str">
        <f t="shared" si="3"/>
        <v>SI</v>
      </c>
      <c r="J104" s="11" t="str">
        <f t="shared" si="4"/>
        <v>SI</v>
      </c>
      <c r="K104" s="11"/>
      <c r="L104" s="11">
        <f t="shared" si="5"/>
        <v>6</v>
      </c>
      <c r="M104" s="1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0.5" customHeight="1">
      <c r="A105" s="11" t="s">
        <v>40</v>
      </c>
      <c r="B105" s="11" t="s">
        <v>118</v>
      </c>
      <c r="C105" s="12">
        <v>0.0</v>
      </c>
      <c r="D105" s="19">
        <v>2389.0</v>
      </c>
      <c r="E105" s="14">
        <v>86.0088</v>
      </c>
      <c r="F105" s="15">
        <f t="shared" si="6"/>
        <v>0</v>
      </c>
      <c r="G105" s="16">
        <v>8.48</v>
      </c>
      <c r="H105" s="11">
        <f t="shared" si="7"/>
        <v>27.77622755</v>
      </c>
      <c r="I105" s="11" t="str">
        <f t="shared" si="3"/>
        <v>SI</v>
      </c>
      <c r="J105" s="11" t="str">
        <f t="shared" si="4"/>
        <v>SI</v>
      </c>
      <c r="K105" s="11"/>
      <c r="L105" s="11">
        <f t="shared" si="5"/>
        <v>6</v>
      </c>
      <c r="M105" s="17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0.5" customHeight="1">
      <c r="A106" s="11" t="s">
        <v>40</v>
      </c>
      <c r="B106" s="11" t="s">
        <v>119</v>
      </c>
      <c r="C106" s="12">
        <v>0.0</v>
      </c>
      <c r="D106" s="19">
        <v>19521.0</v>
      </c>
      <c r="E106" s="14">
        <v>3.8004000000000002</v>
      </c>
      <c r="F106" s="15">
        <f t="shared" si="6"/>
        <v>0</v>
      </c>
      <c r="G106" s="16">
        <v>8.48</v>
      </c>
      <c r="H106" s="11">
        <f t="shared" si="7"/>
        <v>5136.564572</v>
      </c>
      <c r="I106" s="11" t="str">
        <f t="shared" si="3"/>
        <v>SI</v>
      </c>
      <c r="J106" s="11" t="str">
        <f t="shared" si="4"/>
        <v>NO</v>
      </c>
      <c r="K106" s="11"/>
      <c r="L106" s="11">
        <f t="shared" si="5"/>
        <v>3</v>
      </c>
      <c r="M106" s="17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0.5" customHeight="1">
      <c r="A107" s="11" t="s">
        <v>40</v>
      </c>
      <c r="B107" s="11" t="s">
        <v>120</v>
      </c>
      <c r="C107" s="12">
        <v>0.0</v>
      </c>
      <c r="D107" s="19">
        <v>3104.0</v>
      </c>
      <c r="E107" s="14">
        <v>25.644499999999997</v>
      </c>
      <c r="F107" s="15">
        <f t="shared" si="6"/>
        <v>0</v>
      </c>
      <c r="G107" s="16">
        <v>8.48</v>
      </c>
      <c r="H107" s="11">
        <f t="shared" si="7"/>
        <v>121.0395991</v>
      </c>
      <c r="I107" s="11" t="str">
        <f t="shared" si="3"/>
        <v>SI</v>
      </c>
      <c r="J107" s="11" t="str">
        <f t="shared" si="4"/>
        <v>SI</v>
      </c>
      <c r="K107" s="11"/>
      <c r="L107" s="11">
        <f t="shared" si="5"/>
        <v>6</v>
      </c>
      <c r="M107" s="17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0.5" customHeight="1">
      <c r="A108" s="11" t="s">
        <v>40</v>
      </c>
      <c r="B108" s="11" t="s">
        <v>121</v>
      </c>
      <c r="C108" s="12">
        <v>42.0</v>
      </c>
      <c r="D108" s="19">
        <v>590.0</v>
      </c>
      <c r="E108" s="14">
        <v>31.6961</v>
      </c>
      <c r="F108" s="15">
        <f t="shared" si="6"/>
        <v>1.325084159</v>
      </c>
      <c r="G108" s="16">
        <v>8.48</v>
      </c>
      <c r="H108" s="11">
        <f t="shared" si="7"/>
        <v>18.61427747</v>
      </c>
      <c r="I108" s="11" t="str">
        <f t="shared" si="3"/>
        <v>SI</v>
      </c>
      <c r="J108" s="11" t="str">
        <f t="shared" si="4"/>
        <v>SI</v>
      </c>
      <c r="K108" s="11"/>
      <c r="L108" s="11">
        <f t="shared" si="5"/>
        <v>6</v>
      </c>
      <c r="M108" s="17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0.5" customHeight="1">
      <c r="A109" s="11" t="s">
        <v>40</v>
      </c>
      <c r="B109" s="11" t="s">
        <v>122</v>
      </c>
      <c r="C109" s="12">
        <v>12.0</v>
      </c>
      <c r="D109" s="19">
        <v>859.0</v>
      </c>
      <c r="E109" s="14">
        <v>21.9816</v>
      </c>
      <c r="F109" s="15">
        <f t="shared" si="6"/>
        <v>0.5459111257</v>
      </c>
      <c r="G109" s="16">
        <v>8.48</v>
      </c>
      <c r="H109" s="11">
        <f t="shared" si="7"/>
        <v>39.07813808</v>
      </c>
      <c r="I109" s="11" t="str">
        <f t="shared" si="3"/>
        <v>SI</v>
      </c>
      <c r="J109" s="11" t="str">
        <f t="shared" si="4"/>
        <v>SI</v>
      </c>
      <c r="K109" s="11"/>
      <c r="L109" s="11">
        <f t="shared" si="5"/>
        <v>6</v>
      </c>
      <c r="M109" s="17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0.5" customHeight="1">
      <c r="A110" s="21" t="s">
        <v>40</v>
      </c>
      <c r="B110" s="21" t="s">
        <v>39</v>
      </c>
      <c r="C110" s="22">
        <v>39380.0</v>
      </c>
      <c r="D110" s="23"/>
      <c r="E110" s="21"/>
      <c r="F110" s="15"/>
      <c r="G110" s="16">
        <v>8.48</v>
      </c>
      <c r="H110" s="11"/>
      <c r="I110" s="11" t="str">
        <f t="shared" si="3"/>
        <v>SI</v>
      </c>
      <c r="J110" s="11" t="str">
        <f t="shared" si="4"/>
        <v>SI</v>
      </c>
      <c r="K110" s="21"/>
      <c r="L110" s="11">
        <f t="shared" si="5"/>
        <v>6</v>
      </c>
      <c r="M110" s="24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ht="10.5" customHeight="1">
      <c r="A111" s="11" t="s">
        <v>123</v>
      </c>
      <c r="B111" s="11" t="s">
        <v>124</v>
      </c>
      <c r="C111" s="12">
        <v>19.0</v>
      </c>
      <c r="D111" s="19">
        <v>1654.0</v>
      </c>
      <c r="E111" s="14">
        <v>62.935500000000005</v>
      </c>
      <c r="F111" s="15">
        <f t="shared" ref="F111:F218" si="8">C111/E111</f>
        <v>0.301896386</v>
      </c>
      <c r="G111" s="16">
        <v>8.48</v>
      </c>
      <c r="H111" s="11">
        <f t="shared" ref="H111:H218" si="9">D111/E111</f>
        <v>26.28087486</v>
      </c>
      <c r="I111" s="11" t="str">
        <f t="shared" si="3"/>
        <v>SI</v>
      </c>
      <c r="J111" s="11" t="str">
        <f t="shared" si="4"/>
        <v>SI</v>
      </c>
      <c r="K111" s="11"/>
      <c r="L111" s="11">
        <f t="shared" si="5"/>
        <v>6</v>
      </c>
      <c r="M111" s="17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0.5" customHeight="1">
      <c r="A112" s="11" t="s">
        <v>123</v>
      </c>
      <c r="B112" s="11" t="s">
        <v>125</v>
      </c>
      <c r="C112" s="12">
        <v>0.0</v>
      </c>
      <c r="D112" s="19">
        <v>632.0</v>
      </c>
      <c r="E112" s="14">
        <v>15.9388</v>
      </c>
      <c r="F112" s="15">
        <f t="shared" si="8"/>
        <v>0</v>
      </c>
      <c r="G112" s="16">
        <v>8.48</v>
      </c>
      <c r="H112" s="11">
        <f t="shared" si="9"/>
        <v>39.65166763</v>
      </c>
      <c r="I112" s="11" t="str">
        <f t="shared" si="3"/>
        <v>SI</v>
      </c>
      <c r="J112" s="11" t="str">
        <f t="shared" si="4"/>
        <v>SI</v>
      </c>
      <c r="K112" s="11"/>
      <c r="L112" s="11">
        <f t="shared" si="5"/>
        <v>6</v>
      </c>
      <c r="M112" s="17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0.5" customHeight="1">
      <c r="A113" s="11" t="s">
        <v>123</v>
      </c>
      <c r="B113" s="11" t="s">
        <v>126</v>
      </c>
      <c r="C113" s="12">
        <v>154.0</v>
      </c>
      <c r="D113" s="19">
        <v>2318.0</v>
      </c>
      <c r="E113" s="14">
        <v>6.274500000000001</v>
      </c>
      <c r="F113" s="15">
        <f t="shared" si="8"/>
        <v>24.54378835</v>
      </c>
      <c r="G113" s="16">
        <v>8.48</v>
      </c>
      <c r="H113" s="11">
        <f t="shared" si="9"/>
        <v>369.4318272</v>
      </c>
      <c r="I113" s="11" t="str">
        <f t="shared" si="3"/>
        <v>NO</v>
      </c>
      <c r="J113" s="11" t="str">
        <f t="shared" si="4"/>
        <v>NO</v>
      </c>
      <c r="K113" s="11"/>
      <c r="L113" s="11">
        <f t="shared" si="5"/>
        <v>0</v>
      </c>
      <c r="M113" s="17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0.5" customHeight="1">
      <c r="A114" s="11" t="s">
        <v>123</v>
      </c>
      <c r="B114" s="11" t="s">
        <v>127</v>
      </c>
      <c r="C114" s="12">
        <v>28.0</v>
      </c>
      <c r="D114" s="19">
        <v>795.0</v>
      </c>
      <c r="E114" s="14">
        <v>43.635200000000005</v>
      </c>
      <c r="F114" s="15">
        <f t="shared" si="8"/>
        <v>0.6416837782</v>
      </c>
      <c r="G114" s="16">
        <v>8.48</v>
      </c>
      <c r="H114" s="11">
        <f t="shared" si="9"/>
        <v>18.21923585</v>
      </c>
      <c r="I114" s="11" t="str">
        <f t="shared" si="3"/>
        <v>SI</v>
      </c>
      <c r="J114" s="11" t="str">
        <f t="shared" si="4"/>
        <v>SI</v>
      </c>
      <c r="K114" s="11"/>
      <c r="L114" s="11">
        <f t="shared" si="5"/>
        <v>6</v>
      </c>
      <c r="M114" s="17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0.5" customHeight="1">
      <c r="A115" s="11" t="s">
        <v>123</v>
      </c>
      <c r="B115" s="11" t="s">
        <v>128</v>
      </c>
      <c r="C115" s="12">
        <v>529.0</v>
      </c>
      <c r="D115" s="19">
        <v>39817.0</v>
      </c>
      <c r="E115" s="14">
        <v>59.142700000000005</v>
      </c>
      <c r="F115" s="15">
        <f t="shared" si="8"/>
        <v>8.94446821</v>
      </c>
      <c r="G115" s="16">
        <v>8.48</v>
      </c>
      <c r="H115" s="11">
        <f t="shared" si="9"/>
        <v>673.2360883</v>
      </c>
      <c r="I115" s="11" t="str">
        <f t="shared" si="3"/>
        <v>NO</v>
      </c>
      <c r="J115" s="11" t="str">
        <f t="shared" si="4"/>
        <v>NO</v>
      </c>
      <c r="K115" s="11"/>
      <c r="L115" s="11">
        <f t="shared" si="5"/>
        <v>0</v>
      </c>
      <c r="M115" s="17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0.5" customHeight="1">
      <c r="A116" s="11" t="s">
        <v>123</v>
      </c>
      <c r="B116" s="11" t="s">
        <v>129</v>
      </c>
      <c r="C116" s="12">
        <v>0.0</v>
      </c>
      <c r="D116" s="19">
        <v>635.0</v>
      </c>
      <c r="E116" s="14">
        <v>12.0687</v>
      </c>
      <c r="F116" s="15">
        <f t="shared" si="8"/>
        <v>0</v>
      </c>
      <c r="G116" s="16">
        <v>8.48</v>
      </c>
      <c r="H116" s="11">
        <f t="shared" si="9"/>
        <v>52.61544325</v>
      </c>
      <c r="I116" s="11" t="str">
        <f t="shared" si="3"/>
        <v>SI</v>
      </c>
      <c r="J116" s="11" t="str">
        <f t="shared" si="4"/>
        <v>SI</v>
      </c>
      <c r="K116" s="11"/>
      <c r="L116" s="11">
        <f t="shared" si="5"/>
        <v>6</v>
      </c>
      <c r="M116" s="17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0.5" customHeight="1">
      <c r="A117" s="11" t="s">
        <v>123</v>
      </c>
      <c r="B117" s="11" t="s">
        <v>130</v>
      </c>
      <c r="C117" s="12">
        <v>626.0</v>
      </c>
      <c r="D117" s="19">
        <v>5748.0</v>
      </c>
      <c r="E117" s="14">
        <v>7.6647</v>
      </c>
      <c r="F117" s="15">
        <f t="shared" si="8"/>
        <v>81.67312485</v>
      </c>
      <c r="G117" s="16">
        <v>8.48</v>
      </c>
      <c r="H117" s="11">
        <f t="shared" si="9"/>
        <v>749.9315042</v>
      </c>
      <c r="I117" s="11" t="str">
        <f t="shared" si="3"/>
        <v>NO</v>
      </c>
      <c r="J117" s="11" t="str">
        <f t="shared" si="4"/>
        <v>NO</v>
      </c>
      <c r="K117" s="11"/>
      <c r="L117" s="11">
        <f t="shared" si="5"/>
        <v>0</v>
      </c>
      <c r="M117" s="17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0.5" customHeight="1">
      <c r="A118" s="11" t="s">
        <v>123</v>
      </c>
      <c r="B118" s="11" t="s">
        <v>131</v>
      </c>
      <c r="C118" s="12">
        <v>8.0</v>
      </c>
      <c r="D118" s="19">
        <v>2816.0</v>
      </c>
      <c r="E118" s="14">
        <v>70.1675</v>
      </c>
      <c r="F118" s="15">
        <f t="shared" si="8"/>
        <v>0.1140128977</v>
      </c>
      <c r="G118" s="16">
        <v>8.48</v>
      </c>
      <c r="H118" s="11">
        <f t="shared" si="9"/>
        <v>40.13253999</v>
      </c>
      <c r="I118" s="11" t="str">
        <f t="shared" si="3"/>
        <v>SI</v>
      </c>
      <c r="J118" s="11" t="str">
        <f t="shared" si="4"/>
        <v>SI</v>
      </c>
      <c r="K118" s="11"/>
      <c r="L118" s="11">
        <f t="shared" si="5"/>
        <v>6</v>
      </c>
      <c r="M118" s="17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0.5" customHeight="1">
      <c r="A119" s="11" t="s">
        <v>123</v>
      </c>
      <c r="B119" s="11" t="s">
        <v>132</v>
      </c>
      <c r="C119" s="12">
        <v>1830.0</v>
      </c>
      <c r="D119" s="19">
        <v>13111.0</v>
      </c>
      <c r="E119" s="14">
        <v>14.4277</v>
      </c>
      <c r="F119" s="15">
        <f t="shared" si="8"/>
        <v>126.8393438</v>
      </c>
      <c r="G119" s="16">
        <v>8.48</v>
      </c>
      <c r="H119" s="11">
        <f t="shared" si="9"/>
        <v>908.7380525</v>
      </c>
      <c r="I119" s="11" t="str">
        <f t="shared" si="3"/>
        <v>NO</v>
      </c>
      <c r="J119" s="11" t="str">
        <f t="shared" si="4"/>
        <v>NO</v>
      </c>
      <c r="K119" s="11"/>
      <c r="L119" s="11">
        <f t="shared" si="5"/>
        <v>0</v>
      </c>
      <c r="M119" s="17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0.5" customHeight="1">
      <c r="A120" s="11" t="s">
        <v>123</v>
      </c>
      <c r="B120" s="11" t="s">
        <v>133</v>
      </c>
      <c r="C120" s="12">
        <v>62.0</v>
      </c>
      <c r="D120" s="19">
        <v>4361.0</v>
      </c>
      <c r="E120" s="14">
        <v>6.764600000000001</v>
      </c>
      <c r="F120" s="15">
        <f t="shared" si="8"/>
        <v>9.165360849</v>
      </c>
      <c r="G120" s="16">
        <v>8.48</v>
      </c>
      <c r="H120" s="11">
        <f t="shared" si="9"/>
        <v>644.6796559</v>
      </c>
      <c r="I120" s="11" t="str">
        <f t="shared" si="3"/>
        <v>NO</v>
      </c>
      <c r="J120" s="11" t="str">
        <f t="shared" si="4"/>
        <v>NO</v>
      </c>
      <c r="K120" s="11"/>
      <c r="L120" s="11">
        <f t="shared" si="5"/>
        <v>0</v>
      </c>
      <c r="M120" s="17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0.5" customHeight="1">
      <c r="A121" s="11" t="s">
        <v>123</v>
      </c>
      <c r="B121" s="11" t="s">
        <v>134</v>
      </c>
      <c r="C121" s="12">
        <v>151.0</v>
      </c>
      <c r="D121" s="19">
        <v>3001.0</v>
      </c>
      <c r="E121" s="14">
        <v>227.262</v>
      </c>
      <c r="F121" s="15">
        <f t="shared" si="8"/>
        <v>0.6644313612</v>
      </c>
      <c r="G121" s="16">
        <v>8.48</v>
      </c>
      <c r="H121" s="11">
        <f t="shared" si="9"/>
        <v>13.20502328</v>
      </c>
      <c r="I121" s="11" t="str">
        <f t="shared" si="3"/>
        <v>SI</v>
      </c>
      <c r="J121" s="11" t="str">
        <f t="shared" si="4"/>
        <v>SI</v>
      </c>
      <c r="K121" s="11"/>
      <c r="L121" s="11">
        <f t="shared" si="5"/>
        <v>6</v>
      </c>
      <c r="M121" s="17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0.5" customHeight="1">
      <c r="A122" s="11" t="s">
        <v>123</v>
      </c>
      <c r="B122" s="11" t="s">
        <v>135</v>
      </c>
      <c r="C122" s="12">
        <v>6.0</v>
      </c>
      <c r="D122" s="19">
        <v>718.0</v>
      </c>
      <c r="E122" s="14">
        <v>33.6223</v>
      </c>
      <c r="F122" s="15">
        <f t="shared" si="8"/>
        <v>0.178452991</v>
      </c>
      <c r="G122" s="16">
        <v>8.48</v>
      </c>
      <c r="H122" s="11">
        <f t="shared" si="9"/>
        <v>21.35487459</v>
      </c>
      <c r="I122" s="11" t="str">
        <f t="shared" si="3"/>
        <v>SI</v>
      </c>
      <c r="J122" s="11" t="str">
        <f t="shared" si="4"/>
        <v>SI</v>
      </c>
      <c r="K122" s="11"/>
      <c r="L122" s="11">
        <f t="shared" si="5"/>
        <v>6</v>
      </c>
      <c r="M122" s="17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0.5" customHeight="1">
      <c r="A123" s="11" t="s">
        <v>123</v>
      </c>
      <c r="B123" s="11" t="s">
        <v>136</v>
      </c>
      <c r="C123" s="12">
        <v>14.0</v>
      </c>
      <c r="D123" s="19">
        <v>1328.0</v>
      </c>
      <c r="E123" s="14">
        <v>28.778499999999998</v>
      </c>
      <c r="F123" s="15">
        <f t="shared" si="8"/>
        <v>0.4864742777</v>
      </c>
      <c r="G123" s="16">
        <v>8.48</v>
      </c>
      <c r="H123" s="11">
        <f t="shared" si="9"/>
        <v>46.14556005</v>
      </c>
      <c r="I123" s="11" t="str">
        <f t="shared" si="3"/>
        <v>SI</v>
      </c>
      <c r="J123" s="11" t="str">
        <f t="shared" si="4"/>
        <v>SI</v>
      </c>
      <c r="K123" s="11"/>
      <c r="L123" s="11">
        <f t="shared" si="5"/>
        <v>6</v>
      </c>
      <c r="M123" s="17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0.5" customHeight="1">
      <c r="A124" s="11" t="s">
        <v>123</v>
      </c>
      <c r="B124" s="11" t="s">
        <v>137</v>
      </c>
      <c r="C124" s="12">
        <v>20.0</v>
      </c>
      <c r="D124" s="19">
        <v>2815.0</v>
      </c>
      <c r="E124" s="14">
        <v>11.4283</v>
      </c>
      <c r="F124" s="15">
        <f t="shared" si="8"/>
        <v>1.750041563</v>
      </c>
      <c r="G124" s="16">
        <v>8.48</v>
      </c>
      <c r="H124" s="11">
        <f t="shared" si="9"/>
        <v>246.3183501</v>
      </c>
      <c r="I124" s="11" t="str">
        <f t="shared" si="3"/>
        <v>SI</v>
      </c>
      <c r="J124" s="11" t="str">
        <f t="shared" si="4"/>
        <v>NO</v>
      </c>
      <c r="K124" s="11"/>
      <c r="L124" s="11">
        <f t="shared" si="5"/>
        <v>3</v>
      </c>
      <c r="M124" s="17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0.5" customHeight="1">
      <c r="A125" s="11" t="s">
        <v>123</v>
      </c>
      <c r="B125" s="11" t="s">
        <v>138</v>
      </c>
      <c r="C125" s="12">
        <v>208.0</v>
      </c>
      <c r="D125" s="19">
        <v>1071.0</v>
      </c>
      <c r="E125" s="14">
        <v>16.8283</v>
      </c>
      <c r="F125" s="15">
        <f t="shared" si="8"/>
        <v>12.36013145</v>
      </c>
      <c r="G125" s="16">
        <v>8.48</v>
      </c>
      <c r="H125" s="11">
        <f t="shared" si="9"/>
        <v>63.6427922</v>
      </c>
      <c r="I125" s="11" t="str">
        <f t="shared" si="3"/>
        <v>NO</v>
      </c>
      <c r="J125" s="11" t="str">
        <f t="shared" si="4"/>
        <v>SI</v>
      </c>
      <c r="K125" s="11"/>
      <c r="L125" s="11">
        <f t="shared" si="5"/>
        <v>3</v>
      </c>
      <c r="M125" s="17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0.5" customHeight="1">
      <c r="A126" s="11" t="s">
        <v>123</v>
      </c>
      <c r="B126" s="11" t="s">
        <v>139</v>
      </c>
      <c r="C126" s="12">
        <v>32.0</v>
      </c>
      <c r="D126" s="19">
        <v>2266.0</v>
      </c>
      <c r="E126" s="14">
        <v>53.07020000000001</v>
      </c>
      <c r="F126" s="15">
        <f t="shared" si="8"/>
        <v>0.6029749275</v>
      </c>
      <c r="G126" s="16">
        <v>8.48</v>
      </c>
      <c r="H126" s="11">
        <f t="shared" si="9"/>
        <v>42.69816206</v>
      </c>
      <c r="I126" s="11" t="str">
        <f t="shared" si="3"/>
        <v>SI</v>
      </c>
      <c r="J126" s="11" t="str">
        <f t="shared" si="4"/>
        <v>SI</v>
      </c>
      <c r="K126" s="11"/>
      <c r="L126" s="11">
        <f t="shared" si="5"/>
        <v>6</v>
      </c>
      <c r="M126" s="17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0.5" customHeight="1">
      <c r="A127" s="11" t="s">
        <v>123</v>
      </c>
      <c r="B127" s="11" t="s">
        <v>140</v>
      </c>
      <c r="C127" s="12">
        <v>220.0</v>
      </c>
      <c r="D127" s="19">
        <v>2115.0</v>
      </c>
      <c r="E127" s="14">
        <v>216.9336</v>
      </c>
      <c r="F127" s="15">
        <f t="shared" si="8"/>
        <v>1.014135201</v>
      </c>
      <c r="G127" s="16">
        <v>8.48</v>
      </c>
      <c r="H127" s="11">
        <f t="shared" si="9"/>
        <v>9.749527044</v>
      </c>
      <c r="I127" s="11" t="str">
        <f t="shared" si="3"/>
        <v>SI</v>
      </c>
      <c r="J127" s="11" t="str">
        <f t="shared" si="4"/>
        <v>SI</v>
      </c>
      <c r="K127" s="11"/>
      <c r="L127" s="11">
        <f t="shared" si="5"/>
        <v>6</v>
      </c>
      <c r="M127" s="17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0.5" customHeight="1">
      <c r="A128" s="11" t="s">
        <v>123</v>
      </c>
      <c r="B128" s="11" t="s">
        <v>141</v>
      </c>
      <c r="C128" s="12">
        <v>0.0</v>
      </c>
      <c r="D128" s="19">
        <v>481.0</v>
      </c>
      <c r="E128" s="14">
        <v>5.1325</v>
      </c>
      <c r="F128" s="15">
        <f t="shared" si="8"/>
        <v>0</v>
      </c>
      <c r="G128" s="16">
        <v>8.48</v>
      </c>
      <c r="H128" s="11">
        <f t="shared" si="9"/>
        <v>93.71651242</v>
      </c>
      <c r="I128" s="11" t="str">
        <f t="shared" si="3"/>
        <v>SI</v>
      </c>
      <c r="J128" s="11" t="str">
        <f t="shared" si="4"/>
        <v>SI</v>
      </c>
      <c r="K128" s="11"/>
      <c r="L128" s="11">
        <f t="shared" si="5"/>
        <v>6</v>
      </c>
      <c r="M128" s="17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0.5" customHeight="1">
      <c r="A129" s="11" t="s">
        <v>123</v>
      </c>
      <c r="B129" s="11" t="s">
        <v>142</v>
      </c>
      <c r="C129" s="12">
        <v>132.0</v>
      </c>
      <c r="D129" s="19">
        <v>2812.0</v>
      </c>
      <c r="E129" s="14">
        <v>9.3369</v>
      </c>
      <c r="F129" s="15">
        <f t="shared" si="8"/>
        <v>14.13745462</v>
      </c>
      <c r="G129" s="16">
        <v>8.48</v>
      </c>
      <c r="H129" s="11">
        <f t="shared" si="9"/>
        <v>301.1706241</v>
      </c>
      <c r="I129" s="11" t="str">
        <f t="shared" si="3"/>
        <v>NO</v>
      </c>
      <c r="J129" s="11" t="str">
        <f t="shared" si="4"/>
        <v>NO</v>
      </c>
      <c r="K129" s="11"/>
      <c r="L129" s="11">
        <f t="shared" si="5"/>
        <v>0</v>
      </c>
      <c r="M129" s="17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0.5" customHeight="1">
      <c r="A130" s="11" t="s">
        <v>123</v>
      </c>
      <c r="B130" s="11" t="s">
        <v>143</v>
      </c>
      <c r="C130" s="12">
        <v>63.0</v>
      </c>
      <c r="D130" s="19">
        <v>1283.0</v>
      </c>
      <c r="E130" s="14">
        <v>18.6566</v>
      </c>
      <c r="F130" s="15">
        <f t="shared" si="8"/>
        <v>3.376821071</v>
      </c>
      <c r="G130" s="16">
        <v>8.48</v>
      </c>
      <c r="H130" s="11">
        <f t="shared" si="9"/>
        <v>68.76922912</v>
      </c>
      <c r="I130" s="11" t="str">
        <f t="shared" si="3"/>
        <v>SI</v>
      </c>
      <c r="J130" s="11" t="str">
        <f t="shared" si="4"/>
        <v>SI</v>
      </c>
      <c r="K130" s="11"/>
      <c r="L130" s="11">
        <f t="shared" si="5"/>
        <v>6</v>
      </c>
      <c r="M130" s="17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0.5" customHeight="1">
      <c r="A131" s="11" t="s">
        <v>123</v>
      </c>
      <c r="B131" s="11" t="s">
        <v>144</v>
      </c>
      <c r="C131" s="12">
        <v>17.0</v>
      </c>
      <c r="D131" s="19">
        <v>1283.0</v>
      </c>
      <c r="E131" s="14">
        <v>36.6943</v>
      </c>
      <c r="F131" s="15">
        <f t="shared" si="8"/>
        <v>0.4632872135</v>
      </c>
      <c r="G131" s="16">
        <v>8.48</v>
      </c>
      <c r="H131" s="11">
        <f t="shared" si="9"/>
        <v>34.96455853</v>
      </c>
      <c r="I131" s="11" t="str">
        <f t="shared" si="3"/>
        <v>SI</v>
      </c>
      <c r="J131" s="11" t="str">
        <f t="shared" si="4"/>
        <v>SI</v>
      </c>
      <c r="K131" s="11"/>
      <c r="L131" s="11">
        <f t="shared" si="5"/>
        <v>6</v>
      </c>
      <c r="M131" s="17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0.5" customHeight="1">
      <c r="A132" s="11" t="s">
        <v>123</v>
      </c>
      <c r="B132" s="11" t="s">
        <v>145</v>
      </c>
      <c r="C132" s="12">
        <v>104.0</v>
      </c>
      <c r="D132" s="19">
        <v>468.0</v>
      </c>
      <c r="E132" s="14">
        <v>31.331599999999998</v>
      </c>
      <c r="F132" s="15">
        <f t="shared" si="8"/>
        <v>3.319332559</v>
      </c>
      <c r="G132" s="16">
        <v>8.48</v>
      </c>
      <c r="H132" s="11">
        <f t="shared" si="9"/>
        <v>14.93699651</v>
      </c>
      <c r="I132" s="11" t="str">
        <f t="shared" si="3"/>
        <v>SI</v>
      </c>
      <c r="J132" s="11" t="str">
        <f t="shared" si="4"/>
        <v>SI</v>
      </c>
      <c r="K132" s="11"/>
      <c r="L132" s="11">
        <f t="shared" si="5"/>
        <v>6</v>
      </c>
      <c r="M132" s="17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0.5" customHeight="1">
      <c r="A133" s="11" t="s">
        <v>123</v>
      </c>
      <c r="B133" s="11" t="s">
        <v>146</v>
      </c>
      <c r="C133" s="12">
        <v>12.0</v>
      </c>
      <c r="D133" s="19">
        <v>1083.0</v>
      </c>
      <c r="E133" s="14">
        <v>42.2122</v>
      </c>
      <c r="F133" s="15">
        <f t="shared" si="8"/>
        <v>0.2842780049</v>
      </c>
      <c r="G133" s="16">
        <v>8.48</v>
      </c>
      <c r="H133" s="11">
        <f t="shared" si="9"/>
        <v>25.65608995</v>
      </c>
      <c r="I133" s="11" t="str">
        <f t="shared" si="3"/>
        <v>SI</v>
      </c>
      <c r="J133" s="11" t="str">
        <f t="shared" si="4"/>
        <v>SI</v>
      </c>
      <c r="K133" s="11"/>
      <c r="L133" s="11">
        <f t="shared" si="5"/>
        <v>6</v>
      </c>
      <c r="M133" s="17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0.5" customHeight="1">
      <c r="A134" s="11" t="s">
        <v>123</v>
      </c>
      <c r="B134" s="11" t="s">
        <v>147</v>
      </c>
      <c r="C134" s="12">
        <v>550.0</v>
      </c>
      <c r="D134" s="19">
        <v>847.0</v>
      </c>
      <c r="E134" s="14">
        <v>11.189200000000001</v>
      </c>
      <c r="F134" s="15">
        <f t="shared" si="8"/>
        <v>49.15454188</v>
      </c>
      <c r="G134" s="16">
        <v>8.48</v>
      </c>
      <c r="H134" s="11">
        <f t="shared" si="9"/>
        <v>75.69799449</v>
      </c>
      <c r="I134" s="11" t="str">
        <f t="shared" si="3"/>
        <v>NO</v>
      </c>
      <c r="J134" s="11" t="str">
        <f t="shared" si="4"/>
        <v>SI</v>
      </c>
      <c r="K134" s="11"/>
      <c r="L134" s="11">
        <f t="shared" si="5"/>
        <v>3</v>
      </c>
      <c r="M134" s="17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ht="10.5" customHeight="1">
      <c r="A135" s="11" t="s">
        <v>123</v>
      </c>
      <c r="B135" s="11" t="s">
        <v>148</v>
      </c>
      <c r="C135" s="12">
        <v>156.0</v>
      </c>
      <c r="D135" s="19">
        <v>3533.0</v>
      </c>
      <c r="E135" s="14">
        <v>82.7274</v>
      </c>
      <c r="F135" s="15">
        <f t="shared" si="8"/>
        <v>1.885711385</v>
      </c>
      <c r="G135" s="16">
        <v>8.48</v>
      </c>
      <c r="H135" s="11">
        <f t="shared" si="9"/>
        <v>42.7065277</v>
      </c>
      <c r="I135" s="11" t="str">
        <f t="shared" si="3"/>
        <v>SI</v>
      </c>
      <c r="J135" s="11" t="str">
        <f t="shared" si="4"/>
        <v>SI</v>
      </c>
      <c r="K135" s="11"/>
      <c r="L135" s="11">
        <f t="shared" si="5"/>
        <v>6</v>
      </c>
      <c r="M135" s="17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ht="10.5" customHeight="1">
      <c r="A136" s="11" t="s">
        <v>123</v>
      </c>
      <c r="B136" s="11" t="s">
        <v>149</v>
      </c>
      <c r="C136" s="12">
        <v>0.0</v>
      </c>
      <c r="D136" s="19">
        <v>561.0</v>
      </c>
      <c r="E136" s="14">
        <v>6.998200000000001</v>
      </c>
      <c r="F136" s="15">
        <f t="shared" si="8"/>
        <v>0</v>
      </c>
      <c r="G136" s="16">
        <v>8.48</v>
      </c>
      <c r="H136" s="11">
        <f t="shared" si="9"/>
        <v>80.16347061</v>
      </c>
      <c r="I136" s="11" t="str">
        <f t="shared" si="3"/>
        <v>SI</v>
      </c>
      <c r="J136" s="11" t="str">
        <f t="shared" si="4"/>
        <v>SI</v>
      </c>
      <c r="K136" s="11"/>
      <c r="L136" s="11">
        <f t="shared" si="5"/>
        <v>6</v>
      </c>
      <c r="M136" s="17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ht="10.5" customHeight="1">
      <c r="A137" s="11" t="s">
        <v>123</v>
      </c>
      <c r="B137" s="11" t="s">
        <v>150</v>
      </c>
      <c r="C137" s="12">
        <v>180.0</v>
      </c>
      <c r="D137" s="19">
        <v>3193.0</v>
      </c>
      <c r="E137" s="14">
        <v>17.9135</v>
      </c>
      <c r="F137" s="15">
        <f t="shared" si="8"/>
        <v>10.0482876</v>
      </c>
      <c r="G137" s="16">
        <v>8.48</v>
      </c>
      <c r="H137" s="11">
        <f t="shared" si="9"/>
        <v>178.2454573</v>
      </c>
      <c r="I137" s="11" t="str">
        <f t="shared" si="3"/>
        <v>NO</v>
      </c>
      <c r="J137" s="11" t="str">
        <f t="shared" si="4"/>
        <v>NO</v>
      </c>
      <c r="K137" s="11"/>
      <c r="L137" s="11">
        <f t="shared" si="5"/>
        <v>0</v>
      </c>
      <c r="M137" s="17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ht="10.5" customHeight="1">
      <c r="A138" s="11" t="s">
        <v>123</v>
      </c>
      <c r="B138" s="11" t="s">
        <v>151</v>
      </c>
      <c r="C138" s="12">
        <v>1730.0</v>
      </c>
      <c r="D138" s="19">
        <v>4178.0</v>
      </c>
      <c r="E138" s="14">
        <v>13.5545</v>
      </c>
      <c r="F138" s="15">
        <f t="shared" si="8"/>
        <v>127.6328894</v>
      </c>
      <c r="G138" s="16">
        <v>8.48</v>
      </c>
      <c r="H138" s="11">
        <f t="shared" si="9"/>
        <v>308.2371168</v>
      </c>
      <c r="I138" s="11" t="str">
        <f t="shared" si="3"/>
        <v>NO</v>
      </c>
      <c r="J138" s="11" t="str">
        <f t="shared" si="4"/>
        <v>NO</v>
      </c>
      <c r="K138" s="11"/>
      <c r="L138" s="11">
        <f t="shared" si="5"/>
        <v>0</v>
      </c>
      <c r="M138" s="17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ht="10.5" customHeight="1">
      <c r="A139" s="11" t="s">
        <v>123</v>
      </c>
      <c r="B139" s="11" t="s">
        <v>152</v>
      </c>
      <c r="C139" s="12">
        <v>104.0</v>
      </c>
      <c r="D139" s="19">
        <v>3088.0</v>
      </c>
      <c r="E139" s="14">
        <v>7.6506</v>
      </c>
      <c r="F139" s="15">
        <f t="shared" si="8"/>
        <v>13.59370507</v>
      </c>
      <c r="G139" s="16">
        <v>8.48</v>
      </c>
      <c r="H139" s="11">
        <f t="shared" si="9"/>
        <v>403.6284736</v>
      </c>
      <c r="I139" s="11" t="str">
        <f t="shared" si="3"/>
        <v>NO</v>
      </c>
      <c r="J139" s="11" t="str">
        <f t="shared" si="4"/>
        <v>NO</v>
      </c>
      <c r="K139" s="11"/>
      <c r="L139" s="11">
        <f t="shared" si="5"/>
        <v>0</v>
      </c>
      <c r="M139" s="17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ht="10.5" customHeight="1">
      <c r="A140" s="11" t="s">
        <v>123</v>
      </c>
      <c r="B140" s="11" t="s">
        <v>153</v>
      </c>
      <c r="C140" s="12">
        <v>89.0</v>
      </c>
      <c r="D140" s="19">
        <v>2206.0</v>
      </c>
      <c r="E140" s="14">
        <v>39.3113</v>
      </c>
      <c r="F140" s="15">
        <f t="shared" si="8"/>
        <v>2.263980077</v>
      </c>
      <c r="G140" s="16">
        <v>8.48</v>
      </c>
      <c r="H140" s="11">
        <f t="shared" si="9"/>
        <v>56.11618033</v>
      </c>
      <c r="I140" s="11" t="str">
        <f t="shared" si="3"/>
        <v>SI</v>
      </c>
      <c r="J140" s="11" t="str">
        <f t="shared" si="4"/>
        <v>SI</v>
      </c>
      <c r="K140" s="11"/>
      <c r="L140" s="11">
        <f t="shared" si="5"/>
        <v>6</v>
      </c>
      <c r="M140" s="17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ht="10.5" customHeight="1">
      <c r="A141" s="11" t="s">
        <v>123</v>
      </c>
      <c r="B141" s="11" t="s">
        <v>154</v>
      </c>
      <c r="C141" s="12">
        <v>0.0</v>
      </c>
      <c r="D141" s="19">
        <v>323.0</v>
      </c>
      <c r="E141" s="14">
        <v>6.9084</v>
      </c>
      <c r="F141" s="15">
        <f t="shared" si="8"/>
        <v>0</v>
      </c>
      <c r="G141" s="16">
        <v>8.48</v>
      </c>
      <c r="H141" s="11">
        <f t="shared" si="9"/>
        <v>46.75467547</v>
      </c>
      <c r="I141" s="11" t="str">
        <f t="shared" si="3"/>
        <v>SI</v>
      </c>
      <c r="J141" s="11" t="str">
        <f t="shared" si="4"/>
        <v>SI</v>
      </c>
      <c r="K141" s="11"/>
      <c r="L141" s="11">
        <f t="shared" si="5"/>
        <v>6</v>
      </c>
      <c r="M141" s="17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ht="10.5" customHeight="1">
      <c r="A142" s="11" t="s">
        <v>123</v>
      </c>
      <c r="B142" s="11" t="s">
        <v>155</v>
      </c>
      <c r="C142" s="12">
        <v>7664.0</v>
      </c>
      <c r="D142" s="19">
        <v>9363.0</v>
      </c>
      <c r="E142" s="14">
        <v>5.2905</v>
      </c>
      <c r="F142" s="15">
        <f t="shared" si="8"/>
        <v>1448.634345</v>
      </c>
      <c r="G142" s="16">
        <v>8.48</v>
      </c>
      <c r="H142" s="11">
        <f t="shared" si="9"/>
        <v>1769.776014</v>
      </c>
      <c r="I142" s="11" t="str">
        <f t="shared" si="3"/>
        <v>NO</v>
      </c>
      <c r="J142" s="11" t="str">
        <f t="shared" si="4"/>
        <v>NO</v>
      </c>
      <c r="K142" s="11"/>
      <c r="L142" s="11">
        <f t="shared" si="5"/>
        <v>0</v>
      </c>
      <c r="M142" s="17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ht="10.5" customHeight="1">
      <c r="A143" s="11" t="s">
        <v>123</v>
      </c>
      <c r="B143" s="11" t="s">
        <v>156</v>
      </c>
      <c r="C143" s="12">
        <v>3677.0</v>
      </c>
      <c r="D143" s="19">
        <v>6767.0</v>
      </c>
      <c r="E143" s="14">
        <v>26.4827</v>
      </c>
      <c r="F143" s="15">
        <f t="shared" si="8"/>
        <v>138.8453594</v>
      </c>
      <c r="G143" s="16">
        <v>8.48</v>
      </c>
      <c r="H143" s="11">
        <f t="shared" si="9"/>
        <v>255.5253052</v>
      </c>
      <c r="I143" s="11" t="str">
        <f t="shared" si="3"/>
        <v>NO</v>
      </c>
      <c r="J143" s="11" t="str">
        <f t="shared" si="4"/>
        <v>NO</v>
      </c>
      <c r="K143" s="11"/>
      <c r="L143" s="11">
        <f t="shared" si="5"/>
        <v>0</v>
      </c>
      <c r="M143" s="17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ht="10.5" customHeight="1">
      <c r="A144" s="11" t="s">
        <v>123</v>
      </c>
      <c r="B144" s="11" t="s">
        <v>157</v>
      </c>
      <c r="C144" s="12">
        <v>96.0</v>
      </c>
      <c r="D144" s="19">
        <v>1453.0</v>
      </c>
      <c r="E144" s="14">
        <v>10.0475</v>
      </c>
      <c r="F144" s="15">
        <f t="shared" si="8"/>
        <v>9.554615576</v>
      </c>
      <c r="G144" s="16">
        <v>8.48</v>
      </c>
      <c r="H144" s="11">
        <f t="shared" si="9"/>
        <v>144.6130878</v>
      </c>
      <c r="I144" s="11" t="str">
        <f t="shared" si="3"/>
        <v>NO</v>
      </c>
      <c r="J144" s="11" t="str">
        <f t="shared" si="4"/>
        <v>SI</v>
      </c>
      <c r="K144" s="11"/>
      <c r="L144" s="11">
        <f t="shared" si="5"/>
        <v>3</v>
      </c>
      <c r="M144" s="17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ht="10.5" customHeight="1">
      <c r="A145" s="11" t="s">
        <v>123</v>
      </c>
      <c r="B145" s="11" t="s">
        <v>158</v>
      </c>
      <c r="C145" s="12">
        <v>2.0</v>
      </c>
      <c r="D145" s="19">
        <v>1555.0</v>
      </c>
      <c r="E145" s="14">
        <v>14.384</v>
      </c>
      <c r="F145" s="15">
        <f t="shared" si="8"/>
        <v>0.1390433815</v>
      </c>
      <c r="G145" s="16">
        <v>8.48</v>
      </c>
      <c r="H145" s="11">
        <f t="shared" si="9"/>
        <v>108.1062291</v>
      </c>
      <c r="I145" s="11" t="str">
        <f t="shared" si="3"/>
        <v>SI</v>
      </c>
      <c r="J145" s="11" t="str">
        <f t="shared" si="4"/>
        <v>SI</v>
      </c>
      <c r="K145" s="11"/>
      <c r="L145" s="11">
        <f t="shared" si="5"/>
        <v>6</v>
      </c>
      <c r="M145" s="17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ht="10.5" customHeight="1">
      <c r="A146" s="11" t="s">
        <v>123</v>
      </c>
      <c r="B146" s="11" t="s">
        <v>159</v>
      </c>
      <c r="C146" s="12">
        <v>56.0</v>
      </c>
      <c r="D146" s="19">
        <v>1479.0</v>
      </c>
      <c r="E146" s="14">
        <v>10.9836</v>
      </c>
      <c r="F146" s="15">
        <f t="shared" si="8"/>
        <v>5.098510507</v>
      </c>
      <c r="G146" s="16">
        <v>8.48</v>
      </c>
      <c r="H146" s="11">
        <f t="shared" si="9"/>
        <v>134.6553043</v>
      </c>
      <c r="I146" s="11" t="str">
        <f t="shared" si="3"/>
        <v>SI</v>
      </c>
      <c r="J146" s="11" t="str">
        <f t="shared" si="4"/>
        <v>SI</v>
      </c>
      <c r="K146" s="11"/>
      <c r="L146" s="11">
        <f t="shared" si="5"/>
        <v>6</v>
      </c>
      <c r="M146" s="17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ht="10.5" customHeight="1">
      <c r="A147" s="11" t="s">
        <v>123</v>
      </c>
      <c r="B147" s="11" t="s">
        <v>160</v>
      </c>
      <c r="C147" s="12">
        <v>190.0</v>
      </c>
      <c r="D147" s="19">
        <v>677.0</v>
      </c>
      <c r="E147" s="14">
        <v>8.79</v>
      </c>
      <c r="F147" s="15">
        <f t="shared" si="8"/>
        <v>21.61547213</v>
      </c>
      <c r="G147" s="16">
        <v>8.48</v>
      </c>
      <c r="H147" s="11">
        <f t="shared" si="9"/>
        <v>77.01934016</v>
      </c>
      <c r="I147" s="11" t="str">
        <f t="shared" si="3"/>
        <v>NO</v>
      </c>
      <c r="J147" s="11" t="str">
        <f t="shared" si="4"/>
        <v>SI</v>
      </c>
      <c r="K147" s="20" t="s">
        <v>22</v>
      </c>
      <c r="L147" s="11">
        <f t="shared" si="5"/>
        <v>6</v>
      </c>
      <c r="M147" s="17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ht="10.5" customHeight="1">
      <c r="A148" s="11" t="s">
        <v>123</v>
      </c>
      <c r="B148" s="11" t="s">
        <v>161</v>
      </c>
      <c r="C148" s="12">
        <v>2703.0</v>
      </c>
      <c r="D148" s="19">
        <v>2910.0</v>
      </c>
      <c r="E148" s="14">
        <v>6.7242</v>
      </c>
      <c r="F148" s="15">
        <f t="shared" si="8"/>
        <v>401.9809048</v>
      </c>
      <c r="G148" s="16">
        <v>8.48</v>
      </c>
      <c r="H148" s="11">
        <f t="shared" si="9"/>
        <v>432.765236</v>
      </c>
      <c r="I148" s="11" t="str">
        <f t="shared" si="3"/>
        <v>NO</v>
      </c>
      <c r="J148" s="11" t="str">
        <f t="shared" si="4"/>
        <v>NO</v>
      </c>
      <c r="K148" s="11"/>
      <c r="L148" s="11">
        <f t="shared" si="5"/>
        <v>0</v>
      </c>
      <c r="M148" s="17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ht="10.5" customHeight="1">
      <c r="A149" s="11" t="s">
        <v>123</v>
      </c>
      <c r="B149" s="11" t="s">
        <v>162</v>
      </c>
      <c r="C149" s="12">
        <v>55.0</v>
      </c>
      <c r="D149" s="19">
        <v>1566.0</v>
      </c>
      <c r="E149" s="14">
        <v>23.3867</v>
      </c>
      <c r="F149" s="15">
        <f t="shared" si="8"/>
        <v>2.351764037</v>
      </c>
      <c r="G149" s="16">
        <v>8.48</v>
      </c>
      <c r="H149" s="11">
        <f t="shared" si="9"/>
        <v>66.96113603</v>
      </c>
      <c r="I149" s="11" t="str">
        <f t="shared" si="3"/>
        <v>SI</v>
      </c>
      <c r="J149" s="11" t="str">
        <f t="shared" si="4"/>
        <v>SI</v>
      </c>
      <c r="K149" s="11"/>
      <c r="L149" s="11">
        <f t="shared" si="5"/>
        <v>6</v>
      </c>
      <c r="M149" s="17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ht="10.5" customHeight="1">
      <c r="A150" s="11" t="s">
        <v>123</v>
      </c>
      <c r="B150" s="11" t="s">
        <v>163</v>
      </c>
      <c r="C150" s="12">
        <v>0.0</v>
      </c>
      <c r="D150" s="19">
        <v>725.0</v>
      </c>
      <c r="E150" s="14">
        <v>9.9925</v>
      </c>
      <c r="F150" s="15">
        <f t="shared" si="8"/>
        <v>0</v>
      </c>
      <c r="G150" s="16">
        <v>8.48</v>
      </c>
      <c r="H150" s="11">
        <f t="shared" si="9"/>
        <v>72.55441581</v>
      </c>
      <c r="I150" s="11" t="str">
        <f t="shared" si="3"/>
        <v>SI</v>
      </c>
      <c r="J150" s="11" t="str">
        <f t="shared" si="4"/>
        <v>SI</v>
      </c>
      <c r="K150" s="11"/>
      <c r="L150" s="11">
        <f t="shared" si="5"/>
        <v>6</v>
      </c>
      <c r="M150" s="17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ht="10.5" customHeight="1">
      <c r="A151" s="11" t="s">
        <v>123</v>
      </c>
      <c r="B151" s="11" t="s">
        <v>164</v>
      </c>
      <c r="C151" s="12">
        <v>6185.0</v>
      </c>
      <c r="D151" s="19">
        <v>12676.0</v>
      </c>
      <c r="E151" s="14">
        <v>89.7225</v>
      </c>
      <c r="F151" s="15">
        <f t="shared" si="8"/>
        <v>68.9347711</v>
      </c>
      <c r="G151" s="16">
        <v>8.48</v>
      </c>
      <c r="H151" s="11">
        <f t="shared" si="9"/>
        <v>141.280058</v>
      </c>
      <c r="I151" s="11" t="str">
        <f t="shared" si="3"/>
        <v>NO</v>
      </c>
      <c r="J151" s="11" t="str">
        <f t="shared" si="4"/>
        <v>SI</v>
      </c>
      <c r="K151" s="20" t="s">
        <v>22</v>
      </c>
      <c r="L151" s="11">
        <f t="shared" si="5"/>
        <v>6</v>
      </c>
      <c r="M151" s="17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ht="10.5" customHeight="1">
      <c r="A152" s="11" t="s">
        <v>123</v>
      </c>
      <c r="B152" s="11" t="s">
        <v>165</v>
      </c>
      <c r="C152" s="12">
        <v>73.0</v>
      </c>
      <c r="D152" s="19">
        <v>1290.0</v>
      </c>
      <c r="E152" s="14">
        <v>42.1105</v>
      </c>
      <c r="F152" s="15">
        <f t="shared" si="8"/>
        <v>1.733534392</v>
      </c>
      <c r="G152" s="16">
        <v>8.48</v>
      </c>
      <c r="H152" s="11">
        <f t="shared" si="9"/>
        <v>30.63368993</v>
      </c>
      <c r="I152" s="11" t="str">
        <f t="shared" si="3"/>
        <v>SI</v>
      </c>
      <c r="J152" s="11" t="str">
        <f t="shared" si="4"/>
        <v>SI</v>
      </c>
      <c r="K152" s="11"/>
      <c r="L152" s="11">
        <f t="shared" si="5"/>
        <v>6</v>
      </c>
      <c r="M152" s="17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ht="10.5" customHeight="1">
      <c r="A153" s="11" t="s">
        <v>123</v>
      </c>
      <c r="B153" s="11" t="s">
        <v>166</v>
      </c>
      <c r="C153" s="12">
        <v>407.0</v>
      </c>
      <c r="D153" s="19">
        <v>1004.0</v>
      </c>
      <c r="E153" s="14">
        <v>8.7353</v>
      </c>
      <c r="F153" s="15">
        <f t="shared" si="8"/>
        <v>46.59256122</v>
      </c>
      <c r="G153" s="16">
        <v>8.48</v>
      </c>
      <c r="H153" s="11">
        <f t="shared" si="9"/>
        <v>114.9359495</v>
      </c>
      <c r="I153" s="11" t="str">
        <f t="shared" si="3"/>
        <v>NO</v>
      </c>
      <c r="J153" s="11" t="str">
        <f t="shared" si="4"/>
        <v>SI</v>
      </c>
      <c r="K153" s="20" t="s">
        <v>22</v>
      </c>
      <c r="L153" s="11">
        <f t="shared" si="5"/>
        <v>6</v>
      </c>
      <c r="M153" s="17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ht="10.5" customHeight="1">
      <c r="A154" s="11" t="s">
        <v>123</v>
      </c>
      <c r="B154" s="11" t="s">
        <v>167</v>
      </c>
      <c r="C154" s="12">
        <v>23.0</v>
      </c>
      <c r="D154" s="19">
        <v>608.0</v>
      </c>
      <c r="E154" s="14">
        <v>6.7095</v>
      </c>
      <c r="F154" s="15">
        <f t="shared" si="8"/>
        <v>3.427975259</v>
      </c>
      <c r="G154" s="16">
        <v>8.48</v>
      </c>
      <c r="H154" s="11">
        <f t="shared" si="9"/>
        <v>90.61778076</v>
      </c>
      <c r="I154" s="11" t="str">
        <f t="shared" si="3"/>
        <v>SI</v>
      </c>
      <c r="J154" s="11" t="str">
        <f t="shared" si="4"/>
        <v>SI</v>
      </c>
      <c r="K154" s="11"/>
      <c r="L154" s="11">
        <f t="shared" si="5"/>
        <v>6</v>
      </c>
      <c r="M154" s="17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ht="10.5" customHeight="1">
      <c r="A155" s="11" t="s">
        <v>123</v>
      </c>
      <c r="B155" s="11" t="s">
        <v>168</v>
      </c>
      <c r="C155" s="12">
        <v>0.0</v>
      </c>
      <c r="D155" s="19">
        <v>493.0</v>
      </c>
      <c r="E155" s="14">
        <v>11.853800000000001</v>
      </c>
      <c r="F155" s="15">
        <f t="shared" si="8"/>
        <v>0</v>
      </c>
      <c r="G155" s="16">
        <v>8.48</v>
      </c>
      <c r="H155" s="11">
        <f t="shared" si="9"/>
        <v>41.59003864</v>
      </c>
      <c r="I155" s="11" t="str">
        <f t="shared" si="3"/>
        <v>SI</v>
      </c>
      <c r="J155" s="11" t="str">
        <f t="shared" si="4"/>
        <v>SI</v>
      </c>
      <c r="K155" s="11"/>
      <c r="L155" s="11">
        <f t="shared" si="5"/>
        <v>6</v>
      </c>
      <c r="M155" s="17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ht="10.5" customHeight="1">
      <c r="A156" s="11" t="s">
        <v>123</v>
      </c>
      <c r="B156" s="11" t="s">
        <v>169</v>
      </c>
      <c r="C156" s="12">
        <v>0.0</v>
      </c>
      <c r="D156" s="19">
        <v>1390.0</v>
      </c>
      <c r="E156" s="14">
        <v>6.694299999999999</v>
      </c>
      <c r="F156" s="15">
        <f t="shared" si="8"/>
        <v>0</v>
      </c>
      <c r="G156" s="16">
        <v>8.48</v>
      </c>
      <c r="H156" s="11">
        <f t="shared" si="9"/>
        <v>207.639335</v>
      </c>
      <c r="I156" s="11" t="str">
        <f t="shared" si="3"/>
        <v>SI</v>
      </c>
      <c r="J156" s="11" t="str">
        <f t="shared" si="4"/>
        <v>NO</v>
      </c>
      <c r="K156" s="11"/>
      <c r="L156" s="11">
        <f t="shared" si="5"/>
        <v>3</v>
      </c>
      <c r="M156" s="17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ht="10.5" customHeight="1">
      <c r="A157" s="11" t="s">
        <v>123</v>
      </c>
      <c r="B157" s="11" t="s">
        <v>170</v>
      </c>
      <c r="C157" s="12">
        <v>8.0</v>
      </c>
      <c r="D157" s="19">
        <v>2309.0</v>
      </c>
      <c r="E157" s="14">
        <v>1.8503</v>
      </c>
      <c r="F157" s="15">
        <f t="shared" si="8"/>
        <v>4.323623196</v>
      </c>
      <c r="G157" s="16">
        <v>8.48</v>
      </c>
      <c r="H157" s="11">
        <f t="shared" si="9"/>
        <v>1247.905745</v>
      </c>
      <c r="I157" s="11" t="str">
        <f t="shared" si="3"/>
        <v>SI</v>
      </c>
      <c r="J157" s="11" t="str">
        <f t="shared" si="4"/>
        <v>NO</v>
      </c>
      <c r="K157" s="11"/>
      <c r="L157" s="11">
        <f t="shared" si="5"/>
        <v>3</v>
      </c>
      <c r="M157" s="17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ht="10.5" customHeight="1">
      <c r="A158" s="11" t="s">
        <v>123</v>
      </c>
      <c r="B158" s="11" t="s">
        <v>171</v>
      </c>
      <c r="C158" s="12">
        <v>2494.0</v>
      </c>
      <c r="D158" s="19">
        <v>217959.0</v>
      </c>
      <c r="E158" s="14">
        <v>213.75369999999998</v>
      </c>
      <c r="F158" s="15">
        <f t="shared" si="8"/>
        <v>11.66763429</v>
      </c>
      <c r="G158" s="16">
        <v>8.48</v>
      </c>
      <c r="H158" s="11">
        <f t="shared" si="9"/>
        <v>1019.673578</v>
      </c>
      <c r="I158" s="11" t="str">
        <f t="shared" si="3"/>
        <v>NO</v>
      </c>
      <c r="J158" s="11" t="str">
        <f t="shared" si="4"/>
        <v>NO</v>
      </c>
      <c r="K158" s="11"/>
      <c r="L158" s="11">
        <f t="shared" si="5"/>
        <v>0</v>
      </c>
      <c r="M158" s="17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ht="10.5" customHeight="1">
      <c r="A159" s="11" t="s">
        <v>123</v>
      </c>
      <c r="B159" s="11" t="s">
        <v>172</v>
      </c>
      <c r="C159" s="12">
        <v>2133.0</v>
      </c>
      <c r="D159" s="19">
        <v>30028.0</v>
      </c>
      <c r="E159" s="14">
        <v>24.702600000000004</v>
      </c>
      <c r="F159" s="15">
        <f t="shared" si="8"/>
        <v>86.34718613</v>
      </c>
      <c r="G159" s="16">
        <v>8.48</v>
      </c>
      <c r="H159" s="11">
        <f t="shared" si="9"/>
        <v>1215.580546</v>
      </c>
      <c r="I159" s="11" t="str">
        <f t="shared" si="3"/>
        <v>NO</v>
      </c>
      <c r="J159" s="11" t="str">
        <f t="shared" si="4"/>
        <v>NO</v>
      </c>
      <c r="K159" s="11"/>
      <c r="L159" s="11">
        <f t="shared" si="5"/>
        <v>0</v>
      </c>
      <c r="M159" s="17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ht="10.5" customHeight="1">
      <c r="A160" s="11" t="s">
        <v>123</v>
      </c>
      <c r="B160" s="11" t="s">
        <v>173</v>
      </c>
      <c r="C160" s="12">
        <v>0.0</v>
      </c>
      <c r="D160" s="19">
        <v>1147.0</v>
      </c>
      <c r="E160" s="14">
        <v>29.535999999999998</v>
      </c>
      <c r="F160" s="15">
        <f t="shared" si="8"/>
        <v>0</v>
      </c>
      <c r="G160" s="16">
        <v>8.48</v>
      </c>
      <c r="H160" s="11">
        <f t="shared" si="9"/>
        <v>38.83396533</v>
      </c>
      <c r="I160" s="11" t="str">
        <f t="shared" si="3"/>
        <v>SI</v>
      </c>
      <c r="J160" s="11" t="str">
        <f t="shared" si="4"/>
        <v>SI</v>
      </c>
      <c r="K160" s="11"/>
      <c r="L160" s="11">
        <f t="shared" si="5"/>
        <v>6</v>
      </c>
      <c r="M160" s="17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ht="10.5" customHeight="1">
      <c r="A161" s="11" t="s">
        <v>123</v>
      </c>
      <c r="B161" s="11" t="s">
        <v>174</v>
      </c>
      <c r="C161" s="12">
        <v>19.0</v>
      </c>
      <c r="D161" s="19">
        <v>873.0</v>
      </c>
      <c r="E161" s="14">
        <v>9.2693</v>
      </c>
      <c r="F161" s="15">
        <f t="shared" si="8"/>
        <v>2.049777222</v>
      </c>
      <c r="G161" s="16">
        <v>8.48</v>
      </c>
      <c r="H161" s="11">
        <f t="shared" si="9"/>
        <v>94.18186918</v>
      </c>
      <c r="I161" s="11" t="str">
        <f t="shared" si="3"/>
        <v>SI</v>
      </c>
      <c r="J161" s="11" t="str">
        <f t="shared" si="4"/>
        <v>SI</v>
      </c>
      <c r="K161" s="11"/>
      <c r="L161" s="11">
        <f t="shared" si="5"/>
        <v>6</v>
      </c>
      <c r="M161" s="17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ht="10.5" customHeight="1">
      <c r="A162" s="11" t="s">
        <v>123</v>
      </c>
      <c r="B162" s="11" t="s">
        <v>175</v>
      </c>
      <c r="C162" s="12">
        <v>16.0</v>
      </c>
      <c r="D162" s="19">
        <v>4308.0</v>
      </c>
      <c r="E162" s="14">
        <v>127.46969999999999</v>
      </c>
      <c r="F162" s="15">
        <f t="shared" si="8"/>
        <v>0.1255200255</v>
      </c>
      <c r="G162" s="16">
        <v>8.48</v>
      </c>
      <c r="H162" s="11">
        <f t="shared" si="9"/>
        <v>33.79626688</v>
      </c>
      <c r="I162" s="11" t="str">
        <f t="shared" si="3"/>
        <v>SI</v>
      </c>
      <c r="J162" s="11" t="str">
        <f t="shared" si="4"/>
        <v>SI</v>
      </c>
      <c r="K162" s="11"/>
      <c r="L162" s="11">
        <f t="shared" si="5"/>
        <v>6</v>
      </c>
      <c r="M162" s="17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ht="10.5" customHeight="1">
      <c r="A163" s="11" t="s">
        <v>123</v>
      </c>
      <c r="B163" s="11" t="s">
        <v>176</v>
      </c>
      <c r="C163" s="12">
        <v>39.0</v>
      </c>
      <c r="D163" s="19">
        <v>686.0</v>
      </c>
      <c r="E163" s="14">
        <v>8.5998</v>
      </c>
      <c r="F163" s="15">
        <f t="shared" si="8"/>
        <v>4.534989186</v>
      </c>
      <c r="G163" s="16">
        <v>8.48</v>
      </c>
      <c r="H163" s="11">
        <f t="shared" si="9"/>
        <v>79.76929696</v>
      </c>
      <c r="I163" s="11" t="str">
        <f t="shared" si="3"/>
        <v>SI</v>
      </c>
      <c r="J163" s="11" t="str">
        <f t="shared" si="4"/>
        <v>SI</v>
      </c>
      <c r="K163" s="11"/>
      <c r="L163" s="11">
        <f t="shared" si="5"/>
        <v>6</v>
      </c>
      <c r="M163" s="17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ht="10.5" customHeight="1">
      <c r="A164" s="11" t="s">
        <v>123</v>
      </c>
      <c r="B164" s="11" t="s">
        <v>177</v>
      </c>
      <c r="C164" s="12">
        <v>50.0</v>
      </c>
      <c r="D164" s="19">
        <v>2442.0</v>
      </c>
      <c r="E164" s="14">
        <v>32.2603</v>
      </c>
      <c r="F164" s="15">
        <f t="shared" si="8"/>
        <v>1.549892592</v>
      </c>
      <c r="G164" s="16">
        <v>8.48</v>
      </c>
      <c r="H164" s="11">
        <f t="shared" si="9"/>
        <v>75.69675421</v>
      </c>
      <c r="I164" s="11" t="str">
        <f t="shared" si="3"/>
        <v>SI</v>
      </c>
      <c r="J164" s="11" t="str">
        <f t="shared" si="4"/>
        <v>SI</v>
      </c>
      <c r="K164" s="11"/>
      <c r="L164" s="11">
        <f t="shared" si="5"/>
        <v>6</v>
      </c>
      <c r="M164" s="17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ht="10.5" customHeight="1">
      <c r="A165" s="11" t="s">
        <v>123</v>
      </c>
      <c r="B165" s="11" t="s">
        <v>178</v>
      </c>
      <c r="C165" s="12">
        <v>0.0</v>
      </c>
      <c r="D165" s="19">
        <v>520.0</v>
      </c>
      <c r="E165" s="14">
        <v>24.3627</v>
      </c>
      <c r="F165" s="15">
        <f t="shared" si="8"/>
        <v>0</v>
      </c>
      <c r="G165" s="16">
        <v>8.48</v>
      </c>
      <c r="H165" s="11">
        <f t="shared" si="9"/>
        <v>21.3441039</v>
      </c>
      <c r="I165" s="11" t="str">
        <f t="shared" si="3"/>
        <v>SI</v>
      </c>
      <c r="J165" s="11" t="str">
        <f t="shared" si="4"/>
        <v>SI</v>
      </c>
      <c r="K165" s="11"/>
      <c r="L165" s="11">
        <f t="shared" si="5"/>
        <v>6</v>
      </c>
      <c r="M165" s="17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ht="10.5" customHeight="1">
      <c r="A166" s="11" t="s">
        <v>123</v>
      </c>
      <c r="B166" s="11" t="s">
        <v>179</v>
      </c>
      <c r="C166" s="12">
        <v>13.0</v>
      </c>
      <c r="D166" s="19">
        <v>1373.0</v>
      </c>
      <c r="E166" s="14">
        <v>16.3771</v>
      </c>
      <c r="F166" s="15">
        <f t="shared" si="8"/>
        <v>0.7937913306</v>
      </c>
      <c r="G166" s="16">
        <v>8.48</v>
      </c>
      <c r="H166" s="11">
        <f t="shared" si="9"/>
        <v>83.83657668</v>
      </c>
      <c r="I166" s="11" t="str">
        <f t="shared" si="3"/>
        <v>SI</v>
      </c>
      <c r="J166" s="11" t="str">
        <f t="shared" si="4"/>
        <v>SI</v>
      </c>
      <c r="K166" s="11"/>
      <c r="L166" s="11">
        <f t="shared" si="5"/>
        <v>6</v>
      </c>
      <c r="M166" s="17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ht="10.5" customHeight="1">
      <c r="A167" s="11" t="s">
        <v>123</v>
      </c>
      <c r="B167" s="11" t="s">
        <v>180</v>
      </c>
      <c r="C167" s="12">
        <v>65.0</v>
      </c>
      <c r="D167" s="19">
        <v>2065.0</v>
      </c>
      <c r="E167" s="14">
        <v>67.8018</v>
      </c>
      <c r="F167" s="15">
        <f t="shared" si="8"/>
        <v>0.9586766133</v>
      </c>
      <c r="G167" s="16">
        <v>8.48</v>
      </c>
      <c r="H167" s="11">
        <f t="shared" si="9"/>
        <v>30.45641856</v>
      </c>
      <c r="I167" s="11" t="str">
        <f t="shared" si="3"/>
        <v>SI</v>
      </c>
      <c r="J167" s="11" t="str">
        <f t="shared" si="4"/>
        <v>SI</v>
      </c>
      <c r="K167" s="11"/>
      <c r="L167" s="11">
        <f t="shared" si="5"/>
        <v>6</v>
      </c>
      <c r="M167" s="17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ht="10.5" customHeight="1">
      <c r="A168" s="11" t="s">
        <v>123</v>
      </c>
      <c r="B168" s="11" t="s">
        <v>181</v>
      </c>
      <c r="C168" s="12">
        <v>130.0</v>
      </c>
      <c r="D168" s="19">
        <v>790.0</v>
      </c>
      <c r="E168" s="14">
        <v>25.3094</v>
      </c>
      <c r="F168" s="15">
        <f t="shared" si="8"/>
        <v>5.136431523</v>
      </c>
      <c r="G168" s="16">
        <v>8.48</v>
      </c>
      <c r="H168" s="11">
        <f t="shared" si="9"/>
        <v>31.21369926</v>
      </c>
      <c r="I168" s="11" t="str">
        <f t="shared" si="3"/>
        <v>SI</v>
      </c>
      <c r="J168" s="11" t="str">
        <f t="shared" si="4"/>
        <v>SI</v>
      </c>
      <c r="K168" s="11"/>
      <c r="L168" s="11">
        <f t="shared" si="5"/>
        <v>6</v>
      </c>
      <c r="M168" s="17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0.5" customHeight="1">
      <c r="A169" s="11" t="s">
        <v>123</v>
      </c>
      <c r="B169" s="11" t="s">
        <v>182</v>
      </c>
      <c r="C169" s="12">
        <v>2.0</v>
      </c>
      <c r="D169" s="19">
        <v>654.0</v>
      </c>
      <c r="E169" s="14">
        <v>14.576600000000001</v>
      </c>
      <c r="F169" s="15">
        <f t="shared" si="8"/>
        <v>0.1372062072</v>
      </c>
      <c r="G169" s="16">
        <v>8.48</v>
      </c>
      <c r="H169" s="11">
        <f t="shared" si="9"/>
        <v>44.86642976</v>
      </c>
      <c r="I169" s="11" t="str">
        <f t="shared" si="3"/>
        <v>SI</v>
      </c>
      <c r="J169" s="11" t="str">
        <f t="shared" si="4"/>
        <v>SI</v>
      </c>
      <c r="K169" s="11"/>
      <c r="L169" s="11">
        <f t="shared" si="5"/>
        <v>6</v>
      </c>
      <c r="M169" s="17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ht="10.5" customHeight="1">
      <c r="A170" s="11" t="s">
        <v>123</v>
      </c>
      <c r="B170" s="11" t="s">
        <v>183</v>
      </c>
      <c r="C170" s="12">
        <v>26.0</v>
      </c>
      <c r="D170" s="19">
        <v>3419.0</v>
      </c>
      <c r="E170" s="14">
        <v>36.7373</v>
      </c>
      <c r="F170" s="15">
        <f t="shared" si="8"/>
        <v>0.7077275684</v>
      </c>
      <c r="G170" s="16">
        <v>8.48</v>
      </c>
      <c r="H170" s="11">
        <f t="shared" si="9"/>
        <v>93.06617525</v>
      </c>
      <c r="I170" s="11" t="str">
        <f t="shared" si="3"/>
        <v>SI</v>
      </c>
      <c r="J170" s="11" t="str">
        <f t="shared" si="4"/>
        <v>SI</v>
      </c>
      <c r="K170" s="11"/>
      <c r="L170" s="11">
        <f t="shared" si="5"/>
        <v>6</v>
      </c>
      <c r="M170" s="17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ht="10.5" customHeight="1">
      <c r="A171" s="11" t="s">
        <v>123</v>
      </c>
      <c r="B171" s="11" t="s">
        <v>184</v>
      </c>
      <c r="C171" s="12">
        <v>69.0</v>
      </c>
      <c r="D171" s="19">
        <v>3520.0</v>
      </c>
      <c r="E171" s="14">
        <v>13.4156</v>
      </c>
      <c r="F171" s="15">
        <f t="shared" si="8"/>
        <v>5.143266048</v>
      </c>
      <c r="G171" s="16">
        <v>8.48</v>
      </c>
      <c r="H171" s="11">
        <f t="shared" si="9"/>
        <v>262.3811086</v>
      </c>
      <c r="I171" s="11" t="str">
        <f t="shared" si="3"/>
        <v>SI</v>
      </c>
      <c r="J171" s="11" t="str">
        <f t="shared" si="4"/>
        <v>NO</v>
      </c>
      <c r="K171" s="11"/>
      <c r="L171" s="11">
        <f t="shared" si="5"/>
        <v>3</v>
      </c>
      <c r="M171" s="17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ht="10.5" customHeight="1">
      <c r="A172" s="11" t="s">
        <v>123</v>
      </c>
      <c r="B172" s="11" t="s">
        <v>185</v>
      </c>
      <c r="C172" s="12">
        <v>29.0</v>
      </c>
      <c r="D172" s="19">
        <v>1131.0</v>
      </c>
      <c r="E172" s="14">
        <v>49.178999999999995</v>
      </c>
      <c r="F172" s="15">
        <f t="shared" si="8"/>
        <v>0.5896825881</v>
      </c>
      <c r="G172" s="16">
        <v>8.48</v>
      </c>
      <c r="H172" s="11">
        <f t="shared" si="9"/>
        <v>22.99762094</v>
      </c>
      <c r="I172" s="11" t="str">
        <f t="shared" si="3"/>
        <v>SI</v>
      </c>
      <c r="J172" s="11" t="str">
        <f t="shared" si="4"/>
        <v>SI</v>
      </c>
      <c r="K172" s="11"/>
      <c r="L172" s="11">
        <f t="shared" si="5"/>
        <v>6</v>
      </c>
      <c r="M172" s="17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ht="10.5" customHeight="1">
      <c r="A173" s="11" t="s">
        <v>123</v>
      </c>
      <c r="B173" s="11" t="s">
        <v>186</v>
      </c>
      <c r="C173" s="12">
        <v>97.0</v>
      </c>
      <c r="D173" s="19">
        <v>2174.0</v>
      </c>
      <c r="E173" s="14">
        <v>10.4349</v>
      </c>
      <c r="F173" s="15">
        <f t="shared" si="8"/>
        <v>9.295728756</v>
      </c>
      <c r="G173" s="16">
        <v>8.48</v>
      </c>
      <c r="H173" s="11">
        <f t="shared" si="9"/>
        <v>208.3393228</v>
      </c>
      <c r="I173" s="11" t="str">
        <f t="shared" si="3"/>
        <v>NO</v>
      </c>
      <c r="J173" s="11" t="str">
        <f t="shared" si="4"/>
        <v>NO</v>
      </c>
      <c r="K173" s="11"/>
      <c r="L173" s="11">
        <f t="shared" si="5"/>
        <v>0</v>
      </c>
      <c r="M173" s="17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ht="10.5" customHeight="1">
      <c r="A174" s="11" t="s">
        <v>123</v>
      </c>
      <c r="B174" s="11" t="s">
        <v>187</v>
      </c>
      <c r="C174" s="12">
        <v>40.0</v>
      </c>
      <c r="D174" s="19">
        <v>5962.0</v>
      </c>
      <c r="E174" s="14">
        <v>12.175799999999999</v>
      </c>
      <c r="F174" s="15">
        <f t="shared" si="8"/>
        <v>3.285205079</v>
      </c>
      <c r="G174" s="16">
        <v>8.48</v>
      </c>
      <c r="H174" s="11">
        <f t="shared" si="9"/>
        <v>489.659817</v>
      </c>
      <c r="I174" s="11" t="str">
        <f t="shared" si="3"/>
        <v>SI</v>
      </c>
      <c r="J174" s="11" t="str">
        <f t="shared" si="4"/>
        <v>NO</v>
      </c>
      <c r="K174" s="11"/>
      <c r="L174" s="11">
        <f t="shared" si="5"/>
        <v>3</v>
      </c>
      <c r="M174" s="17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ht="10.5" customHeight="1">
      <c r="A175" s="11" t="s">
        <v>123</v>
      </c>
      <c r="B175" s="11" t="s">
        <v>188</v>
      </c>
      <c r="C175" s="12">
        <v>20.0</v>
      </c>
      <c r="D175" s="19">
        <v>1116.0</v>
      </c>
      <c r="E175" s="14">
        <v>14.4794</v>
      </c>
      <c r="F175" s="15">
        <f t="shared" si="8"/>
        <v>1.381272705</v>
      </c>
      <c r="G175" s="16">
        <v>8.48</v>
      </c>
      <c r="H175" s="11">
        <f t="shared" si="9"/>
        <v>77.07501692</v>
      </c>
      <c r="I175" s="11" t="str">
        <f t="shared" si="3"/>
        <v>SI</v>
      </c>
      <c r="J175" s="11" t="str">
        <f t="shared" si="4"/>
        <v>SI</v>
      </c>
      <c r="K175" s="11"/>
      <c r="L175" s="11">
        <f t="shared" si="5"/>
        <v>6</v>
      </c>
      <c r="M175" s="17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ht="10.5" customHeight="1">
      <c r="A176" s="11" t="s">
        <v>123</v>
      </c>
      <c r="B176" s="11" t="s">
        <v>189</v>
      </c>
      <c r="C176" s="12">
        <v>1163.0</v>
      </c>
      <c r="D176" s="19">
        <v>12680.0</v>
      </c>
      <c r="E176" s="14">
        <v>50.077299999999994</v>
      </c>
      <c r="F176" s="15">
        <f t="shared" si="8"/>
        <v>23.22409555</v>
      </c>
      <c r="G176" s="16">
        <v>8.48</v>
      </c>
      <c r="H176" s="11">
        <f t="shared" si="9"/>
        <v>253.2085396</v>
      </c>
      <c r="I176" s="11" t="str">
        <f t="shared" si="3"/>
        <v>NO</v>
      </c>
      <c r="J176" s="11" t="str">
        <f t="shared" si="4"/>
        <v>NO</v>
      </c>
      <c r="K176" s="11"/>
      <c r="L176" s="11">
        <f t="shared" si="5"/>
        <v>0</v>
      </c>
      <c r="M176" s="17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ht="10.5" customHeight="1">
      <c r="A177" s="11" t="s">
        <v>123</v>
      </c>
      <c r="B177" s="11" t="s">
        <v>190</v>
      </c>
      <c r="C177" s="12">
        <v>0.0</v>
      </c>
      <c r="D177" s="19">
        <v>1239.0</v>
      </c>
      <c r="E177" s="14">
        <v>30.616799999999998</v>
      </c>
      <c r="F177" s="15">
        <f t="shared" si="8"/>
        <v>0</v>
      </c>
      <c r="G177" s="16">
        <v>8.48</v>
      </c>
      <c r="H177" s="11">
        <f t="shared" si="9"/>
        <v>40.46797836</v>
      </c>
      <c r="I177" s="11" t="str">
        <f t="shared" si="3"/>
        <v>SI</v>
      </c>
      <c r="J177" s="11" t="str">
        <f t="shared" si="4"/>
        <v>SI</v>
      </c>
      <c r="K177" s="11"/>
      <c r="L177" s="11">
        <f t="shared" si="5"/>
        <v>6</v>
      </c>
      <c r="M177" s="17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ht="10.5" customHeight="1">
      <c r="A178" s="11" t="s">
        <v>123</v>
      </c>
      <c r="B178" s="11" t="s">
        <v>191</v>
      </c>
      <c r="C178" s="12">
        <v>1927.0</v>
      </c>
      <c r="D178" s="19">
        <v>3794.0</v>
      </c>
      <c r="E178" s="14">
        <v>16.9689</v>
      </c>
      <c r="F178" s="15">
        <f t="shared" si="8"/>
        <v>113.5606904</v>
      </c>
      <c r="G178" s="16">
        <v>8.48</v>
      </c>
      <c r="H178" s="11">
        <f t="shared" si="9"/>
        <v>223.5855005</v>
      </c>
      <c r="I178" s="11" t="str">
        <f t="shared" si="3"/>
        <v>NO</v>
      </c>
      <c r="J178" s="11" t="str">
        <f t="shared" si="4"/>
        <v>NO</v>
      </c>
      <c r="K178" s="11"/>
      <c r="L178" s="11">
        <f t="shared" si="5"/>
        <v>0</v>
      </c>
      <c r="M178" s="17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ht="10.5" customHeight="1">
      <c r="A179" s="11" t="s">
        <v>123</v>
      </c>
      <c r="B179" s="11" t="s">
        <v>192</v>
      </c>
      <c r="C179" s="12">
        <v>0.0</v>
      </c>
      <c r="D179" s="19">
        <v>834.0</v>
      </c>
      <c r="E179" s="14">
        <v>25.202199999999998</v>
      </c>
      <c r="F179" s="15">
        <f t="shared" si="8"/>
        <v>0</v>
      </c>
      <c r="G179" s="16">
        <v>8.48</v>
      </c>
      <c r="H179" s="11">
        <f t="shared" si="9"/>
        <v>33.09234908</v>
      </c>
      <c r="I179" s="11" t="str">
        <f t="shared" si="3"/>
        <v>SI</v>
      </c>
      <c r="J179" s="11" t="str">
        <f t="shared" si="4"/>
        <v>SI</v>
      </c>
      <c r="K179" s="11"/>
      <c r="L179" s="11">
        <f t="shared" si="5"/>
        <v>6</v>
      </c>
      <c r="M179" s="17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ht="10.5" customHeight="1">
      <c r="A180" s="11" t="s">
        <v>123</v>
      </c>
      <c r="B180" s="11" t="s">
        <v>193</v>
      </c>
      <c r="C180" s="12">
        <v>29.0</v>
      </c>
      <c r="D180" s="19">
        <v>716.0</v>
      </c>
      <c r="E180" s="14">
        <v>14.1175</v>
      </c>
      <c r="F180" s="15">
        <f t="shared" si="8"/>
        <v>2.054188064</v>
      </c>
      <c r="G180" s="16">
        <v>8.48</v>
      </c>
      <c r="H180" s="11">
        <f t="shared" si="9"/>
        <v>50.71719497</v>
      </c>
      <c r="I180" s="11" t="str">
        <f t="shared" si="3"/>
        <v>SI</v>
      </c>
      <c r="J180" s="11" t="str">
        <f t="shared" si="4"/>
        <v>SI</v>
      </c>
      <c r="K180" s="11"/>
      <c r="L180" s="11">
        <f t="shared" si="5"/>
        <v>6</v>
      </c>
      <c r="M180" s="17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0.5" customHeight="1">
      <c r="A181" s="11" t="s">
        <v>123</v>
      </c>
      <c r="B181" s="11" t="s">
        <v>194</v>
      </c>
      <c r="C181" s="12">
        <v>0.0</v>
      </c>
      <c r="D181" s="19">
        <v>178.0</v>
      </c>
      <c r="E181" s="14">
        <v>1.1682</v>
      </c>
      <c r="F181" s="15">
        <f t="shared" si="8"/>
        <v>0</v>
      </c>
      <c r="G181" s="16">
        <v>8.48</v>
      </c>
      <c r="H181" s="11">
        <f t="shared" si="9"/>
        <v>152.3711693</v>
      </c>
      <c r="I181" s="11" t="str">
        <f t="shared" si="3"/>
        <v>SI</v>
      </c>
      <c r="J181" s="11" t="str">
        <f t="shared" si="4"/>
        <v>NO</v>
      </c>
      <c r="K181" s="11"/>
      <c r="L181" s="11">
        <f t="shared" si="5"/>
        <v>3</v>
      </c>
      <c r="M181" s="17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0.5" customHeight="1">
      <c r="A182" s="11" t="s">
        <v>123</v>
      </c>
      <c r="B182" s="11" t="s">
        <v>195</v>
      </c>
      <c r="C182" s="12">
        <v>290.0</v>
      </c>
      <c r="D182" s="19">
        <v>4062.0</v>
      </c>
      <c r="E182" s="14">
        <v>8.9062</v>
      </c>
      <c r="F182" s="15">
        <f t="shared" si="8"/>
        <v>32.56158631</v>
      </c>
      <c r="G182" s="16">
        <v>8.48</v>
      </c>
      <c r="H182" s="11">
        <f t="shared" si="9"/>
        <v>456.086771</v>
      </c>
      <c r="I182" s="11" t="str">
        <f t="shared" si="3"/>
        <v>NO</v>
      </c>
      <c r="J182" s="11" t="str">
        <f t="shared" si="4"/>
        <v>NO</v>
      </c>
      <c r="K182" s="11"/>
      <c r="L182" s="11">
        <f t="shared" si="5"/>
        <v>0</v>
      </c>
      <c r="M182" s="17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0.5" customHeight="1">
      <c r="A183" s="11" t="s">
        <v>123</v>
      </c>
      <c r="B183" s="11" t="s">
        <v>196</v>
      </c>
      <c r="C183" s="12">
        <v>4.0</v>
      </c>
      <c r="D183" s="19">
        <v>1004.0</v>
      </c>
      <c r="E183" s="14">
        <v>7.1326</v>
      </c>
      <c r="F183" s="15">
        <f t="shared" si="8"/>
        <v>0.5608053164</v>
      </c>
      <c r="G183" s="16">
        <v>8.48</v>
      </c>
      <c r="H183" s="11">
        <f t="shared" si="9"/>
        <v>140.7621344</v>
      </c>
      <c r="I183" s="11" t="str">
        <f t="shared" si="3"/>
        <v>SI</v>
      </c>
      <c r="J183" s="11" t="str">
        <f t="shared" si="4"/>
        <v>SI</v>
      </c>
      <c r="K183" s="11"/>
      <c r="L183" s="11">
        <f t="shared" si="5"/>
        <v>6</v>
      </c>
      <c r="M183" s="17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0.5" customHeight="1">
      <c r="A184" s="11" t="s">
        <v>123</v>
      </c>
      <c r="B184" s="11" t="s">
        <v>197</v>
      </c>
      <c r="C184" s="12">
        <v>0.0</v>
      </c>
      <c r="D184" s="19">
        <v>561.0</v>
      </c>
      <c r="E184" s="14">
        <v>41.1517</v>
      </c>
      <c r="F184" s="15">
        <f t="shared" si="8"/>
        <v>0</v>
      </c>
      <c r="G184" s="16">
        <v>8.48</v>
      </c>
      <c r="H184" s="11">
        <f t="shared" si="9"/>
        <v>13.63248663</v>
      </c>
      <c r="I184" s="11" t="str">
        <f t="shared" si="3"/>
        <v>SI</v>
      </c>
      <c r="J184" s="11" t="str">
        <f t="shared" si="4"/>
        <v>SI</v>
      </c>
      <c r="K184" s="11"/>
      <c r="L184" s="11">
        <f t="shared" si="5"/>
        <v>6</v>
      </c>
      <c r="M184" s="17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0.5" customHeight="1">
      <c r="A185" s="11" t="s">
        <v>123</v>
      </c>
      <c r="B185" s="11" t="s">
        <v>198</v>
      </c>
      <c r="C185" s="12">
        <v>51.0</v>
      </c>
      <c r="D185" s="19">
        <v>1948.0</v>
      </c>
      <c r="E185" s="14">
        <v>36.545300000000005</v>
      </c>
      <c r="F185" s="15">
        <f t="shared" si="8"/>
        <v>1.39552829</v>
      </c>
      <c r="G185" s="16">
        <v>8.48</v>
      </c>
      <c r="H185" s="11">
        <f t="shared" si="9"/>
        <v>53.303708</v>
      </c>
      <c r="I185" s="11" t="str">
        <f t="shared" si="3"/>
        <v>SI</v>
      </c>
      <c r="J185" s="11" t="str">
        <f t="shared" si="4"/>
        <v>SI</v>
      </c>
      <c r="K185" s="11"/>
      <c r="L185" s="11">
        <f t="shared" si="5"/>
        <v>6</v>
      </c>
      <c r="M185" s="17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0.5" customHeight="1">
      <c r="A186" s="11" t="s">
        <v>123</v>
      </c>
      <c r="B186" s="11" t="s">
        <v>199</v>
      </c>
      <c r="C186" s="12">
        <v>60.0</v>
      </c>
      <c r="D186" s="19">
        <v>6584.0</v>
      </c>
      <c r="E186" s="14">
        <v>32.1236</v>
      </c>
      <c r="F186" s="15">
        <f t="shared" si="8"/>
        <v>1.867785678</v>
      </c>
      <c r="G186" s="16">
        <v>8.48</v>
      </c>
      <c r="H186" s="11">
        <f t="shared" si="9"/>
        <v>204.9583484</v>
      </c>
      <c r="I186" s="11" t="str">
        <f t="shared" si="3"/>
        <v>SI</v>
      </c>
      <c r="J186" s="11" t="str">
        <f t="shared" si="4"/>
        <v>NO</v>
      </c>
      <c r="K186" s="11"/>
      <c r="L186" s="11">
        <f t="shared" si="5"/>
        <v>3</v>
      </c>
      <c r="M186" s="17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0.5" customHeight="1">
      <c r="A187" s="11" t="s">
        <v>123</v>
      </c>
      <c r="B187" s="11" t="s">
        <v>200</v>
      </c>
      <c r="C187" s="12">
        <v>135.0</v>
      </c>
      <c r="D187" s="19">
        <v>6694.0</v>
      </c>
      <c r="E187" s="14">
        <v>10.0504</v>
      </c>
      <c r="F187" s="15">
        <f t="shared" si="8"/>
        <v>13.4323012</v>
      </c>
      <c r="G187" s="16">
        <v>8.48</v>
      </c>
      <c r="H187" s="11">
        <f t="shared" si="9"/>
        <v>666.0431426</v>
      </c>
      <c r="I187" s="11" t="str">
        <f t="shared" si="3"/>
        <v>NO</v>
      </c>
      <c r="J187" s="11" t="str">
        <f t="shared" si="4"/>
        <v>NO</v>
      </c>
      <c r="K187" s="11"/>
      <c r="L187" s="11">
        <f t="shared" si="5"/>
        <v>0</v>
      </c>
      <c r="M187" s="17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0.5" customHeight="1">
      <c r="A188" s="11" t="s">
        <v>123</v>
      </c>
      <c r="B188" s="11" t="s">
        <v>201</v>
      </c>
      <c r="C188" s="12">
        <v>6.0</v>
      </c>
      <c r="D188" s="19">
        <v>3222.0</v>
      </c>
      <c r="E188" s="14">
        <v>67.6302</v>
      </c>
      <c r="F188" s="15">
        <f t="shared" si="8"/>
        <v>0.08871776218</v>
      </c>
      <c r="G188" s="16">
        <v>8.48</v>
      </c>
      <c r="H188" s="11">
        <f t="shared" si="9"/>
        <v>47.64143829</v>
      </c>
      <c r="I188" s="11" t="str">
        <f t="shared" si="3"/>
        <v>SI</v>
      </c>
      <c r="J188" s="11" t="str">
        <f t="shared" si="4"/>
        <v>SI</v>
      </c>
      <c r="K188" s="11"/>
      <c r="L188" s="11">
        <f t="shared" si="5"/>
        <v>6</v>
      </c>
      <c r="M188" s="17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0.5" customHeight="1">
      <c r="A189" s="11" t="s">
        <v>123</v>
      </c>
      <c r="B189" s="11" t="s">
        <v>202</v>
      </c>
      <c r="C189" s="12">
        <v>130.0</v>
      </c>
      <c r="D189" s="19">
        <v>1818.0</v>
      </c>
      <c r="E189" s="14">
        <v>26.141</v>
      </c>
      <c r="F189" s="15">
        <f t="shared" si="8"/>
        <v>4.973030871</v>
      </c>
      <c r="G189" s="16">
        <v>8.48</v>
      </c>
      <c r="H189" s="11">
        <f t="shared" si="9"/>
        <v>69.54592403</v>
      </c>
      <c r="I189" s="11" t="str">
        <f t="shared" si="3"/>
        <v>SI</v>
      </c>
      <c r="J189" s="11" t="str">
        <f t="shared" si="4"/>
        <v>SI</v>
      </c>
      <c r="K189" s="11"/>
      <c r="L189" s="11">
        <f t="shared" si="5"/>
        <v>6</v>
      </c>
      <c r="M189" s="17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0.5" customHeight="1">
      <c r="A190" s="11" t="s">
        <v>123</v>
      </c>
      <c r="B190" s="11" t="s">
        <v>203</v>
      </c>
      <c r="C190" s="12">
        <v>38.0</v>
      </c>
      <c r="D190" s="19">
        <v>2588.0</v>
      </c>
      <c r="E190" s="14">
        <v>36.6803</v>
      </c>
      <c r="F190" s="15">
        <f t="shared" si="8"/>
        <v>1.035978441</v>
      </c>
      <c r="G190" s="16">
        <v>8.48</v>
      </c>
      <c r="H190" s="11">
        <f t="shared" si="9"/>
        <v>70.55558433</v>
      </c>
      <c r="I190" s="11" t="str">
        <f t="shared" si="3"/>
        <v>SI</v>
      </c>
      <c r="J190" s="11" t="str">
        <f t="shared" si="4"/>
        <v>SI</v>
      </c>
      <c r="K190" s="11"/>
      <c r="L190" s="11">
        <f t="shared" si="5"/>
        <v>6</v>
      </c>
      <c r="M190" s="17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0.5" customHeight="1">
      <c r="A191" s="11" t="s">
        <v>123</v>
      </c>
      <c r="B191" s="11" t="s">
        <v>204</v>
      </c>
      <c r="C191" s="12">
        <v>97.0</v>
      </c>
      <c r="D191" s="19">
        <v>2601.0</v>
      </c>
      <c r="E191" s="14">
        <v>41.818900000000006</v>
      </c>
      <c r="F191" s="15">
        <f t="shared" si="8"/>
        <v>2.319525382</v>
      </c>
      <c r="G191" s="16">
        <v>8.48</v>
      </c>
      <c r="H191" s="11">
        <f t="shared" si="9"/>
        <v>62.19675793</v>
      </c>
      <c r="I191" s="11" t="str">
        <f t="shared" si="3"/>
        <v>SI</v>
      </c>
      <c r="J191" s="11" t="str">
        <f t="shared" si="4"/>
        <v>SI</v>
      </c>
      <c r="K191" s="11"/>
      <c r="L191" s="11">
        <f t="shared" si="5"/>
        <v>6</v>
      </c>
      <c r="M191" s="17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0.5" customHeight="1">
      <c r="A192" s="11" t="s">
        <v>123</v>
      </c>
      <c r="B192" s="11" t="s">
        <v>205</v>
      </c>
      <c r="C192" s="12">
        <v>49.0</v>
      </c>
      <c r="D192" s="19">
        <v>1119.0</v>
      </c>
      <c r="E192" s="14">
        <v>14.9966</v>
      </c>
      <c r="F192" s="15">
        <f t="shared" si="8"/>
        <v>3.267407279</v>
      </c>
      <c r="G192" s="16">
        <v>8.48</v>
      </c>
      <c r="H192" s="11">
        <f t="shared" si="9"/>
        <v>74.61691317</v>
      </c>
      <c r="I192" s="11" t="str">
        <f t="shared" si="3"/>
        <v>SI</v>
      </c>
      <c r="J192" s="11" t="str">
        <f t="shared" si="4"/>
        <v>SI</v>
      </c>
      <c r="K192" s="11"/>
      <c r="L192" s="11">
        <f t="shared" si="5"/>
        <v>6</v>
      </c>
      <c r="M192" s="17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0.5" customHeight="1">
      <c r="A193" s="11" t="s">
        <v>123</v>
      </c>
      <c r="B193" s="11" t="s">
        <v>206</v>
      </c>
      <c r="C193" s="12">
        <v>67.0</v>
      </c>
      <c r="D193" s="19">
        <v>861.0</v>
      </c>
      <c r="E193" s="14">
        <v>20.1637</v>
      </c>
      <c r="F193" s="15">
        <f t="shared" si="8"/>
        <v>3.322802859</v>
      </c>
      <c r="G193" s="16">
        <v>8.48</v>
      </c>
      <c r="H193" s="11">
        <f t="shared" si="9"/>
        <v>42.70049644</v>
      </c>
      <c r="I193" s="11" t="str">
        <f t="shared" si="3"/>
        <v>SI</v>
      </c>
      <c r="J193" s="11" t="str">
        <f t="shared" si="4"/>
        <v>SI</v>
      </c>
      <c r="K193" s="11"/>
      <c r="L193" s="11">
        <f t="shared" si="5"/>
        <v>6</v>
      </c>
      <c r="M193" s="17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0.5" customHeight="1">
      <c r="A194" s="11" t="s">
        <v>123</v>
      </c>
      <c r="B194" s="11" t="s">
        <v>207</v>
      </c>
      <c r="C194" s="12">
        <v>599.0</v>
      </c>
      <c r="D194" s="19">
        <v>11939.0</v>
      </c>
      <c r="E194" s="14">
        <v>33.9769</v>
      </c>
      <c r="F194" s="15">
        <f t="shared" si="8"/>
        <v>17.62962483</v>
      </c>
      <c r="G194" s="16">
        <v>8.48</v>
      </c>
      <c r="H194" s="11">
        <f t="shared" si="9"/>
        <v>351.3857945</v>
      </c>
      <c r="I194" s="11" t="str">
        <f t="shared" si="3"/>
        <v>NO</v>
      </c>
      <c r="J194" s="11" t="str">
        <f t="shared" si="4"/>
        <v>NO</v>
      </c>
      <c r="K194" s="11"/>
      <c r="L194" s="11">
        <f t="shared" si="5"/>
        <v>0</v>
      </c>
      <c r="M194" s="17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0.5" customHeight="1">
      <c r="A195" s="11" t="s">
        <v>123</v>
      </c>
      <c r="B195" s="11" t="s">
        <v>208</v>
      </c>
      <c r="C195" s="12">
        <v>1306.0</v>
      </c>
      <c r="D195" s="19">
        <v>1547.0</v>
      </c>
      <c r="E195" s="14">
        <v>6.1676</v>
      </c>
      <c r="F195" s="15">
        <f t="shared" si="8"/>
        <v>211.7517349</v>
      </c>
      <c r="G195" s="16">
        <v>8.48</v>
      </c>
      <c r="H195" s="11">
        <f t="shared" si="9"/>
        <v>250.8269019</v>
      </c>
      <c r="I195" s="11" t="str">
        <f t="shared" si="3"/>
        <v>NO</v>
      </c>
      <c r="J195" s="11" t="str">
        <f t="shared" si="4"/>
        <v>NO</v>
      </c>
      <c r="K195" s="11"/>
      <c r="L195" s="11">
        <f t="shared" si="5"/>
        <v>0</v>
      </c>
      <c r="M195" s="17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0.5" customHeight="1">
      <c r="A196" s="11" t="s">
        <v>123</v>
      </c>
      <c r="B196" s="11" t="s">
        <v>209</v>
      </c>
      <c r="C196" s="12">
        <v>0.0</v>
      </c>
      <c r="D196" s="19">
        <v>4373.0</v>
      </c>
      <c r="E196" s="14">
        <v>85.6752</v>
      </c>
      <c r="F196" s="15">
        <f t="shared" si="8"/>
        <v>0</v>
      </c>
      <c r="G196" s="16">
        <v>8.48</v>
      </c>
      <c r="H196" s="11">
        <f t="shared" si="9"/>
        <v>51.04160831</v>
      </c>
      <c r="I196" s="11" t="str">
        <f t="shared" si="3"/>
        <v>SI</v>
      </c>
      <c r="J196" s="11" t="str">
        <f t="shared" si="4"/>
        <v>SI</v>
      </c>
      <c r="K196" s="11"/>
      <c r="L196" s="11">
        <f t="shared" si="5"/>
        <v>6</v>
      </c>
      <c r="M196" s="17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0.5" customHeight="1">
      <c r="A197" s="11" t="s">
        <v>123</v>
      </c>
      <c r="B197" s="11" t="s">
        <v>210</v>
      </c>
      <c r="C197" s="12">
        <v>469.0</v>
      </c>
      <c r="D197" s="19">
        <v>856.0</v>
      </c>
      <c r="E197" s="14">
        <v>8.7815</v>
      </c>
      <c r="F197" s="15">
        <f t="shared" si="8"/>
        <v>53.40773216</v>
      </c>
      <c r="G197" s="16">
        <v>8.48</v>
      </c>
      <c r="H197" s="11">
        <f t="shared" si="9"/>
        <v>97.47765188</v>
      </c>
      <c r="I197" s="11" t="str">
        <f t="shared" si="3"/>
        <v>NO</v>
      </c>
      <c r="J197" s="11" t="str">
        <f t="shared" si="4"/>
        <v>SI</v>
      </c>
      <c r="K197" s="20" t="s">
        <v>22</v>
      </c>
      <c r="L197" s="11">
        <f t="shared" si="5"/>
        <v>6</v>
      </c>
      <c r="M197" s="17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0.5" customHeight="1">
      <c r="A198" s="11" t="s">
        <v>123</v>
      </c>
      <c r="B198" s="11" t="s">
        <v>211</v>
      </c>
      <c r="C198" s="12">
        <v>51.0</v>
      </c>
      <c r="D198" s="19">
        <v>2717.0</v>
      </c>
      <c r="E198" s="14">
        <v>30.3864</v>
      </c>
      <c r="F198" s="15">
        <f t="shared" si="8"/>
        <v>1.678382434</v>
      </c>
      <c r="G198" s="16">
        <v>8.48</v>
      </c>
      <c r="H198" s="11">
        <f t="shared" si="9"/>
        <v>89.41500145</v>
      </c>
      <c r="I198" s="11" t="str">
        <f t="shared" si="3"/>
        <v>SI</v>
      </c>
      <c r="J198" s="11" t="str">
        <f t="shared" si="4"/>
        <v>SI</v>
      </c>
      <c r="K198" s="11"/>
      <c r="L198" s="11">
        <f t="shared" si="5"/>
        <v>6</v>
      </c>
      <c r="M198" s="17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0.5" customHeight="1">
      <c r="A199" s="11" t="s">
        <v>123</v>
      </c>
      <c r="B199" s="11" t="s">
        <v>212</v>
      </c>
      <c r="C199" s="12">
        <v>222.0</v>
      </c>
      <c r="D199" s="19">
        <v>9265.0</v>
      </c>
      <c r="E199" s="14">
        <v>8.1176</v>
      </c>
      <c r="F199" s="15">
        <f t="shared" si="8"/>
        <v>27.34798463</v>
      </c>
      <c r="G199" s="16">
        <v>8.48</v>
      </c>
      <c r="H199" s="11">
        <f t="shared" si="9"/>
        <v>1141.347196</v>
      </c>
      <c r="I199" s="11" t="str">
        <f t="shared" si="3"/>
        <v>NO</v>
      </c>
      <c r="J199" s="11" t="str">
        <f t="shared" si="4"/>
        <v>NO</v>
      </c>
      <c r="K199" s="11"/>
      <c r="L199" s="11">
        <f t="shared" si="5"/>
        <v>0</v>
      </c>
      <c r="M199" s="17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0.5" customHeight="1">
      <c r="A200" s="11" t="s">
        <v>123</v>
      </c>
      <c r="B200" s="11" t="s">
        <v>213</v>
      </c>
      <c r="C200" s="12">
        <v>0.0</v>
      </c>
      <c r="D200" s="19">
        <v>1248.0</v>
      </c>
      <c r="E200" s="14">
        <v>13.974200000000002</v>
      </c>
      <c r="F200" s="15">
        <f t="shared" si="8"/>
        <v>0</v>
      </c>
      <c r="G200" s="16">
        <v>8.48</v>
      </c>
      <c r="H200" s="11">
        <f t="shared" si="9"/>
        <v>89.30743799</v>
      </c>
      <c r="I200" s="11" t="str">
        <f t="shared" si="3"/>
        <v>SI</v>
      </c>
      <c r="J200" s="11" t="str">
        <f t="shared" si="4"/>
        <v>SI</v>
      </c>
      <c r="K200" s="11"/>
      <c r="L200" s="11">
        <f t="shared" si="5"/>
        <v>6</v>
      </c>
      <c r="M200" s="17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0.5" customHeight="1">
      <c r="A201" s="11" t="s">
        <v>123</v>
      </c>
      <c r="B201" s="11" t="s">
        <v>214</v>
      </c>
      <c r="C201" s="12">
        <v>215.0</v>
      </c>
      <c r="D201" s="19">
        <v>4349.0</v>
      </c>
      <c r="E201" s="14">
        <v>21.917600000000004</v>
      </c>
      <c r="F201" s="15">
        <f t="shared" si="8"/>
        <v>9.80946819</v>
      </c>
      <c r="G201" s="16">
        <v>8.48</v>
      </c>
      <c r="H201" s="11">
        <f t="shared" si="9"/>
        <v>198.42501</v>
      </c>
      <c r="I201" s="11" t="str">
        <f t="shared" si="3"/>
        <v>NO</v>
      </c>
      <c r="J201" s="11" t="str">
        <f t="shared" si="4"/>
        <v>NO</v>
      </c>
      <c r="K201" s="11"/>
      <c r="L201" s="11">
        <f t="shared" si="5"/>
        <v>0</v>
      </c>
      <c r="M201" s="17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0.5" customHeight="1">
      <c r="A202" s="11" t="s">
        <v>123</v>
      </c>
      <c r="B202" s="11" t="s">
        <v>215</v>
      </c>
      <c r="C202" s="12">
        <v>0.0</v>
      </c>
      <c r="D202" s="19">
        <v>3675.0</v>
      </c>
      <c r="E202" s="14">
        <v>26.2627</v>
      </c>
      <c r="F202" s="15">
        <f t="shared" si="8"/>
        <v>0</v>
      </c>
      <c r="G202" s="16">
        <v>8.48</v>
      </c>
      <c r="H202" s="11">
        <f t="shared" si="9"/>
        <v>139.9322994</v>
      </c>
      <c r="I202" s="11" t="str">
        <f t="shared" si="3"/>
        <v>SI</v>
      </c>
      <c r="J202" s="11" t="str">
        <f t="shared" si="4"/>
        <v>SI</v>
      </c>
      <c r="K202" s="11"/>
      <c r="L202" s="11">
        <f t="shared" si="5"/>
        <v>6</v>
      </c>
      <c r="M202" s="17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0.5" customHeight="1">
      <c r="A203" s="11" t="s">
        <v>123</v>
      </c>
      <c r="B203" s="11" t="s">
        <v>216</v>
      </c>
      <c r="C203" s="12">
        <v>140.0</v>
      </c>
      <c r="D203" s="19">
        <v>1727.0</v>
      </c>
      <c r="E203" s="14">
        <v>9.075700000000001</v>
      </c>
      <c r="F203" s="15">
        <f t="shared" si="8"/>
        <v>15.42580738</v>
      </c>
      <c r="G203" s="16">
        <v>8.48</v>
      </c>
      <c r="H203" s="11">
        <f t="shared" si="9"/>
        <v>190.2883524</v>
      </c>
      <c r="I203" s="11" t="str">
        <f t="shared" si="3"/>
        <v>NO</v>
      </c>
      <c r="J203" s="11" t="str">
        <f t="shared" si="4"/>
        <v>NO</v>
      </c>
      <c r="K203" s="11"/>
      <c r="L203" s="11">
        <f t="shared" si="5"/>
        <v>0</v>
      </c>
      <c r="M203" s="17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0.5" customHeight="1">
      <c r="A204" s="11" t="s">
        <v>123</v>
      </c>
      <c r="B204" s="11" t="s">
        <v>217</v>
      </c>
      <c r="C204" s="12">
        <v>0.0</v>
      </c>
      <c r="D204" s="19">
        <v>1845.0</v>
      </c>
      <c r="E204" s="14">
        <v>4.7619</v>
      </c>
      <c r="F204" s="15">
        <f t="shared" si="8"/>
        <v>0</v>
      </c>
      <c r="G204" s="16">
        <v>8.48</v>
      </c>
      <c r="H204" s="11">
        <f t="shared" si="9"/>
        <v>387.4503875</v>
      </c>
      <c r="I204" s="11" t="str">
        <f t="shared" si="3"/>
        <v>SI</v>
      </c>
      <c r="J204" s="11" t="str">
        <f t="shared" si="4"/>
        <v>NO</v>
      </c>
      <c r="K204" s="11"/>
      <c r="L204" s="11">
        <f t="shared" si="5"/>
        <v>3</v>
      </c>
      <c r="M204" s="17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0.5" customHeight="1">
      <c r="A205" s="11" t="s">
        <v>123</v>
      </c>
      <c r="B205" s="11" t="s">
        <v>218</v>
      </c>
      <c r="C205" s="12">
        <v>146.0</v>
      </c>
      <c r="D205" s="19">
        <v>2465.0</v>
      </c>
      <c r="E205" s="14">
        <v>24.0273</v>
      </c>
      <c r="F205" s="15">
        <f t="shared" si="8"/>
        <v>6.076421404</v>
      </c>
      <c r="G205" s="16">
        <v>8.48</v>
      </c>
      <c r="H205" s="11">
        <f t="shared" si="9"/>
        <v>102.5916353</v>
      </c>
      <c r="I205" s="11" t="str">
        <f t="shared" si="3"/>
        <v>SI</v>
      </c>
      <c r="J205" s="11" t="str">
        <f t="shared" si="4"/>
        <v>SI</v>
      </c>
      <c r="K205" s="11"/>
      <c r="L205" s="11">
        <f t="shared" si="5"/>
        <v>6</v>
      </c>
      <c r="M205" s="17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0.5" customHeight="1">
      <c r="A206" s="11" t="s">
        <v>123</v>
      </c>
      <c r="B206" s="11" t="s">
        <v>219</v>
      </c>
      <c r="C206" s="12">
        <v>34.0</v>
      </c>
      <c r="D206" s="19">
        <v>4654.0</v>
      </c>
      <c r="E206" s="14">
        <v>10.5248</v>
      </c>
      <c r="F206" s="15">
        <f t="shared" si="8"/>
        <v>3.230465187</v>
      </c>
      <c r="G206" s="16">
        <v>8.48</v>
      </c>
      <c r="H206" s="11">
        <f t="shared" si="9"/>
        <v>442.1936759</v>
      </c>
      <c r="I206" s="11" t="str">
        <f t="shared" si="3"/>
        <v>SI</v>
      </c>
      <c r="J206" s="11" t="str">
        <f t="shared" si="4"/>
        <v>NO</v>
      </c>
      <c r="K206" s="11"/>
      <c r="L206" s="11">
        <f t="shared" si="5"/>
        <v>3</v>
      </c>
      <c r="M206" s="17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0.5" customHeight="1">
      <c r="A207" s="11" t="s">
        <v>123</v>
      </c>
      <c r="B207" s="11" t="s">
        <v>220</v>
      </c>
      <c r="C207" s="12">
        <v>8291.0</v>
      </c>
      <c r="D207" s="19">
        <v>10498.0</v>
      </c>
      <c r="E207" s="14">
        <v>13.133299999999998</v>
      </c>
      <c r="F207" s="15">
        <f t="shared" si="8"/>
        <v>631.2960185</v>
      </c>
      <c r="G207" s="16">
        <v>8.48</v>
      </c>
      <c r="H207" s="11">
        <f t="shared" si="9"/>
        <v>799.3421303</v>
      </c>
      <c r="I207" s="11" t="str">
        <f t="shared" si="3"/>
        <v>NO</v>
      </c>
      <c r="J207" s="11" t="str">
        <f t="shared" si="4"/>
        <v>NO</v>
      </c>
      <c r="K207" s="11"/>
      <c r="L207" s="11">
        <f t="shared" si="5"/>
        <v>0</v>
      </c>
      <c r="M207" s="17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0.5" customHeight="1">
      <c r="A208" s="11" t="s">
        <v>123</v>
      </c>
      <c r="B208" s="11" t="s">
        <v>221</v>
      </c>
      <c r="C208" s="12">
        <v>89.0</v>
      </c>
      <c r="D208" s="19">
        <v>7289.0</v>
      </c>
      <c r="E208" s="14">
        <v>4.1261</v>
      </c>
      <c r="F208" s="15">
        <f t="shared" si="8"/>
        <v>21.57000557</v>
      </c>
      <c r="G208" s="16">
        <v>8.48</v>
      </c>
      <c r="H208" s="11">
        <f t="shared" si="9"/>
        <v>1766.559221</v>
      </c>
      <c r="I208" s="11" t="str">
        <f t="shared" si="3"/>
        <v>NO</v>
      </c>
      <c r="J208" s="11" t="str">
        <f t="shared" si="4"/>
        <v>NO</v>
      </c>
      <c r="K208" s="11"/>
      <c r="L208" s="11">
        <f t="shared" si="5"/>
        <v>0</v>
      </c>
      <c r="M208" s="17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0.5" customHeight="1">
      <c r="A209" s="11" t="s">
        <v>123</v>
      </c>
      <c r="B209" s="11" t="s">
        <v>222</v>
      </c>
      <c r="C209" s="12">
        <v>54.0</v>
      </c>
      <c r="D209" s="19">
        <v>5630.0</v>
      </c>
      <c r="E209" s="14">
        <v>70.5018</v>
      </c>
      <c r="F209" s="15">
        <f t="shared" si="8"/>
        <v>0.7659378909</v>
      </c>
      <c r="G209" s="16">
        <v>8.48</v>
      </c>
      <c r="H209" s="11">
        <f t="shared" si="9"/>
        <v>79.85611715</v>
      </c>
      <c r="I209" s="11" t="str">
        <f t="shared" si="3"/>
        <v>SI</v>
      </c>
      <c r="J209" s="11" t="str">
        <f t="shared" si="4"/>
        <v>SI</v>
      </c>
      <c r="K209" s="11"/>
      <c r="L209" s="11">
        <f t="shared" si="5"/>
        <v>6</v>
      </c>
      <c r="M209" s="17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0.5" customHeight="1">
      <c r="A210" s="11" t="s">
        <v>123</v>
      </c>
      <c r="B210" s="11" t="s">
        <v>223</v>
      </c>
      <c r="C210" s="12">
        <v>56.0</v>
      </c>
      <c r="D210" s="19">
        <v>746.0</v>
      </c>
      <c r="E210" s="14">
        <v>54.6677</v>
      </c>
      <c r="F210" s="15">
        <f t="shared" si="8"/>
        <v>1.024370881</v>
      </c>
      <c r="G210" s="16">
        <v>8.48</v>
      </c>
      <c r="H210" s="11">
        <f t="shared" si="9"/>
        <v>13.64608352</v>
      </c>
      <c r="I210" s="11" t="str">
        <f t="shared" si="3"/>
        <v>SI</v>
      </c>
      <c r="J210" s="11" t="str">
        <f t="shared" si="4"/>
        <v>SI</v>
      </c>
      <c r="K210" s="11"/>
      <c r="L210" s="11">
        <f t="shared" si="5"/>
        <v>6</v>
      </c>
      <c r="M210" s="17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0.5" customHeight="1">
      <c r="A211" s="11" t="s">
        <v>123</v>
      </c>
      <c r="B211" s="11" t="s">
        <v>224</v>
      </c>
      <c r="C211" s="12">
        <v>423.0</v>
      </c>
      <c r="D211" s="19">
        <v>2540.0</v>
      </c>
      <c r="E211" s="14">
        <v>41.0743</v>
      </c>
      <c r="F211" s="15">
        <f t="shared" si="8"/>
        <v>10.29841044</v>
      </c>
      <c r="G211" s="16">
        <v>8.48</v>
      </c>
      <c r="H211" s="11">
        <f t="shared" si="9"/>
        <v>61.8391549</v>
      </c>
      <c r="I211" s="11" t="str">
        <f t="shared" si="3"/>
        <v>NO</v>
      </c>
      <c r="J211" s="11" t="str">
        <f t="shared" si="4"/>
        <v>SI</v>
      </c>
      <c r="K211" s="11"/>
      <c r="L211" s="11">
        <f t="shared" si="5"/>
        <v>3</v>
      </c>
      <c r="M211" s="17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0.5" customHeight="1">
      <c r="A212" s="11" t="s">
        <v>123</v>
      </c>
      <c r="B212" s="11" t="s">
        <v>225</v>
      </c>
      <c r="C212" s="12">
        <v>10.0</v>
      </c>
      <c r="D212" s="19">
        <v>875.0</v>
      </c>
      <c r="E212" s="14">
        <v>26.264699999999998</v>
      </c>
      <c r="F212" s="15">
        <f t="shared" si="8"/>
        <v>0.380739167</v>
      </c>
      <c r="G212" s="16">
        <v>8.48</v>
      </c>
      <c r="H212" s="11">
        <f t="shared" si="9"/>
        <v>33.31467711</v>
      </c>
      <c r="I212" s="11" t="str">
        <f t="shared" si="3"/>
        <v>SI</v>
      </c>
      <c r="J212" s="11" t="str">
        <f t="shared" si="4"/>
        <v>SI</v>
      </c>
      <c r="K212" s="11"/>
      <c r="L212" s="11">
        <f t="shared" si="5"/>
        <v>6</v>
      </c>
      <c r="M212" s="17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0.5" customHeight="1">
      <c r="A213" s="11" t="s">
        <v>123</v>
      </c>
      <c r="B213" s="11" t="s">
        <v>226</v>
      </c>
      <c r="C213" s="12">
        <v>0.0</v>
      </c>
      <c r="D213" s="19">
        <v>1255.0</v>
      </c>
      <c r="E213" s="14">
        <v>2.6016000000000004</v>
      </c>
      <c r="F213" s="15">
        <f t="shared" si="8"/>
        <v>0</v>
      </c>
      <c r="G213" s="16">
        <v>8.48</v>
      </c>
      <c r="H213" s="11">
        <f t="shared" si="9"/>
        <v>482.395449</v>
      </c>
      <c r="I213" s="11" t="str">
        <f t="shared" si="3"/>
        <v>SI</v>
      </c>
      <c r="J213" s="11" t="str">
        <f t="shared" si="4"/>
        <v>NO</v>
      </c>
      <c r="K213" s="11"/>
      <c r="L213" s="11">
        <f t="shared" si="5"/>
        <v>3</v>
      </c>
      <c r="M213" s="17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0.5" customHeight="1">
      <c r="A214" s="11" t="s">
        <v>123</v>
      </c>
      <c r="B214" s="11" t="s">
        <v>227</v>
      </c>
      <c r="C214" s="12">
        <v>102.0</v>
      </c>
      <c r="D214" s="19">
        <v>3965.0</v>
      </c>
      <c r="E214" s="14">
        <v>4.5169999999999995</v>
      </c>
      <c r="F214" s="15">
        <f t="shared" si="8"/>
        <v>22.58135931</v>
      </c>
      <c r="G214" s="16">
        <v>8.48</v>
      </c>
      <c r="H214" s="11">
        <f t="shared" si="9"/>
        <v>877.7949967</v>
      </c>
      <c r="I214" s="11" t="str">
        <f t="shared" si="3"/>
        <v>NO</v>
      </c>
      <c r="J214" s="11" t="str">
        <f t="shared" si="4"/>
        <v>NO</v>
      </c>
      <c r="K214" s="11"/>
      <c r="L214" s="11">
        <f t="shared" si="5"/>
        <v>0</v>
      </c>
      <c r="M214" s="17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0.5" customHeight="1">
      <c r="A215" s="11" t="s">
        <v>123</v>
      </c>
      <c r="B215" s="11" t="s">
        <v>228</v>
      </c>
      <c r="C215" s="12">
        <v>207.0</v>
      </c>
      <c r="D215" s="19">
        <v>7924.0</v>
      </c>
      <c r="E215" s="14">
        <v>14.245999999999999</v>
      </c>
      <c r="F215" s="15">
        <f t="shared" si="8"/>
        <v>14.5303945</v>
      </c>
      <c r="G215" s="16">
        <v>8.48</v>
      </c>
      <c r="H215" s="11">
        <f t="shared" si="9"/>
        <v>556.2263091</v>
      </c>
      <c r="I215" s="11" t="str">
        <f t="shared" si="3"/>
        <v>NO</v>
      </c>
      <c r="J215" s="11" t="str">
        <f t="shared" si="4"/>
        <v>NO</v>
      </c>
      <c r="K215" s="11"/>
      <c r="L215" s="11">
        <f t="shared" si="5"/>
        <v>0</v>
      </c>
      <c r="M215" s="17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0.5" customHeight="1">
      <c r="A216" s="11" t="s">
        <v>123</v>
      </c>
      <c r="B216" s="11" t="s">
        <v>229</v>
      </c>
      <c r="C216" s="12">
        <v>837.0</v>
      </c>
      <c r="D216" s="19">
        <v>7222.0</v>
      </c>
      <c r="E216" s="14">
        <v>13.2282</v>
      </c>
      <c r="F216" s="15">
        <f t="shared" si="8"/>
        <v>63.27391482</v>
      </c>
      <c r="G216" s="16">
        <v>8.48</v>
      </c>
      <c r="H216" s="11">
        <f t="shared" si="9"/>
        <v>545.954854</v>
      </c>
      <c r="I216" s="11" t="str">
        <f t="shared" si="3"/>
        <v>NO</v>
      </c>
      <c r="J216" s="11" t="str">
        <f t="shared" si="4"/>
        <v>NO</v>
      </c>
      <c r="K216" s="11"/>
      <c r="L216" s="11">
        <f t="shared" si="5"/>
        <v>0</v>
      </c>
      <c r="M216" s="17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0.5" customHeight="1">
      <c r="A217" s="11" t="s">
        <v>123</v>
      </c>
      <c r="B217" s="11" t="s">
        <v>230</v>
      </c>
      <c r="C217" s="12">
        <v>60.0</v>
      </c>
      <c r="D217" s="19">
        <v>5485.0</v>
      </c>
      <c r="E217" s="14">
        <v>12.9306</v>
      </c>
      <c r="F217" s="15">
        <f t="shared" si="8"/>
        <v>4.640155909</v>
      </c>
      <c r="G217" s="16">
        <v>8.48</v>
      </c>
      <c r="H217" s="11">
        <f t="shared" si="9"/>
        <v>424.187586</v>
      </c>
      <c r="I217" s="11" t="str">
        <f t="shared" si="3"/>
        <v>SI</v>
      </c>
      <c r="J217" s="11" t="str">
        <f t="shared" si="4"/>
        <v>NO</v>
      </c>
      <c r="K217" s="11"/>
      <c r="L217" s="11">
        <f t="shared" si="5"/>
        <v>3</v>
      </c>
      <c r="M217" s="17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0.5" customHeight="1">
      <c r="A218" s="11" t="s">
        <v>123</v>
      </c>
      <c r="B218" s="11" t="s">
        <v>231</v>
      </c>
      <c r="C218" s="12">
        <v>193.0</v>
      </c>
      <c r="D218" s="19">
        <v>4507.0</v>
      </c>
      <c r="E218" s="14">
        <v>12.927</v>
      </c>
      <c r="F218" s="15">
        <f t="shared" si="8"/>
        <v>14.92999149</v>
      </c>
      <c r="G218" s="16">
        <v>8.48</v>
      </c>
      <c r="H218" s="11">
        <f t="shared" si="9"/>
        <v>348.6501122</v>
      </c>
      <c r="I218" s="11" t="str">
        <f t="shared" si="3"/>
        <v>NO</v>
      </c>
      <c r="J218" s="11" t="str">
        <f t="shared" si="4"/>
        <v>NO</v>
      </c>
      <c r="K218" s="11"/>
      <c r="L218" s="11">
        <f t="shared" si="5"/>
        <v>0</v>
      </c>
      <c r="M218" s="17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0.5" customHeight="1">
      <c r="A219" s="21" t="s">
        <v>123</v>
      </c>
      <c r="B219" s="21" t="s">
        <v>39</v>
      </c>
      <c r="C219" s="22">
        <v>50975.0</v>
      </c>
      <c r="D219" s="23"/>
      <c r="E219" s="21"/>
      <c r="F219" s="15"/>
      <c r="G219" s="16">
        <v>8.48</v>
      </c>
      <c r="H219" s="11"/>
      <c r="I219" s="11" t="str">
        <f t="shared" si="3"/>
        <v>SI</v>
      </c>
      <c r="J219" s="11" t="str">
        <f t="shared" si="4"/>
        <v>SI</v>
      </c>
      <c r="K219" s="21"/>
      <c r="L219" s="11">
        <f t="shared" si="5"/>
        <v>6</v>
      </c>
      <c r="M219" s="24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ht="10.5" customHeight="1">
      <c r="A220" s="26" t="s">
        <v>232</v>
      </c>
      <c r="B220" s="26" t="s">
        <v>233</v>
      </c>
      <c r="C220" s="27">
        <v>5127.0</v>
      </c>
      <c r="D220" s="19">
        <v>55367.0</v>
      </c>
      <c r="E220" s="28">
        <v>245.3206</v>
      </c>
      <c r="F220" s="15">
        <f t="shared" ref="F220:F262" si="10">C220/E220</f>
        <v>20.89918254</v>
      </c>
      <c r="G220" s="29">
        <v>8.48</v>
      </c>
      <c r="H220" s="26">
        <f t="shared" ref="H220:H262" si="11">D220/E220</f>
        <v>225.6924204</v>
      </c>
      <c r="I220" s="26" t="str">
        <f t="shared" si="3"/>
        <v>NO</v>
      </c>
      <c r="J220" s="26" t="str">
        <f t="shared" si="4"/>
        <v>NO</v>
      </c>
      <c r="K220" s="26"/>
      <c r="L220" s="11">
        <f t="shared" si="5"/>
        <v>0</v>
      </c>
      <c r="M220" s="17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0.5" customHeight="1">
      <c r="A221" s="26" t="s">
        <v>232</v>
      </c>
      <c r="B221" s="26" t="s">
        <v>234</v>
      </c>
      <c r="C221" s="27">
        <v>0.0</v>
      </c>
      <c r="D221" s="19">
        <v>2399.0</v>
      </c>
      <c r="E221" s="28">
        <v>62.2404</v>
      </c>
      <c r="F221" s="15">
        <f t="shared" si="10"/>
        <v>0</v>
      </c>
      <c r="G221" s="29">
        <v>8.48</v>
      </c>
      <c r="H221" s="26">
        <f t="shared" si="11"/>
        <v>38.54409676</v>
      </c>
      <c r="I221" s="26" t="str">
        <f t="shared" si="3"/>
        <v>SI</v>
      </c>
      <c r="J221" s="26" t="str">
        <f t="shared" si="4"/>
        <v>SI</v>
      </c>
      <c r="K221" s="26"/>
      <c r="L221" s="11">
        <f t="shared" si="5"/>
        <v>6</v>
      </c>
      <c r="M221" s="17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ht="10.5" customHeight="1">
      <c r="A222" s="26" t="s">
        <v>232</v>
      </c>
      <c r="B222" s="26" t="s">
        <v>235</v>
      </c>
      <c r="C222" s="27">
        <v>90.0</v>
      </c>
      <c r="D222" s="19">
        <v>8682.0</v>
      </c>
      <c r="E222" s="28">
        <v>74.7026</v>
      </c>
      <c r="F222" s="15">
        <f t="shared" si="10"/>
        <v>1.204777344</v>
      </c>
      <c r="G222" s="29">
        <v>8.48</v>
      </c>
      <c r="H222" s="26">
        <f t="shared" si="11"/>
        <v>116.2208544</v>
      </c>
      <c r="I222" s="26" t="str">
        <f t="shared" si="3"/>
        <v>SI</v>
      </c>
      <c r="J222" s="26" t="str">
        <f t="shared" si="4"/>
        <v>SI</v>
      </c>
      <c r="K222" s="26"/>
      <c r="L222" s="11">
        <f t="shared" si="5"/>
        <v>6</v>
      </c>
      <c r="M222" s="17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ht="10.5" customHeight="1">
      <c r="A223" s="26" t="s">
        <v>232</v>
      </c>
      <c r="B223" s="26" t="s">
        <v>236</v>
      </c>
      <c r="C223" s="27">
        <v>12.0</v>
      </c>
      <c r="D223" s="19">
        <v>3120.0</v>
      </c>
      <c r="E223" s="28">
        <v>88.5745</v>
      </c>
      <c r="F223" s="15">
        <f t="shared" si="10"/>
        <v>0.1354791729</v>
      </c>
      <c r="G223" s="29">
        <v>8.48</v>
      </c>
      <c r="H223" s="26">
        <f t="shared" si="11"/>
        <v>35.22458495</v>
      </c>
      <c r="I223" s="26" t="str">
        <f t="shared" si="3"/>
        <v>SI</v>
      </c>
      <c r="J223" s="26" t="str">
        <f t="shared" si="4"/>
        <v>SI</v>
      </c>
      <c r="K223" s="26"/>
      <c r="L223" s="11">
        <f t="shared" si="5"/>
        <v>6</v>
      </c>
      <c r="M223" s="17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ht="10.5" customHeight="1">
      <c r="A224" s="26" t="s">
        <v>232</v>
      </c>
      <c r="B224" s="26" t="s">
        <v>237</v>
      </c>
      <c r="C224" s="27">
        <v>72.0</v>
      </c>
      <c r="D224" s="19">
        <v>2474.0</v>
      </c>
      <c r="E224" s="28">
        <v>42.2314</v>
      </c>
      <c r="F224" s="15">
        <f t="shared" si="10"/>
        <v>1.704892568</v>
      </c>
      <c r="G224" s="29">
        <v>8.48</v>
      </c>
      <c r="H224" s="26">
        <f t="shared" si="11"/>
        <v>58.58200296</v>
      </c>
      <c r="I224" s="26" t="str">
        <f t="shared" si="3"/>
        <v>SI</v>
      </c>
      <c r="J224" s="26" t="str">
        <f t="shared" si="4"/>
        <v>SI</v>
      </c>
      <c r="K224" s="26"/>
      <c r="L224" s="11">
        <f t="shared" si="5"/>
        <v>6</v>
      </c>
      <c r="M224" s="17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ht="10.5" customHeight="1">
      <c r="A225" s="26" t="s">
        <v>232</v>
      </c>
      <c r="B225" s="26" t="s">
        <v>238</v>
      </c>
      <c r="C225" s="27">
        <v>0.0</v>
      </c>
      <c r="D225" s="19">
        <v>1143.0</v>
      </c>
      <c r="E225" s="28">
        <v>32.8906</v>
      </c>
      <c r="F225" s="15">
        <f t="shared" si="10"/>
        <v>0</v>
      </c>
      <c r="G225" s="29">
        <v>8.48</v>
      </c>
      <c r="H225" s="26">
        <f t="shared" si="11"/>
        <v>34.75157036</v>
      </c>
      <c r="I225" s="26" t="str">
        <f t="shared" si="3"/>
        <v>SI</v>
      </c>
      <c r="J225" s="26" t="str">
        <f t="shared" si="4"/>
        <v>SI</v>
      </c>
      <c r="K225" s="26"/>
      <c r="L225" s="11">
        <f t="shared" si="5"/>
        <v>6</v>
      </c>
      <c r="M225" s="17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ht="10.5" customHeight="1">
      <c r="A226" s="26" t="s">
        <v>232</v>
      </c>
      <c r="B226" s="26" t="s">
        <v>239</v>
      </c>
      <c r="C226" s="27">
        <v>46.0</v>
      </c>
      <c r="D226" s="19">
        <v>3144.0</v>
      </c>
      <c r="E226" s="28">
        <v>124.0889</v>
      </c>
      <c r="F226" s="15">
        <f t="shared" si="10"/>
        <v>0.3707019725</v>
      </c>
      <c r="G226" s="29">
        <v>8.48</v>
      </c>
      <c r="H226" s="26">
        <f t="shared" si="11"/>
        <v>25.33667395</v>
      </c>
      <c r="I226" s="26" t="str">
        <f t="shared" si="3"/>
        <v>SI</v>
      </c>
      <c r="J226" s="26" t="str">
        <f t="shared" si="4"/>
        <v>SI</v>
      </c>
      <c r="K226" s="26"/>
      <c r="L226" s="11">
        <f t="shared" si="5"/>
        <v>6</v>
      </c>
      <c r="M226" s="17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ht="10.5" customHeight="1">
      <c r="A227" s="26" t="s">
        <v>232</v>
      </c>
      <c r="B227" s="26" t="s">
        <v>240</v>
      </c>
      <c r="C227" s="27">
        <v>0.0</v>
      </c>
      <c r="D227" s="19">
        <v>1980.0</v>
      </c>
      <c r="E227" s="28">
        <v>16.3158</v>
      </c>
      <c r="F227" s="15">
        <f t="shared" si="10"/>
        <v>0</v>
      </c>
      <c r="G227" s="29">
        <v>8.48</v>
      </c>
      <c r="H227" s="26">
        <f t="shared" si="11"/>
        <v>121.3547604</v>
      </c>
      <c r="I227" s="26" t="str">
        <f t="shared" si="3"/>
        <v>SI</v>
      </c>
      <c r="J227" s="26" t="str">
        <f t="shared" si="4"/>
        <v>SI</v>
      </c>
      <c r="K227" s="26"/>
      <c r="L227" s="11">
        <f t="shared" si="5"/>
        <v>6</v>
      </c>
      <c r="M227" s="17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ht="10.5" customHeight="1">
      <c r="A228" s="26" t="s">
        <v>232</v>
      </c>
      <c r="B228" s="26" t="s">
        <v>241</v>
      </c>
      <c r="C228" s="27">
        <v>139.0</v>
      </c>
      <c r="D228" s="19">
        <v>5837.0</v>
      </c>
      <c r="E228" s="28">
        <v>192.4558</v>
      </c>
      <c r="F228" s="15">
        <f t="shared" si="10"/>
        <v>0.7222437567</v>
      </c>
      <c r="G228" s="29">
        <v>8.48</v>
      </c>
      <c r="H228" s="26">
        <f t="shared" si="11"/>
        <v>30.32904179</v>
      </c>
      <c r="I228" s="26" t="str">
        <f t="shared" si="3"/>
        <v>SI</v>
      </c>
      <c r="J228" s="26" t="str">
        <f t="shared" si="4"/>
        <v>SI</v>
      </c>
      <c r="K228" s="26"/>
      <c r="L228" s="11">
        <f t="shared" si="5"/>
        <v>6</v>
      </c>
      <c r="M228" s="17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ht="10.5" customHeight="1">
      <c r="A229" s="26" t="s">
        <v>232</v>
      </c>
      <c r="B229" s="26" t="s">
        <v>242</v>
      </c>
      <c r="C229" s="27">
        <v>47.0</v>
      </c>
      <c r="D229" s="19">
        <v>9018.0</v>
      </c>
      <c r="E229" s="28">
        <v>81.3289</v>
      </c>
      <c r="F229" s="15">
        <f t="shared" si="10"/>
        <v>0.5779003528</v>
      </c>
      <c r="G229" s="29">
        <v>8.48</v>
      </c>
      <c r="H229" s="26">
        <f t="shared" si="11"/>
        <v>110.8830932</v>
      </c>
      <c r="I229" s="26" t="str">
        <f t="shared" si="3"/>
        <v>SI</v>
      </c>
      <c r="J229" s="26" t="str">
        <f t="shared" si="4"/>
        <v>SI</v>
      </c>
      <c r="K229" s="26"/>
      <c r="L229" s="11">
        <f t="shared" si="5"/>
        <v>6</v>
      </c>
      <c r="M229" s="17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ht="10.5" customHeight="1">
      <c r="A230" s="26" t="s">
        <v>232</v>
      </c>
      <c r="B230" s="26" t="s">
        <v>243</v>
      </c>
      <c r="C230" s="27">
        <v>184.0</v>
      </c>
      <c r="D230" s="19">
        <v>34394.0</v>
      </c>
      <c r="E230" s="28">
        <v>91.8608</v>
      </c>
      <c r="F230" s="15">
        <f t="shared" si="10"/>
        <v>2.003030672</v>
      </c>
      <c r="G230" s="29">
        <v>8.48</v>
      </c>
      <c r="H230" s="26">
        <f t="shared" si="11"/>
        <v>374.4143312</v>
      </c>
      <c r="I230" s="26" t="str">
        <f t="shared" si="3"/>
        <v>SI</v>
      </c>
      <c r="J230" s="26" t="str">
        <f t="shared" si="4"/>
        <v>NO</v>
      </c>
      <c r="K230" s="26"/>
      <c r="L230" s="11">
        <f t="shared" si="5"/>
        <v>3</v>
      </c>
      <c r="M230" s="17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ht="10.5" customHeight="1">
      <c r="A231" s="26" t="s">
        <v>232</v>
      </c>
      <c r="B231" s="26" t="s">
        <v>244</v>
      </c>
      <c r="C231" s="27">
        <v>10.0</v>
      </c>
      <c r="D231" s="19">
        <v>7217.0</v>
      </c>
      <c r="E231" s="28">
        <v>99.9831</v>
      </c>
      <c r="F231" s="15">
        <f t="shared" si="10"/>
        <v>0.1000169029</v>
      </c>
      <c r="G231" s="29">
        <v>8.48</v>
      </c>
      <c r="H231" s="26">
        <f t="shared" si="11"/>
        <v>72.18219879</v>
      </c>
      <c r="I231" s="26" t="str">
        <f t="shared" si="3"/>
        <v>SI</v>
      </c>
      <c r="J231" s="26" t="str">
        <f t="shared" si="4"/>
        <v>SI</v>
      </c>
      <c r="K231" s="26"/>
      <c r="L231" s="11">
        <f t="shared" si="5"/>
        <v>6</v>
      </c>
      <c r="M231" s="17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ht="10.5" customHeight="1">
      <c r="A232" s="26" t="s">
        <v>232</v>
      </c>
      <c r="B232" s="26" t="s">
        <v>245</v>
      </c>
      <c r="C232" s="27">
        <v>19.0</v>
      </c>
      <c r="D232" s="19">
        <v>2592.0</v>
      </c>
      <c r="E232" s="28">
        <v>18.075499999999998</v>
      </c>
      <c r="F232" s="15">
        <f t="shared" si="10"/>
        <v>1.05114658</v>
      </c>
      <c r="G232" s="29">
        <v>8.48</v>
      </c>
      <c r="H232" s="26">
        <f t="shared" si="11"/>
        <v>143.3985229</v>
      </c>
      <c r="I232" s="26" t="str">
        <f t="shared" si="3"/>
        <v>SI</v>
      </c>
      <c r="J232" s="26" t="str">
        <f t="shared" si="4"/>
        <v>SI</v>
      </c>
      <c r="K232" s="26"/>
      <c r="L232" s="11">
        <f t="shared" si="5"/>
        <v>6</v>
      </c>
      <c r="M232" s="17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ht="10.5" customHeight="1">
      <c r="A233" s="26" t="s">
        <v>232</v>
      </c>
      <c r="B233" s="26" t="s">
        <v>246</v>
      </c>
      <c r="C233" s="27">
        <v>488.0</v>
      </c>
      <c r="D233" s="19">
        <v>3273.0</v>
      </c>
      <c r="E233" s="28">
        <v>62.16479999999999</v>
      </c>
      <c r="F233" s="15">
        <f t="shared" si="10"/>
        <v>7.850101665</v>
      </c>
      <c r="G233" s="29">
        <v>8.48</v>
      </c>
      <c r="H233" s="26">
        <f t="shared" si="11"/>
        <v>52.65037449</v>
      </c>
      <c r="I233" s="26" t="str">
        <f t="shared" si="3"/>
        <v>SI</v>
      </c>
      <c r="J233" s="26" t="str">
        <f t="shared" si="4"/>
        <v>SI</v>
      </c>
      <c r="K233" s="26"/>
      <c r="L233" s="11">
        <f t="shared" si="5"/>
        <v>6</v>
      </c>
      <c r="M233" s="17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ht="10.5" customHeight="1">
      <c r="A234" s="26" t="s">
        <v>232</v>
      </c>
      <c r="B234" s="26" t="s">
        <v>247</v>
      </c>
      <c r="C234" s="27">
        <v>0.0</v>
      </c>
      <c r="D234" s="19">
        <v>3040.0</v>
      </c>
      <c r="E234" s="28">
        <v>38.082</v>
      </c>
      <c r="F234" s="15">
        <f t="shared" si="10"/>
        <v>0</v>
      </c>
      <c r="G234" s="29">
        <v>8.48</v>
      </c>
      <c r="H234" s="26">
        <f t="shared" si="11"/>
        <v>79.82774014</v>
      </c>
      <c r="I234" s="26" t="str">
        <f t="shared" si="3"/>
        <v>SI</v>
      </c>
      <c r="J234" s="26" t="str">
        <f t="shared" si="4"/>
        <v>SI</v>
      </c>
      <c r="K234" s="26"/>
      <c r="L234" s="11">
        <f t="shared" si="5"/>
        <v>6</v>
      </c>
      <c r="M234" s="17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ht="10.5" customHeight="1">
      <c r="A235" s="26" t="s">
        <v>232</v>
      </c>
      <c r="B235" s="26" t="s">
        <v>248</v>
      </c>
      <c r="C235" s="27">
        <v>15.0</v>
      </c>
      <c r="D235" s="19">
        <v>836.0</v>
      </c>
      <c r="E235" s="28">
        <v>21.890300000000003</v>
      </c>
      <c r="F235" s="15">
        <f t="shared" si="10"/>
        <v>0.6852350128</v>
      </c>
      <c r="G235" s="29">
        <v>8.48</v>
      </c>
      <c r="H235" s="26">
        <f t="shared" si="11"/>
        <v>38.19043138</v>
      </c>
      <c r="I235" s="26" t="str">
        <f t="shared" si="3"/>
        <v>SI</v>
      </c>
      <c r="J235" s="26" t="str">
        <f t="shared" si="4"/>
        <v>SI</v>
      </c>
      <c r="K235" s="26"/>
      <c r="L235" s="11">
        <f t="shared" si="5"/>
        <v>6</v>
      </c>
      <c r="M235" s="17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ht="10.5" customHeight="1">
      <c r="A236" s="26" t="s">
        <v>232</v>
      </c>
      <c r="B236" s="26" t="s">
        <v>249</v>
      </c>
      <c r="C236" s="27">
        <v>189.0</v>
      </c>
      <c r="D236" s="19">
        <v>31515.0</v>
      </c>
      <c r="E236" s="28">
        <v>81.8759</v>
      </c>
      <c r="F236" s="15">
        <f t="shared" si="10"/>
        <v>2.308371572</v>
      </c>
      <c r="G236" s="29">
        <v>8.48</v>
      </c>
      <c r="H236" s="26">
        <f t="shared" si="11"/>
        <v>384.9117994</v>
      </c>
      <c r="I236" s="26" t="str">
        <f t="shared" si="3"/>
        <v>SI</v>
      </c>
      <c r="J236" s="26" t="str">
        <f t="shared" si="4"/>
        <v>NO</v>
      </c>
      <c r="K236" s="26"/>
      <c r="L236" s="11">
        <f t="shared" si="5"/>
        <v>3</v>
      </c>
      <c r="M236" s="17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ht="10.5" customHeight="1">
      <c r="A237" s="26" t="s">
        <v>232</v>
      </c>
      <c r="B237" s="26" t="s">
        <v>250</v>
      </c>
      <c r="C237" s="27">
        <v>9.0</v>
      </c>
      <c r="D237" s="19">
        <v>5141.0</v>
      </c>
      <c r="E237" s="28">
        <v>23.976399999999998</v>
      </c>
      <c r="F237" s="15">
        <f t="shared" si="10"/>
        <v>0.375369113</v>
      </c>
      <c r="G237" s="29">
        <v>8.48</v>
      </c>
      <c r="H237" s="26">
        <f t="shared" si="11"/>
        <v>214.4191789</v>
      </c>
      <c r="I237" s="26" t="str">
        <f t="shared" si="3"/>
        <v>SI</v>
      </c>
      <c r="J237" s="26" t="str">
        <f t="shared" si="4"/>
        <v>NO</v>
      </c>
      <c r="K237" s="26"/>
      <c r="L237" s="11">
        <f t="shared" si="5"/>
        <v>3</v>
      </c>
      <c r="M237" s="17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ht="10.5" customHeight="1">
      <c r="A238" s="26" t="s">
        <v>232</v>
      </c>
      <c r="B238" s="26" t="s">
        <v>251</v>
      </c>
      <c r="C238" s="27">
        <v>11.0</v>
      </c>
      <c r="D238" s="19">
        <v>1059.0</v>
      </c>
      <c r="E238" s="28">
        <v>19.1424</v>
      </c>
      <c r="F238" s="15">
        <f t="shared" si="10"/>
        <v>0.5746405884</v>
      </c>
      <c r="G238" s="29">
        <v>8.48</v>
      </c>
      <c r="H238" s="26">
        <f t="shared" si="11"/>
        <v>55.32221665</v>
      </c>
      <c r="I238" s="26" t="str">
        <f t="shared" si="3"/>
        <v>SI</v>
      </c>
      <c r="J238" s="26" t="str">
        <f t="shared" si="4"/>
        <v>SI</v>
      </c>
      <c r="K238" s="26"/>
      <c r="L238" s="11">
        <f t="shared" si="5"/>
        <v>6</v>
      </c>
      <c r="M238" s="17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ht="10.5" customHeight="1">
      <c r="A239" s="26" t="s">
        <v>232</v>
      </c>
      <c r="B239" s="26" t="s">
        <v>252</v>
      </c>
      <c r="C239" s="27">
        <v>2582.0</v>
      </c>
      <c r="D239" s="19">
        <v>6522.0</v>
      </c>
      <c r="E239" s="28">
        <v>25.2221</v>
      </c>
      <c r="F239" s="15">
        <f t="shared" si="10"/>
        <v>102.3705401</v>
      </c>
      <c r="G239" s="29">
        <v>8.48</v>
      </c>
      <c r="H239" s="26">
        <f t="shared" si="11"/>
        <v>258.5827508</v>
      </c>
      <c r="I239" s="26" t="str">
        <f t="shared" si="3"/>
        <v>NO</v>
      </c>
      <c r="J239" s="26" t="str">
        <f t="shared" si="4"/>
        <v>NO</v>
      </c>
      <c r="K239" s="30" t="s">
        <v>22</v>
      </c>
      <c r="L239" s="11">
        <f t="shared" si="5"/>
        <v>0</v>
      </c>
      <c r="M239" s="17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ht="10.5" customHeight="1">
      <c r="A240" s="26" t="s">
        <v>232</v>
      </c>
      <c r="B240" s="26" t="s">
        <v>253</v>
      </c>
      <c r="C240" s="27">
        <v>2131.0</v>
      </c>
      <c r="D240" s="19">
        <v>34290.0</v>
      </c>
      <c r="E240" s="28">
        <v>179.68099999999998</v>
      </c>
      <c r="F240" s="15">
        <f t="shared" si="10"/>
        <v>11.85990728</v>
      </c>
      <c r="G240" s="29">
        <v>8.48</v>
      </c>
      <c r="H240" s="26">
        <f t="shared" si="11"/>
        <v>190.8382077</v>
      </c>
      <c r="I240" s="26" t="str">
        <f t="shared" si="3"/>
        <v>NO</v>
      </c>
      <c r="J240" s="26" t="str">
        <f t="shared" si="4"/>
        <v>NO</v>
      </c>
      <c r="K240" s="26"/>
      <c r="L240" s="11">
        <f t="shared" si="5"/>
        <v>0</v>
      </c>
      <c r="M240" s="17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ht="10.5" customHeight="1">
      <c r="A241" s="26" t="s">
        <v>232</v>
      </c>
      <c r="B241" s="26" t="s">
        <v>254</v>
      </c>
      <c r="C241" s="27">
        <v>0.0</v>
      </c>
      <c r="D241" s="19">
        <v>1697.0</v>
      </c>
      <c r="E241" s="28">
        <v>18.6323</v>
      </c>
      <c r="F241" s="15">
        <f t="shared" si="10"/>
        <v>0</v>
      </c>
      <c r="G241" s="29">
        <v>8.48</v>
      </c>
      <c r="H241" s="26">
        <f t="shared" si="11"/>
        <v>91.07839612</v>
      </c>
      <c r="I241" s="26" t="str">
        <f t="shared" si="3"/>
        <v>SI</v>
      </c>
      <c r="J241" s="26" t="str">
        <f t="shared" si="4"/>
        <v>SI</v>
      </c>
      <c r="K241" s="26"/>
      <c r="L241" s="11">
        <f t="shared" si="5"/>
        <v>6</v>
      </c>
      <c r="M241" s="17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ht="10.5" customHeight="1">
      <c r="A242" s="26" t="s">
        <v>232</v>
      </c>
      <c r="B242" s="26" t="s">
        <v>255</v>
      </c>
      <c r="C242" s="27">
        <v>1227.0</v>
      </c>
      <c r="D242" s="19">
        <v>11834.0</v>
      </c>
      <c r="E242" s="28">
        <v>113.57969999999999</v>
      </c>
      <c r="F242" s="15">
        <f t="shared" si="10"/>
        <v>10.8029868</v>
      </c>
      <c r="G242" s="29">
        <v>8.48</v>
      </c>
      <c r="H242" s="26">
        <f t="shared" si="11"/>
        <v>104.1911539</v>
      </c>
      <c r="I242" s="26" t="str">
        <f t="shared" si="3"/>
        <v>NO</v>
      </c>
      <c r="J242" s="26" t="str">
        <f t="shared" si="4"/>
        <v>SI</v>
      </c>
      <c r="K242" s="26"/>
      <c r="L242" s="11">
        <f t="shared" si="5"/>
        <v>3</v>
      </c>
      <c r="M242" s="17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ht="10.5" customHeight="1">
      <c r="A243" s="26" t="s">
        <v>232</v>
      </c>
      <c r="B243" s="26" t="s">
        <v>256</v>
      </c>
      <c r="C243" s="27">
        <v>133.0</v>
      </c>
      <c r="D243" s="19">
        <v>2357.0</v>
      </c>
      <c r="E243" s="28">
        <v>27.4128</v>
      </c>
      <c r="F243" s="15">
        <f t="shared" si="10"/>
        <v>4.851748088</v>
      </c>
      <c r="G243" s="29">
        <v>8.48</v>
      </c>
      <c r="H243" s="26">
        <f t="shared" si="11"/>
        <v>85.98173116</v>
      </c>
      <c r="I243" s="26" t="str">
        <f t="shared" si="3"/>
        <v>SI</v>
      </c>
      <c r="J243" s="26" t="str">
        <f t="shared" si="4"/>
        <v>SI</v>
      </c>
      <c r="K243" s="26"/>
      <c r="L243" s="11">
        <f t="shared" si="5"/>
        <v>6</v>
      </c>
      <c r="M243" s="17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ht="10.5" customHeight="1">
      <c r="A244" s="26" t="s">
        <v>232</v>
      </c>
      <c r="B244" s="26" t="s">
        <v>257</v>
      </c>
      <c r="C244" s="27">
        <v>25.0</v>
      </c>
      <c r="D244" s="19">
        <v>2654.0</v>
      </c>
      <c r="E244" s="28">
        <v>32.9096</v>
      </c>
      <c r="F244" s="15">
        <f t="shared" si="10"/>
        <v>0.7596567567</v>
      </c>
      <c r="G244" s="29">
        <v>8.48</v>
      </c>
      <c r="H244" s="26">
        <f t="shared" si="11"/>
        <v>80.64516129</v>
      </c>
      <c r="I244" s="26" t="str">
        <f t="shared" si="3"/>
        <v>SI</v>
      </c>
      <c r="J244" s="26" t="str">
        <f t="shared" si="4"/>
        <v>SI</v>
      </c>
      <c r="K244" s="26"/>
      <c r="L244" s="11">
        <f t="shared" si="5"/>
        <v>6</v>
      </c>
      <c r="M244" s="17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ht="10.5" customHeight="1">
      <c r="A245" s="26" t="s">
        <v>232</v>
      </c>
      <c r="B245" s="26" t="s">
        <v>258</v>
      </c>
      <c r="C245" s="27">
        <v>69.0</v>
      </c>
      <c r="D245" s="19">
        <v>6971.0</v>
      </c>
      <c r="E245" s="28">
        <v>207.49040000000002</v>
      </c>
      <c r="F245" s="15">
        <f t="shared" si="10"/>
        <v>0.3325455057</v>
      </c>
      <c r="G245" s="29">
        <v>8.48</v>
      </c>
      <c r="H245" s="26">
        <f t="shared" si="11"/>
        <v>33.59673508</v>
      </c>
      <c r="I245" s="26" t="str">
        <f t="shared" si="3"/>
        <v>SI</v>
      </c>
      <c r="J245" s="26" t="str">
        <f t="shared" si="4"/>
        <v>SI</v>
      </c>
      <c r="K245" s="26"/>
      <c r="L245" s="11">
        <f t="shared" si="5"/>
        <v>6</v>
      </c>
      <c r="M245" s="17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ht="10.5" customHeight="1">
      <c r="A246" s="26" t="s">
        <v>232</v>
      </c>
      <c r="B246" s="26" t="s">
        <v>259</v>
      </c>
      <c r="C246" s="27">
        <v>351.0</v>
      </c>
      <c r="D246" s="19">
        <v>21369.0</v>
      </c>
      <c r="E246" s="28">
        <v>77.0638</v>
      </c>
      <c r="F246" s="15">
        <f t="shared" si="10"/>
        <v>4.554667691</v>
      </c>
      <c r="G246" s="29">
        <v>8.48</v>
      </c>
      <c r="H246" s="26">
        <f t="shared" si="11"/>
        <v>277.2897262</v>
      </c>
      <c r="I246" s="26" t="str">
        <f t="shared" si="3"/>
        <v>SI</v>
      </c>
      <c r="J246" s="26" t="str">
        <f t="shared" si="4"/>
        <v>NO</v>
      </c>
      <c r="K246" s="26"/>
      <c r="L246" s="11">
        <f t="shared" si="5"/>
        <v>3</v>
      </c>
      <c r="M246" s="17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ht="10.5" customHeight="1">
      <c r="A247" s="26" t="s">
        <v>232</v>
      </c>
      <c r="B247" s="26" t="s">
        <v>260</v>
      </c>
      <c r="C247" s="27">
        <v>729.0</v>
      </c>
      <c r="D247" s="19">
        <v>15600.0</v>
      </c>
      <c r="E247" s="28">
        <v>25.226</v>
      </c>
      <c r="F247" s="15">
        <f t="shared" si="10"/>
        <v>28.89875525</v>
      </c>
      <c r="G247" s="29">
        <v>8.48</v>
      </c>
      <c r="H247" s="26">
        <f t="shared" si="11"/>
        <v>618.4095774</v>
      </c>
      <c r="I247" s="26" t="str">
        <f t="shared" si="3"/>
        <v>NO</v>
      </c>
      <c r="J247" s="26" t="str">
        <f t="shared" si="4"/>
        <v>NO</v>
      </c>
      <c r="K247" s="26"/>
      <c r="L247" s="11">
        <f t="shared" si="5"/>
        <v>0</v>
      </c>
      <c r="M247" s="17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ht="10.5" customHeight="1">
      <c r="A248" s="26" t="s">
        <v>232</v>
      </c>
      <c r="B248" s="26" t="s">
        <v>261</v>
      </c>
      <c r="C248" s="27">
        <v>128.0</v>
      </c>
      <c r="D248" s="19">
        <v>7484.0</v>
      </c>
      <c r="E248" s="28">
        <v>68.102</v>
      </c>
      <c r="F248" s="15">
        <f t="shared" si="10"/>
        <v>1.879533641</v>
      </c>
      <c r="G248" s="29">
        <v>8.48</v>
      </c>
      <c r="H248" s="26">
        <f t="shared" si="11"/>
        <v>109.8939826</v>
      </c>
      <c r="I248" s="26" t="str">
        <f t="shared" si="3"/>
        <v>SI</v>
      </c>
      <c r="J248" s="26" t="str">
        <f t="shared" si="4"/>
        <v>SI</v>
      </c>
      <c r="K248" s="26"/>
      <c r="L248" s="11">
        <f t="shared" si="5"/>
        <v>6</v>
      </c>
      <c r="M248" s="17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ht="10.5" customHeight="1">
      <c r="A249" s="26" t="s">
        <v>232</v>
      </c>
      <c r="B249" s="26" t="s">
        <v>262</v>
      </c>
      <c r="C249" s="27">
        <v>28.0</v>
      </c>
      <c r="D249" s="19">
        <v>11877.0</v>
      </c>
      <c r="E249" s="28">
        <v>22.2991</v>
      </c>
      <c r="F249" s="15">
        <f t="shared" si="10"/>
        <v>1.255656058</v>
      </c>
      <c r="G249" s="29">
        <v>8.48</v>
      </c>
      <c r="H249" s="26">
        <f t="shared" si="11"/>
        <v>532.6223928</v>
      </c>
      <c r="I249" s="26" t="str">
        <f t="shared" si="3"/>
        <v>SI</v>
      </c>
      <c r="J249" s="26" t="str">
        <f t="shared" si="4"/>
        <v>NO</v>
      </c>
      <c r="K249" s="26"/>
      <c r="L249" s="11">
        <f t="shared" si="5"/>
        <v>3</v>
      </c>
      <c r="M249" s="17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ht="10.5" customHeight="1">
      <c r="A250" s="26" t="s">
        <v>232</v>
      </c>
      <c r="B250" s="26" t="s">
        <v>263</v>
      </c>
      <c r="C250" s="27">
        <v>14.0</v>
      </c>
      <c r="D250" s="19">
        <v>10284.0</v>
      </c>
      <c r="E250" s="28">
        <v>49.5013</v>
      </c>
      <c r="F250" s="15">
        <f t="shared" si="10"/>
        <v>0.2828208552</v>
      </c>
      <c r="G250" s="29">
        <v>8.48</v>
      </c>
      <c r="H250" s="26">
        <f t="shared" si="11"/>
        <v>207.7521196</v>
      </c>
      <c r="I250" s="26" t="str">
        <f t="shared" si="3"/>
        <v>SI</v>
      </c>
      <c r="J250" s="26" t="str">
        <f t="shared" si="4"/>
        <v>NO</v>
      </c>
      <c r="K250" s="26"/>
      <c r="L250" s="11">
        <f t="shared" si="5"/>
        <v>3</v>
      </c>
      <c r="M250" s="17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ht="10.5" customHeight="1">
      <c r="A251" s="26" t="s">
        <v>232</v>
      </c>
      <c r="B251" s="26" t="s">
        <v>264</v>
      </c>
      <c r="C251" s="27">
        <v>439.0</v>
      </c>
      <c r="D251" s="19">
        <v>4395.0</v>
      </c>
      <c r="E251" s="28">
        <v>20.369600000000002</v>
      </c>
      <c r="F251" s="15">
        <f t="shared" si="10"/>
        <v>21.55172414</v>
      </c>
      <c r="G251" s="29">
        <v>8.48</v>
      </c>
      <c r="H251" s="26">
        <f t="shared" si="11"/>
        <v>215.7627052</v>
      </c>
      <c r="I251" s="26" t="str">
        <f t="shared" si="3"/>
        <v>NO</v>
      </c>
      <c r="J251" s="26" t="str">
        <f t="shared" si="4"/>
        <v>NO</v>
      </c>
      <c r="K251" s="26"/>
      <c r="L251" s="11">
        <f t="shared" si="5"/>
        <v>0</v>
      </c>
      <c r="M251" s="17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ht="10.5" customHeight="1">
      <c r="A252" s="26" t="s">
        <v>232</v>
      </c>
      <c r="B252" s="26" t="s">
        <v>265</v>
      </c>
      <c r="C252" s="27">
        <v>653.0</v>
      </c>
      <c r="D252" s="19">
        <v>17802.0</v>
      </c>
      <c r="E252" s="28">
        <v>118.5228</v>
      </c>
      <c r="F252" s="15">
        <f t="shared" si="10"/>
        <v>5.50948847</v>
      </c>
      <c r="G252" s="29">
        <v>8.48</v>
      </c>
      <c r="H252" s="26">
        <f t="shared" si="11"/>
        <v>150.1989491</v>
      </c>
      <c r="I252" s="26" t="str">
        <f t="shared" si="3"/>
        <v>SI</v>
      </c>
      <c r="J252" s="26" t="str">
        <f t="shared" si="4"/>
        <v>NO</v>
      </c>
      <c r="K252" s="26"/>
      <c r="L252" s="11">
        <f t="shared" si="5"/>
        <v>3</v>
      </c>
      <c r="M252" s="17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ht="10.5" customHeight="1">
      <c r="A253" s="26" t="s">
        <v>232</v>
      </c>
      <c r="B253" s="26" t="s">
        <v>266</v>
      </c>
      <c r="C253" s="27">
        <v>110.0</v>
      </c>
      <c r="D253" s="19">
        <v>5301.0</v>
      </c>
      <c r="E253" s="28">
        <v>96.37290000000002</v>
      </c>
      <c r="F253" s="15">
        <f t="shared" si="10"/>
        <v>1.141399709</v>
      </c>
      <c r="G253" s="29">
        <v>8.48</v>
      </c>
      <c r="H253" s="26">
        <f t="shared" si="11"/>
        <v>55.00508961</v>
      </c>
      <c r="I253" s="26" t="str">
        <f t="shared" si="3"/>
        <v>SI</v>
      </c>
      <c r="J253" s="26" t="str">
        <f t="shared" si="4"/>
        <v>SI</v>
      </c>
      <c r="K253" s="26"/>
      <c r="L253" s="11">
        <f t="shared" si="5"/>
        <v>6</v>
      </c>
      <c r="M253" s="17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ht="10.5" customHeight="1">
      <c r="A254" s="26" t="s">
        <v>232</v>
      </c>
      <c r="B254" s="26" t="s">
        <v>267</v>
      </c>
      <c r="C254" s="27">
        <v>16.0</v>
      </c>
      <c r="D254" s="19">
        <v>2836.0</v>
      </c>
      <c r="E254" s="28">
        <v>42.6669</v>
      </c>
      <c r="F254" s="15">
        <f t="shared" si="10"/>
        <v>0.3749979492</v>
      </c>
      <c r="G254" s="29">
        <v>8.48</v>
      </c>
      <c r="H254" s="26">
        <f t="shared" si="11"/>
        <v>66.4683865</v>
      </c>
      <c r="I254" s="26" t="str">
        <f t="shared" si="3"/>
        <v>SI</v>
      </c>
      <c r="J254" s="26" t="str">
        <f t="shared" si="4"/>
        <v>SI</v>
      </c>
      <c r="K254" s="26"/>
      <c r="L254" s="11">
        <f t="shared" si="5"/>
        <v>6</v>
      </c>
      <c r="M254" s="17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ht="10.5" customHeight="1">
      <c r="A255" s="26" t="s">
        <v>232</v>
      </c>
      <c r="B255" s="26" t="s">
        <v>268</v>
      </c>
      <c r="C255" s="27">
        <v>16.0</v>
      </c>
      <c r="D255" s="19">
        <v>7480.0</v>
      </c>
      <c r="E255" s="28">
        <v>26.5598</v>
      </c>
      <c r="F255" s="15">
        <f t="shared" si="10"/>
        <v>0.6024141748</v>
      </c>
      <c r="G255" s="29">
        <v>8.48</v>
      </c>
      <c r="H255" s="26">
        <f t="shared" si="11"/>
        <v>281.6286267</v>
      </c>
      <c r="I255" s="26" t="str">
        <f t="shared" si="3"/>
        <v>SI</v>
      </c>
      <c r="J255" s="26" t="str">
        <f t="shared" si="4"/>
        <v>NO</v>
      </c>
      <c r="K255" s="26"/>
      <c r="L255" s="11">
        <f t="shared" si="5"/>
        <v>3</v>
      </c>
      <c r="M255" s="17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ht="10.5" customHeight="1">
      <c r="A256" s="26" t="s">
        <v>232</v>
      </c>
      <c r="B256" s="26" t="s">
        <v>269</v>
      </c>
      <c r="C256" s="27">
        <v>0.0</v>
      </c>
      <c r="D256" s="19">
        <v>2176.0</v>
      </c>
      <c r="E256" s="28">
        <v>16.1676</v>
      </c>
      <c r="F256" s="15">
        <f t="shared" si="10"/>
        <v>0</v>
      </c>
      <c r="G256" s="29">
        <v>8.48</v>
      </c>
      <c r="H256" s="26">
        <f t="shared" si="11"/>
        <v>134.590168</v>
      </c>
      <c r="I256" s="26" t="str">
        <f t="shared" si="3"/>
        <v>SI</v>
      </c>
      <c r="J256" s="26" t="str">
        <f t="shared" si="4"/>
        <v>SI</v>
      </c>
      <c r="K256" s="26"/>
      <c r="L256" s="11">
        <f t="shared" si="5"/>
        <v>6</v>
      </c>
      <c r="M256" s="17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ht="10.5" customHeight="1">
      <c r="A257" s="26" t="s">
        <v>232</v>
      </c>
      <c r="B257" s="26" t="s">
        <v>270</v>
      </c>
      <c r="C257" s="27">
        <v>24.0</v>
      </c>
      <c r="D257" s="19">
        <v>5961.0</v>
      </c>
      <c r="E257" s="28">
        <v>67.2762</v>
      </c>
      <c r="F257" s="15">
        <f t="shared" si="10"/>
        <v>0.3567383413</v>
      </c>
      <c r="G257" s="29">
        <v>8.48</v>
      </c>
      <c r="H257" s="26">
        <f t="shared" si="11"/>
        <v>88.60488553</v>
      </c>
      <c r="I257" s="26" t="str">
        <f t="shared" si="3"/>
        <v>SI</v>
      </c>
      <c r="J257" s="26" t="str">
        <f t="shared" si="4"/>
        <v>SI</v>
      </c>
      <c r="K257" s="26"/>
      <c r="L257" s="11">
        <f t="shared" si="5"/>
        <v>6</v>
      </c>
      <c r="M257" s="17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ht="10.5" customHeight="1">
      <c r="A258" s="26" t="s">
        <v>232</v>
      </c>
      <c r="B258" s="26" t="s">
        <v>271</v>
      </c>
      <c r="C258" s="27">
        <v>23.0</v>
      </c>
      <c r="D258" s="19">
        <v>1170.0</v>
      </c>
      <c r="E258" s="28">
        <v>64.5221</v>
      </c>
      <c r="F258" s="15">
        <f t="shared" si="10"/>
        <v>0.356467009</v>
      </c>
      <c r="G258" s="29">
        <v>8.48</v>
      </c>
      <c r="H258" s="26">
        <f t="shared" si="11"/>
        <v>18.13332176</v>
      </c>
      <c r="I258" s="26" t="str">
        <f t="shared" si="3"/>
        <v>SI</v>
      </c>
      <c r="J258" s="26" t="str">
        <f t="shared" si="4"/>
        <v>SI</v>
      </c>
      <c r="K258" s="26"/>
      <c r="L258" s="11">
        <f t="shared" si="5"/>
        <v>6</v>
      </c>
      <c r="M258" s="17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ht="10.5" customHeight="1">
      <c r="A259" s="26" t="s">
        <v>232</v>
      </c>
      <c r="B259" s="26" t="s">
        <v>272</v>
      </c>
      <c r="C259" s="27">
        <v>100.0</v>
      </c>
      <c r="D259" s="19">
        <v>3998.0</v>
      </c>
      <c r="E259" s="28">
        <v>85.51950000000001</v>
      </c>
      <c r="F259" s="15">
        <f t="shared" si="10"/>
        <v>1.169323955</v>
      </c>
      <c r="G259" s="29">
        <v>8.48</v>
      </c>
      <c r="H259" s="26">
        <f t="shared" si="11"/>
        <v>46.74957174</v>
      </c>
      <c r="I259" s="26" t="str">
        <f t="shared" si="3"/>
        <v>SI</v>
      </c>
      <c r="J259" s="26" t="str">
        <f t="shared" si="4"/>
        <v>SI</v>
      </c>
      <c r="K259" s="26"/>
      <c r="L259" s="11">
        <f t="shared" si="5"/>
        <v>6</v>
      </c>
      <c r="M259" s="17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ht="10.5" customHeight="1">
      <c r="A260" s="26" t="s">
        <v>232</v>
      </c>
      <c r="B260" s="26" t="s">
        <v>273</v>
      </c>
      <c r="C260" s="27">
        <v>3851.0</v>
      </c>
      <c r="D260" s="19">
        <v>38749.0</v>
      </c>
      <c r="E260" s="28">
        <v>191.6706</v>
      </c>
      <c r="F260" s="15">
        <f t="shared" si="10"/>
        <v>20.0917616</v>
      </c>
      <c r="G260" s="29">
        <v>8.48</v>
      </c>
      <c r="H260" s="26">
        <f t="shared" si="11"/>
        <v>202.1645469</v>
      </c>
      <c r="I260" s="26" t="str">
        <f t="shared" si="3"/>
        <v>NO</v>
      </c>
      <c r="J260" s="26" t="str">
        <f t="shared" si="4"/>
        <v>NO</v>
      </c>
      <c r="K260" s="26"/>
      <c r="L260" s="11">
        <f t="shared" si="5"/>
        <v>0</v>
      </c>
      <c r="M260" s="17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ht="10.5" customHeight="1">
      <c r="A261" s="26" t="s">
        <v>232</v>
      </c>
      <c r="B261" s="26" t="s">
        <v>274</v>
      </c>
      <c r="C261" s="27">
        <v>324.0</v>
      </c>
      <c r="D261" s="19">
        <v>4149.0</v>
      </c>
      <c r="E261" s="28">
        <v>40.991499999999995</v>
      </c>
      <c r="F261" s="15">
        <f t="shared" si="10"/>
        <v>7.904077675</v>
      </c>
      <c r="G261" s="29">
        <v>8.48</v>
      </c>
      <c r="H261" s="26">
        <f t="shared" si="11"/>
        <v>101.2161058</v>
      </c>
      <c r="I261" s="26" t="str">
        <f t="shared" si="3"/>
        <v>SI</v>
      </c>
      <c r="J261" s="26" t="str">
        <f t="shared" si="4"/>
        <v>SI</v>
      </c>
      <c r="K261" s="26"/>
      <c r="L261" s="11">
        <f t="shared" si="5"/>
        <v>6</v>
      </c>
      <c r="M261" s="17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ht="10.5" customHeight="1">
      <c r="A262" s="26" t="s">
        <v>232</v>
      </c>
      <c r="B262" s="26" t="s">
        <v>275</v>
      </c>
      <c r="C262" s="27">
        <v>0.0</v>
      </c>
      <c r="D262" s="19">
        <v>1321.0</v>
      </c>
      <c r="E262" s="28">
        <v>17.6294</v>
      </c>
      <c r="F262" s="15">
        <f t="shared" si="10"/>
        <v>0</v>
      </c>
      <c r="G262" s="29">
        <v>8.48</v>
      </c>
      <c r="H262" s="26">
        <f t="shared" si="11"/>
        <v>74.93164827</v>
      </c>
      <c r="I262" s="26" t="str">
        <f t="shared" si="3"/>
        <v>SI</v>
      </c>
      <c r="J262" s="26" t="str">
        <f t="shared" si="4"/>
        <v>SI</v>
      </c>
      <c r="K262" s="26"/>
      <c r="L262" s="11">
        <f t="shared" si="5"/>
        <v>6</v>
      </c>
      <c r="M262" s="17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ht="10.5" customHeight="1">
      <c r="A263" s="31" t="s">
        <v>232</v>
      </c>
      <c r="B263" s="31" t="s">
        <v>39</v>
      </c>
      <c r="C263" s="32">
        <v>19431.0</v>
      </c>
      <c r="D263" s="23"/>
      <c r="E263" s="31"/>
      <c r="F263" s="15"/>
      <c r="G263" s="29">
        <v>8.48</v>
      </c>
      <c r="H263" s="26"/>
      <c r="I263" s="26" t="str">
        <f t="shared" si="3"/>
        <v>SI</v>
      </c>
      <c r="J263" s="26" t="str">
        <f t="shared" si="4"/>
        <v>SI</v>
      </c>
      <c r="K263" s="31"/>
      <c r="L263" s="11">
        <f t="shared" si="5"/>
        <v>6</v>
      </c>
      <c r="M263" s="24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 ht="10.5" customHeight="1">
      <c r="A264" s="33" t="s">
        <v>276</v>
      </c>
      <c r="B264" s="33" t="s">
        <v>277</v>
      </c>
      <c r="C264" s="34">
        <v>13.0</v>
      </c>
      <c r="D264" s="19">
        <v>855.0</v>
      </c>
      <c r="E264" s="35">
        <v>14.6335</v>
      </c>
      <c r="F264" s="15">
        <f t="shared" ref="F264:F285" si="12">C264/E264</f>
        <v>0.8883725698</v>
      </c>
      <c r="G264" s="36">
        <v>8.48</v>
      </c>
      <c r="H264" s="33">
        <f t="shared" ref="H264:H285" si="13">D264/E264</f>
        <v>58.42758055</v>
      </c>
      <c r="I264" s="33" t="str">
        <f t="shared" si="3"/>
        <v>SI</v>
      </c>
      <c r="J264" s="33" t="str">
        <f t="shared" si="4"/>
        <v>SI</v>
      </c>
      <c r="K264" s="33"/>
      <c r="L264" s="11">
        <f t="shared" si="5"/>
        <v>6</v>
      </c>
      <c r="M264" s="17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ht="10.5" customHeight="1">
      <c r="A265" s="33" t="s">
        <v>276</v>
      </c>
      <c r="B265" s="33" t="s">
        <v>278</v>
      </c>
      <c r="C265" s="34">
        <v>20.0</v>
      </c>
      <c r="D265" s="19">
        <v>478.0</v>
      </c>
      <c r="E265" s="35">
        <v>19.9467</v>
      </c>
      <c r="F265" s="15">
        <f t="shared" si="12"/>
        <v>1.002672121</v>
      </c>
      <c r="G265" s="36">
        <v>8.48</v>
      </c>
      <c r="H265" s="33">
        <f t="shared" si="13"/>
        <v>23.9638637</v>
      </c>
      <c r="I265" s="33" t="str">
        <f t="shared" si="3"/>
        <v>SI</v>
      </c>
      <c r="J265" s="33" t="str">
        <f t="shared" si="4"/>
        <v>SI</v>
      </c>
      <c r="K265" s="33"/>
      <c r="L265" s="11">
        <f t="shared" si="5"/>
        <v>6</v>
      </c>
      <c r="M265" s="17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ht="10.5" customHeight="1">
      <c r="A266" s="33" t="s">
        <v>276</v>
      </c>
      <c r="B266" s="33" t="s">
        <v>279</v>
      </c>
      <c r="C266" s="34">
        <v>1166.0</v>
      </c>
      <c r="D266" s="19">
        <v>4118.0</v>
      </c>
      <c r="E266" s="35">
        <v>298.5484</v>
      </c>
      <c r="F266" s="15">
        <f t="shared" si="12"/>
        <v>3.905564391</v>
      </c>
      <c r="G266" s="36">
        <v>8.48</v>
      </c>
      <c r="H266" s="33">
        <f t="shared" si="13"/>
        <v>13.79340837</v>
      </c>
      <c r="I266" s="33" t="str">
        <f t="shared" si="3"/>
        <v>SI</v>
      </c>
      <c r="J266" s="33" t="str">
        <f t="shared" si="4"/>
        <v>SI</v>
      </c>
      <c r="K266" s="33"/>
      <c r="L266" s="11">
        <f t="shared" si="5"/>
        <v>6</v>
      </c>
      <c r="M266" s="17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ht="10.5" customHeight="1">
      <c r="A267" s="33" t="s">
        <v>276</v>
      </c>
      <c r="B267" s="33" t="s">
        <v>280</v>
      </c>
      <c r="C267" s="34">
        <v>1211.0</v>
      </c>
      <c r="D267" s="19">
        <v>58343.0</v>
      </c>
      <c r="E267" s="35">
        <v>421.2528</v>
      </c>
      <c r="F267" s="15">
        <f t="shared" si="12"/>
        <v>2.87475834</v>
      </c>
      <c r="G267" s="36">
        <v>8.48</v>
      </c>
      <c r="H267" s="33">
        <f t="shared" si="13"/>
        <v>138.4987827</v>
      </c>
      <c r="I267" s="33" t="str">
        <f t="shared" si="3"/>
        <v>SI</v>
      </c>
      <c r="J267" s="33" t="str">
        <f t="shared" si="4"/>
        <v>SI</v>
      </c>
      <c r="K267" s="33"/>
      <c r="L267" s="11">
        <f t="shared" si="5"/>
        <v>6</v>
      </c>
      <c r="M267" s="17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ht="10.5" customHeight="1">
      <c r="A268" s="33" t="s">
        <v>276</v>
      </c>
      <c r="B268" s="33" t="s">
        <v>281</v>
      </c>
      <c r="C268" s="34">
        <v>13.0</v>
      </c>
      <c r="D268" s="19">
        <v>2599.0</v>
      </c>
      <c r="E268" s="35">
        <v>36.1136</v>
      </c>
      <c r="F268" s="15">
        <f t="shared" si="12"/>
        <v>0.3599751894</v>
      </c>
      <c r="G268" s="36">
        <v>8.48</v>
      </c>
      <c r="H268" s="33">
        <f t="shared" si="13"/>
        <v>71.96734748</v>
      </c>
      <c r="I268" s="33" t="str">
        <f t="shared" si="3"/>
        <v>SI</v>
      </c>
      <c r="J268" s="33" t="str">
        <f t="shared" si="4"/>
        <v>SI</v>
      </c>
      <c r="K268" s="33"/>
      <c r="L268" s="11">
        <f t="shared" si="5"/>
        <v>6</v>
      </c>
      <c r="M268" s="17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ht="10.5" customHeight="1">
      <c r="A269" s="33" t="s">
        <v>276</v>
      </c>
      <c r="B269" s="33" t="s">
        <v>282</v>
      </c>
      <c r="C269" s="34">
        <v>5.0</v>
      </c>
      <c r="D269" s="19">
        <v>3871.0</v>
      </c>
      <c r="E269" s="35">
        <v>12.399000000000001</v>
      </c>
      <c r="F269" s="15">
        <f t="shared" si="12"/>
        <v>0.4032583273</v>
      </c>
      <c r="G269" s="36">
        <v>8.48</v>
      </c>
      <c r="H269" s="33">
        <f t="shared" si="13"/>
        <v>312.202597</v>
      </c>
      <c r="I269" s="33" t="str">
        <f t="shared" si="3"/>
        <v>SI</v>
      </c>
      <c r="J269" s="33" t="str">
        <f t="shared" si="4"/>
        <v>NO</v>
      </c>
      <c r="K269" s="33"/>
      <c r="L269" s="11">
        <f t="shared" si="5"/>
        <v>3</v>
      </c>
      <c r="M269" s="17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ht="10.5" customHeight="1">
      <c r="A270" s="33" t="s">
        <v>276</v>
      </c>
      <c r="B270" s="33" t="s">
        <v>283</v>
      </c>
      <c r="C270" s="34">
        <v>608.0</v>
      </c>
      <c r="D270" s="19">
        <v>70856.0</v>
      </c>
      <c r="E270" s="35">
        <v>279.0712</v>
      </c>
      <c r="F270" s="15">
        <f t="shared" si="12"/>
        <v>2.178655483</v>
      </c>
      <c r="G270" s="36">
        <v>8.48</v>
      </c>
      <c r="H270" s="33">
        <f t="shared" si="13"/>
        <v>253.8993633</v>
      </c>
      <c r="I270" s="33" t="str">
        <f t="shared" si="3"/>
        <v>SI</v>
      </c>
      <c r="J270" s="33" t="str">
        <f t="shared" si="4"/>
        <v>NO</v>
      </c>
      <c r="K270" s="33"/>
      <c r="L270" s="11">
        <f t="shared" si="5"/>
        <v>3</v>
      </c>
      <c r="M270" s="17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ht="10.5" customHeight="1">
      <c r="A271" s="33" t="s">
        <v>276</v>
      </c>
      <c r="B271" s="33" t="s">
        <v>284</v>
      </c>
      <c r="C271" s="34">
        <v>0.0</v>
      </c>
      <c r="D271" s="19">
        <v>1553.0</v>
      </c>
      <c r="E271" s="35">
        <v>13.070699999999999</v>
      </c>
      <c r="F271" s="15">
        <f t="shared" si="12"/>
        <v>0</v>
      </c>
      <c r="G271" s="36">
        <v>8.48</v>
      </c>
      <c r="H271" s="33">
        <f t="shared" si="13"/>
        <v>118.8153657</v>
      </c>
      <c r="I271" s="33" t="str">
        <f t="shared" si="3"/>
        <v>SI</v>
      </c>
      <c r="J271" s="33" t="str">
        <f t="shared" si="4"/>
        <v>SI</v>
      </c>
      <c r="K271" s="33"/>
      <c r="L271" s="11">
        <f t="shared" si="5"/>
        <v>6</v>
      </c>
      <c r="M271" s="17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ht="10.5" customHeight="1">
      <c r="A272" s="33" t="s">
        <v>276</v>
      </c>
      <c r="B272" s="33" t="s">
        <v>285</v>
      </c>
      <c r="C272" s="34">
        <v>92.0</v>
      </c>
      <c r="D272" s="19">
        <v>10819.0</v>
      </c>
      <c r="E272" s="35">
        <v>295.5937</v>
      </c>
      <c r="F272" s="15">
        <f t="shared" si="12"/>
        <v>0.3112380271</v>
      </c>
      <c r="G272" s="36">
        <v>8.48</v>
      </c>
      <c r="H272" s="33">
        <f t="shared" si="13"/>
        <v>36.60091538</v>
      </c>
      <c r="I272" s="33" t="str">
        <f t="shared" si="3"/>
        <v>SI</v>
      </c>
      <c r="J272" s="33" t="str">
        <f t="shared" si="4"/>
        <v>SI</v>
      </c>
      <c r="K272" s="33"/>
      <c r="L272" s="11">
        <f t="shared" si="5"/>
        <v>6</v>
      </c>
      <c r="M272" s="17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ht="10.5" customHeight="1">
      <c r="A273" s="33" t="s">
        <v>276</v>
      </c>
      <c r="B273" s="33" t="s">
        <v>286</v>
      </c>
      <c r="C273" s="34">
        <v>8.0</v>
      </c>
      <c r="D273" s="19">
        <v>2670.0</v>
      </c>
      <c r="E273" s="35">
        <v>24.627</v>
      </c>
      <c r="F273" s="15">
        <f t="shared" si="12"/>
        <v>0.324846713</v>
      </c>
      <c r="G273" s="36">
        <v>8.48</v>
      </c>
      <c r="H273" s="33">
        <f t="shared" si="13"/>
        <v>108.4175904</v>
      </c>
      <c r="I273" s="33" t="str">
        <f t="shared" si="3"/>
        <v>SI</v>
      </c>
      <c r="J273" s="33" t="str">
        <f t="shared" si="4"/>
        <v>SI</v>
      </c>
      <c r="K273" s="33"/>
      <c r="L273" s="11">
        <f t="shared" si="5"/>
        <v>6</v>
      </c>
      <c r="M273" s="17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ht="10.5" customHeight="1">
      <c r="A274" s="33" t="s">
        <v>276</v>
      </c>
      <c r="B274" s="33" t="s">
        <v>287</v>
      </c>
      <c r="C274" s="34">
        <v>8.0</v>
      </c>
      <c r="D274" s="19">
        <v>1360.0</v>
      </c>
      <c r="E274" s="35">
        <v>14.533399999999999</v>
      </c>
      <c r="F274" s="15">
        <f t="shared" si="12"/>
        <v>0.5504561906</v>
      </c>
      <c r="G274" s="36">
        <v>8.48</v>
      </c>
      <c r="H274" s="33">
        <f t="shared" si="13"/>
        <v>93.5775524</v>
      </c>
      <c r="I274" s="33" t="str">
        <f t="shared" si="3"/>
        <v>SI</v>
      </c>
      <c r="J274" s="33" t="str">
        <f t="shared" si="4"/>
        <v>SI</v>
      </c>
      <c r="K274" s="33"/>
      <c r="L274" s="11">
        <f t="shared" si="5"/>
        <v>6</v>
      </c>
      <c r="M274" s="17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ht="10.5" customHeight="1">
      <c r="A275" s="33" t="s">
        <v>276</v>
      </c>
      <c r="B275" s="33" t="s">
        <v>288</v>
      </c>
      <c r="C275" s="34">
        <v>114.0</v>
      </c>
      <c r="D275" s="19">
        <v>9915.0</v>
      </c>
      <c r="E275" s="35">
        <v>164.4271</v>
      </c>
      <c r="F275" s="15">
        <f t="shared" si="12"/>
        <v>0.6933163694</v>
      </c>
      <c r="G275" s="36">
        <v>8.48</v>
      </c>
      <c r="H275" s="33">
        <f t="shared" si="13"/>
        <v>60.30027897</v>
      </c>
      <c r="I275" s="33" t="str">
        <f t="shared" si="3"/>
        <v>SI</v>
      </c>
      <c r="J275" s="33" t="str">
        <f t="shared" si="4"/>
        <v>SI</v>
      </c>
      <c r="K275" s="33"/>
      <c r="L275" s="11">
        <f t="shared" si="5"/>
        <v>6</v>
      </c>
      <c r="M275" s="17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ht="10.5" customHeight="1">
      <c r="A276" s="33" t="s">
        <v>276</v>
      </c>
      <c r="B276" s="33" t="s">
        <v>289</v>
      </c>
      <c r="C276" s="34">
        <v>22.0</v>
      </c>
      <c r="D276" s="19">
        <v>24885.0</v>
      </c>
      <c r="E276" s="35">
        <v>96.8186</v>
      </c>
      <c r="F276" s="15">
        <f t="shared" si="12"/>
        <v>0.2272290655</v>
      </c>
      <c r="G276" s="36">
        <v>8.48</v>
      </c>
      <c r="H276" s="33">
        <f t="shared" si="13"/>
        <v>257.0270589</v>
      </c>
      <c r="I276" s="33" t="str">
        <f t="shared" si="3"/>
        <v>SI</v>
      </c>
      <c r="J276" s="33" t="str">
        <f t="shared" si="4"/>
        <v>NO</v>
      </c>
      <c r="K276" s="33"/>
      <c r="L276" s="11">
        <f t="shared" si="5"/>
        <v>3</v>
      </c>
      <c r="M276" s="17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ht="10.5" customHeight="1">
      <c r="A277" s="33" t="s">
        <v>276</v>
      </c>
      <c r="B277" s="33" t="s">
        <v>290</v>
      </c>
      <c r="C277" s="34">
        <v>0.0</v>
      </c>
      <c r="D277" s="19">
        <v>1720.0</v>
      </c>
      <c r="E277" s="35">
        <v>38.2739</v>
      </c>
      <c r="F277" s="15">
        <f t="shared" si="12"/>
        <v>0</v>
      </c>
      <c r="G277" s="36">
        <v>8.48</v>
      </c>
      <c r="H277" s="33">
        <f t="shared" si="13"/>
        <v>44.93924058</v>
      </c>
      <c r="I277" s="33" t="str">
        <f t="shared" si="3"/>
        <v>SI</v>
      </c>
      <c r="J277" s="33" t="str">
        <f t="shared" si="4"/>
        <v>SI</v>
      </c>
      <c r="K277" s="33"/>
      <c r="L277" s="11">
        <f t="shared" si="5"/>
        <v>6</v>
      </c>
      <c r="M277" s="17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ht="10.5" customHeight="1">
      <c r="A278" s="33" t="s">
        <v>276</v>
      </c>
      <c r="B278" s="33" t="s">
        <v>291</v>
      </c>
      <c r="C278" s="34">
        <v>98.0</v>
      </c>
      <c r="D278" s="19">
        <v>10409.0</v>
      </c>
      <c r="E278" s="35">
        <v>66.9963</v>
      </c>
      <c r="F278" s="15">
        <f t="shared" si="12"/>
        <v>1.462767347</v>
      </c>
      <c r="G278" s="36">
        <v>8.48</v>
      </c>
      <c r="H278" s="33">
        <f t="shared" si="13"/>
        <v>155.3667889</v>
      </c>
      <c r="I278" s="33" t="str">
        <f t="shared" si="3"/>
        <v>SI</v>
      </c>
      <c r="J278" s="33" t="str">
        <f t="shared" si="4"/>
        <v>NO</v>
      </c>
      <c r="K278" s="33"/>
      <c r="L278" s="11">
        <f t="shared" si="5"/>
        <v>3</v>
      </c>
      <c r="M278" s="17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ht="10.5" customHeight="1">
      <c r="A279" s="33" t="s">
        <v>276</v>
      </c>
      <c r="B279" s="33" t="s">
        <v>292</v>
      </c>
      <c r="C279" s="34">
        <v>189.0</v>
      </c>
      <c r="D279" s="19">
        <v>20668.0</v>
      </c>
      <c r="E279" s="35">
        <v>72.7757</v>
      </c>
      <c r="F279" s="15">
        <f t="shared" si="12"/>
        <v>2.597020709</v>
      </c>
      <c r="G279" s="36">
        <v>8.48</v>
      </c>
      <c r="H279" s="33">
        <f t="shared" si="13"/>
        <v>283.9958942</v>
      </c>
      <c r="I279" s="33" t="str">
        <f t="shared" si="3"/>
        <v>SI</v>
      </c>
      <c r="J279" s="33" t="str">
        <f t="shared" si="4"/>
        <v>NO</v>
      </c>
      <c r="K279" s="33"/>
      <c r="L279" s="11">
        <f t="shared" si="5"/>
        <v>3</v>
      </c>
      <c r="M279" s="17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ht="10.5" customHeight="1">
      <c r="A280" s="33" t="s">
        <v>276</v>
      </c>
      <c r="B280" s="33" t="s">
        <v>293</v>
      </c>
      <c r="C280" s="34">
        <v>28.0</v>
      </c>
      <c r="D280" s="19">
        <v>4572.0</v>
      </c>
      <c r="E280" s="35">
        <v>75.815</v>
      </c>
      <c r="F280" s="15">
        <f t="shared" si="12"/>
        <v>0.3693200554</v>
      </c>
      <c r="G280" s="36">
        <v>8.48</v>
      </c>
      <c r="H280" s="33">
        <f t="shared" si="13"/>
        <v>60.30468905</v>
      </c>
      <c r="I280" s="33" t="str">
        <f t="shared" si="3"/>
        <v>SI</v>
      </c>
      <c r="J280" s="33" t="str">
        <f t="shared" si="4"/>
        <v>SI</v>
      </c>
      <c r="K280" s="33"/>
      <c r="L280" s="11">
        <f t="shared" si="5"/>
        <v>6</v>
      </c>
      <c r="M280" s="17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ht="10.5" customHeight="1">
      <c r="A281" s="33" t="s">
        <v>276</v>
      </c>
      <c r="B281" s="33" t="s">
        <v>294</v>
      </c>
      <c r="C281" s="34">
        <v>29.0</v>
      </c>
      <c r="D281" s="19">
        <v>5456.0</v>
      </c>
      <c r="E281" s="35">
        <v>41.9388</v>
      </c>
      <c r="F281" s="15">
        <f t="shared" si="12"/>
        <v>0.6914837811</v>
      </c>
      <c r="G281" s="36">
        <v>8.48</v>
      </c>
      <c r="H281" s="33">
        <f t="shared" si="13"/>
        <v>130.0943279</v>
      </c>
      <c r="I281" s="33" t="str">
        <f t="shared" si="3"/>
        <v>SI</v>
      </c>
      <c r="J281" s="33" t="str">
        <f t="shared" si="4"/>
        <v>SI</v>
      </c>
      <c r="K281" s="33"/>
      <c r="L281" s="11">
        <f t="shared" si="5"/>
        <v>6</v>
      </c>
      <c r="M281" s="17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ht="10.5" customHeight="1">
      <c r="A282" s="33" t="s">
        <v>276</v>
      </c>
      <c r="B282" s="33" t="s">
        <v>295</v>
      </c>
      <c r="C282" s="34">
        <v>8.0</v>
      </c>
      <c r="D282" s="19">
        <v>6363.0</v>
      </c>
      <c r="E282" s="35">
        <v>34.7571</v>
      </c>
      <c r="F282" s="15">
        <f t="shared" si="12"/>
        <v>0.2301688</v>
      </c>
      <c r="G282" s="36">
        <v>8.48</v>
      </c>
      <c r="H282" s="33">
        <f t="shared" si="13"/>
        <v>183.0705093</v>
      </c>
      <c r="I282" s="33" t="str">
        <f t="shared" si="3"/>
        <v>SI</v>
      </c>
      <c r="J282" s="33" t="str">
        <f t="shared" si="4"/>
        <v>NO</v>
      </c>
      <c r="K282" s="33"/>
      <c r="L282" s="11">
        <f t="shared" si="5"/>
        <v>3</v>
      </c>
      <c r="M282" s="17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ht="10.5" customHeight="1">
      <c r="A283" s="33" t="s">
        <v>276</v>
      </c>
      <c r="B283" s="33" t="s">
        <v>296</v>
      </c>
      <c r="C283" s="34">
        <v>18.0</v>
      </c>
      <c r="D283" s="19">
        <v>1156.0</v>
      </c>
      <c r="E283" s="35">
        <v>35.5841</v>
      </c>
      <c r="F283" s="15">
        <f t="shared" si="12"/>
        <v>0.5058439022</v>
      </c>
      <c r="G283" s="36">
        <v>8.48</v>
      </c>
      <c r="H283" s="33">
        <f t="shared" si="13"/>
        <v>32.4864195</v>
      </c>
      <c r="I283" s="33" t="str">
        <f t="shared" si="3"/>
        <v>SI</v>
      </c>
      <c r="J283" s="33" t="str">
        <f t="shared" si="4"/>
        <v>SI</v>
      </c>
      <c r="K283" s="33"/>
      <c r="L283" s="11">
        <f t="shared" si="5"/>
        <v>6</v>
      </c>
      <c r="M283" s="17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ht="10.5" customHeight="1">
      <c r="A284" s="33" t="s">
        <v>276</v>
      </c>
      <c r="B284" s="33" t="s">
        <v>297</v>
      </c>
      <c r="C284" s="34">
        <v>8.0</v>
      </c>
      <c r="D284" s="19">
        <v>3061.0</v>
      </c>
      <c r="E284" s="35">
        <v>39.3744</v>
      </c>
      <c r="F284" s="15">
        <f t="shared" si="12"/>
        <v>0.2031776992</v>
      </c>
      <c r="G284" s="36">
        <v>8.48</v>
      </c>
      <c r="H284" s="33">
        <f t="shared" si="13"/>
        <v>77.74086716</v>
      </c>
      <c r="I284" s="33" t="str">
        <f t="shared" si="3"/>
        <v>SI</v>
      </c>
      <c r="J284" s="33" t="str">
        <f t="shared" si="4"/>
        <v>SI</v>
      </c>
      <c r="K284" s="33"/>
      <c r="L284" s="11">
        <f t="shared" si="5"/>
        <v>6</v>
      </c>
      <c r="M284" s="17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ht="10.5" customHeight="1">
      <c r="A285" s="33" t="s">
        <v>276</v>
      </c>
      <c r="B285" s="33" t="s">
        <v>298</v>
      </c>
      <c r="C285" s="34">
        <v>21.0</v>
      </c>
      <c r="D285" s="19">
        <v>1391.0</v>
      </c>
      <c r="E285" s="35">
        <v>41.818400000000004</v>
      </c>
      <c r="F285" s="15">
        <f t="shared" si="12"/>
        <v>0.502171293</v>
      </c>
      <c r="G285" s="36">
        <v>8.48</v>
      </c>
      <c r="H285" s="33">
        <f t="shared" si="13"/>
        <v>33.26286993</v>
      </c>
      <c r="I285" s="33" t="str">
        <f t="shared" si="3"/>
        <v>SI</v>
      </c>
      <c r="J285" s="33" t="str">
        <f t="shared" si="4"/>
        <v>SI</v>
      </c>
      <c r="K285" s="33"/>
      <c r="L285" s="11">
        <f t="shared" si="5"/>
        <v>6</v>
      </c>
      <c r="M285" s="17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ht="10.5" customHeight="1">
      <c r="A286" s="37" t="s">
        <v>276</v>
      </c>
      <c r="B286" s="37" t="s">
        <v>39</v>
      </c>
      <c r="C286" s="38">
        <v>3679.0</v>
      </c>
      <c r="D286" s="23"/>
      <c r="E286" s="37"/>
      <c r="F286" s="15"/>
      <c r="G286" s="36">
        <v>8.48</v>
      </c>
      <c r="H286" s="33"/>
      <c r="I286" s="33" t="str">
        <f t="shared" si="3"/>
        <v>SI</v>
      </c>
      <c r="J286" s="33" t="str">
        <f t="shared" si="4"/>
        <v>SI</v>
      </c>
      <c r="K286" s="37"/>
      <c r="L286" s="11">
        <f t="shared" si="5"/>
        <v>6</v>
      </c>
      <c r="M286" s="24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 ht="10.5" customHeight="1">
      <c r="A287" s="26" t="s">
        <v>299</v>
      </c>
      <c r="B287" s="26" t="s">
        <v>300</v>
      </c>
      <c r="C287" s="27">
        <v>38.0</v>
      </c>
      <c r="D287" s="19">
        <v>7632.0</v>
      </c>
      <c r="E287" s="28">
        <v>164.0831</v>
      </c>
      <c r="F287" s="15">
        <f t="shared" ref="F287:F306" si="14">C287/E287</f>
        <v>0.2315899687</v>
      </c>
      <c r="G287" s="29">
        <v>8.48</v>
      </c>
      <c r="H287" s="26">
        <f t="shared" ref="H287:H306" si="15">D287/E287</f>
        <v>46.51301688</v>
      </c>
      <c r="I287" s="26" t="str">
        <f t="shared" si="3"/>
        <v>SI</v>
      </c>
      <c r="J287" s="26" t="str">
        <f t="shared" si="4"/>
        <v>SI</v>
      </c>
      <c r="K287" s="26"/>
      <c r="L287" s="11">
        <f t="shared" si="5"/>
        <v>6</v>
      </c>
      <c r="M287" s="17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ht="10.5" customHeight="1">
      <c r="A288" s="26" t="s">
        <v>299</v>
      </c>
      <c r="B288" s="26" t="s">
        <v>301</v>
      </c>
      <c r="C288" s="27">
        <v>38.0</v>
      </c>
      <c r="D288" s="19">
        <v>4208.0</v>
      </c>
      <c r="E288" s="28">
        <v>210.77900000000002</v>
      </c>
      <c r="F288" s="15">
        <f t="shared" si="14"/>
        <v>0.1802836146</v>
      </c>
      <c r="G288" s="29">
        <v>8.48</v>
      </c>
      <c r="H288" s="26">
        <f t="shared" si="15"/>
        <v>19.96403816</v>
      </c>
      <c r="I288" s="26" t="str">
        <f t="shared" si="3"/>
        <v>SI</v>
      </c>
      <c r="J288" s="26" t="str">
        <f t="shared" si="4"/>
        <v>SI</v>
      </c>
      <c r="K288" s="26"/>
      <c r="L288" s="11">
        <f t="shared" si="5"/>
        <v>6</v>
      </c>
      <c r="M288" s="17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ht="10.5" customHeight="1">
      <c r="A289" s="26" t="s">
        <v>299</v>
      </c>
      <c r="B289" s="26" t="s">
        <v>302</v>
      </c>
      <c r="C289" s="27">
        <v>47.0</v>
      </c>
      <c r="D289" s="19">
        <v>4776.0</v>
      </c>
      <c r="E289" s="28">
        <v>112.1515</v>
      </c>
      <c r="F289" s="15">
        <f t="shared" si="14"/>
        <v>0.419075982</v>
      </c>
      <c r="G289" s="29">
        <v>8.48</v>
      </c>
      <c r="H289" s="26">
        <f t="shared" si="15"/>
        <v>42.58525298</v>
      </c>
      <c r="I289" s="26" t="str">
        <f t="shared" si="3"/>
        <v>SI</v>
      </c>
      <c r="J289" s="26" t="str">
        <f t="shared" si="4"/>
        <v>SI</v>
      </c>
      <c r="K289" s="26"/>
      <c r="L289" s="11">
        <f t="shared" si="5"/>
        <v>6</v>
      </c>
      <c r="M289" s="17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ht="10.5" customHeight="1">
      <c r="A290" s="26" t="s">
        <v>299</v>
      </c>
      <c r="B290" s="26" t="s">
        <v>303</v>
      </c>
      <c r="C290" s="27">
        <v>8.0</v>
      </c>
      <c r="D290" s="19">
        <v>11664.0</v>
      </c>
      <c r="E290" s="28">
        <v>53.712799999999994</v>
      </c>
      <c r="F290" s="15">
        <f t="shared" si="14"/>
        <v>0.1489402898</v>
      </c>
      <c r="G290" s="29">
        <v>8.48</v>
      </c>
      <c r="H290" s="26">
        <f t="shared" si="15"/>
        <v>217.1549426</v>
      </c>
      <c r="I290" s="26" t="str">
        <f t="shared" si="3"/>
        <v>SI</v>
      </c>
      <c r="J290" s="26" t="str">
        <f t="shared" si="4"/>
        <v>NO</v>
      </c>
      <c r="K290" s="26"/>
      <c r="L290" s="11">
        <f t="shared" si="5"/>
        <v>3</v>
      </c>
      <c r="M290" s="17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ht="10.5" customHeight="1">
      <c r="A291" s="26" t="s">
        <v>299</v>
      </c>
      <c r="B291" s="26" t="s">
        <v>304</v>
      </c>
      <c r="C291" s="27">
        <v>50.0</v>
      </c>
      <c r="D291" s="19">
        <v>4029.0</v>
      </c>
      <c r="E291" s="28">
        <v>89.11930000000001</v>
      </c>
      <c r="F291" s="15">
        <f t="shared" si="14"/>
        <v>0.5610456994</v>
      </c>
      <c r="G291" s="29">
        <v>8.48</v>
      </c>
      <c r="H291" s="26">
        <f t="shared" si="15"/>
        <v>45.20906246</v>
      </c>
      <c r="I291" s="26" t="str">
        <f t="shared" si="3"/>
        <v>SI</v>
      </c>
      <c r="J291" s="26" t="str">
        <f t="shared" si="4"/>
        <v>SI</v>
      </c>
      <c r="K291" s="26"/>
      <c r="L291" s="11">
        <f t="shared" si="5"/>
        <v>6</v>
      </c>
      <c r="M291" s="17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ht="10.5" customHeight="1">
      <c r="A292" s="26" t="s">
        <v>299</v>
      </c>
      <c r="B292" s="26" t="s">
        <v>305</v>
      </c>
      <c r="C292" s="27">
        <v>26.0</v>
      </c>
      <c r="D292" s="19">
        <v>4454.0</v>
      </c>
      <c r="E292" s="28">
        <v>11.2248</v>
      </c>
      <c r="F292" s="15">
        <f t="shared" si="14"/>
        <v>2.316299622</v>
      </c>
      <c r="G292" s="29">
        <v>8.48</v>
      </c>
      <c r="H292" s="26">
        <f t="shared" si="15"/>
        <v>396.799943</v>
      </c>
      <c r="I292" s="26" t="str">
        <f t="shared" si="3"/>
        <v>SI</v>
      </c>
      <c r="J292" s="26" t="str">
        <f t="shared" si="4"/>
        <v>NO</v>
      </c>
      <c r="K292" s="26"/>
      <c r="L292" s="11">
        <f t="shared" si="5"/>
        <v>3</v>
      </c>
      <c r="M292" s="17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ht="10.5" customHeight="1">
      <c r="A293" s="26" t="s">
        <v>299</v>
      </c>
      <c r="B293" s="26" t="s">
        <v>306</v>
      </c>
      <c r="C293" s="27">
        <v>24.0</v>
      </c>
      <c r="D293" s="19">
        <v>5011.0</v>
      </c>
      <c r="E293" s="28">
        <v>174.19709999999998</v>
      </c>
      <c r="F293" s="15">
        <f t="shared" si="14"/>
        <v>0.1377749687</v>
      </c>
      <c r="G293" s="29">
        <v>8.48</v>
      </c>
      <c r="H293" s="26">
        <f t="shared" si="15"/>
        <v>28.76626534</v>
      </c>
      <c r="I293" s="26" t="str">
        <f t="shared" si="3"/>
        <v>SI</v>
      </c>
      <c r="J293" s="26" t="str">
        <f t="shared" si="4"/>
        <v>SI</v>
      </c>
      <c r="K293" s="26"/>
      <c r="L293" s="11">
        <f t="shared" si="5"/>
        <v>6</v>
      </c>
      <c r="M293" s="17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ht="10.5" customHeight="1">
      <c r="A294" s="26" t="s">
        <v>299</v>
      </c>
      <c r="B294" s="26" t="s">
        <v>307</v>
      </c>
      <c r="C294" s="27">
        <v>42.0</v>
      </c>
      <c r="D294" s="19">
        <v>1857.0</v>
      </c>
      <c r="E294" s="28">
        <v>95.04790000000001</v>
      </c>
      <c r="F294" s="15">
        <f t="shared" si="14"/>
        <v>0.4418824614</v>
      </c>
      <c r="G294" s="29">
        <v>8.48</v>
      </c>
      <c r="H294" s="26">
        <f t="shared" si="15"/>
        <v>19.5375174</v>
      </c>
      <c r="I294" s="26" t="str">
        <f t="shared" si="3"/>
        <v>SI</v>
      </c>
      <c r="J294" s="26" t="str">
        <f t="shared" si="4"/>
        <v>SI</v>
      </c>
      <c r="K294" s="26"/>
      <c r="L294" s="11">
        <f t="shared" si="5"/>
        <v>6</v>
      </c>
      <c r="M294" s="17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ht="10.5" customHeight="1">
      <c r="A295" s="26" t="s">
        <v>299</v>
      </c>
      <c r="B295" s="26" t="s">
        <v>308</v>
      </c>
      <c r="C295" s="27">
        <v>999.0</v>
      </c>
      <c r="D295" s="19">
        <v>25332.0</v>
      </c>
      <c r="E295" s="28">
        <v>358.74910000000006</v>
      </c>
      <c r="F295" s="15">
        <f t="shared" si="14"/>
        <v>2.784675975</v>
      </c>
      <c r="G295" s="29">
        <v>8.48</v>
      </c>
      <c r="H295" s="26">
        <f t="shared" si="15"/>
        <v>70.61202384</v>
      </c>
      <c r="I295" s="26" t="str">
        <f t="shared" si="3"/>
        <v>SI</v>
      </c>
      <c r="J295" s="26" t="str">
        <f t="shared" si="4"/>
        <v>SI</v>
      </c>
      <c r="K295" s="26"/>
      <c r="L295" s="11">
        <f t="shared" si="5"/>
        <v>6</v>
      </c>
      <c r="M295" s="17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ht="10.5" customHeight="1">
      <c r="A296" s="26" t="s">
        <v>299</v>
      </c>
      <c r="B296" s="26" t="s">
        <v>309</v>
      </c>
      <c r="C296" s="27">
        <v>20.0</v>
      </c>
      <c r="D296" s="19">
        <v>3201.0</v>
      </c>
      <c r="E296" s="28">
        <v>56.2376</v>
      </c>
      <c r="F296" s="15">
        <f t="shared" si="14"/>
        <v>0.3556339531</v>
      </c>
      <c r="G296" s="29">
        <v>8.48</v>
      </c>
      <c r="H296" s="26">
        <f t="shared" si="15"/>
        <v>56.91921419</v>
      </c>
      <c r="I296" s="26" t="str">
        <f t="shared" si="3"/>
        <v>SI</v>
      </c>
      <c r="J296" s="26" t="str">
        <f t="shared" si="4"/>
        <v>SI</v>
      </c>
      <c r="K296" s="26"/>
      <c r="L296" s="11">
        <f t="shared" si="5"/>
        <v>6</v>
      </c>
      <c r="M296" s="17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ht="10.5" customHeight="1">
      <c r="A297" s="26" t="s">
        <v>299</v>
      </c>
      <c r="B297" s="26" t="s">
        <v>310</v>
      </c>
      <c r="C297" s="27">
        <v>19.0</v>
      </c>
      <c r="D297" s="19">
        <v>12191.0</v>
      </c>
      <c r="E297" s="28">
        <v>84.39290000000001</v>
      </c>
      <c r="F297" s="15">
        <f t="shared" si="14"/>
        <v>0.2251374227</v>
      </c>
      <c r="G297" s="29">
        <v>8.48</v>
      </c>
      <c r="H297" s="26">
        <f t="shared" si="15"/>
        <v>144.45528</v>
      </c>
      <c r="I297" s="26" t="str">
        <f t="shared" si="3"/>
        <v>SI</v>
      </c>
      <c r="J297" s="26" t="str">
        <f t="shared" si="4"/>
        <v>SI</v>
      </c>
      <c r="K297" s="26"/>
      <c r="L297" s="11">
        <f t="shared" si="5"/>
        <v>6</v>
      </c>
      <c r="M297" s="17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ht="10.5" customHeight="1">
      <c r="A298" s="26" t="s">
        <v>299</v>
      </c>
      <c r="B298" s="26" t="s">
        <v>311</v>
      </c>
      <c r="C298" s="27">
        <v>176.0</v>
      </c>
      <c r="D298" s="19">
        <v>12594.0</v>
      </c>
      <c r="E298" s="28">
        <v>218.50889999999998</v>
      </c>
      <c r="F298" s="15">
        <f t="shared" si="14"/>
        <v>0.8054591827</v>
      </c>
      <c r="G298" s="29">
        <v>8.48</v>
      </c>
      <c r="H298" s="26">
        <f t="shared" si="15"/>
        <v>57.63609629</v>
      </c>
      <c r="I298" s="26" t="str">
        <f t="shared" si="3"/>
        <v>SI</v>
      </c>
      <c r="J298" s="26" t="str">
        <f t="shared" si="4"/>
        <v>SI</v>
      </c>
      <c r="K298" s="26"/>
      <c r="L298" s="11">
        <f t="shared" si="5"/>
        <v>6</v>
      </c>
      <c r="M298" s="17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ht="10.5" customHeight="1">
      <c r="A299" s="26" t="s">
        <v>299</v>
      </c>
      <c r="B299" s="26" t="s">
        <v>312</v>
      </c>
      <c r="C299" s="27">
        <v>31.0</v>
      </c>
      <c r="D299" s="19">
        <v>2833.0</v>
      </c>
      <c r="E299" s="28">
        <v>61.8254</v>
      </c>
      <c r="F299" s="15">
        <f t="shared" si="14"/>
        <v>0.501412041</v>
      </c>
      <c r="G299" s="29">
        <v>8.48</v>
      </c>
      <c r="H299" s="26">
        <f t="shared" si="15"/>
        <v>45.82259072</v>
      </c>
      <c r="I299" s="26" t="str">
        <f t="shared" si="3"/>
        <v>SI</v>
      </c>
      <c r="J299" s="26" t="str">
        <f t="shared" si="4"/>
        <v>SI</v>
      </c>
      <c r="K299" s="26"/>
      <c r="L299" s="11">
        <f t="shared" si="5"/>
        <v>6</v>
      </c>
      <c r="M299" s="17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ht="10.5" customHeight="1">
      <c r="A300" s="26" t="s">
        <v>299</v>
      </c>
      <c r="B300" s="26" t="s">
        <v>313</v>
      </c>
      <c r="C300" s="27">
        <v>968.0</v>
      </c>
      <c r="D300" s="19">
        <v>20619.0</v>
      </c>
      <c r="E300" s="28">
        <v>304.5421</v>
      </c>
      <c r="F300" s="15">
        <f t="shared" si="14"/>
        <v>3.178542474</v>
      </c>
      <c r="G300" s="29">
        <v>8.48</v>
      </c>
      <c r="H300" s="26">
        <f t="shared" si="15"/>
        <v>67.70492487</v>
      </c>
      <c r="I300" s="26" t="str">
        <f t="shared" si="3"/>
        <v>SI</v>
      </c>
      <c r="J300" s="26" t="str">
        <f t="shared" si="4"/>
        <v>SI</v>
      </c>
      <c r="K300" s="26"/>
      <c r="L300" s="11">
        <f t="shared" si="5"/>
        <v>6</v>
      </c>
      <c r="M300" s="17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ht="10.5" customHeight="1">
      <c r="A301" s="26" t="s">
        <v>299</v>
      </c>
      <c r="B301" s="26" t="s">
        <v>314</v>
      </c>
      <c r="C301" s="27">
        <v>62.0</v>
      </c>
      <c r="D301" s="19">
        <v>6315.0</v>
      </c>
      <c r="E301" s="28">
        <v>118.1116</v>
      </c>
      <c r="F301" s="15">
        <f t="shared" si="14"/>
        <v>0.5249272722</v>
      </c>
      <c r="G301" s="29">
        <v>8.48</v>
      </c>
      <c r="H301" s="26">
        <f t="shared" si="15"/>
        <v>53.46638264</v>
      </c>
      <c r="I301" s="26" t="str">
        <f t="shared" si="3"/>
        <v>SI</v>
      </c>
      <c r="J301" s="26" t="str">
        <f t="shared" si="4"/>
        <v>SI</v>
      </c>
      <c r="K301" s="26"/>
      <c r="L301" s="11">
        <f t="shared" si="5"/>
        <v>6</v>
      </c>
      <c r="M301" s="17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ht="10.5" customHeight="1">
      <c r="A302" s="26" t="s">
        <v>299</v>
      </c>
      <c r="B302" s="26" t="s">
        <v>315</v>
      </c>
      <c r="C302" s="27">
        <v>93.0</v>
      </c>
      <c r="D302" s="19">
        <v>6626.0</v>
      </c>
      <c r="E302" s="28">
        <v>170.2949</v>
      </c>
      <c r="F302" s="15">
        <f t="shared" si="14"/>
        <v>0.5461114807</v>
      </c>
      <c r="G302" s="29">
        <v>8.48</v>
      </c>
      <c r="H302" s="26">
        <f t="shared" si="15"/>
        <v>38.90897496</v>
      </c>
      <c r="I302" s="26" t="str">
        <f t="shared" si="3"/>
        <v>SI</v>
      </c>
      <c r="J302" s="26" t="str">
        <f t="shared" si="4"/>
        <v>SI</v>
      </c>
      <c r="K302" s="26"/>
      <c r="L302" s="11">
        <f t="shared" si="5"/>
        <v>6</v>
      </c>
      <c r="M302" s="17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ht="10.5" customHeight="1">
      <c r="A303" s="26" t="s">
        <v>299</v>
      </c>
      <c r="B303" s="26" t="s">
        <v>316</v>
      </c>
      <c r="C303" s="27">
        <v>0.0</v>
      </c>
      <c r="D303" s="19">
        <v>675.0</v>
      </c>
      <c r="E303" s="28">
        <v>59.139799999999994</v>
      </c>
      <c r="F303" s="15">
        <f t="shared" si="14"/>
        <v>0</v>
      </c>
      <c r="G303" s="29">
        <v>8.48</v>
      </c>
      <c r="H303" s="26">
        <f t="shared" si="15"/>
        <v>11.41363346</v>
      </c>
      <c r="I303" s="26" t="str">
        <f t="shared" si="3"/>
        <v>SI</v>
      </c>
      <c r="J303" s="26" t="str">
        <f t="shared" si="4"/>
        <v>SI</v>
      </c>
      <c r="K303" s="26"/>
      <c r="L303" s="11">
        <f t="shared" si="5"/>
        <v>6</v>
      </c>
      <c r="M303" s="17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ht="10.5" customHeight="1">
      <c r="A304" s="26" t="s">
        <v>299</v>
      </c>
      <c r="B304" s="26" t="s">
        <v>317</v>
      </c>
      <c r="C304" s="27">
        <v>207.0</v>
      </c>
      <c r="D304" s="19">
        <v>8405.0</v>
      </c>
      <c r="E304" s="28">
        <v>168.2802</v>
      </c>
      <c r="F304" s="15">
        <f t="shared" si="14"/>
        <v>1.230091241</v>
      </c>
      <c r="G304" s="29">
        <v>8.48</v>
      </c>
      <c r="H304" s="26">
        <f t="shared" si="15"/>
        <v>49.94645835</v>
      </c>
      <c r="I304" s="26" t="str">
        <f t="shared" si="3"/>
        <v>SI</v>
      </c>
      <c r="J304" s="26" t="str">
        <f t="shared" si="4"/>
        <v>SI</v>
      </c>
      <c r="K304" s="26"/>
      <c r="L304" s="11">
        <f t="shared" si="5"/>
        <v>6</v>
      </c>
      <c r="M304" s="17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ht="10.5" customHeight="1">
      <c r="A305" s="26" t="s">
        <v>299</v>
      </c>
      <c r="B305" s="26" t="s">
        <v>318</v>
      </c>
      <c r="C305" s="27">
        <v>41.0</v>
      </c>
      <c r="D305" s="19">
        <v>6846.0</v>
      </c>
      <c r="E305" s="28">
        <v>9.4135</v>
      </c>
      <c r="F305" s="15">
        <f t="shared" si="14"/>
        <v>4.355446964</v>
      </c>
      <c r="G305" s="29">
        <v>8.48</v>
      </c>
      <c r="H305" s="26">
        <f t="shared" si="15"/>
        <v>727.2534127</v>
      </c>
      <c r="I305" s="26" t="str">
        <f t="shared" si="3"/>
        <v>SI</v>
      </c>
      <c r="J305" s="26" t="str">
        <f t="shared" si="4"/>
        <v>NO</v>
      </c>
      <c r="K305" s="26"/>
      <c r="L305" s="11">
        <f t="shared" si="5"/>
        <v>3</v>
      </c>
      <c r="M305" s="17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ht="10.5" customHeight="1">
      <c r="A306" s="26" t="s">
        <v>299</v>
      </c>
      <c r="B306" s="26" t="s">
        <v>319</v>
      </c>
      <c r="C306" s="27">
        <v>27.0</v>
      </c>
      <c r="D306" s="19">
        <v>4288.0</v>
      </c>
      <c r="E306" s="28">
        <v>54.892799999999994</v>
      </c>
      <c r="F306" s="15">
        <f t="shared" si="14"/>
        <v>0.4918677859</v>
      </c>
      <c r="G306" s="29">
        <v>8.48</v>
      </c>
      <c r="H306" s="26">
        <f t="shared" si="15"/>
        <v>78.11589134</v>
      </c>
      <c r="I306" s="26" t="str">
        <f t="shared" si="3"/>
        <v>SI</v>
      </c>
      <c r="J306" s="26" t="str">
        <f t="shared" si="4"/>
        <v>SI</v>
      </c>
      <c r="K306" s="26"/>
      <c r="L306" s="11">
        <f t="shared" si="5"/>
        <v>6</v>
      </c>
      <c r="M306" s="17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ht="10.5" customHeight="1">
      <c r="A307" s="31" t="s">
        <v>299</v>
      </c>
      <c r="B307" s="31" t="s">
        <v>39</v>
      </c>
      <c r="C307" s="32">
        <v>2916.0</v>
      </c>
      <c r="D307" s="23"/>
      <c r="E307" s="31"/>
      <c r="F307" s="15"/>
      <c r="G307" s="29">
        <v>8.48</v>
      </c>
      <c r="H307" s="26"/>
      <c r="I307" s="26" t="str">
        <f t="shared" si="3"/>
        <v>SI</v>
      </c>
      <c r="J307" s="26" t="str">
        <f t="shared" si="4"/>
        <v>SI</v>
      </c>
      <c r="K307" s="31"/>
      <c r="L307" s="11">
        <f t="shared" si="5"/>
        <v>6</v>
      </c>
      <c r="M307" s="24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 ht="10.5" customHeight="1">
      <c r="A308" s="33" t="s">
        <v>320</v>
      </c>
      <c r="B308" s="33" t="s">
        <v>321</v>
      </c>
      <c r="C308" s="34">
        <v>4.0</v>
      </c>
      <c r="D308" s="19">
        <v>3558.0</v>
      </c>
      <c r="E308" s="35">
        <v>1.7243000000000002</v>
      </c>
      <c r="F308" s="15">
        <f t="shared" ref="F308:F365" si="16">C308/E308</f>
        <v>2.31978194</v>
      </c>
      <c r="G308" s="36">
        <v>8.48</v>
      </c>
      <c r="H308" s="33">
        <f t="shared" ref="H308:H365" si="17">D308/E308</f>
        <v>2063.446036</v>
      </c>
      <c r="I308" s="33" t="str">
        <f t="shared" si="3"/>
        <v>SI</v>
      </c>
      <c r="J308" s="33" t="str">
        <f t="shared" si="4"/>
        <v>NO</v>
      </c>
      <c r="K308" s="33"/>
      <c r="L308" s="11">
        <f t="shared" si="5"/>
        <v>3</v>
      </c>
      <c r="M308" s="17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ht="10.5" customHeight="1">
      <c r="A309" s="33" t="s">
        <v>320</v>
      </c>
      <c r="B309" s="33" t="s">
        <v>322</v>
      </c>
      <c r="C309" s="34">
        <v>1794.0</v>
      </c>
      <c r="D309" s="19">
        <v>17755.0</v>
      </c>
      <c r="E309" s="35">
        <v>8.706</v>
      </c>
      <c r="F309" s="15">
        <f t="shared" si="16"/>
        <v>206.0647829</v>
      </c>
      <c r="G309" s="36">
        <v>8.48</v>
      </c>
      <c r="H309" s="33">
        <f t="shared" si="17"/>
        <v>2039.398116</v>
      </c>
      <c r="I309" s="33" t="str">
        <f t="shared" si="3"/>
        <v>NO</v>
      </c>
      <c r="J309" s="33" t="str">
        <f t="shared" si="4"/>
        <v>NO</v>
      </c>
      <c r="K309" s="33"/>
      <c r="L309" s="11">
        <f t="shared" si="5"/>
        <v>0</v>
      </c>
      <c r="M309" s="17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ht="10.5" customHeight="1">
      <c r="A310" s="33" t="s">
        <v>320</v>
      </c>
      <c r="B310" s="33" t="s">
        <v>323</v>
      </c>
      <c r="C310" s="34">
        <v>66.0</v>
      </c>
      <c r="D310" s="19">
        <v>27740.0</v>
      </c>
      <c r="E310" s="35">
        <v>8.534500000000001</v>
      </c>
      <c r="F310" s="15">
        <f t="shared" si="16"/>
        <v>7.73331771</v>
      </c>
      <c r="G310" s="36">
        <v>8.48</v>
      </c>
      <c r="H310" s="33">
        <f t="shared" si="17"/>
        <v>3250.336868</v>
      </c>
      <c r="I310" s="33" t="str">
        <f t="shared" si="3"/>
        <v>SI</v>
      </c>
      <c r="J310" s="33" t="str">
        <f t="shared" si="4"/>
        <v>NO</v>
      </c>
      <c r="K310" s="33"/>
      <c r="L310" s="11">
        <f t="shared" si="5"/>
        <v>3</v>
      </c>
      <c r="M310" s="17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ht="10.5" customHeight="1">
      <c r="A311" s="33" t="s">
        <v>320</v>
      </c>
      <c r="B311" s="33" t="s">
        <v>324</v>
      </c>
      <c r="C311" s="34">
        <v>2691.0</v>
      </c>
      <c r="D311" s="19">
        <v>50505.0</v>
      </c>
      <c r="E311" s="35">
        <v>40.4294</v>
      </c>
      <c r="F311" s="15">
        <f t="shared" si="16"/>
        <v>66.56047332</v>
      </c>
      <c r="G311" s="36">
        <v>8.48</v>
      </c>
      <c r="H311" s="33">
        <f t="shared" si="17"/>
        <v>1249.21468</v>
      </c>
      <c r="I311" s="33" t="str">
        <f t="shared" si="3"/>
        <v>NO</v>
      </c>
      <c r="J311" s="33" t="str">
        <f t="shared" si="4"/>
        <v>NO</v>
      </c>
      <c r="K311" s="33"/>
      <c r="L311" s="11">
        <f t="shared" si="5"/>
        <v>0</v>
      </c>
      <c r="M311" s="17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ht="10.5" customHeight="1">
      <c r="A312" s="33" t="s">
        <v>320</v>
      </c>
      <c r="B312" s="33" t="s">
        <v>325</v>
      </c>
      <c r="C312" s="34">
        <v>48.0</v>
      </c>
      <c r="D312" s="19">
        <v>18079.0</v>
      </c>
      <c r="E312" s="35">
        <v>14.333499999999999</v>
      </c>
      <c r="F312" s="15">
        <f t="shared" si="16"/>
        <v>3.34879827</v>
      </c>
      <c r="G312" s="36">
        <v>8.48</v>
      </c>
      <c r="H312" s="33">
        <f t="shared" si="17"/>
        <v>1261.310915</v>
      </c>
      <c r="I312" s="33" t="str">
        <f t="shared" si="3"/>
        <v>SI</v>
      </c>
      <c r="J312" s="33" t="str">
        <f t="shared" si="4"/>
        <v>NO</v>
      </c>
      <c r="K312" s="33"/>
      <c r="L312" s="11">
        <f t="shared" si="5"/>
        <v>3</v>
      </c>
      <c r="M312" s="17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ht="10.5" customHeight="1">
      <c r="A313" s="33" t="s">
        <v>320</v>
      </c>
      <c r="B313" s="33" t="s">
        <v>326</v>
      </c>
      <c r="C313" s="34">
        <v>21.0</v>
      </c>
      <c r="D313" s="19">
        <v>33781.0</v>
      </c>
      <c r="E313" s="35">
        <v>83.22200000000001</v>
      </c>
      <c r="F313" s="15">
        <f t="shared" si="16"/>
        <v>0.2523371224</v>
      </c>
      <c r="G313" s="36">
        <v>8.48</v>
      </c>
      <c r="H313" s="33">
        <f t="shared" si="17"/>
        <v>405.9143015</v>
      </c>
      <c r="I313" s="33" t="str">
        <f t="shared" si="3"/>
        <v>SI</v>
      </c>
      <c r="J313" s="33" t="str">
        <f t="shared" si="4"/>
        <v>NO</v>
      </c>
      <c r="K313" s="33"/>
      <c r="L313" s="11">
        <f t="shared" si="5"/>
        <v>3</v>
      </c>
      <c r="M313" s="17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ht="10.5" customHeight="1">
      <c r="A314" s="33" t="s">
        <v>320</v>
      </c>
      <c r="B314" s="33" t="s">
        <v>327</v>
      </c>
      <c r="C314" s="34">
        <v>453.0</v>
      </c>
      <c r="D314" s="19">
        <v>28177.0</v>
      </c>
      <c r="E314" s="35">
        <v>166.3288</v>
      </c>
      <c r="F314" s="15">
        <f t="shared" si="16"/>
        <v>2.723521122</v>
      </c>
      <c r="G314" s="36">
        <v>8.48</v>
      </c>
      <c r="H314" s="33">
        <f t="shared" si="17"/>
        <v>169.4054187</v>
      </c>
      <c r="I314" s="33" t="str">
        <f t="shared" si="3"/>
        <v>SI</v>
      </c>
      <c r="J314" s="33" t="str">
        <f t="shared" si="4"/>
        <v>NO</v>
      </c>
      <c r="K314" s="33"/>
      <c r="L314" s="11">
        <f t="shared" si="5"/>
        <v>3</v>
      </c>
      <c r="M314" s="17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ht="10.5" customHeight="1">
      <c r="A315" s="33" t="s">
        <v>320</v>
      </c>
      <c r="B315" s="33" t="s">
        <v>328</v>
      </c>
      <c r="C315" s="34">
        <v>129.0</v>
      </c>
      <c r="D315" s="19">
        <v>22962.0</v>
      </c>
      <c r="E315" s="35">
        <v>70.2763</v>
      </c>
      <c r="F315" s="15">
        <f t="shared" si="16"/>
        <v>1.835611721</v>
      </c>
      <c r="G315" s="36">
        <v>8.48</v>
      </c>
      <c r="H315" s="33">
        <f t="shared" si="17"/>
        <v>326.7388864</v>
      </c>
      <c r="I315" s="33" t="str">
        <f t="shared" si="3"/>
        <v>SI</v>
      </c>
      <c r="J315" s="33" t="str">
        <f t="shared" si="4"/>
        <v>NO</v>
      </c>
      <c r="K315" s="33"/>
      <c r="L315" s="11">
        <f t="shared" si="5"/>
        <v>3</v>
      </c>
      <c r="M315" s="17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ht="10.5" customHeight="1">
      <c r="A316" s="33" t="s">
        <v>320</v>
      </c>
      <c r="B316" s="33" t="s">
        <v>329</v>
      </c>
      <c r="C316" s="34">
        <v>118.0</v>
      </c>
      <c r="D316" s="19">
        <v>18222.0</v>
      </c>
      <c r="E316" s="35">
        <v>250.8605</v>
      </c>
      <c r="F316" s="15">
        <f t="shared" si="16"/>
        <v>0.4703809488</v>
      </c>
      <c r="G316" s="36">
        <v>8.48</v>
      </c>
      <c r="H316" s="33">
        <f t="shared" si="17"/>
        <v>72.63798007</v>
      </c>
      <c r="I316" s="33" t="str">
        <f t="shared" si="3"/>
        <v>SI</v>
      </c>
      <c r="J316" s="33" t="str">
        <f t="shared" si="4"/>
        <v>SI</v>
      </c>
      <c r="K316" s="33"/>
      <c r="L316" s="11">
        <f t="shared" si="5"/>
        <v>6</v>
      </c>
      <c r="M316" s="17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ht="10.5" customHeight="1">
      <c r="A317" s="33" t="s">
        <v>320</v>
      </c>
      <c r="B317" s="33" t="s">
        <v>330</v>
      </c>
      <c r="C317" s="34">
        <v>475.0</v>
      </c>
      <c r="D317" s="19">
        <v>5118.0</v>
      </c>
      <c r="E317" s="35">
        <v>26.417600000000004</v>
      </c>
      <c r="F317" s="15">
        <f t="shared" si="16"/>
        <v>17.98043728</v>
      </c>
      <c r="G317" s="36">
        <v>8.48</v>
      </c>
      <c r="H317" s="33">
        <f t="shared" si="17"/>
        <v>193.73448</v>
      </c>
      <c r="I317" s="33" t="str">
        <f t="shared" si="3"/>
        <v>NO</v>
      </c>
      <c r="J317" s="33" t="str">
        <f t="shared" si="4"/>
        <v>NO</v>
      </c>
      <c r="K317" s="33"/>
      <c r="L317" s="11">
        <f t="shared" si="5"/>
        <v>0</v>
      </c>
      <c r="M317" s="17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ht="10.5" customHeight="1">
      <c r="A318" s="33" t="s">
        <v>320</v>
      </c>
      <c r="B318" s="33" t="s">
        <v>331</v>
      </c>
      <c r="C318" s="34">
        <v>904.0</v>
      </c>
      <c r="D318" s="19">
        <v>35610.0</v>
      </c>
      <c r="E318" s="35">
        <v>383.3793</v>
      </c>
      <c r="F318" s="15">
        <f t="shared" si="16"/>
        <v>2.357978117</v>
      </c>
      <c r="G318" s="36">
        <v>8.48</v>
      </c>
      <c r="H318" s="33">
        <f t="shared" si="17"/>
        <v>92.88451411</v>
      </c>
      <c r="I318" s="33" t="str">
        <f t="shared" si="3"/>
        <v>SI</v>
      </c>
      <c r="J318" s="33" t="str">
        <f t="shared" si="4"/>
        <v>SI</v>
      </c>
      <c r="K318" s="33"/>
      <c r="L318" s="11">
        <f t="shared" si="5"/>
        <v>6</v>
      </c>
      <c r="M318" s="17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ht="10.5" customHeight="1">
      <c r="A319" s="33" t="s">
        <v>320</v>
      </c>
      <c r="B319" s="33" t="s">
        <v>332</v>
      </c>
      <c r="C319" s="34">
        <v>0.0</v>
      </c>
      <c r="D319" s="19">
        <v>5185.0</v>
      </c>
      <c r="E319" s="35">
        <v>6.5541</v>
      </c>
      <c r="F319" s="15">
        <f t="shared" si="16"/>
        <v>0</v>
      </c>
      <c r="G319" s="36">
        <v>8.48</v>
      </c>
      <c r="H319" s="33">
        <f t="shared" si="17"/>
        <v>791.1078562</v>
      </c>
      <c r="I319" s="33" t="str">
        <f t="shared" si="3"/>
        <v>SI</v>
      </c>
      <c r="J319" s="33" t="str">
        <f t="shared" si="4"/>
        <v>NO</v>
      </c>
      <c r="K319" s="33"/>
      <c r="L319" s="11">
        <f t="shared" si="5"/>
        <v>3</v>
      </c>
      <c r="M319" s="17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ht="10.5" customHeight="1">
      <c r="A320" s="33" t="s">
        <v>320</v>
      </c>
      <c r="B320" s="33" t="s">
        <v>333</v>
      </c>
      <c r="C320" s="34">
        <v>18.0</v>
      </c>
      <c r="D320" s="19">
        <v>4256.0</v>
      </c>
      <c r="E320" s="35">
        <v>103.2112</v>
      </c>
      <c r="F320" s="15">
        <f t="shared" si="16"/>
        <v>0.1743996776</v>
      </c>
      <c r="G320" s="36">
        <v>8.48</v>
      </c>
      <c r="H320" s="33">
        <f t="shared" si="17"/>
        <v>41.23583487</v>
      </c>
      <c r="I320" s="33" t="str">
        <f t="shared" si="3"/>
        <v>SI</v>
      </c>
      <c r="J320" s="33" t="str">
        <f t="shared" si="4"/>
        <v>SI</v>
      </c>
      <c r="K320" s="33"/>
      <c r="L320" s="11">
        <f t="shared" si="5"/>
        <v>6</v>
      </c>
      <c r="M320" s="17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ht="10.5" customHeight="1">
      <c r="A321" s="33" t="s">
        <v>320</v>
      </c>
      <c r="B321" s="33" t="s">
        <v>334</v>
      </c>
      <c r="C321" s="34">
        <v>610.0</v>
      </c>
      <c r="D321" s="19">
        <v>2889.0</v>
      </c>
      <c r="E321" s="35">
        <v>118.9039</v>
      </c>
      <c r="F321" s="15">
        <f t="shared" si="16"/>
        <v>5.130193375</v>
      </c>
      <c r="G321" s="36">
        <v>8.48</v>
      </c>
      <c r="H321" s="33">
        <f t="shared" si="17"/>
        <v>24.29693223</v>
      </c>
      <c r="I321" s="33" t="str">
        <f t="shared" si="3"/>
        <v>SI</v>
      </c>
      <c r="J321" s="33" t="str">
        <f t="shared" si="4"/>
        <v>SI</v>
      </c>
      <c r="K321" s="33"/>
      <c r="L321" s="11">
        <f t="shared" si="5"/>
        <v>6</v>
      </c>
      <c r="M321" s="17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ht="10.5" customHeight="1">
      <c r="A322" s="33" t="s">
        <v>320</v>
      </c>
      <c r="B322" s="33" t="s">
        <v>335</v>
      </c>
      <c r="C322" s="34">
        <v>9278.0</v>
      </c>
      <c r="D322" s="19">
        <v>298680.0</v>
      </c>
      <c r="E322" s="35">
        <v>182.90009999999998</v>
      </c>
      <c r="F322" s="15">
        <f t="shared" si="16"/>
        <v>50.72714558</v>
      </c>
      <c r="G322" s="36">
        <v>8.48</v>
      </c>
      <c r="H322" s="33">
        <f t="shared" si="17"/>
        <v>1633.022617</v>
      </c>
      <c r="I322" s="33" t="str">
        <f t="shared" si="3"/>
        <v>NO</v>
      </c>
      <c r="J322" s="33" t="str">
        <f t="shared" si="4"/>
        <v>NO</v>
      </c>
      <c r="K322" s="33"/>
      <c r="L322" s="11">
        <f t="shared" si="5"/>
        <v>0</v>
      </c>
      <c r="M322" s="17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ht="10.5" customHeight="1">
      <c r="A323" s="33" t="s">
        <v>320</v>
      </c>
      <c r="B323" s="33" t="s">
        <v>336</v>
      </c>
      <c r="C323" s="34">
        <v>92.0</v>
      </c>
      <c r="D323" s="19">
        <v>9034.0</v>
      </c>
      <c r="E323" s="35">
        <v>12.1601</v>
      </c>
      <c r="F323" s="15">
        <f t="shared" si="16"/>
        <v>7.565727256</v>
      </c>
      <c r="G323" s="36">
        <v>8.48</v>
      </c>
      <c r="H323" s="33">
        <f t="shared" si="17"/>
        <v>742.921522</v>
      </c>
      <c r="I323" s="33" t="str">
        <f t="shared" si="3"/>
        <v>SI</v>
      </c>
      <c r="J323" s="33" t="str">
        <f t="shared" si="4"/>
        <v>NO</v>
      </c>
      <c r="K323" s="33"/>
      <c r="L323" s="11">
        <f t="shared" si="5"/>
        <v>3</v>
      </c>
      <c r="M323" s="17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ht="10.5" customHeight="1">
      <c r="A324" s="33" t="s">
        <v>320</v>
      </c>
      <c r="B324" s="33" t="s">
        <v>337</v>
      </c>
      <c r="C324" s="34">
        <v>316.0</v>
      </c>
      <c r="D324" s="19">
        <v>26508.0</v>
      </c>
      <c r="E324" s="35">
        <v>27.3228</v>
      </c>
      <c r="F324" s="15">
        <f t="shared" si="16"/>
        <v>11.56543253</v>
      </c>
      <c r="G324" s="36">
        <v>8.48</v>
      </c>
      <c r="H324" s="33">
        <f t="shared" si="17"/>
        <v>970.1787518</v>
      </c>
      <c r="I324" s="33" t="str">
        <f t="shared" si="3"/>
        <v>NO</v>
      </c>
      <c r="J324" s="33" t="str">
        <f t="shared" si="4"/>
        <v>NO</v>
      </c>
      <c r="K324" s="33"/>
      <c r="L324" s="11">
        <f t="shared" si="5"/>
        <v>0</v>
      </c>
      <c r="M324" s="17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ht="10.5" customHeight="1">
      <c r="A325" s="33" t="s">
        <v>320</v>
      </c>
      <c r="B325" s="33" t="s">
        <v>338</v>
      </c>
      <c r="C325" s="34">
        <v>142.0</v>
      </c>
      <c r="D325" s="19">
        <v>12353.0</v>
      </c>
      <c r="E325" s="35">
        <v>31.0168</v>
      </c>
      <c r="F325" s="15">
        <f t="shared" si="16"/>
        <v>4.578164092</v>
      </c>
      <c r="G325" s="36">
        <v>8.48</v>
      </c>
      <c r="H325" s="33">
        <f t="shared" si="17"/>
        <v>398.2680354</v>
      </c>
      <c r="I325" s="33" t="str">
        <f t="shared" si="3"/>
        <v>SI</v>
      </c>
      <c r="J325" s="33" t="str">
        <f t="shared" si="4"/>
        <v>NO</v>
      </c>
      <c r="K325" s="33"/>
      <c r="L325" s="11">
        <f t="shared" si="5"/>
        <v>3</v>
      </c>
      <c r="M325" s="17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ht="10.5" customHeight="1">
      <c r="A326" s="33" t="s">
        <v>320</v>
      </c>
      <c r="B326" s="33" t="s">
        <v>339</v>
      </c>
      <c r="C326" s="34">
        <v>28.0</v>
      </c>
      <c r="D326" s="19">
        <v>25317.0</v>
      </c>
      <c r="E326" s="35">
        <v>5.150499999999999</v>
      </c>
      <c r="F326" s="15">
        <f t="shared" si="16"/>
        <v>5.436365401</v>
      </c>
      <c r="G326" s="36">
        <v>8.48</v>
      </c>
      <c r="H326" s="33">
        <f t="shared" si="17"/>
        <v>4915.445102</v>
      </c>
      <c r="I326" s="33" t="str">
        <f t="shared" si="3"/>
        <v>SI</v>
      </c>
      <c r="J326" s="33" t="str">
        <f t="shared" si="4"/>
        <v>NO</v>
      </c>
      <c r="K326" s="33"/>
      <c r="L326" s="11">
        <f t="shared" si="5"/>
        <v>3</v>
      </c>
      <c r="M326" s="17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ht="10.5" customHeight="1">
      <c r="A327" s="33" t="s">
        <v>320</v>
      </c>
      <c r="B327" s="33" t="s">
        <v>340</v>
      </c>
      <c r="C327" s="34">
        <v>11.0</v>
      </c>
      <c r="D327" s="19">
        <v>2755.0</v>
      </c>
      <c r="E327" s="35">
        <v>112.447</v>
      </c>
      <c r="F327" s="15">
        <f t="shared" si="16"/>
        <v>0.09782386369</v>
      </c>
      <c r="G327" s="36">
        <v>8.48</v>
      </c>
      <c r="H327" s="33">
        <f t="shared" si="17"/>
        <v>24.50043131</v>
      </c>
      <c r="I327" s="33" t="str">
        <f t="shared" si="3"/>
        <v>SI</v>
      </c>
      <c r="J327" s="33" t="str">
        <f t="shared" si="4"/>
        <v>SI</v>
      </c>
      <c r="K327" s="33"/>
      <c r="L327" s="11">
        <f t="shared" si="5"/>
        <v>6</v>
      </c>
      <c r="M327" s="17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ht="10.5" customHeight="1">
      <c r="A328" s="33" t="s">
        <v>320</v>
      </c>
      <c r="B328" s="33" t="s">
        <v>341</v>
      </c>
      <c r="C328" s="34">
        <v>431.0</v>
      </c>
      <c r="D328" s="19">
        <v>5055.0</v>
      </c>
      <c r="E328" s="35">
        <v>60.2475</v>
      </c>
      <c r="F328" s="15">
        <f t="shared" si="16"/>
        <v>7.15382381</v>
      </c>
      <c r="G328" s="36">
        <v>8.48</v>
      </c>
      <c r="H328" s="33">
        <f t="shared" si="17"/>
        <v>83.90389643</v>
      </c>
      <c r="I328" s="33" t="str">
        <f t="shared" si="3"/>
        <v>SI</v>
      </c>
      <c r="J328" s="33" t="str">
        <f t="shared" si="4"/>
        <v>SI</v>
      </c>
      <c r="K328" s="33"/>
      <c r="L328" s="11">
        <f t="shared" si="5"/>
        <v>6</v>
      </c>
      <c r="M328" s="17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ht="10.5" customHeight="1">
      <c r="A329" s="33" t="s">
        <v>320</v>
      </c>
      <c r="B329" s="33" t="s">
        <v>342</v>
      </c>
      <c r="C329" s="34">
        <v>0.0</v>
      </c>
      <c r="D329" s="19">
        <v>3567.0</v>
      </c>
      <c r="E329" s="35">
        <v>40.9577</v>
      </c>
      <c r="F329" s="15">
        <f t="shared" si="16"/>
        <v>0</v>
      </c>
      <c r="G329" s="36">
        <v>8.48</v>
      </c>
      <c r="H329" s="33">
        <f t="shared" si="17"/>
        <v>87.08985124</v>
      </c>
      <c r="I329" s="33" t="str">
        <f t="shared" si="3"/>
        <v>SI</v>
      </c>
      <c r="J329" s="33" t="str">
        <f t="shared" si="4"/>
        <v>SI</v>
      </c>
      <c r="K329" s="33"/>
      <c r="L329" s="11">
        <f t="shared" si="5"/>
        <v>6</v>
      </c>
      <c r="M329" s="17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ht="10.5" customHeight="1">
      <c r="A330" s="33" t="s">
        <v>320</v>
      </c>
      <c r="B330" s="33" t="s">
        <v>343</v>
      </c>
      <c r="C330" s="34">
        <v>810.0</v>
      </c>
      <c r="D330" s="19">
        <v>14401.0</v>
      </c>
      <c r="E330" s="35">
        <v>37.8468</v>
      </c>
      <c r="F330" s="15">
        <f t="shared" si="16"/>
        <v>21.40207362</v>
      </c>
      <c r="G330" s="36">
        <v>8.48</v>
      </c>
      <c r="H330" s="33">
        <f t="shared" si="17"/>
        <v>380.5077312</v>
      </c>
      <c r="I330" s="33" t="str">
        <f t="shared" si="3"/>
        <v>NO</v>
      </c>
      <c r="J330" s="33" t="str">
        <f t="shared" si="4"/>
        <v>NO</v>
      </c>
      <c r="K330" s="33"/>
      <c r="L330" s="11">
        <f t="shared" si="5"/>
        <v>0</v>
      </c>
      <c r="M330" s="17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ht="10.5" customHeight="1">
      <c r="A331" s="33" t="s">
        <v>320</v>
      </c>
      <c r="B331" s="33" t="s">
        <v>344</v>
      </c>
      <c r="C331" s="34">
        <v>149.0</v>
      </c>
      <c r="D331" s="19">
        <v>32103.0</v>
      </c>
      <c r="E331" s="35">
        <v>16.2793</v>
      </c>
      <c r="F331" s="15">
        <f t="shared" si="16"/>
        <v>9.152727697</v>
      </c>
      <c r="G331" s="36">
        <v>8.48</v>
      </c>
      <c r="H331" s="33">
        <f t="shared" si="17"/>
        <v>1972.013539</v>
      </c>
      <c r="I331" s="33" t="str">
        <f t="shared" si="3"/>
        <v>NO</v>
      </c>
      <c r="J331" s="33" t="str">
        <f t="shared" si="4"/>
        <v>NO</v>
      </c>
      <c r="K331" s="33"/>
      <c r="L331" s="11">
        <f t="shared" si="5"/>
        <v>0</v>
      </c>
      <c r="M331" s="17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ht="10.5" customHeight="1">
      <c r="A332" s="33" t="s">
        <v>320</v>
      </c>
      <c r="B332" s="33" t="s">
        <v>345</v>
      </c>
      <c r="C332" s="34">
        <v>39.0</v>
      </c>
      <c r="D332" s="19">
        <v>6747.0</v>
      </c>
      <c r="E332" s="35">
        <v>62.475699999999996</v>
      </c>
      <c r="F332" s="15">
        <f t="shared" si="16"/>
        <v>0.6242427056</v>
      </c>
      <c r="G332" s="36">
        <v>8.48</v>
      </c>
      <c r="H332" s="33">
        <f t="shared" si="17"/>
        <v>107.9939881</v>
      </c>
      <c r="I332" s="33" t="str">
        <f t="shared" si="3"/>
        <v>SI</v>
      </c>
      <c r="J332" s="33" t="str">
        <f t="shared" si="4"/>
        <v>SI</v>
      </c>
      <c r="K332" s="33"/>
      <c r="L332" s="11">
        <f t="shared" si="5"/>
        <v>6</v>
      </c>
      <c r="M332" s="17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ht="10.5" customHeight="1">
      <c r="A333" s="33" t="s">
        <v>320</v>
      </c>
      <c r="B333" s="33" t="s">
        <v>346</v>
      </c>
      <c r="C333" s="34">
        <v>99.0</v>
      </c>
      <c r="D333" s="19">
        <v>1023.0</v>
      </c>
      <c r="E333" s="35">
        <v>16.6715</v>
      </c>
      <c r="F333" s="15">
        <f t="shared" si="16"/>
        <v>5.938277899</v>
      </c>
      <c r="G333" s="36">
        <v>8.48</v>
      </c>
      <c r="H333" s="33">
        <f t="shared" si="17"/>
        <v>61.36220496</v>
      </c>
      <c r="I333" s="33" t="str">
        <f t="shared" si="3"/>
        <v>SI</v>
      </c>
      <c r="J333" s="33" t="str">
        <f t="shared" si="4"/>
        <v>SI</v>
      </c>
      <c r="K333" s="33"/>
      <c r="L333" s="11">
        <f t="shared" si="5"/>
        <v>6</v>
      </c>
      <c r="M333" s="17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ht="10.5" customHeight="1">
      <c r="A334" s="33" t="s">
        <v>320</v>
      </c>
      <c r="B334" s="33" t="s">
        <v>347</v>
      </c>
      <c r="C334" s="34">
        <v>15.0</v>
      </c>
      <c r="D334" s="19">
        <v>4418.0</v>
      </c>
      <c r="E334" s="35">
        <v>246.32119999999998</v>
      </c>
      <c r="F334" s="15">
        <f t="shared" si="16"/>
        <v>0.06089609827</v>
      </c>
      <c r="G334" s="36">
        <v>8.48</v>
      </c>
      <c r="H334" s="33">
        <f t="shared" si="17"/>
        <v>17.93593081</v>
      </c>
      <c r="I334" s="33" t="str">
        <f t="shared" si="3"/>
        <v>SI</v>
      </c>
      <c r="J334" s="33" t="str">
        <f t="shared" si="4"/>
        <v>SI</v>
      </c>
      <c r="K334" s="33"/>
      <c r="L334" s="11">
        <f t="shared" si="5"/>
        <v>6</v>
      </c>
      <c r="M334" s="17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ht="10.5" customHeight="1">
      <c r="A335" s="33" t="s">
        <v>320</v>
      </c>
      <c r="B335" s="33" t="s">
        <v>348</v>
      </c>
      <c r="C335" s="34">
        <v>28.0</v>
      </c>
      <c r="D335" s="19">
        <v>4233.0</v>
      </c>
      <c r="E335" s="35">
        <v>15.301099999999998</v>
      </c>
      <c r="F335" s="15">
        <f t="shared" si="16"/>
        <v>1.829933796</v>
      </c>
      <c r="G335" s="36">
        <v>8.48</v>
      </c>
      <c r="H335" s="33">
        <f t="shared" si="17"/>
        <v>276.646777</v>
      </c>
      <c r="I335" s="33" t="str">
        <f t="shared" si="3"/>
        <v>SI</v>
      </c>
      <c r="J335" s="33" t="str">
        <f t="shared" si="4"/>
        <v>NO</v>
      </c>
      <c r="K335" s="33"/>
      <c r="L335" s="11">
        <f t="shared" si="5"/>
        <v>3</v>
      </c>
      <c r="M335" s="17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ht="10.5" customHeight="1">
      <c r="A336" s="33" t="s">
        <v>320</v>
      </c>
      <c r="B336" s="33" t="s">
        <v>349</v>
      </c>
      <c r="C336" s="34">
        <v>279.0</v>
      </c>
      <c r="D336" s="19">
        <v>48878.0</v>
      </c>
      <c r="E336" s="35">
        <v>37.6787</v>
      </c>
      <c r="F336" s="15">
        <f t="shared" si="16"/>
        <v>7.404714069</v>
      </c>
      <c r="G336" s="36">
        <v>8.48</v>
      </c>
      <c r="H336" s="33">
        <f t="shared" si="17"/>
        <v>1297.231592</v>
      </c>
      <c r="I336" s="33" t="str">
        <f t="shared" si="3"/>
        <v>SI</v>
      </c>
      <c r="J336" s="33" t="str">
        <f t="shared" si="4"/>
        <v>NO</v>
      </c>
      <c r="K336" s="33"/>
      <c r="L336" s="11">
        <f t="shared" si="5"/>
        <v>3</v>
      </c>
      <c r="M336" s="17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ht="10.5" customHeight="1">
      <c r="A337" s="33" t="s">
        <v>320</v>
      </c>
      <c r="B337" s="33" t="s">
        <v>350</v>
      </c>
      <c r="C337" s="34">
        <v>367.0</v>
      </c>
      <c r="D337" s="19">
        <v>12072.0</v>
      </c>
      <c r="E337" s="35">
        <v>35.7069</v>
      </c>
      <c r="F337" s="15">
        <f t="shared" si="16"/>
        <v>10.27812552</v>
      </c>
      <c r="G337" s="36">
        <v>8.48</v>
      </c>
      <c r="H337" s="33">
        <f t="shared" si="17"/>
        <v>338.0859162</v>
      </c>
      <c r="I337" s="33" t="str">
        <f t="shared" si="3"/>
        <v>NO</v>
      </c>
      <c r="J337" s="33" t="str">
        <f t="shared" si="4"/>
        <v>NO</v>
      </c>
      <c r="K337" s="33"/>
      <c r="L337" s="11">
        <f t="shared" si="5"/>
        <v>0</v>
      </c>
      <c r="M337" s="17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ht="10.5" customHeight="1">
      <c r="A338" s="33" t="s">
        <v>320</v>
      </c>
      <c r="B338" s="33" t="s">
        <v>351</v>
      </c>
      <c r="C338" s="34">
        <v>678.0</v>
      </c>
      <c r="D338" s="19">
        <v>7587.0</v>
      </c>
      <c r="E338" s="35">
        <v>42.651199999999996</v>
      </c>
      <c r="F338" s="15">
        <f t="shared" si="16"/>
        <v>15.89638744</v>
      </c>
      <c r="G338" s="36">
        <v>8.48</v>
      </c>
      <c r="H338" s="33">
        <f t="shared" si="17"/>
        <v>177.8847957</v>
      </c>
      <c r="I338" s="33" t="str">
        <f t="shared" si="3"/>
        <v>NO</v>
      </c>
      <c r="J338" s="33" t="str">
        <f t="shared" si="4"/>
        <v>NO</v>
      </c>
      <c r="K338" s="33"/>
      <c r="L338" s="11">
        <f t="shared" si="5"/>
        <v>0</v>
      </c>
      <c r="M338" s="17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ht="10.5" customHeight="1">
      <c r="A339" s="33" t="s">
        <v>320</v>
      </c>
      <c r="B339" s="33" t="s">
        <v>352</v>
      </c>
      <c r="C339" s="34">
        <v>89.0</v>
      </c>
      <c r="D339" s="19">
        <v>15654.0</v>
      </c>
      <c r="E339" s="35">
        <v>57.786</v>
      </c>
      <c r="F339" s="15">
        <f t="shared" si="16"/>
        <v>1.540165438</v>
      </c>
      <c r="G339" s="36">
        <v>8.48</v>
      </c>
      <c r="H339" s="33">
        <f t="shared" si="17"/>
        <v>270.8960648</v>
      </c>
      <c r="I339" s="33" t="str">
        <f t="shared" si="3"/>
        <v>SI</v>
      </c>
      <c r="J339" s="33" t="str">
        <f t="shared" si="4"/>
        <v>NO</v>
      </c>
      <c r="K339" s="33"/>
      <c r="L339" s="11">
        <f t="shared" si="5"/>
        <v>3</v>
      </c>
      <c r="M339" s="17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ht="10.5" customHeight="1">
      <c r="A340" s="33" t="s">
        <v>320</v>
      </c>
      <c r="B340" s="33" t="s">
        <v>353</v>
      </c>
      <c r="C340" s="34">
        <v>148.0</v>
      </c>
      <c r="D340" s="19">
        <v>44954.0</v>
      </c>
      <c r="E340" s="35">
        <v>144.6824</v>
      </c>
      <c r="F340" s="15">
        <f t="shared" si="16"/>
        <v>1.022930225</v>
      </c>
      <c r="G340" s="36">
        <v>8.48</v>
      </c>
      <c r="H340" s="33">
        <f t="shared" si="17"/>
        <v>310.7081442</v>
      </c>
      <c r="I340" s="33" t="str">
        <f t="shared" si="3"/>
        <v>SI</v>
      </c>
      <c r="J340" s="33" t="str">
        <f t="shared" si="4"/>
        <v>NO</v>
      </c>
      <c r="K340" s="33"/>
      <c r="L340" s="11">
        <f t="shared" si="5"/>
        <v>3</v>
      </c>
      <c r="M340" s="17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ht="10.5" customHeight="1">
      <c r="A341" s="33" t="s">
        <v>320</v>
      </c>
      <c r="B341" s="33" t="s">
        <v>354</v>
      </c>
      <c r="C341" s="34">
        <v>296.0</v>
      </c>
      <c r="D341" s="19">
        <v>15161.0</v>
      </c>
      <c r="E341" s="35">
        <v>19.2337</v>
      </c>
      <c r="F341" s="15">
        <f t="shared" si="16"/>
        <v>15.38965462</v>
      </c>
      <c r="G341" s="36">
        <v>8.48</v>
      </c>
      <c r="H341" s="33">
        <f t="shared" si="17"/>
        <v>788.2518704</v>
      </c>
      <c r="I341" s="33" t="str">
        <f t="shared" si="3"/>
        <v>NO</v>
      </c>
      <c r="J341" s="33" t="str">
        <f t="shared" si="4"/>
        <v>NO</v>
      </c>
      <c r="K341" s="33"/>
      <c r="L341" s="11">
        <f t="shared" si="5"/>
        <v>0</v>
      </c>
      <c r="M341" s="17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ht="10.5" customHeight="1">
      <c r="A342" s="33" t="s">
        <v>320</v>
      </c>
      <c r="B342" s="33" t="s">
        <v>355</v>
      </c>
      <c r="C342" s="34">
        <v>71.0</v>
      </c>
      <c r="D342" s="19">
        <v>3905.0</v>
      </c>
      <c r="E342" s="35">
        <v>26.543499999999998</v>
      </c>
      <c r="F342" s="15">
        <f t="shared" si="16"/>
        <v>2.674854484</v>
      </c>
      <c r="G342" s="36">
        <v>8.48</v>
      </c>
      <c r="H342" s="33">
        <f t="shared" si="17"/>
        <v>147.1169966</v>
      </c>
      <c r="I342" s="33" t="str">
        <f t="shared" si="3"/>
        <v>SI</v>
      </c>
      <c r="J342" s="33" t="str">
        <f t="shared" si="4"/>
        <v>SI</v>
      </c>
      <c r="K342" s="33"/>
      <c r="L342" s="11">
        <f t="shared" si="5"/>
        <v>6</v>
      </c>
      <c r="M342" s="17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ht="10.5" customHeight="1">
      <c r="A343" s="33" t="s">
        <v>320</v>
      </c>
      <c r="B343" s="33" t="s">
        <v>356</v>
      </c>
      <c r="C343" s="34">
        <v>0.0</v>
      </c>
      <c r="D343" s="19">
        <v>2783.0</v>
      </c>
      <c r="E343" s="35">
        <v>23.3864</v>
      </c>
      <c r="F343" s="15">
        <f t="shared" si="16"/>
        <v>0</v>
      </c>
      <c r="G343" s="36">
        <v>8.48</v>
      </c>
      <c r="H343" s="33">
        <f t="shared" si="17"/>
        <v>119.0007868</v>
      </c>
      <c r="I343" s="33" t="str">
        <f t="shared" si="3"/>
        <v>SI</v>
      </c>
      <c r="J343" s="33" t="str">
        <f t="shared" si="4"/>
        <v>SI</v>
      </c>
      <c r="K343" s="33"/>
      <c r="L343" s="11">
        <f t="shared" si="5"/>
        <v>6</v>
      </c>
      <c r="M343" s="17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ht="10.5" customHeight="1">
      <c r="A344" s="33" t="s">
        <v>320</v>
      </c>
      <c r="B344" s="33" t="s">
        <v>357</v>
      </c>
      <c r="C344" s="34">
        <v>41.0</v>
      </c>
      <c r="D344" s="19">
        <v>10188.0</v>
      </c>
      <c r="E344" s="35">
        <v>306.4376</v>
      </c>
      <c r="F344" s="15">
        <f t="shared" si="16"/>
        <v>0.1337955917</v>
      </c>
      <c r="G344" s="36">
        <v>8.48</v>
      </c>
      <c r="H344" s="33">
        <f t="shared" si="17"/>
        <v>33.24657287</v>
      </c>
      <c r="I344" s="33" t="str">
        <f t="shared" si="3"/>
        <v>SI</v>
      </c>
      <c r="J344" s="33" t="str">
        <f t="shared" si="4"/>
        <v>SI</v>
      </c>
      <c r="K344" s="33"/>
      <c r="L344" s="11">
        <f t="shared" si="5"/>
        <v>6</v>
      </c>
      <c r="M344" s="17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ht="10.5" customHeight="1">
      <c r="A345" s="33" t="s">
        <v>320</v>
      </c>
      <c r="B345" s="33" t="s">
        <v>358</v>
      </c>
      <c r="C345" s="34">
        <v>244.0</v>
      </c>
      <c r="D345" s="19">
        <v>10151.0</v>
      </c>
      <c r="E345" s="35">
        <v>205.61669999999998</v>
      </c>
      <c r="F345" s="15">
        <f t="shared" si="16"/>
        <v>1.18667404</v>
      </c>
      <c r="G345" s="36">
        <v>8.48</v>
      </c>
      <c r="H345" s="33">
        <f t="shared" si="17"/>
        <v>49.3685581</v>
      </c>
      <c r="I345" s="33" t="str">
        <f t="shared" si="3"/>
        <v>SI</v>
      </c>
      <c r="J345" s="33" t="str">
        <f t="shared" si="4"/>
        <v>SI</v>
      </c>
      <c r="K345" s="33"/>
      <c r="L345" s="11">
        <f t="shared" si="5"/>
        <v>6</v>
      </c>
      <c r="M345" s="17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ht="10.5" customHeight="1">
      <c r="A346" s="33" t="s">
        <v>320</v>
      </c>
      <c r="B346" s="33" t="s">
        <v>359</v>
      </c>
      <c r="C346" s="34">
        <v>563.0</v>
      </c>
      <c r="D346" s="19">
        <v>13983.0</v>
      </c>
      <c r="E346" s="35">
        <v>13.246099999999998</v>
      </c>
      <c r="F346" s="15">
        <f t="shared" si="16"/>
        <v>42.50307638</v>
      </c>
      <c r="G346" s="36">
        <v>8.48</v>
      </c>
      <c r="H346" s="33">
        <f t="shared" si="17"/>
        <v>1055.631469</v>
      </c>
      <c r="I346" s="33" t="str">
        <f t="shared" si="3"/>
        <v>NO</v>
      </c>
      <c r="J346" s="33" t="str">
        <f t="shared" si="4"/>
        <v>NO</v>
      </c>
      <c r="K346" s="33"/>
      <c r="L346" s="11">
        <f t="shared" si="5"/>
        <v>0</v>
      </c>
      <c r="M346" s="17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ht="10.5" customHeight="1">
      <c r="A347" s="33" t="s">
        <v>320</v>
      </c>
      <c r="B347" s="33" t="s">
        <v>360</v>
      </c>
      <c r="C347" s="34">
        <v>5.0</v>
      </c>
      <c r="D347" s="19">
        <v>2445.0</v>
      </c>
      <c r="E347" s="35">
        <v>6.6314</v>
      </c>
      <c r="F347" s="15">
        <f t="shared" si="16"/>
        <v>0.7539885997</v>
      </c>
      <c r="G347" s="36">
        <v>8.48</v>
      </c>
      <c r="H347" s="33">
        <f t="shared" si="17"/>
        <v>368.7004252</v>
      </c>
      <c r="I347" s="33" t="str">
        <f t="shared" si="3"/>
        <v>SI</v>
      </c>
      <c r="J347" s="33" t="str">
        <f t="shared" si="4"/>
        <v>NO</v>
      </c>
      <c r="K347" s="33"/>
      <c r="L347" s="11">
        <f t="shared" si="5"/>
        <v>3</v>
      </c>
      <c r="M347" s="17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ht="10.5" customHeight="1">
      <c r="A348" s="33" t="s">
        <v>320</v>
      </c>
      <c r="B348" s="33" t="s">
        <v>361</v>
      </c>
      <c r="C348" s="34">
        <v>168.0</v>
      </c>
      <c r="D348" s="19">
        <v>24022.0</v>
      </c>
      <c r="E348" s="35">
        <v>10.8479</v>
      </c>
      <c r="F348" s="15">
        <f t="shared" si="16"/>
        <v>15.48686843</v>
      </c>
      <c r="G348" s="36">
        <v>8.48</v>
      </c>
      <c r="H348" s="33">
        <f t="shared" si="17"/>
        <v>2214.437817</v>
      </c>
      <c r="I348" s="33" t="str">
        <f t="shared" si="3"/>
        <v>NO</v>
      </c>
      <c r="J348" s="33" t="str">
        <f t="shared" si="4"/>
        <v>NO</v>
      </c>
      <c r="K348" s="33"/>
      <c r="L348" s="11">
        <f t="shared" si="5"/>
        <v>0</v>
      </c>
      <c r="M348" s="17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ht="10.5" customHeight="1">
      <c r="A349" s="33" t="s">
        <v>320</v>
      </c>
      <c r="B349" s="33" t="s">
        <v>362</v>
      </c>
      <c r="C349" s="34">
        <v>180.0</v>
      </c>
      <c r="D349" s="19">
        <v>11483.0</v>
      </c>
      <c r="E349" s="35">
        <v>5.6491</v>
      </c>
      <c r="F349" s="15">
        <f t="shared" si="16"/>
        <v>31.86348268</v>
      </c>
      <c r="G349" s="36">
        <v>8.48</v>
      </c>
      <c r="H349" s="33">
        <f t="shared" si="17"/>
        <v>2032.713176</v>
      </c>
      <c r="I349" s="33" t="str">
        <f t="shared" si="3"/>
        <v>NO</v>
      </c>
      <c r="J349" s="33" t="str">
        <f t="shared" si="4"/>
        <v>NO</v>
      </c>
      <c r="K349" s="33"/>
      <c r="L349" s="11">
        <f t="shared" si="5"/>
        <v>0</v>
      </c>
      <c r="M349" s="17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ht="10.5" customHeight="1">
      <c r="A350" s="33" t="s">
        <v>320</v>
      </c>
      <c r="B350" s="33" t="s">
        <v>363</v>
      </c>
      <c r="C350" s="34">
        <v>129.0</v>
      </c>
      <c r="D350" s="19">
        <v>2846.0</v>
      </c>
      <c r="E350" s="35">
        <v>25.812600000000003</v>
      </c>
      <c r="F350" s="15">
        <f t="shared" si="16"/>
        <v>4.997559331</v>
      </c>
      <c r="G350" s="36">
        <v>8.48</v>
      </c>
      <c r="H350" s="33">
        <f t="shared" si="17"/>
        <v>110.2562315</v>
      </c>
      <c r="I350" s="33" t="str">
        <f t="shared" si="3"/>
        <v>SI</v>
      </c>
      <c r="J350" s="33" t="str">
        <f t="shared" si="4"/>
        <v>SI</v>
      </c>
      <c r="K350" s="33"/>
      <c r="L350" s="11">
        <f t="shared" si="5"/>
        <v>6</v>
      </c>
      <c r="M350" s="17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ht="10.5" customHeight="1">
      <c r="A351" s="33" t="s">
        <v>320</v>
      </c>
      <c r="B351" s="33" t="s">
        <v>364</v>
      </c>
      <c r="C351" s="34">
        <v>30.0</v>
      </c>
      <c r="D351" s="19">
        <v>8349.0</v>
      </c>
      <c r="E351" s="35">
        <v>6.272200000000001</v>
      </c>
      <c r="F351" s="15">
        <f t="shared" si="16"/>
        <v>4.783010746</v>
      </c>
      <c r="G351" s="36">
        <v>8.48</v>
      </c>
      <c r="H351" s="33">
        <f t="shared" si="17"/>
        <v>1331.111891</v>
      </c>
      <c r="I351" s="33" t="str">
        <f t="shared" si="3"/>
        <v>SI</v>
      </c>
      <c r="J351" s="33" t="str">
        <f t="shared" si="4"/>
        <v>NO</v>
      </c>
      <c r="K351" s="33"/>
      <c r="L351" s="11">
        <f t="shared" si="5"/>
        <v>3</v>
      </c>
      <c r="M351" s="17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ht="10.5" customHeight="1">
      <c r="A352" s="33" t="s">
        <v>320</v>
      </c>
      <c r="B352" s="33" t="s">
        <v>365</v>
      </c>
      <c r="C352" s="34">
        <v>17.0</v>
      </c>
      <c r="D352" s="19">
        <v>9270.0</v>
      </c>
      <c r="E352" s="35">
        <v>3.1249000000000002</v>
      </c>
      <c r="F352" s="15">
        <f t="shared" si="16"/>
        <v>5.440174086</v>
      </c>
      <c r="G352" s="36">
        <v>8.48</v>
      </c>
      <c r="H352" s="33">
        <f t="shared" si="17"/>
        <v>2966.494928</v>
      </c>
      <c r="I352" s="33" t="str">
        <f t="shared" si="3"/>
        <v>SI</v>
      </c>
      <c r="J352" s="33" t="str">
        <f t="shared" si="4"/>
        <v>NO</v>
      </c>
      <c r="K352" s="33"/>
      <c r="L352" s="11">
        <f t="shared" si="5"/>
        <v>3</v>
      </c>
      <c r="M352" s="17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ht="10.5" customHeight="1">
      <c r="A353" s="33" t="s">
        <v>320</v>
      </c>
      <c r="B353" s="33" t="s">
        <v>366</v>
      </c>
      <c r="C353" s="34">
        <v>120.0</v>
      </c>
      <c r="D353" s="19">
        <v>1520.0</v>
      </c>
      <c r="E353" s="35">
        <v>25.859899999999996</v>
      </c>
      <c r="F353" s="15">
        <f t="shared" si="16"/>
        <v>4.640389174</v>
      </c>
      <c r="G353" s="36">
        <v>8.48</v>
      </c>
      <c r="H353" s="33">
        <f t="shared" si="17"/>
        <v>58.77826287</v>
      </c>
      <c r="I353" s="33" t="str">
        <f t="shared" si="3"/>
        <v>SI</v>
      </c>
      <c r="J353" s="33" t="str">
        <f t="shared" si="4"/>
        <v>SI</v>
      </c>
      <c r="K353" s="33"/>
      <c r="L353" s="11">
        <f t="shared" si="5"/>
        <v>6</v>
      </c>
      <c r="M353" s="17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ht="10.5" customHeight="1">
      <c r="A354" s="33" t="s">
        <v>320</v>
      </c>
      <c r="B354" s="33" t="s">
        <v>367</v>
      </c>
      <c r="C354" s="34">
        <v>70.0</v>
      </c>
      <c r="D354" s="19">
        <v>7563.0</v>
      </c>
      <c r="E354" s="35">
        <v>26.276999999999997</v>
      </c>
      <c r="F354" s="15">
        <f t="shared" si="16"/>
        <v>2.663926628</v>
      </c>
      <c r="G354" s="36">
        <v>8.48</v>
      </c>
      <c r="H354" s="33">
        <f t="shared" si="17"/>
        <v>287.8182441</v>
      </c>
      <c r="I354" s="33" t="str">
        <f t="shared" si="3"/>
        <v>SI</v>
      </c>
      <c r="J354" s="33" t="str">
        <f t="shared" si="4"/>
        <v>NO</v>
      </c>
      <c r="K354" s="33"/>
      <c r="L354" s="11">
        <f t="shared" si="5"/>
        <v>3</v>
      </c>
      <c r="M354" s="17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ht="10.5" customHeight="1">
      <c r="A355" s="33" t="s">
        <v>320</v>
      </c>
      <c r="B355" s="33" t="s">
        <v>368</v>
      </c>
      <c r="C355" s="34">
        <v>190.0</v>
      </c>
      <c r="D355" s="19">
        <v>8424.0</v>
      </c>
      <c r="E355" s="35">
        <v>19.0262</v>
      </c>
      <c r="F355" s="15">
        <f t="shared" si="16"/>
        <v>9.986229515</v>
      </c>
      <c r="G355" s="36">
        <v>8.48</v>
      </c>
      <c r="H355" s="33">
        <f t="shared" si="17"/>
        <v>442.7578812</v>
      </c>
      <c r="I355" s="33" t="str">
        <f t="shared" si="3"/>
        <v>NO</v>
      </c>
      <c r="J355" s="33" t="str">
        <f t="shared" si="4"/>
        <v>NO</v>
      </c>
      <c r="K355" s="33"/>
      <c r="L355" s="11">
        <f t="shared" si="5"/>
        <v>0</v>
      </c>
      <c r="M355" s="17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ht="10.5" customHeight="1">
      <c r="A356" s="33" t="s">
        <v>320</v>
      </c>
      <c r="B356" s="33" t="s">
        <v>369</v>
      </c>
      <c r="C356" s="34">
        <v>10.0</v>
      </c>
      <c r="D356" s="19">
        <v>16042.0</v>
      </c>
      <c r="E356" s="35">
        <v>24.3096</v>
      </c>
      <c r="F356" s="15">
        <f t="shared" si="16"/>
        <v>0.4113601211</v>
      </c>
      <c r="G356" s="36">
        <v>8.48</v>
      </c>
      <c r="H356" s="33">
        <f t="shared" si="17"/>
        <v>659.9039063</v>
      </c>
      <c r="I356" s="33" t="str">
        <f t="shared" si="3"/>
        <v>SI</v>
      </c>
      <c r="J356" s="33" t="str">
        <f t="shared" si="4"/>
        <v>NO</v>
      </c>
      <c r="K356" s="33"/>
      <c r="L356" s="11">
        <f t="shared" si="5"/>
        <v>3</v>
      </c>
      <c r="M356" s="17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ht="10.5" customHeight="1">
      <c r="A357" s="33" t="s">
        <v>320</v>
      </c>
      <c r="B357" s="33" t="s">
        <v>370</v>
      </c>
      <c r="C357" s="34">
        <v>149.0</v>
      </c>
      <c r="D357" s="19">
        <v>11313.0</v>
      </c>
      <c r="E357" s="35">
        <v>19.1565</v>
      </c>
      <c r="F357" s="15">
        <f t="shared" si="16"/>
        <v>7.778038786</v>
      </c>
      <c r="G357" s="36">
        <v>8.48</v>
      </c>
      <c r="H357" s="33">
        <f t="shared" si="17"/>
        <v>590.5567301</v>
      </c>
      <c r="I357" s="33" t="str">
        <f t="shared" si="3"/>
        <v>SI</v>
      </c>
      <c r="J357" s="33" t="str">
        <f t="shared" si="4"/>
        <v>NO</v>
      </c>
      <c r="K357" s="33"/>
      <c r="L357" s="11">
        <f t="shared" si="5"/>
        <v>3</v>
      </c>
      <c r="M357" s="17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ht="10.5" customHeight="1">
      <c r="A358" s="33" t="s">
        <v>320</v>
      </c>
      <c r="B358" s="33" t="s">
        <v>371</v>
      </c>
      <c r="C358" s="34">
        <v>33.0</v>
      </c>
      <c r="D358" s="19">
        <v>19397.0</v>
      </c>
      <c r="E358" s="35">
        <v>6.5171</v>
      </c>
      <c r="F358" s="15">
        <f t="shared" si="16"/>
        <v>5.063601909</v>
      </c>
      <c r="G358" s="36">
        <v>8.48</v>
      </c>
      <c r="H358" s="33">
        <f t="shared" si="17"/>
        <v>2976.323825</v>
      </c>
      <c r="I358" s="33" t="str">
        <f t="shared" si="3"/>
        <v>SI</v>
      </c>
      <c r="J358" s="33" t="str">
        <f t="shared" si="4"/>
        <v>NO</v>
      </c>
      <c r="K358" s="33"/>
      <c r="L358" s="11">
        <f t="shared" si="5"/>
        <v>3</v>
      </c>
      <c r="M358" s="17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ht="10.5" customHeight="1">
      <c r="A359" s="33" t="s">
        <v>320</v>
      </c>
      <c r="B359" s="33" t="s">
        <v>372</v>
      </c>
      <c r="C359" s="34">
        <v>40.0</v>
      </c>
      <c r="D359" s="19">
        <v>7850.0</v>
      </c>
      <c r="E359" s="35">
        <v>5.5219000000000005</v>
      </c>
      <c r="F359" s="15">
        <f t="shared" si="16"/>
        <v>7.243883446</v>
      </c>
      <c r="G359" s="36">
        <v>8.48</v>
      </c>
      <c r="H359" s="33">
        <f t="shared" si="17"/>
        <v>1421.612126</v>
      </c>
      <c r="I359" s="33" t="str">
        <f t="shared" si="3"/>
        <v>SI</v>
      </c>
      <c r="J359" s="33" t="str">
        <f t="shared" si="4"/>
        <v>NO</v>
      </c>
      <c r="K359" s="33"/>
      <c r="L359" s="11">
        <f t="shared" si="5"/>
        <v>3</v>
      </c>
      <c r="M359" s="17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ht="10.5" customHeight="1">
      <c r="A360" s="33" t="s">
        <v>320</v>
      </c>
      <c r="B360" s="33" t="s">
        <v>373</v>
      </c>
      <c r="C360" s="34">
        <v>321.0</v>
      </c>
      <c r="D360" s="19">
        <v>8922.0</v>
      </c>
      <c r="E360" s="35">
        <v>10.0946</v>
      </c>
      <c r="F360" s="15">
        <f t="shared" si="16"/>
        <v>31.79917976</v>
      </c>
      <c r="G360" s="36">
        <v>8.48</v>
      </c>
      <c r="H360" s="33">
        <f t="shared" si="17"/>
        <v>883.8388842</v>
      </c>
      <c r="I360" s="33" t="str">
        <f t="shared" si="3"/>
        <v>NO</v>
      </c>
      <c r="J360" s="33" t="str">
        <f t="shared" si="4"/>
        <v>NO</v>
      </c>
      <c r="K360" s="33"/>
      <c r="L360" s="11">
        <f t="shared" si="5"/>
        <v>0</v>
      </c>
      <c r="M360" s="17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ht="10.5" customHeight="1">
      <c r="A361" s="33" t="s">
        <v>320</v>
      </c>
      <c r="B361" s="33" t="s">
        <v>374</v>
      </c>
      <c r="C361" s="34">
        <v>47.0</v>
      </c>
      <c r="D361" s="19">
        <v>5674.0</v>
      </c>
      <c r="E361" s="35">
        <v>126.7527</v>
      </c>
      <c r="F361" s="15">
        <f t="shared" si="16"/>
        <v>0.3708007798</v>
      </c>
      <c r="G361" s="36">
        <v>8.48</v>
      </c>
      <c r="H361" s="33">
        <f t="shared" si="17"/>
        <v>44.76433244</v>
      </c>
      <c r="I361" s="33" t="str">
        <f t="shared" si="3"/>
        <v>SI</v>
      </c>
      <c r="J361" s="33" t="str">
        <f t="shared" si="4"/>
        <v>SI</v>
      </c>
      <c r="K361" s="33"/>
      <c r="L361" s="11">
        <f t="shared" si="5"/>
        <v>6</v>
      </c>
      <c r="M361" s="17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ht="10.5" customHeight="1">
      <c r="A362" s="33" t="s">
        <v>320</v>
      </c>
      <c r="B362" s="33" t="s">
        <v>375</v>
      </c>
      <c r="C362" s="34">
        <v>564.0</v>
      </c>
      <c r="D362" s="19">
        <v>9384.0</v>
      </c>
      <c r="E362" s="35">
        <v>76.8664</v>
      </c>
      <c r="F362" s="15">
        <f t="shared" si="16"/>
        <v>7.337406201</v>
      </c>
      <c r="G362" s="36">
        <v>8.48</v>
      </c>
      <c r="H362" s="33">
        <f t="shared" si="17"/>
        <v>122.08195</v>
      </c>
      <c r="I362" s="33" t="str">
        <f t="shared" si="3"/>
        <v>SI</v>
      </c>
      <c r="J362" s="33" t="str">
        <f t="shared" si="4"/>
        <v>SI</v>
      </c>
      <c r="K362" s="33"/>
      <c r="L362" s="11">
        <f t="shared" si="5"/>
        <v>6</v>
      </c>
      <c r="M362" s="17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ht="10.5" customHeight="1">
      <c r="A363" s="33" t="s">
        <v>320</v>
      </c>
      <c r="B363" s="33" t="s">
        <v>376</v>
      </c>
      <c r="C363" s="34">
        <v>30.0</v>
      </c>
      <c r="D363" s="19">
        <v>3982.0</v>
      </c>
      <c r="E363" s="35">
        <v>34.7838</v>
      </c>
      <c r="F363" s="15">
        <f t="shared" si="16"/>
        <v>0.8624704604</v>
      </c>
      <c r="G363" s="36">
        <v>8.48</v>
      </c>
      <c r="H363" s="33">
        <f t="shared" si="17"/>
        <v>114.4785791</v>
      </c>
      <c r="I363" s="33" t="str">
        <f t="shared" si="3"/>
        <v>SI</v>
      </c>
      <c r="J363" s="33" t="str">
        <f t="shared" si="4"/>
        <v>SI</v>
      </c>
      <c r="K363" s="33"/>
      <c r="L363" s="11">
        <f t="shared" si="5"/>
        <v>6</v>
      </c>
      <c r="M363" s="17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ht="10.5" customHeight="1">
      <c r="A364" s="33" t="s">
        <v>320</v>
      </c>
      <c r="B364" s="33" t="s">
        <v>377</v>
      </c>
      <c r="C364" s="34">
        <v>11.0</v>
      </c>
      <c r="D364" s="19">
        <v>3763.0</v>
      </c>
      <c r="E364" s="35">
        <v>37.701</v>
      </c>
      <c r="F364" s="15">
        <f t="shared" si="16"/>
        <v>0.2917694491</v>
      </c>
      <c r="G364" s="36">
        <v>8.48</v>
      </c>
      <c r="H364" s="33">
        <f t="shared" si="17"/>
        <v>99.81167608</v>
      </c>
      <c r="I364" s="33" t="str">
        <f t="shared" si="3"/>
        <v>SI</v>
      </c>
      <c r="J364" s="33" t="str">
        <f t="shared" si="4"/>
        <v>SI</v>
      </c>
      <c r="K364" s="33"/>
      <c r="L364" s="11">
        <f t="shared" si="5"/>
        <v>6</v>
      </c>
      <c r="M364" s="17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ht="10.5" customHeight="1">
      <c r="A365" s="33" t="s">
        <v>320</v>
      </c>
      <c r="B365" s="33" t="s">
        <v>378</v>
      </c>
      <c r="C365" s="34">
        <v>83.0</v>
      </c>
      <c r="D365" s="19">
        <v>4217.0</v>
      </c>
      <c r="E365" s="35">
        <v>39.528600000000004</v>
      </c>
      <c r="F365" s="15">
        <f t="shared" si="16"/>
        <v>2.099745501</v>
      </c>
      <c r="G365" s="36">
        <v>8.48</v>
      </c>
      <c r="H365" s="33">
        <f t="shared" si="17"/>
        <v>106.6822503</v>
      </c>
      <c r="I365" s="33" t="str">
        <f t="shared" si="3"/>
        <v>SI</v>
      </c>
      <c r="J365" s="33" t="str">
        <f t="shared" si="4"/>
        <v>SI</v>
      </c>
      <c r="K365" s="33"/>
      <c r="L365" s="11">
        <f t="shared" si="5"/>
        <v>6</v>
      </c>
      <c r="M365" s="17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ht="10.5" customHeight="1">
      <c r="A366" s="37" t="s">
        <v>320</v>
      </c>
      <c r="B366" s="37" t="s">
        <v>39</v>
      </c>
      <c r="C366" s="38">
        <v>23742.0</v>
      </c>
      <c r="D366" s="23"/>
      <c r="E366" s="37"/>
      <c r="F366" s="15"/>
      <c r="G366" s="36">
        <v>8.48</v>
      </c>
      <c r="H366" s="33"/>
      <c r="I366" s="33" t="str">
        <f t="shared" si="3"/>
        <v>SI</v>
      </c>
      <c r="J366" s="33" t="str">
        <f t="shared" si="4"/>
        <v>SI</v>
      </c>
      <c r="K366" s="37"/>
      <c r="L366" s="11">
        <f t="shared" si="5"/>
        <v>6</v>
      </c>
      <c r="M366" s="24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 ht="10.5" customHeight="1">
      <c r="A367" s="26" t="s">
        <v>379</v>
      </c>
      <c r="B367" s="26" t="s">
        <v>380</v>
      </c>
      <c r="C367" s="27">
        <v>34.0</v>
      </c>
      <c r="D367" s="19">
        <v>10400.0</v>
      </c>
      <c r="E367" s="28">
        <v>102.47</v>
      </c>
      <c r="F367" s="15">
        <f t="shared" ref="F367:F378" si="18">C367/E367</f>
        <v>0.3318044306</v>
      </c>
      <c r="G367" s="29">
        <v>8.48</v>
      </c>
      <c r="H367" s="26">
        <f t="shared" ref="H367:H378" si="19">D367/E367</f>
        <v>101.4931199</v>
      </c>
      <c r="I367" s="26" t="str">
        <f t="shared" si="3"/>
        <v>SI</v>
      </c>
      <c r="J367" s="26" t="str">
        <f t="shared" si="4"/>
        <v>SI</v>
      </c>
      <c r="K367" s="26"/>
      <c r="L367" s="11">
        <f t="shared" si="5"/>
        <v>6</v>
      </c>
      <c r="M367" s="17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ht="10.5" customHeight="1">
      <c r="A368" s="26" t="s">
        <v>379</v>
      </c>
      <c r="B368" s="26" t="s">
        <v>381</v>
      </c>
      <c r="C368" s="27">
        <v>391.0</v>
      </c>
      <c r="D368" s="19">
        <v>7981.0</v>
      </c>
      <c r="E368" s="28">
        <v>127.3759</v>
      </c>
      <c r="F368" s="15">
        <f t="shared" si="18"/>
        <v>3.069654464</v>
      </c>
      <c r="G368" s="29">
        <v>8.48</v>
      </c>
      <c r="H368" s="26">
        <f t="shared" si="19"/>
        <v>62.65706464</v>
      </c>
      <c r="I368" s="26" t="str">
        <f t="shared" si="3"/>
        <v>SI</v>
      </c>
      <c r="J368" s="26" t="str">
        <f t="shared" si="4"/>
        <v>SI</v>
      </c>
      <c r="K368" s="26"/>
      <c r="L368" s="11">
        <f t="shared" si="5"/>
        <v>6</v>
      </c>
      <c r="M368" s="17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ht="10.5" customHeight="1">
      <c r="A369" s="26" t="s">
        <v>379</v>
      </c>
      <c r="B369" s="26" t="s">
        <v>382</v>
      </c>
      <c r="C369" s="27">
        <v>321.0</v>
      </c>
      <c r="D369" s="19">
        <v>30086.0</v>
      </c>
      <c r="E369" s="28">
        <v>65.40180000000001</v>
      </c>
      <c r="F369" s="15">
        <f t="shared" si="18"/>
        <v>4.908121795</v>
      </c>
      <c r="G369" s="29">
        <v>8.48</v>
      </c>
      <c r="H369" s="26">
        <f t="shared" si="19"/>
        <v>460.01792</v>
      </c>
      <c r="I369" s="26" t="str">
        <f t="shared" si="3"/>
        <v>SI</v>
      </c>
      <c r="J369" s="26" t="str">
        <f t="shared" si="4"/>
        <v>NO</v>
      </c>
      <c r="K369" s="26"/>
      <c r="L369" s="11">
        <f t="shared" si="5"/>
        <v>3</v>
      </c>
      <c r="M369" s="17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ht="10.5" customHeight="1">
      <c r="A370" s="26" t="s">
        <v>379</v>
      </c>
      <c r="B370" s="26" t="s">
        <v>383</v>
      </c>
      <c r="C370" s="27">
        <v>24.0</v>
      </c>
      <c r="D370" s="19">
        <v>2908.0</v>
      </c>
      <c r="E370" s="28">
        <v>43.6303</v>
      </c>
      <c r="F370" s="15">
        <f t="shared" si="18"/>
        <v>0.5500764377</v>
      </c>
      <c r="G370" s="29">
        <v>8.48</v>
      </c>
      <c r="H370" s="26">
        <f t="shared" si="19"/>
        <v>66.65092837</v>
      </c>
      <c r="I370" s="26" t="str">
        <f t="shared" si="3"/>
        <v>SI</v>
      </c>
      <c r="J370" s="26" t="str">
        <f t="shared" si="4"/>
        <v>SI</v>
      </c>
      <c r="K370" s="26"/>
      <c r="L370" s="11">
        <f t="shared" si="5"/>
        <v>6</v>
      </c>
      <c r="M370" s="17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ht="10.5" customHeight="1">
      <c r="A371" s="26" t="s">
        <v>379</v>
      </c>
      <c r="B371" s="26" t="s">
        <v>384</v>
      </c>
      <c r="C371" s="27">
        <v>1731.0</v>
      </c>
      <c r="D371" s="19">
        <v>16350.0</v>
      </c>
      <c r="E371" s="28">
        <v>113.75479999999999</v>
      </c>
      <c r="F371" s="15">
        <f t="shared" si="18"/>
        <v>15.2169403</v>
      </c>
      <c r="G371" s="29">
        <v>8.48</v>
      </c>
      <c r="H371" s="26">
        <f t="shared" si="19"/>
        <v>143.7301986</v>
      </c>
      <c r="I371" s="26" t="str">
        <f t="shared" si="3"/>
        <v>NO</v>
      </c>
      <c r="J371" s="26" t="str">
        <f t="shared" si="4"/>
        <v>SI</v>
      </c>
      <c r="K371" s="26"/>
      <c r="L371" s="11">
        <f t="shared" si="5"/>
        <v>3</v>
      </c>
      <c r="M371" s="17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ht="10.5" customHeight="1">
      <c r="A372" s="26" t="s">
        <v>379</v>
      </c>
      <c r="B372" s="26" t="s">
        <v>385</v>
      </c>
      <c r="C372" s="27">
        <v>3494.0</v>
      </c>
      <c r="D372" s="19">
        <v>53485.0</v>
      </c>
      <c r="E372" s="28">
        <v>292.3743</v>
      </c>
      <c r="F372" s="15">
        <f t="shared" si="18"/>
        <v>11.95043477</v>
      </c>
      <c r="G372" s="29">
        <v>8.48</v>
      </c>
      <c r="H372" s="26">
        <f t="shared" si="19"/>
        <v>182.9333153</v>
      </c>
      <c r="I372" s="26" t="str">
        <f t="shared" si="3"/>
        <v>NO</v>
      </c>
      <c r="J372" s="26" t="str">
        <f t="shared" si="4"/>
        <v>NO</v>
      </c>
      <c r="K372" s="26"/>
      <c r="L372" s="11">
        <f t="shared" si="5"/>
        <v>0</v>
      </c>
      <c r="M372" s="17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ht="10.5" customHeight="1">
      <c r="A373" s="26" t="s">
        <v>379</v>
      </c>
      <c r="B373" s="26" t="s">
        <v>386</v>
      </c>
      <c r="C373" s="27">
        <v>16.0</v>
      </c>
      <c r="D373" s="19">
        <v>2750.0</v>
      </c>
      <c r="E373" s="28">
        <v>56.5508</v>
      </c>
      <c r="F373" s="15">
        <f t="shared" si="18"/>
        <v>0.2829314528</v>
      </c>
      <c r="G373" s="29">
        <v>8.48</v>
      </c>
      <c r="H373" s="26">
        <f t="shared" si="19"/>
        <v>48.62884345</v>
      </c>
      <c r="I373" s="26" t="str">
        <f t="shared" si="3"/>
        <v>SI</v>
      </c>
      <c r="J373" s="26" t="str">
        <f t="shared" si="4"/>
        <v>SI</v>
      </c>
      <c r="K373" s="26"/>
      <c r="L373" s="11">
        <f t="shared" si="5"/>
        <v>6</v>
      </c>
      <c r="M373" s="17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ht="10.5" customHeight="1">
      <c r="A374" s="26" t="s">
        <v>379</v>
      </c>
      <c r="B374" s="26" t="s">
        <v>387</v>
      </c>
      <c r="C374" s="27">
        <v>754.0</v>
      </c>
      <c r="D374" s="19">
        <v>18903.0</v>
      </c>
      <c r="E374" s="28">
        <v>15.376600000000002</v>
      </c>
      <c r="F374" s="15">
        <f t="shared" si="18"/>
        <v>49.03554752</v>
      </c>
      <c r="G374" s="29">
        <v>8.48</v>
      </c>
      <c r="H374" s="26">
        <f t="shared" si="19"/>
        <v>1229.335484</v>
      </c>
      <c r="I374" s="26" t="str">
        <f t="shared" si="3"/>
        <v>NO</v>
      </c>
      <c r="J374" s="26" t="str">
        <f t="shared" si="4"/>
        <v>NO</v>
      </c>
      <c r="K374" s="26"/>
      <c r="L374" s="11">
        <f t="shared" si="5"/>
        <v>0</v>
      </c>
      <c r="M374" s="17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ht="10.5" customHeight="1">
      <c r="A375" s="26" t="s">
        <v>379</v>
      </c>
      <c r="B375" s="26" t="s">
        <v>388</v>
      </c>
      <c r="C375" s="27">
        <v>10570.0</v>
      </c>
      <c r="D375" s="19">
        <v>73736.0</v>
      </c>
      <c r="E375" s="28">
        <v>444.6664</v>
      </c>
      <c r="F375" s="15">
        <f t="shared" si="18"/>
        <v>23.77062895</v>
      </c>
      <c r="G375" s="29">
        <v>8.48</v>
      </c>
      <c r="H375" s="26">
        <f t="shared" si="19"/>
        <v>165.8231879</v>
      </c>
      <c r="I375" s="26" t="str">
        <f t="shared" si="3"/>
        <v>NO</v>
      </c>
      <c r="J375" s="26" t="str">
        <f t="shared" si="4"/>
        <v>NO</v>
      </c>
      <c r="K375" s="26"/>
      <c r="L375" s="11">
        <f t="shared" si="5"/>
        <v>0</v>
      </c>
      <c r="M375" s="17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ht="10.5" customHeight="1">
      <c r="A376" s="26" t="s">
        <v>379</v>
      </c>
      <c r="B376" s="26" t="s">
        <v>389</v>
      </c>
      <c r="C376" s="27">
        <v>1506.0</v>
      </c>
      <c r="D376" s="19">
        <v>11175.0</v>
      </c>
      <c r="E376" s="28">
        <v>41.085699999999996</v>
      </c>
      <c r="F376" s="15">
        <f t="shared" si="18"/>
        <v>36.65508924</v>
      </c>
      <c r="G376" s="29">
        <v>8.48</v>
      </c>
      <c r="H376" s="26">
        <f t="shared" si="19"/>
        <v>271.9924451</v>
      </c>
      <c r="I376" s="26" t="str">
        <f t="shared" si="3"/>
        <v>NO</v>
      </c>
      <c r="J376" s="26" t="str">
        <f t="shared" si="4"/>
        <v>NO</v>
      </c>
      <c r="K376" s="26"/>
      <c r="L376" s="11">
        <f t="shared" si="5"/>
        <v>0</v>
      </c>
      <c r="M376" s="17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ht="10.5" customHeight="1">
      <c r="A377" s="26" t="s">
        <v>379</v>
      </c>
      <c r="B377" s="26" t="s">
        <v>390</v>
      </c>
      <c r="C377" s="27">
        <v>2624.0</v>
      </c>
      <c r="D377" s="19">
        <v>26813.0</v>
      </c>
      <c r="E377" s="28">
        <v>138.7236</v>
      </c>
      <c r="F377" s="15">
        <f t="shared" si="18"/>
        <v>18.91531073</v>
      </c>
      <c r="G377" s="29">
        <v>8.48</v>
      </c>
      <c r="H377" s="26">
        <f t="shared" si="19"/>
        <v>193.283623</v>
      </c>
      <c r="I377" s="26" t="str">
        <f t="shared" si="3"/>
        <v>NO</v>
      </c>
      <c r="J377" s="26" t="str">
        <f t="shared" si="4"/>
        <v>NO</v>
      </c>
      <c r="K377" s="26"/>
      <c r="L377" s="11">
        <f t="shared" si="5"/>
        <v>0</v>
      </c>
      <c r="M377" s="17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ht="10.5" customHeight="1">
      <c r="A378" s="26" t="s">
        <v>379</v>
      </c>
      <c r="B378" s="26" t="s">
        <v>391</v>
      </c>
      <c r="C378" s="27">
        <v>972.0</v>
      </c>
      <c r="D378" s="19">
        <v>64649.0</v>
      </c>
      <c r="E378" s="28">
        <v>182.47529999999998</v>
      </c>
      <c r="F378" s="15">
        <f t="shared" si="18"/>
        <v>5.326748333</v>
      </c>
      <c r="G378" s="29">
        <v>8.48</v>
      </c>
      <c r="H378" s="26">
        <f t="shared" si="19"/>
        <v>354.2890462</v>
      </c>
      <c r="I378" s="26" t="str">
        <f t="shared" si="3"/>
        <v>SI</v>
      </c>
      <c r="J378" s="26" t="str">
        <f t="shared" si="4"/>
        <v>NO</v>
      </c>
      <c r="K378" s="26"/>
      <c r="L378" s="11">
        <f t="shared" si="5"/>
        <v>3</v>
      </c>
      <c r="M378" s="17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ht="10.5" customHeight="1">
      <c r="A379" s="31" t="s">
        <v>379</v>
      </c>
      <c r="B379" s="31" t="s">
        <v>39</v>
      </c>
      <c r="C379" s="32">
        <v>22437.0</v>
      </c>
      <c r="D379" s="23"/>
      <c r="E379" s="31"/>
      <c r="F379" s="15"/>
      <c r="G379" s="29">
        <v>8.48</v>
      </c>
      <c r="H379" s="26"/>
      <c r="I379" s="26" t="str">
        <f t="shared" si="3"/>
        <v>SI</v>
      </c>
      <c r="J379" s="26" t="str">
        <f t="shared" si="4"/>
        <v>SI</v>
      </c>
      <c r="K379" s="31"/>
      <c r="L379" s="11">
        <f t="shared" si="5"/>
        <v>6</v>
      </c>
      <c r="M379" s="24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 ht="10.5" customHeight="1">
      <c r="A380" s="33" t="s">
        <v>392</v>
      </c>
      <c r="B380" s="33" t="s">
        <v>393</v>
      </c>
      <c r="C380" s="34">
        <v>1847.0</v>
      </c>
      <c r="D380" s="19">
        <v>34703.0</v>
      </c>
      <c r="E380" s="35">
        <v>111.1596</v>
      </c>
      <c r="F380" s="15"/>
      <c r="G380" s="36">
        <v>8.48</v>
      </c>
      <c r="H380" s="33">
        <f t="shared" ref="H380:H400" si="20">D380/E380</f>
        <v>312.19076</v>
      </c>
      <c r="I380" s="33" t="str">
        <f t="shared" si="3"/>
        <v>SI</v>
      </c>
      <c r="J380" s="33" t="str">
        <f t="shared" si="4"/>
        <v>NO</v>
      </c>
      <c r="K380" s="33"/>
      <c r="L380" s="11">
        <f t="shared" si="5"/>
        <v>3</v>
      </c>
      <c r="M380" s="17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ht="10.5" customHeight="1">
      <c r="A381" s="33" t="s">
        <v>392</v>
      </c>
      <c r="B381" s="33" t="s">
        <v>394</v>
      </c>
      <c r="C381" s="34">
        <v>1119.0</v>
      </c>
      <c r="D381" s="19">
        <v>30563.0</v>
      </c>
      <c r="E381" s="35">
        <v>74.5926</v>
      </c>
      <c r="F381" s="15">
        <f t="shared" ref="F381:F400" si="21">C381/E381</f>
        <v>15.00148808</v>
      </c>
      <c r="G381" s="36">
        <v>8.48</v>
      </c>
      <c r="H381" s="33">
        <f t="shared" si="20"/>
        <v>409.7323327</v>
      </c>
      <c r="I381" s="33" t="str">
        <f t="shared" si="3"/>
        <v>NO</v>
      </c>
      <c r="J381" s="33" t="str">
        <f t="shared" si="4"/>
        <v>NO</v>
      </c>
      <c r="K381" s="33"/>
      <c r="L381" s="11">
        <f t="shared" si="5"/>
        <v>0</v>
      </c>
      <c r="M381" s="17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ht="10.5" customHeight="1">
      <c r="A382" s="33" t="s">
        <v>392</v>
      </c>
      <c r="B382" s="33" t="s">
        <v>395</v>
      </c>
      <c r="C382" s="34">
        <v>49.0</v>
      </c>
      <c r="D382" s="19">
        <v>1720.0</v>
      </c>
      <c r="E382" s="35">
        <v>57.8318</v>
      </c>
      <c r="F382" s="15">
        <f t="shared" si="21"/>
        <v>0.8472847119</v>
      </c>
      <c r="G382" s="36">
        <v>8.48</v>
      </c>
      <c r="H382" s="33">
        <f t="shared" si="20"/>
        <v>29.74142254</v>
      </c>
      <c r="I382" s="33" t="str">
        <f t="shared" si="3"/>
        <v>SI</v>
      </c>
      <c r="J382" s="33" t="str">
        <f t="shared" si="4"/>
        <v>SI</v>
      </c>
      <c r="K382" s="33"/>
      <c r="L382" s="11">
        <f t="shared" si="5"/>
        <v>6</v>
      </c>
      <c r="M382" s="17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ht="10.5" customHeight="1">
      <c r="A383" s="33" t="s">
        <v>392</v>
      </c>
      <c r="B383" s="33" t="s">
        <v>396</v>
      </c>
      <c r="C383" s="34">
        <v>30.0</v>
      </c>
      <c r="D383" s="19">
        <v>944.0</v>
      </c>
      <c r="E383" s="35">
        <v>52.051700000000004</v>
      </c>
      <c r="F383" s="15">
        <f t="shared" si="21"/>
        <v>0.576350052</v>
      </c>
      <c r="G383" s="36">
        <v>8.48</v>
      </c>
      <c r="H383" s="33">
        <f t="shared" si="20"/>
        <v>18.13581497</v>
      </c>
      <c r="I383" s="33" t="str">
        <f t="shared" si="3"/>
        <v>SI</v>
      </c>
      <c r="J383" s="33" t="str">
        <f t="shared" si="4"/>
        <v>SI</v>
      </c>
      <c r="K383" s="33"/>
      <c r="L383" s="11">
        <f t="shared" si="5"/>
        <v>6</v>
      </c>
      <c r="M383" s="17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ht="10.5" customHeight="1">
      <c r="A384" s="33" t="s">
        <v>392</v>
      </c>
      <c r="B384" s="33" t="s">
        <v>397</v>
      </c>
      <c r="C384" s="34">
        <v>60.0</v>
      </c>
      <c r="D384" s="19">
        <v>6513.0</v>
      </c>
      <c r="E384" s="35">
        <v>15.062999999999999</v>
      </c>
      <c r="F384" s="15">
        <f t="shared" si="21"/>
        <v>3.983270265</v>
      </c>
      <c r="G384" s="36">
        <v>8.48</v>
      </c>
      <c r="H384" s="33">
        <f t="shared" si="20"/>
        <v>432.3839873</v>
      </c>
      <c r="I384" s="33" t="str">
        <f t="shared" si="3"/>
        <v>SI</v>
      </c>
      <c r="J384" s="33" t="str">
        <f t="shared" si="4"/>
        <v>NO</v>
      </c>
      <c r="K384" s="33"/>
      <c r="L384" s="11">
        <f t="shared" si="5"/>
        <v>3</v>
      </c>
      <c r="M384" s="17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ht="10.5" customHeight="1">
      <c r="A385" s="33" t="s">
        <v>392</v>
      </c>
      <c r="B385" s="33" t="s">
        <v>398</v>
      </c>
      <c r="C385" s="34">
        <v>354.0</v>
      </c>
      <c r="D385" s="19">
        <v>17065.0</v>
      </c>
      <c r="E385" s="35">
        <v>158.91129999999998</v>
      </c>
      <c r="F385" s="15">
        <f t="shared" si="21"/>
        <v>2.227657819</v>
      </c>
      <c r="G385" s="36">
        <v>8.48</v>
      </c>
      <c r="H385" s="33">
        <f t="shared" si="20"/>
        <v>107.3869511</v>
      </c>
      <c r="I385" s="33" t="str">
        <f t="shared" si="3"/>
        <v>SI</v>
      </c>
      <c r="J385" s="33" t="str">
        <f t="shared" si="4"/>
        <v>SI</v>
      </c>
      <c r="K385" s="33"/>
      <c r="L385" s="11">
        <f t="shared" si="5"/>
        <v>6</v>
      </c>
      <c r="M385" s="17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ht="10.5" customHeight="1">
      <c r="A386" s="33" t="s">
        <v>392</v>
      </c>
      <c r="B386" s="33" t="s">
        <v>399</v>
      </c>
      <c r="C386" s="34">
        <v>0.0</v>
      </c>
      <c r="D386" s="19">
        <v>720.0</v>
      </c>
      <c r="E386" s="35">
        <v>19.6158</v>
      </c>
      <c r="F386" s="15">
        <f t="shared" si="21"/>
        <v>0</v>
      </c>
      <c r="G386" s="36">
        <v>8.48</v>
      </c>
      <c r="H386" s="33">
        <f t="shared" si="20"/>
        <v>36.70510507</v>
      </c>
      <c r="I386" s="33" t="str">
        <f t="shared" si="3"/>
        <v>SI</v>
      </c>
      <c r="J386" s="33" t="str">
        <f t="shared" si="4"/>
        <v>SI</v>
      </c>
      <c r="K386" s="33"/>
      <c r="L386" s="11">
        <f t="shared" si="5"/>
        <v>6</v>
      </c>
      <c r="M386" s="17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ht="10.5" customHeight="1">
      <c r="A387" s="33" t="s">
        <v>392</v>
      </c>
      <c r="B387" s="33" t="s">
        <v>400</v>
      </c>
      <c r="C387" s="34">
        <v>77.0</v>
      </c>
      <c r="D387" s="19">
        <v>2259.0</v>
      </c>
      <c r="E387" s="35">
        <v>24.898000000000003</v>
      </c>
      <c r="F387" s="15">
        <f t="shared" si="21"/>
        <v>3.092617881</v>
      </c>
      <c r="G387" s="36">
        <v>8.48</v>
      </c>
      <c r="H387" s="33">
        <f t="shared" si="20"/>
        <v>90.73017913</v>
      </c>
      <c r="I387" s="33" t="str">
        <f t="shared" si="3"/>
        <v>SI</v>
      </c>
      <c r="J387" s="33" t="str">
        <f t="shared" si="4"/>
        <v>SI</v>
      </c>
      <c r="K387" s="33"/>
      <c r="L387" s="11">
        <f t="shared" si="5"/>
        <v>6</v>
      </c>
      <c r="M387" s="17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ht="10.5" customHeight="1">
      <c r="A388" s="33" t="s">
        <v>392</v>
      </c>
      <c r="B388" s="33" t="s">
        <v>401</v>
      </c>
      <c r="C388" s="34">
        <v>156.0</v>
      </c>
      <c r="D388" s="19">
        <v>21243.0</v>
      </c>
      <c r="E388" s="35">
        <v>26.477600000000002</v>
      </c>
      <c r="F388" s="15">
        <f t="shared" si="21"/>
        <v>5.891772668</v>
      </c>
      <c r="G388" s="36">
        <v>8.48</v>
      </c>
      <c r="H388" s="33">
        <f t="shared" si="20"/>
        <v>802.3008128</v>
      </c>
      <c r="I388" s="33" t="str">
        <f t="shared" si="3"/>
        <v>SI</v>
      </c>
      <c r="J388" s="33" t="str">
        <f t="shared" si="4"/>
        <v>NO</v>
      </c>
      <c r="K388" s="33"/>
      <c r="L388" s="11">
        <f t="shared" si="5"/>
        <v>3</v>
      </c>
      <c r="M388" s="17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ht="10.5" customHeight="1">
      <c r="A389" s="33" t="s">
        <v>392</v>
      </c>
      <c r="B389" s="33" t="s">
        <v>402</v>
      </c>
      <c r="C389" s="34">
        <v>27.0</v>
      </c>
      <c r="D389" s="19">
        <v>11661.0</v>
      </c>
      <c r="E389" s="35">
        <v>74.2018</v>
      </c>
      <c r="F389" s="15">
        <f t="shared" si="21"/>
        <v>0.3638725745</v>
      </c>
      <c r="G389" s="36">
        <v>8.48</v>
      </c>
      <c r="H389" s="33">
        <f t="shared" si="20"/>
        <v>157.1525219</v>
      </c>
      <c r="I389" s="33" t="str">
        <f t="shared" si="3"/>
        <v>SI</v>
      </c>
      <c r="J389" s="33" t="str">
        <f t="shared" si="4"/>
        <v>NO</v>
      </c>
      <c r="K389" s="33"/>
      <c r="L389" s="11">
        <f t="shared" si="5"/>
        <v>3</v>
      </c>
      <c r="M389" s="17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ht="10.5" customHeight="1">
      <c r="A390" s="33" t="s">
        <v>392</v>
      </c>
      <c r="B390" s="33" t="s">
        <v>403</v>
      </c>
      <c r="C390" s="34">
        <v>98.0</v>
      </c>
      <c r="D390" s="19">
        <v>21450.0</v>
      </c>
      <c r="E390" s="35">
        <v>216.78490000000002</v>
      </c>
      <c r="F390" s="15">
        <f t="shared" si="21"/>
        <v>0.4520610061</v>
      </c>
      <c r="G390" s="36">
        <v>8.48</v>
      </c>
      <c r="H390" s="33">
        <f t="shared" si="20"/>
        <v>98.94600593</v>
      </c>
      <c r="I390" s="33" t="str">
        <f t="shared" si="3"/>
        <v>SI</v>
      </c>
      <c r="J390" s="33" t="str">
        <f t="shared" si="4"/>
        <v>SI</v>
      </c>
      <c r="K390" s="33"/>
      <c r="L390" s="11">
        <f t="shared" si="5"/>
        <v>6</v>
      </c>
      <c r="M390" s="17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ht="10.5" customHeight="1">
      <c r="A391" s="33" t="s">
        <v>392</v>
      </c>
      <c r="B391" s="33" t="s">
        <v>404</v>
      </c>
      <c r="C391" s="34">
        <v>477.0</v>
      </c>
      <c r="D391" s="19">
        <v>13183.0</v>
      </c>
      <c r="E391" s="35">
        <v>136.4193</v>
      </c>
      <c r="F391" s="15">
        <f t="shared" si="21"/>
        <v>3.496572699</v>
      </c>
      <c r="G391" s="36">
        <v>8.48</v>
      </c>
      <c r="H391" s="33">
        <f t="shared" si="20"/>
        <v>96.63588656</v>
      </c>
      <c r="I391" s="33" t="str">
        <f t="shared" si="3"/>
        <v>SI</v>
      </c>
      <c r="J391" s="33" t="str">
        <f t="shared" si="4"/>
        <v>SI</v>
      </c>
      <c r="K391" s="33"/>
      <c r="L391" s="11">
        <f t="shared" si="5"/>
        <v>6</v>
      </c>
      <c r="M391" s="17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ht="10.5" customHeight="1">
      <c r="A392" s="33" t="s">
        <v>392</v>
      </c>
      <c r="B392" s="33" t="s">
        <v>405</v>
      </c>
      <c r="C392" s="34">
        <v>5604.0</v>
      </c>
      <c r="D392" s="19">
        <v>24412.0</v>
      </c>
      <c r="E392" s="35">
        <v>554.9926</v>
      </c>
      <c r="F392" s="15">
        <f t="shared" si="21"/>
        <v>10.09743193</v>
      </c>
      <c r="G392" s="36">
        <v>8.48</v>
      </c>
      <c r="H392" s="33">
        <f t="shared" si="20"/>
        <v>43.98617207</v>
      </c>
      <c r="I392" s="33" t="str">
        <f t="shared" si="3"/>
        <v>NO</v>
      </c>
      <c r="J392" s="33" t="str">
        <f t="shared" si="4"/>
        <v>SI</v>
      </c>
      <c r="K392" s="33"/>
      <c r="L392" s="11">
        <f t="shared" si="5"/>
        <v>3</v>
      </c>
      <c r="M392" s="17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ht="10.5" customHeight="1">
      <c r="A393" s="33" t="s">
        <v>392</v>
      </c>
      <c r="B393" s="33" t="s">
        <v>406</v>
      </c>
      <c r="C393" s="34">
        <v>527.0</v>
      </c>
      <c r="D393" s="19">
        <v>21840.0</v>
      </c>
      <c r="E393" s="35">
        <v>50.983599999999996</v>
      </c>
      <c r="F393" s="15">
        <f t="shared" si="21"/>
        <v>10.33665728</v>
      </c>
      <c r="G393" s="36">
        <v>8.48</v>
      </c>
      <c r="H393" s="33">
        <f t="shared" si="20"/>
        <v>428.3730454</v>
      </c>
      <c r="I393" s="33" t="str">
        <f t="shared" si="3"/>
        <v>NO</v>
      </c>
      <c r="J393" s="33" t="str">
        <f t="shared" si="4"/>
        <v>NO</v>
      </c>
      <c r="K393" s="33"/>
      <c r="L393" s="11">
        <f t="shared" si="5"/>
        <v>0</v>
      </c>
      <c r="M393" s="17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ht="10.5" customHeight="1">
      <c r="A394" s="33" t="s">
        <v>392</v>
      </c>
      <c r="B394" s="33" t="s">
        <v>407</v>
      </c>
      <c r="C394" s="34">
        <v>433.0</v>
      </c>
      <c r="D394" s="19">
        <v>8053.0</v>
      </c>
      <c r="E394" s="35">
        <v>87.53559999999999</v>
      </c>
      <c r="F394" s="15">
        <f t="shared" si="21"/>
        <v>4.946558886</v>
      </c>
      <c r="G394" s="36">
        <v>8.48</v>
      </c>
      <c r="H394" s="33">
        <f t="shared" si="20"/>
        <v>91.99685614</v>
      </c>
      <c r="I394" s="33" t="str">
        <f t="shared" si="3"/>
        <v>SI</v>
      </c>
      <c r="J394" s="33" t="str">
        <f t="shared" si="4"/>
        <v>SI</v>
      </c>
      <c r="K394" s="33"/>
      <c r="L394" s="11">
        <f t="shared" si="5"/>
        <v>6</v>
      </c>
      <c r="M394" s="17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ht="10.5" customHeight="1">
      <c r="A395" s="33" t="s">
        <v>392</v>
      </c>
      <c r="B395" s="33" t="s">
        <v>408</v>
      </c>
      <c r="C395" s="34">
        <v>115.0</v>
      </c>
      <c r="D395" s="19">
        <v>20562.0</v>
      </c>
      <c r="E395" s="35">
        <v>76.4697</v>
      </c>
      <c r="F395" s="15">
        <f t="shared" si="21"/>
        <v>1.503863622</v>
      </c>
      <c r="G395" s="36">
        <v>8.48</v>
      </c>
      <c r="H395" s="33">
        <f t="shared" si="20"/>
        <v>268.8908156</v>
      </c>
      <c r="I395" s="33" t="str">
        <f t="shared" si="3"/>
        <v>SI</v>
      </c>
      <c r="J395" s="33" t="str">
        <f t="shared" si="4"/>
        <v>NO</v>
      </c>
      <c r="K395" s="33"/>
      <c r="L395" s="11">
        <f t="shared" si="5"/>
        <v>3</v>
      </c>
      <c r="M395" s="17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ht="10.5" customHeight="1">
      <c r="A396" s="33" t="s">
        <v>392</v>
      </c>
      <c r="B396" s="33" t="s">
        <v>409</v>
      </c>
      <c r="C396" s="34">
        <v>12136.0</v>
      </c>
      <c r="D396" s="19">
        <v>116247.0</v>
      </c>
      <c r="E396" s="35">
        <v>207.7786</v>
      </c>
      <c r="F396" s="15">
        <f t="shared" si="21"/>
        <v>58.40832502</v>
      </c>
      <c r="G396" s="36">
        <v>8.48</v>
      </c>
      <c r="H396" s="33">
        <f t="shared" si="20"/>
        <v>559.4753261</v>
      </c>
      <c r="I396" s="33" t="str">
        <f t="shared" si="3"/>
        <v>NO</v>
      </c>
      <c r="J396" s="33" t="str">
        <f t="shared" si="4"/>
        <v>NO</v>
      </c>
      <c r="K396" s="33"/>
      <c r="L396" s="11">
        <f t="shared" si="5"/>
        <v>0</v>
      </c>
      <c r="M396" s="17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ht="10.5" customHeight="1">
      <c r="A397" s="33" t="s">
        <v>392</v>
      </c>
      <c r="B397" s="33" t="s">
        <v>410</v>
      </c>
      <c r="C397" s="34">
        <v>98.0</v>
      </c>
      <c r="D397" s="19">
        <v>7528.0</v>
      </c>
      <c r="E397" s="35">
        <v>13.0206</v>
      </c>
      <c r="F397" s="15">
        <f t="shared" si="21"/>
        <v>7.526534876</v>
      </c>
      <c r="G397" s="36">
        <v>8.48</v>
      </c>
      <c r="H397" s="33">
        <f t="shared" si="20"/>
        <v>578.1607606</v>
      </c>
      <c r="I397" s="33" t="str">
        <f t="shared" si="3"/>
        <v>SI</v>
      </c>
      <c r="J397" s="33" t="str">
        <f t="shared" si="4"/>
        <v>NO</v>
      </c>
      <c r="K397" s="33"/>
      <c r="L397" s="11">
        <f t="shared" si="5"/>
        <v>3</v>
      </c>
      <c r="M397" s="17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ht="10.5" customHeight="1">
      <c r="A398" s="33" t="s">
        <v>392</v>
      </c>
      <c r="B398" s="33" t="s">
        <v>411</v>
      </c>
      <c r="C398" s="34">
        <v>78.0</v>
      </c>
      <c r="D398" s="19">
        <v>8142.0</v>
      </c>
      <c r="E398" s="35">
        <v>93.331</v>
      </c>
      <c r="F398" s="15">
        <f t="shared" si="21"/>
        <v>0.8357351791</v>
      </c>
      <c r="G398" s="36">
        <v>8.48</v>
      </c>
      <c r="H398" s="33">
        <f t="shared" si="20"/>
        <v>87.23789523</v>
      </c>
      <c r="I398" s="33" t="str">
        <f t="shared" si="3"/>
        <v>SI</v>
      </c>
      <c r="J398" s="33" t="str">
        <f t="shared" si="4"/>
        <v>SI</v>
      </c>
      <c r="K398" s="33"/>
      <c r="L398" s="11">
        <f t="shared" si="5"/>
        <v>6</v>
      </c>
      <c r="M398" s="17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ht="10.5" customHeight="1">
      <c r="A399" s="33" t="s">
        <v>392</v>
      </c>
      <c r="B399" s="33" t="s">
        <v>412</v>
      </c>
      <c r="C399" s="34">
        <v>670.0</v>
      </c>
      <c r="D399" s="19">
        <v>3817.0</v>
      </c>
      <c r="E399" s="35">
        <v>15.091</v>
      </c>
      <c r="F399" s="15">
        <f t="shared" si="21"/>
        <v>44.39732291</v>
      </c>
      <c r="G399" s="36">
        <v>8.48</v>
      </c>
      <c r="H399" s="33">
        <f t="shared" si="20"/>
        <v>252.9322113</v>
      </c>
      <c r="I399" s="33" t="str">
        <f t="shared" si="3"/>
        <v>NO</v>
      </c>
      <c r="J399" s="33" t="str">
        <f t="shared" si="4"/>
        <v>NO</v>
      </c>
      <c r="K399" s="33"/>
      <c r="L399" s="11">
        <f t="shared" si="5"/>
        <v>0</v>
      </c>
      <c r="M399" s="17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ht="10.5" customHeight="1">
      <c r="A400" s="33" t="s">
        <v>392</v>
      </c>
      <c r="B400" s="33" t="s">
        <v>413</v>
      </c>
      <c r="C400" s="34">
        <v>93.0</v>
      </c>
      <c r="D400" s="19">
        <v>11233.0</v>
      </c>
      <c r="E400" s="35">
        <v>56.923500000000004</v>
      </c>
      <c r="F400" s="15">
        <f t="shared" si="21"/>
        <v>1.633771641</v>
      </c>
      <c r="G400" s="36">
        <v>8.48</v>
      </c>
      <c r="H400" s="33">
        <f t="shared" si="20"/>
        <v>197.3350198</v>
      </c>
      <c r="I400" s="33" t="str">
        <f t="shared" si="3"/>
        <v>SI</v>
      </c>
      <c r="J400" s="33" t="str">
        <f t="shared" si="4"/>
        <v>NO</v>
      </c>
      <c r="K400" s="33"/>
      <c r="L400" s="11">
        <f t="shared" si="5"/>
        <v>3</v>
      </c>
      <c r="M400" s="17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ht="10.5" customHeight="1">
      <c r="A401" s="37" t="s">
        <v>392</v>
      </c>
      <c r="B401" s="37" t="s">
        <v>39</v>
      </c>
      <c r="C401" s="38">
        <v>24048.0</v>
      </c>
      <c r="D401" s="39"/>
      <c r="E401" s="37"/>
      <c r="F401" s="15"/>
      <c r="G401" s="36">
        <v>8.48</v>
      </c>
      <c r="H401" s="33"/>
      <c r="I401" s="33" t="str">
        <f t="shared" si="3"/>
        <v>SI</v>
      </c>
      <c r="J401" s="33" t="str">
        <f t="shared" si="4"/>
        <v>SI</v>
      </c>
      <c r="K401" s="37"/>
      <c r="L401" s="11">
        <f t="shared" si="5"/>
        <v>6</v>
      </c>
      <c r="M401" s="24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 ht="10.5" customHeight="1">
      <c r="A402" s="40"/>
      <c r="B402" s="40"/>
      <c r="C402" s="41"/>
      <c r="D402" s="42"/>
      <c r="E402" s="43"/>
      <c r="F402" s="44"/>
      <c r="G402" s="43"/>
      <c r="H402" s="43"/>
      <c r="I402" s="43"/>
      <c r="J402" s="43"/>
      <c r="K402" s="43"/>
      <c r="L402" s="43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ht="10.5" customHeight="1">
      <c r="A403" s="45"/>
      <c r="B403" s="45"/>
      <c r="C403" s="46"/>
      <c r="D403" s="42"/>
      <c r="E403" s="45"/>
      <c r="F403" s="47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ht="10.5" customHeight="1">
      <c r="A404" s="48"/>
      <c r="B404" s="48"/>
      <c r="C404" s="49"/>
      <c r="D404" s="42"/>
      <c r="E404" s="45"/>
      <c r="F404" s="47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ht="10.5" customHeight="1">
      <c r="A405" s="45"/>
      <c r="B405" s="45"/>
      <c r="C405" s="50"/>
      <c r="D405" s="51"/>
      <c r="E405" s="45"/>
      <c r="F405" s="47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ht="10.5" customHeight="1">
      <c r="A406" s="45"/>
      <c r="B406" s="45"/>
      <c r="C406" s="50"/>
      <c r="D406" s="51"/>
      <c r="E406" s="45"/>
      <c r="F406" s="47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ht="10.5" customHeight="1">
      <c r="A407" s="50">
        <f>C401+C379+C366+C307+C286+C263+C219+C110+C27</f>
        <v>219098</v>
      </c>
      <c r="B407" s="45" t="s">
        <v>414</v>
      </c>
      <c r="C407" s="45"/>
      <c r="D407" s="52"/>
      <c r="E407" s="45"/>
      <c r="F407" s="47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ht="10.5" customHeight="1">
      <c r="A408" s="53">
        <v>25832.4</v>
      </c>
      <c r="B408" s="45" t="s">
        <v>415</v>
      </c>
      <c r="C408" s="45"/>
      <c r="D408" s="52"/>
      <c r="E408" s="45"/>
      <c r="F408" s="47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ht="10.5" customHeight="1">
      <c r="A409" s="45"/>
      <c r="B409" s="45"/>
      <c r="C409" s="45"/>
      <c r="D409" s="52"/>
      <c r="E409" s="45"/>
      <c r="F409" s="47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ht="10.5" customHeight="1">
      <c r="A410" s="54">
        <f>A407/A408</f>
        <v>8.481519332</v>
      </c>
      <c r="B410" s="55" t="s">
        <v>416</v>
      </c>
      <c r="C410" s="45"/>
      <c r="D410" s="52"/>
      <c r="E410" s="45"/>
      <c r="F410" s="47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ht="10.5" customHeight="1">
      <c r="A411" s="45"/>
      <c r="B411" s="45"/>
      <c r="C411" s="45"/>
      <c r="D411" s="52"/>
      <c r="E411" s="45"/>
      <c r="F411" s="47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</sheetData>
  <autoFilter ref="$A$1:$L$401"/>
  <printOptions/>
  <pageMargins bottom="0.75" footer="0.0" header="0.0" left="0.25" right="0.25" top="0.75"/>
  <pageSetup fitToHeight="0" paperSize="9" orientation="landscape"/>
  <drawing r:id="rId2"/>
  <legacyDrawing r:id="rId3"/>
</worksheet>
</file>