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ynolds2/Desktop/"/>
    </mc:Choice>
  </mc:AlternateContent>
  <xr:revisionPtr revIDLastSave="0" documentId="13_ncr:1_{B60755A3-D762-D84C-AB90-B087E5C47479}" xr6:coauthVersionLast="47" xr6:coauthVersionMax="47" xr10:uidLastSave="{00000000-0000-0000-0000-000000000000}"/>
  <bookViews>
    <workbookView xWindow="3520" yWindow="2860" windowWidth="21380" windowHeight="15680" xr2:uid="{882ED0DF-8A22-4249-B1E7-F4CDD7843079}"/>
  </bookViews>
  <sheets>
    <sheet name="Hawaii_COVID_Case_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7" i="1"/>
  <c r="E7" i="1"/>
  <c r="C7" i="1"/>
  <c r="E6" i="1"/>
  <c r="C6" i="1"/>
  <c r="C9" i="1" s="1"/>
  <c r="C5" i="1"/>
  <c r="D5" i="1" s="1"/>
  <c r="E5" i="1"/>
  <c r="E4" i="1"/>
  <c r="C4" i="1"/>
  <c r="D4" i="1" s="1"/>
  <c r="C3" i="1"/>
  <c r="E3" i="1"/>
  <c r="B3" i="1"/>
  <c r="D3" i="1" s="1"/>
  <c r="B4" i="1"/>
  <c r="B5" i="1"/>
  <c r="B7" i="1"/>
  <c r="B6" i="1"/>
  <c r="D6" i="1" l="1"/>
  <c r="E9" i="1"/>
  <c r="D9" i="1"/>
  <c r="B9" i="1"/>
  <c r="B10" i="1" s="1"/>
  <c r="E10" i="1" l="1"/>
  <c r="D10" i="1"/>
  <c r="D11" i="1" s="1"/>
  <c r="C10" i="1"/>
  <c r="C11" i="1" s="1"/>
</calcChain>
</file>

<file path=xl/sharedStrings.xml><?xml version="1.0" encoding="utf-8"?>
<sst xmlns="http://schemas.openxmlformats.org/spreadsheetml/2006/main" count="14" uniqueCount="14">
  <si>
    <t>February</t>
  </si>
  <si>
    <t>March</t>
  </si>
  <si>
    <t>April</t>
  </si>
  <si>
    <t>May</t>
  </si>
  <si>
    <t>June</t>
  </si>
  <si>
    <t>July</t>
  </si>
  <si>
    <t>TOTAL</t>
  </si>
  <si>
    <t>Pending/Unknown</t>
  </si>
  <si>
    <t>Community</t>
  </si>
  <si>
    <t>Travel</t>
  </si>
  <si>
    <t>MONTH</t>
  </si>
  <si>
    <t>NUM_CASES</t>
  </si>
  <si>
    <t>PROP_OF_TOTAL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</si>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</sst>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9" fontId="0" fillId="0" borderId="0" xfId="0" applyNumberFormat="1"/>
    <xf numFmtId="164" fontId="0" fillId="3" borderId="0" xfId="0" applyNumberFormat="1" applyFill="1"/>
    <xf numFmtId="165" fontId="0" fillId="3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1" fillId="4" borderId="0" xfId="0" applyFon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1C5F-430C-E348-B76E-317E7C9D97C0}">
  <dimension ref="A1:E11"/>
  <sheetViews>
    <sheetView tabSelected="1" zoomScale="130" zoomScaleNormal="130" workbookViewId="0">
      <selection activeCell="E12" sqref="E12"/>
    </sheetView>
  </sheetViews>
  <sheetFormatPr baseColWidth="10" defaultRowHeight="16" x14ac:dyDescent="0.2"/>
  <cols>
    <col min="1" max="1" width="15.83203125" bestFit="1" customWidth="1"/>
    <col min="2" max="2" width="14" customWidth="1"/>
    <col min="3" max="3" width="17.6640625" bestFit="1" customWidth="1"/>
    <col min="4" max="4" width="11" bestFit="1" customWidth="1"/>
    <col min="5" max="5" width="10" customWidth="1"/>
  </cols>
  <sheetData>
    <row r="1" spans="1:5" x14ac:dyDescent="0.2">
      <c r="A1" s="1" t="s">
        <v>10</v>
      </c>
      <c r="B1" s="1" t="s">
        <v>11</v>
      </c>
      <c r="C1" s="11" t="s">
        <v>7</v>
      </c>
      <c r="D1" s="4" t="s">
        <v>8</v>
      </c>
      <c r="E1" s="2" t="s">
        <v>9</v>
      </c>
    </row>
    <row r="2" spans="1:5" x14ac:dyDescent="0.2">
      <c r="A2" s="1" t="s">
        <v>0</v>
      </c>
      <c r="B2">
        <v>4</v>
      </c>
      <c r="C2" s="12">
        <v>2</v>
      </c>
      <c r="D2" s="5">
        <v>1</v>
      </c>
      <c r="E2" s="3">
        <v>1</v>
      </c>
    </row>
    <row r="3" spans="1:5" x14ac:dyDescent="0.2">
      <c r="A3" s="1" t="s">
        <v>1</v>
      </c>
      <c r="B3">
        <f>1+6+2+4+1+4+12+8+14+7+15+11+13+28+25+24+26+23+21+20+15+10+25+12+15+19+15+9+4</f>
        <v>389</v>
      </c>
      <c r="C3" s="12">
        <f>5</f>
        <v>5</v>
      </c>
      <c r="D3" s="5">
        <f>B3-(C3+E3)</f>
        <v>134</v>
      </c>
      <c r="E3" s="3">
        <f>6+2+3+1+2+10+7+14+5+13+9+9+21+15+18+21+15+13+13+7+5+12+7+5+7+6+2+2</f>
        <v>250</v>
      </c>
    </row>
    <row r="4" spans="1:5" x14ac:dyDescent="0.2">
      <c r="A4" s="1" t="s">
        <v>2</v>
      </c>
      <c r="B4">
        <f>6+11+17+8+2+15+8+12+12+3+6+2+12+2+8+9+10+2+4+5+2+2+2+1+2+3+2</f>
        <v>168</v>
      </c>
      <c r="C4" s="12">
        <f>2+1+1+1+1+1+1</f>
        <v>8</v>
      </c>
      <c r="D4" s="5">
        <f>B4-(C4+E4)</f>
        <v>145</v>
      </c>
      <c r="E4" s="3">
        <f>1+2+1+3+1+2+2+2+1</f>
        <v>15</v>
      </c>
    </row>
    <row r="5" spans="1:5" x14ac:dyDescent="0.2">
      <c r="A5" s="1" t="s">
        <v>3</v>
      </c>
      <c r="B5">
        <f>1+2+1+1+3+2+1+3+1+1+2+1+1+1+1+1+3+1+1+1+3+1+2+5</f>
        <v>40</v>
      </c>
      <c r="C5" s="12">
        <f>0</f>
        <v>0</v>
      </c>
      <c r="D5" s="5">
        <f>B5-C5-E5</f>
        <v>30</v>
      </c>
      <c r="E5" s="3">
        <f>2+1+1+1+1+1+1+1+1</f>
        <v>10</v>
      </c>
    </row>
    <row r="6" spans="1:5" x14ac:dyDescent="0.2">
      <c r="A6" s="1" t="s">
        <v>4</v>
      </c>
      <c r="B6">
        <f>5+6+1+5+7+7+6+7+16+4+15+6+6+11+15+22+13+8+10+5+12+8+16+10+25+5+11+21+18</f>
        <v>301</v>
      </c>
      <c r="C6" s="12">
        <f>2+2+1+1+1+1+2+2+1+5+3+3+2+2+3+4+1+6+5+4</f>
        <v>51</v>
      </c>
      <c r="D6" s="5">
        <f>B6-C6-E6</f>
        <v>226</v>
      </c>
      <c r="E6" s="3">
        <f>1+1+1+1+2+1+3+2+4+2+3+2+1</f>
        <v>24</v>
      </c>
    </row>
    <row r="7" spans="1:5" x14ac:dyDescent="0.2">
      <c r="A7" s="1" t="s">
        <v>5</v>
      </c>
      <c r="B7">
        <f>9+16+27+8+25+26+6</f>
        <v>117</v>
      </c>
      <c r="C7" s="12">
        <f>3+10+20+7+25+26+6</f>
        <v>97</v>
      </c>
      <c r="D7" s="5">
        <f>5+6+5+1</f>
        <v>17</v>
      </c>
      <c r="E7" s="3">
        <f>1+2</f>
        <v>3</v>
      </c>
    </row>
    <row r="8" spans="1:5" x14ac:dyDescent="0.2">
      <c r="A8" s="15"/>
      <c r="B8" s="16"/>
      <c r="C8" s="16"/>
      <c r="D8" s="16"/>
      <c r="E8" s="16"/>
    </row>
    <row r="9" spans="1:5" x14ac:dyDescent="0.2">
      <c r="A9" s="1" t="s">
        <v>6</v>
      </c>
      <c r="B9" s="1">
        <f>SUM(B2:B7)</f>
        <v>1019</v>
      </c>
      <c r="C9" s="11">
        <f>SUM(C2:C7)</f>
        <v>163</v>
      </c>
      <c r="D9" s="4">
        <f>SUM(D2:D7)</f>
        <v>553</v>
      </c>
      <c r="E9" s="2">
        <f>SUM(E2:E7)</f>
        <v>303</v>
      </c>
    </row>
    <row r="10" spans="1:5" x14ac:dyDescent="0.2">
      <c r="A10" s="1" t="s">
        <v>12</v>
      </c>
      <c r="B10">
        <f>B9/B9</f>
        <v>1</v>
      </c>
      <c r="C10" s="13">
        <f>C9/B9</f>
        <v>0.15996074582924436</v>
      </c>
      <c r="D10" s="7">
        <f>D9/B9</f>
        <v>0.54268891069676151</v>
      </c>
      <c r="E10" s="9">
        <f>E9/B9</f>
        <v>0.29735034347399414</v>
      </c>
    </row>
    <row r="11" spans="1:5" x14ac:dyDescent="0.2">
      <c r="A11" s="1" t="s">
        <v>13</v>
      </c>
      <c r="B11" s="6"/>
      <c r="C11" s="14">
        <f>C10/B10</f>
        <v>0.15996074582924436</v>
      </c>
      <c r="D11" s="8">
        <f>D10/B10</f>
        <v>0.54268891069676151</v>
      </c>
      <c r="E11" s="10">
        <f>E10/B10</f>
        <v>0.29735034347399414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Hawaii_COVID_Case_Cts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2021-10-26T00:27:08Z</dcterms:created>
  <dcterms:modified xsi:type="dcterms:W3CDTF">2021-10-27T20:44:56Z</dcterms:modified>
</cp:coreProperties>
</file>