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8"/>
  </bookViews>
  <sheets>
    <sheet name="Likučiai" sheetId="5" r:id="rId1"/>
    <sheet name="Paaiškinimai" sheetId="6" r:id="rId2"/>
  </sheets>
  <definedNames>
    <definedName name="_xlnm._FilterDatabase" localSheetId="0" hidden="1">Likučiai!$B$1:$E$413</definedName>
  </definedNames>
  <calcPr calcId="152511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99" i="5" l="1"/>
  <c r="D299" i="5"/>
  <c r="E296" i="5"/>
  <c r="D296" i="5"/>
  <c r="E297" i="5"/>
  <c r="D297" i="5"/>
  <c r="D287" i="5"/>
  <c r="D292" i="5" l="1"/>
  <c r="E292" i="5"/>
  <c r="D229" i="5" l="1"/>
  <c r="E4" i="5" l="1"/>
  <c r="E8" i="5"/>
  <c r="E12" i="5"/>
  <c r="E16" i="5"/>
  <c r="E20" i="5"/>
  <c r="E26" i="5"/>
  <c r="E30" i="5"/>
  <c r="E37" i="5"/>
  <c r="E44" i="5"/>
  <c r="E51" i="5"/>
  <c r="E59" i="5"/>
  <c r="E63" i="5"/>
  <c r="E70" i="5"/>
  <c r="E68" i="5" s="1"/>
  <c r="E74" i="5"/>
  <c r="E81" i="5"/>
  <c r="E90" i="5"/>
  <c r="E89" i="5" s="1"/>
  <c r="E93" i="5"/>
  <c r="E97" i="5"/>
  <c r="E100" i="5"/>
  <c r="E104" i="5"/>
  <c r="E103" i="5" s="1"/>
  <c r="E107" i="5"/>
  <c r="E110" i="5"/>
  <c r="E113" i="5"/>
  <c r="E116" i="5"/>
  <c r="E120" i="5"/>
  <c r="E125" i="5"/>
  <c r="E129" i="5"/>
  <c r="E133" i="5"/>
  <c r="E139" i="5"/>
  <c r="E142" i="5"/>
  <c r="E146" i="5"/>
  <c r="E152" i="5"/>
  <c r="E149" i="5" s="1"/>
  <c r="E159" i="5"/>
  <c r="E164" i="5"/>
  <c r="E168" i="5"/>
  <c r="E172" i="5"/>
  <c r="E178" i="5"/>
  <c r="E184" i="5"/>
  <c r="E187" i="5"/>
  <c r="E190" i="5"/>
  <c r="E195" i="5"/>
  <c r="E202" i="5"/>
  <c r="E206" i="5"/>
  <c r="E210" i="5"/>
  <c r="E214" i="5"/>
  <c r="E217" i="5"/>
  <c r="E220" i="5"/>
  <c r="E225" i="5"/>
  <c r="E229" i="5"/>
  <c r="E233" i="5"/>
  <c r="E236" i="5"/>
  <c r="E239" i="5"/>
  <c r="E243" i="5"/>
  <c r="E246" i="5"/>
  <c r="E253" i="5"/>
  <c r="E256" i="5"/>
  <c r="E259" i="5"/>
  <c r="E265" i="5"/>
  <c r="E269" i="5"/>
  <c r="E274" i="5"/>
  <c r="E279" i="5"/>
  <c r="E283" i="5"/>
  <c r="E287" i="5"/>
  <c r="E304" i="5"/>
  <c r="E309" i="5"/>
  <c r="E308" i="5" s="1"/>
  <c r="E322" i="5"/>
  <c r="E325" i="5"/>
  <c r="E330" i="5"/>
  <c r="E333" i="5"/>
  <c r="E340" i="5"/>
  <c r="E343" i="5"/>
  <c r="E348" i="5"/>
  <c r="E353" i="5"/>
  <c r="E356" i="5"/>
  <c r="E361" i="5"/>
  <c r="E367" i="5"/>
  <c r="E373" i="5"/>
  <c r="E377" i="5"/>
  <c r="E380" i="5"/>
  <c r="E384" i="5"/>
  <c r="E388" i="5"/>
  <c r="E391" i="5"/>
  <c r="E402" i="5"/>
  <c r="E399" i="5" s="1"/>
  <c r="E411" i="5"/>
  <c r="D411" i="5"/>
  <c r="D402" i="5"/>
  <c r="D399" i="5" s="1"/>
  <c r="D391" i="5"/>
  <c r="D388" i="5"/>
  <c r="D384" i="5"/>
  <c r="D380" i="5"/>
  <c r="D377" i="5"/>
  <c r="D373" i="5"/>
  <c r="D367" i="5"/>
  <c r="D361" i="5"/>
  <c r="D356" i="5"/>
  <c r="D353" i="5"/>
  <c r="D348" i="5"/>
  <c r="D343" i="5"/>
  <c r="D340" i="5"/>
  <c r="D333" i="5"/>
  <c r="D330" i="5"/>
  <c r="D325" i="5"/>
  <c r="D322" i="5"/>
  <c r="D309" i="5"/>
  <c r="D308" i="5" s="1"/>
  <c r="D304" i="5"/>
  <c r="D283" i="5"/>
  <c r="D279" i="5"/>
  <c r="D274" i="5"/>
  <c r="D269" i="5"/>
  <c r="D265" i="5"/>
  <c r="D259" i="5"/>
  <c r="D256" i="5"/>
  <c r="D253" i="5"/>
  <c r="D246" i="5"/>
  <c r="D243" i="5"/>
  <c r="D239" i="5"/>
  <c r="D236" i="5"/>
  <c r="D233" i="5"/>
  <c r="D225" i="5"/>
  <c r="D220" i="5"/>
  <c r="D217" i="5"/>
  <c r="D214" i="5"/>
  <c r="D210" i="5"/>
  <c r="D206" i="5"/>
  <c r="D202" i="5"/>
  <c r="D195" i="5"/>
  <c r="D190" i="5"/>
  <c r="D187" i="5"/>
  <c r="D184" i="5"/>
  <c r="D178" i="5"/>
  <c r="D159" i="5"/>
  <c r="D168" i="5"/>
  <c r="D164" i="5"/>
  <c r="D172" i="5"/>
  <c r="D152" i="5"/>
  <c r="D149" i="5" s="1"/>
  <c r="D146" i="5"/>
  <c r="D142" i="5"/>
  <c r="D139" i="5"/>
  <c r="D120" i="5"/>
  <c r="D129" i="5"/>
  <c r="D125" i="5"/>
  <c r="D116" i="5"/>
  <c r="D113" i="5"/>
  <c r="D110" i="5"/>
  <c r="D107" i="5"/>
  <c r="D104" i="5"/>
  <c r="D100" i="5"/>
  <c r="D97" i="5"/>
  <c r="D93" i="5"/>
  <c r="D90" i="5"/>
  <c r="D133" i="5"/>
  <c r="D81" i="5"/>
  <c r="D74" i="5"/>
  <c r="D70" i="5"/>
  <c r="D68" i="5" s="1"/>
  <c r="D63" i="5"/>
  <c r="D59" i="5"/>
  <c r="D51" i="5"/>
  <c r="D44" i="5"/>
  <c r="D37" i="5"/>
  <c r="D30" i="5"/>
  <c r="D26" i="5"/>
  <c r="D20" i="5"/>
  <c r="D16" i="5"/>
  <c r="D12" i="5"/>
  <c r="D8" i="5"/>
  <c r="D4" i="5"/>
  <c r="E232" i="5" l="1"/>
  <c r="E183" i="5"/>
  <c r="E163" i="5"/>
  <c r="E158" i="5" s="1"/>
  <c r="E156" i="5" s="1"/>
  <c r="E124" i="5"/>
  <c r="E119" i="5" s="1"/>
  <c r="D103" i="5"/>
  <c r="D58" i="5"/>
  <c r="D25" i="5" s="1"/>
  <c r="D183" i="5"/>
  <c r="E278" i="5"/>
  <c r="E273" i="5" s="1"/>
  <c r="E242" i="5"/>
  <c r="E228" i="5" s="1"/>
  <c r="E138" i="5"/>
  <c r="D366" i="5"/>
  <c r="E347" i="5"/>
  <c r="E329" i="5"/>
  <c r="E307" i="5" s="1"/>
  <c r="D201" i="5"/>
  <c r="D200" i="5" s="1"/>
  <c r="E201" i="5"/>
  <c r="E200" i="5" s="1"/>
  <c r="E177" i="5" s="1"/>
  <c r="D124" i="5"/>
  <c r="D119" i="5" s="1"/>
  <c r="D163" i="5"/>
  <c r="E264" i="5"/>
  <c r="E96" i="5"/>
  <c r="E58" i="5"/>
  <c r="E25" i="5" s="1"/>
  <c r="E3" i="5"/>
  <c r="E366" i="5"/>
  <c r="D3" i="5"/>
  <c r="D89" i="5"/>
  <c r="D138" i="5"/>
  <c r="D158" i="5"/>
  <c r="D156" i="5" s="1"/>
  <c r="D96" i="5"/>
  <c r="D232" i="5"/>
  <c r="D242" i="5"/>
  <c r="D329" i="5"/>
  <c r="D307" i="5" s="1"/>
  <c r="D347" i="5"/>
  <c r="D278" i="5"/>
  <c r="D273" i="5" s="1"/>
  <c r="D264" i="5"/>
  <c r="D228" i="5" l="1"/>
  <c r="D88" i="5"/>
  <c r="D2" i="5" s="1"/>
  <c r="D177" i="5"/>
  <c r="D339" i="5"/>
  <c r="E339" i="5"/>
  <c r="E88" i="5"/>
  <c r="E2" i="5" s="1"/>
  <c r="E263" i="5"/>
  <c r="E176" i="5" s="1"/>
  <c r="D263" i="5"/>
  <c r="D176" i="5" l="1"/>
</calcChain>
</file>

<file path=xl/sharedStrings.xml><?xml version="1.0" encoding="utf-8"?>
<sst xmlns="http://schemas.openxmlformats.org/spreadsheetml/2006/main" count="418" uniqueCount="362">
  <si>
    <t>ILGALAIKIS TURTAS</t>
  </si>
  <si>
    <t>Plėtros darbų atlikimo savikaina</t>
  </si>
  <si>
    <t>Plėtros darbų vertės amortizacija (-)</t>
  </si>
  <si>
    <t>Plėtros darbų vertės sumažėjimas (-)</t>
  </si>
  <si>
    <t>Prestižo įsigijimo savikaina</t>
  </si>
  <si>
    <t>Prestižo vertės amortizacija (-)</t>
  </si>
  <si>
    <t>Prestižo vertės sumažėjimas (-)</t>
  </si>
  <si>
    <t>Programinės įrangos įsigijimo savikaina</t>
  </si>
  <si>
    <t>Programinės įrangos vertės amortizacija (-)</t>
  </si>
  <si>
    <t>Kito nematerialiojo turto įsigijimo savikaina</t>
  </si>
  <si>
    <t>Kito nematerialiojo turto vertės sumažėjimas (-)</t>
  </si>
  <si>
    <t>Žemės įsigijimo savikaina</t>
  </si>
  <si>
    <t>Žemės vertės pokytis dėl perkainojimo</t>
  </si>
  <si>
    <t>Žemės vertės sumažėjimas (-)</t>
  </si>
  <si>
    <t>Pastatų ir statinių įsigijimo savikaina</t>
  </si>
  <si>
    <t>Pastatų ir statinių vertės pokytis dėl perkainojimo</t>
  </si>
  <si>
    <t>Ruošiami naudoti pastatai ir statiniai</t>
  </si>
  <si>
    <t>Pastatų ir statinių įsigijimo savikainos nusidėvėjimas (-)</t>
  </si>
  <si>
    <t>Pastatų ir statinių vertės pokyčio dėl perkainojimo nusidėvėjimas (-)</t>
  </si>
  <si>
    <t>Pastatų ir statinių vertės sumažėjimas (-)</t>
  </si>
  <si>
    <t>Transporto priemonių įsigijimo savikaina</t>
  </si>
  <si>
    <t>Transporto priemonių vertės pokytis dėl perkainojimo</t>
  </si>
  <si>
    <t>Sumokėti avansai už ilgalaikį materialųjį turtą</t>
  </si>
  <si>
    <t>TRUMPALAIKIS TURTAS</t>
  </si>
  <si>
    <t>Pirktų prekių, skirtų perparduoti, įsigijimo savikaina</t>
  </si>
  <si>
    <t>Pirktos prekės, skirtos perparduoti, kelyje</t>
  </si>
  <si>
    <t>Sumokėti avansai tiekėjams</t>
  </si>
  <si>
    <t>Užstatas</t>
  </si>
  <si>
    <t>Sumokėtų avansų vertės sumažėjimas (-)</t>
  </si>
  <si>
    <t>Pirkėjų skolų vertė</t>
  </si>
  <si>
    <t>Suteiktos paskolos</t>
  </si>
  <si>
    <t>Iš anksto sumokėtas pelno mokestis</t>
  </si>
  <si>
    <t>Mokesčių permokos</t>
  </si>
  <si>
    <t>VSDF skola įmonei</t>
  </si>
  <si>
    <t>Su įmonės savininkais susijusios sumos</t>
  </si>
  <si>
    <t>Įmonės savininkams avansu išmokėtas pelnas</t>
  </si>
  <si>
    <t>Įmonės savininkų asmeniniams poreikiams išmokėtos lėšos</t>
  </si>
  <si>
    <t>Kitos abejotinos skolos (-)</t>
  </si>
  <si>
    <t>NUOSAVAS KAPITALAS</t>
  </si>
  <si>
    <t>Paprastosios akcijos</t>
  </si>
  <si>
    <t>Privilegijuotosios akcijos</t>
  </si>
  <si>
    <t>Darbuotojų akcijos</t>
  </si>
  <si>
    <t>Pelno (nuostolių) ataskaitoje nepripažintas ataskaitinių metų pelnas (nuostoliai)</t>
  </si>
  <si>
    <t>Pelno (nuostolių) ataskaitoje pripažintas ankstesnių metų pelnas (nuostoliai)</t>
  </si>
  <si>
    <t>Pelno (nuostolių) ataskaitoje nepripažintas ankstesnių metų pelnas (nuostoliai)</t>
  </si>
  <si>
    <t>Ankstesnių metų pelnas (nuostoliai) dėl apskaitos politikos keitimo</t>
  </si>
  <si>
    <t>Ankstesnių metų esminių klaidų taisymo pelnas (nuostoliai)</t>
  </si>
  <si>
    <t>Mokesčių atidėjiniai</t>
  </si>
  <si>
    <t>Lizingo (finansinės nuomos) ar panašūs įsipareigojimai</t>
  </si>
  <si>
    <t>Kiti skoliniai įsipareigojimai</t>
  </si>
  <si>
    <t>Lizingo (finansinės nuomos) ar panašių įsipareigojimų einamųjų metų dalis</t>
  </si>
  <si>
    <t>Kitų ilgalaikių skolų einamųjų metų dalis</t>
  </si>
  <si>
    <t>Įsipareigojimai pagal trumpalaikių paskolų sutartis</t>
  </si>
  <si>
    <t>Skolų kredito įstaigoms einamųjų metų dalis</t>
  </si>
  <si>
    <t>Kitos skolos tiekėjams</t>
  </si>
  <si>
    <t>Mokėtinas darbo užmokestis</t>
  </si>
  <si>
    <t>Mokėtinas gyventojų pajamų mokestis</t>
  </si>
  <si>
    <t>Mokėtinos socialinio draudimo įmokos</t>
  </si>
  <si>
    <t>Atostoginių kaupiniai</t>
  </si>
  <si>
    <t>Kiti į biudžetą mokėtini mokesčiai</t>
  </si>
  <si>
    <t>Kitos mokėtinos sumos</t>
  </si>
  <si>
    <t>Įmonės savininkams mokėtinos sumos</t>
  </si>
  <si>
    <t>Nematerialusis turtas</t>
  </si>
  <si>
    <t>Plėtros darbai</t>
  </si>
  <si>
    <t>Prestižas</t>
  </si>
  <si>
    <t>Programinė įranga</t>
  </si>
  <si>
    <t>Programinės įrangos vertės sumažėjimas (-)</t>
  </si>
  <si>
    <t>Koncesijos, patentai, licencijos, prekių ženklai ir panašios teisės</t>
  </si>
  <si>
    <t>Koncesijų, patentų, licencijų, prekių ženklų ir panašių teisių įsigijimo savikaina</t>
  </si>
  <si>
    <t>Koncesijų, patentų, licencijų, prekių ženklų ir panašių teisių vertės amortizacija (-)</t>
  </si>
  <si>
    <t>Koncesijų, patentų, licencijų, prekių ženklų ir panašių teisių vertės sumažėjimas (-)</t>
  </si>
  <si>
    <t>Kitas nematerialusis turtas</t>
  </si>
  <si>
    <t>Kito nematerialiojo turto vertės amortizacija (-)</t>
  </si>
  <si>
    <t>Sumokėti avansai už nematerialųjį turtą</t>
  </si>
  <si>
    <t>Materialusis turtas</t>
  </si>
  <si>
    <t>Žemė</t>
  </si>
  <si>
    <t>Pastatai ir statiniai</t>
  </si>
  <si>
    <t>Mašinos ir įranga</t>
  </si>
  <si>
    <t>Mašinų ir įrangos įsigijimo savikaina</t>
  </si>
  <si>
    <t>Mašinų ir įrangos vertės pokytis dėl perkainojimo</t>
  </si>
  <si>
    <t>Ruošiamos naudoti mašinos ir įranga</t>
  </si>
  <si>
    <t>Mašinų ir įrangos įsigijimo savikainos nusidėvėjimas (-)</t>
  </si>
  <si>
    <t>Mašinų ir įrangos vertės pokyčio dėl perkainojimo nusidėvėjimas (-)</t>
  </si>
  <si>
    <t>Mašinų ir įrangos vertės sumažėjimas (-)</t>
  </si>
  <si>
    <t>Transporto priemonės</t>
  </si>
  <si>
    <t>Ruošiamos naudoti transporto priemonės</t>
  </si>
  <si>
    <t>Transporto priemonių įsigijimo savikainos nusidėvėjimas (-)</t>
  </si>
  <si>
    <t>Transporto priemonių vertės pokyčio dėl perkainojimo nusidėvėjimas (-)</t>
  </si>
  <si>
    <t>Transporto priemonių vertės sumažėjimas (-)</t>
  </si>
  <si>
    <t>Kiti įrenginiai, prietaisai ir įrankiai</t>
  </si>
  <si>
    <t>Kitų įrenginių, prietaisų ir įrankių įsigijimo savikaina</t>
  </si>
  <si>
    <t>Kitų įrenginių, prietaisų ir įrankių vertės pokytis dėl perkainojimo</t>
  </si>
  <si>
    <t>Ruošiami naudoti kiti įrenginiai, prietaisai ir įrankiai</t>
  </si>
  <si>
    <t>Kitų įrenginių, prietaisų ir įrankių įsigijimo savikainos nusidėvėjimas (-)</t>
  </si>
  <si>
    <t>Kitų įrenginių, prietaisų ir įrankių vertės pokyčio dėl perkainojimo nusidėvėjimas (-)</t>
  </si>
  <si>
    <t>Kitų įrenginių, prietaisų ir įrankių vertės sumažėjimas (-)</t>
  </si>
  <si>
    <t>Investicinis turtas</t>
  </si>
  <si>
    <t>Žemė, kaip investicinis turtas</t>
  </si>
  <si>
    <t>Žemės, kaip investicinio turto, įsigijimo savikaina</t>
  </si>
  <si>
    <t>Žemės, kaip investicinio turto, tikrosios vertės pokytis (+ / -)</t>
  </si>
  <si>
    <t>Žemės, kaip investicinio turto, vertės sumažėjimas (-)</t>
  </si>
  <si>
    <t>Pastatai, kaip investicinis turtas</t>
  </si>
  <si>
    <t>Pastatų, kaip investicinio turto, įsigijimo savikaina</t>
  </si>
  <si>
    <t>Pastatų, kaip investicinio turto, tikrosios vertės pokytis (+ / -)</t>
  </si>
  <si>
    <t>Pastatų, kaip investicinio turto, įsigijimo savikainos nusidėvėjimas (-)</t>
  </si>
  <si>
    <t>Pastatų, kaip investicinio turto, vertės sumažėjimas (-)</t>
  </si>
  <si>
    <t>Sumokėti avansai ir vykdomi materialiojo turto statybos (gamybos) darbai</t>
  </si>
  <si>
    <t>Vykdomi materialiojo turto statybos (gamybos) darbai</t>
  </si>
  <si>
    <t>Statomas (gaminamas) ar rekonstruojamas ilgalaikis materialusis turtas</t>
  </si>
  <si>
    <t>Statomo (gaminamo) ar rekonstruojamo ilgalaikio materialiojo turto vertės pokytis dėl perkainojimo</t>
  </si>
  <si>
    <t>Statomo ar rekonstruojamo ilgalaikio materialiojo turto vertės sumažėjimas (-)</t>
  </si>
  <si>
    <t>Turtas, kuris pagal įstatymus gali būti tik valstybės nuosavybė</t>
  </si>
  <si>
    <t>Turto, kuris pagal įstatymus gali būti tik valstybės nuosavybė, įsigijimo savikaina</t>
  </si>
  <si>
    <t>Turto, kuris pagal įstatymus gali būti tik valstybės nuosavybė, vertės pokytis dėl perkainojimo</t>
  </si>
  <si>
    <t>Ruošiamas naudoti turtas, kuris pagal įstatymus gali būti tik valstybės nuosavybė</t>
  </si>
  <si>
    <t>Turto, kuris pagal įstatymus gali būti tik valstybės nuosavybė, įsigijimo savikainos nusidėvėjimas (-)</t>
  </si>
  <si>
    <t>Turto, kuris pagal įstatymus gali būti tik valstybės nuosavybė, vertės pokyčio dėl perkainojimo nusidėvėjimas (-)</t>
  </si>
  <si>
    <t>Turto, kuris pagal įstatymus gali būti tik valstybės nuosavybė, vertės sumažėjimas (-)</t>
  </si>
  <si>
    <t>Centralizuotai valdomas valstybės turtas</t>
  </si>
  <si>
    <t>Centralizuotai valdomo valstybės turto įsigijimo savikaina</t>
  </si>
  <si>
    <t>Centralizuotai valdomo valstybės turto vertės pokytis dėl perkainojimo</t>
  </si>
  <si>
    <t>Ruošiamas naudoti centralizuotai valdomas valstybės turtas</t>
  </si>
  <si>
    <t>Centralizuotai valdomo valstybės turto įsigijimo savikainos nusidėvėjimas (-)</t>
  </si>
  <si>
    <t>Centralizuotai valdomo valstybės turto vertės pokyčio dėl perkainojimo nusidėvėjimas (-)</t>
  </si>
  <si>
    <t>Centralizuotai valdomo valstybės turto vertės sumažėjimas (-)</t>
  </si>
  <si>
    <t>Finansinis turtas</t>
  </si>
  <si>
    <t>Įmonių grupės įmonių akcijos</t>
  </si>
  <si>
    <t>Patronuojančiosios įmonės akcijų vertė</t>
  </si>
  <si>
    <t>Patronuojančiosios įmonės akcijų įsigijimo savikaina</t>
  </si>
  <si>
    <t>Patronuojančiosios įmonės akcijų vertės sumažėjimas (-)</t>
  </si>
  <si>
    <t>Patronuojamųjų įmonių akcijų vertė</t>
  </si>
  <si>
    <t>Patronuojamųjų įmonių akcijų įsigijimo savikaina</t>
  </si>
  <si>
    <t>Patronuojamųjų įmonių akcijų vertės sumažėjimas (-)</t>
  </si>
  <si>
    <t>Paskolos įmonių grupės įmonėms</t>
  </si>
  <si>
    <t>Paskolos patronuojančiajai įmonei</t>
  </si>
  <si>
    <t>Patronuojančiajai įmonei suteiktų paskolų vertė</t>
  </si>
  <si>
    <t>Patronuojančiajai įmonei suteiktų paskolų vertės sumažėjimas (-)</t>
  </si>
  <si>
    <t>Paskolos patronuojamosioms įmonėms</t>
  </si>
  <si>
    <t>Patronuojamosioms įmonėms suteiktų paskolų vertė</t>
  </si>
  <si>
    <t>Patronuojamosioms įmonėms suteiktų paskolų vertės sumažėjimas (-)</t>
  </si>
  <si>
    <t>Iš įmonių grupės įmonių gautinos sumos</t>
  </si>
  <si>
    <t>Iš patronuojančiosios įmonės gautinos sumos</t>
  </si>
  <si>
    <t>Iš patronuojančiosios įmonės gautinų sumų vertė</t>
  </si>
  <si>
    <t>Iš patronuojančiosios įmonės gautinų sumų vertės sumažėjimas (-)</t>
  </si>
  <si>
    <t>Iš patronuojamųjų įmonių gautinos sumos</t>
  </si>
  <si>
    <t>Iš patronuojamųjų įmonių gautinų sumų vertė</t>
  </si>
  <si>
    <t>Iš patronuojamųjų įmonių gautinų sumų vertės sumažėjimas (-)</t>
  </si>
  <si>
    <t>Asocijuotųjų įmonių akcijos</t>
  </si>
  <si>
    <t>Asocijuotųjų įmonių akcijų įsigijimo savikaina</t>
  </si>
  <si>
    <t>Asocijuotųjų įmonių akcijų vertės sumažėjimas (-)</t>
  </si>
  <si>
    <t>Paskolos asocijuotosioms įmonėms</t>
  </si>
  <si>
    <t>Asocijuotosioms įmonėms suteiktų paskolų vertė</t>
  </si>
  <si>
    <t>Asocijuotosioms įmonėms suteiktų paskolų vertės sumažėjimas (-)</t>
  </si>
  <si>
    <t>Iš asocijuotųjų įmonių gautinos sumos</t>
  </si>
  <si>
    <t>Iš asocijuotųjų įmonių gautinų sumų vertė</t>
  </si>
  <si>
    <t>Iš asocijuotųjų įmonių gautinų sumų vertės sumažėjimas (-)</t>
  </si>
  <si>
    <t>Ilgalaikės investicijos</t>
  </si>
  <si>
    <t>Kitų įmonių nuosavybės vertybiniai popieriai</t>
  </si>
  <si>
    <t>Kitų įmonių nuosavybės vertybinių popierių įsigijimo savikaina</t>
  </si>
  <si>
    <t>Kitų įmonių nuosavybės vertybinių popierių tikrosios vertės pokytis (+ / -)</t>
  </si>
  <si>
    <t>Kitų įmonių nuosavybės vertybinių popierių vertės sumažėjimas (-)</t>
  </si>
  <si>
    <t>Ne nuosavybės vertybiniai popieriai</t>
  </si>
  <si>
    <t>Iki išpirkimo laikomi ne nuosavybės vertybiniai popieriai</t>
  </si>
  <si>
    <t>Iki išpirkimo laikomų ne nuosavybės vertybinių popierių įsigijimo savikaina</t>
  </si>
  <si>
    <t>Iki išpirkimo laikomų ne nuosavybės vertybinių popierių amortizuotos savikainos pokytis (+ / -)</t>
  </si>
  <si>
    <t>Iki išpirkimo laikomų ne nuosavybės vertybinių popierių vertės sumažėjimas (-)</t>
  </si>
  <si>
    <t>Kiti ne nuosavybės vertybiniai popieriai</t>
  </si>
  <si>
    <t>Kitų ne nuosavybės vertybinių popierių įsigijimo savikaina</t>
  </si>
  <si>
    <t>Kitų ne nuosavybės vertybinių popierių tikrosios vertės pokytis (+ / -)</t>
  </si>
  <si>
    <t>Kitų ne nuosavybės vertybinių popierių vertės sumažėjimas (-)</t>
  </si>
  <si>
    <t>Kiti vertybiniai popieriai</t>
  </si>
  <si>
    <t>Kitų vertybinių popierių įsigijimo savikaina</t>
  </si>
  <si>
    <t>Kitų vertybinių popierių tikrosios vertės pokytis (+ / -)</t>
  </si>
  <si>
    <t>Kitų vertybinių popierių vertės sumažėjimas (-)</t>
  </si>
  <si>
    <t>Terminuotieji indėliai</t>
  </si>
  <si>
    <t>Po vienų metų gautinos sumos</t>
  </si>
  <si>
    <t>Po vienų metų gautinos pirkėjų skolos</t>
  </si>
  <si>
    <t>Gautinų pirkėjų skolų vertė</t>
  </si>
  <si>
    <t>Gautinų pirkėjų skolų vertės sumažėjimas (-)</t>
  </si>
  <si>
    <t>Suteiktų paskolų vertė</t>
  </si>
  <si>
    <t>Suteiktų paskolų sumų vertės sumažėjimas (-)</t>
  </si>
  <si>
    <t>Po vienų metų gautinos lizingo (finansinės nuomos) sumos</t>
  </si>
  <si>
    <t>Kitos po vienų metų gautinos sumos</t>
  </si>
  <si>
    <t>Gautinų sumų vertė</t>
  </si>
  <si>
    <t>Gautinų sumų vertės sumažėjimas (-)</t>
  </si>
  <si>
    <t>Kitas finansinis turtas</t>
  </si>
  <si>
    <t>Sumokėti avansai už finansinį turtą</t>
  </si>
  <si>
    <t>Iš išvestinių finansinių priemonių atsiradęs finansinis turtas</t>
  </si>
  <si>
    <t>Kitas ilgalaikis finansinis turtas</t>
  </si>
  <si>
    <t>Kito ilgalaikio finansinio turto įsigijimo savikaina</t>
  </si>
  <si>
    <t>Kito ilgalaikio finansinio turto tikrosios vertės pokytis (+ / -)</t>
  </si>
  <si>
    <t>Kito ilgalaikio finansinio turto vertės sumažėjimas (-)</t>
  </si>
  <si>
    <t>Kitas ilgalaikis turtas</t>
  </si>
  <si>
    <t>Atidėtojo pelno mokesčio turtas</t>
  </si>
  <si>
    <t>Biologinis turtas</t>
  </si>
  <si>
    <t>Daugiamečiai sodiniai</t>
  </si>
  <si>
    <t>Daugiamečių sodinių įsigijimo savikaina</t>
  </si>
  <si>
    <t>Daugiamečių sodinių tikrosios vertės pokytis (+ / -)</t>
  </si>
  <si>
    <t>Daugiamečių sodinių vertės sumažėjimas (-)</t>
  </si>
  <si>
    <t>Gyvuliai ir kiti gyvūnai</t>
  </si>
  <si>
    <t>Produktyvieji ir darbiniai gyvuliai</t>
  </si>
  <si>
    <t>Produktyviųjų ir darbinių gyvulių įsigijimo savikaina</t>
  </si>
  <si>
    <t>Produktyviųjų ir darbinių gyvulių tikrosios vertės pokytis (+ / -)</t>
  </si>
  <si>
    <t>Produktyviųjų ir darbinių gyvulių vertės sumažėjimas (-)</t>
  </si>
  <si>
    <t>Auginami ir penimi gyvuliai ir kiti gyvūnai</t>
  </si>
  <si>
    <t>Auginamų ir penimų gyvulių ir kitų gyvūnų įsigijimo savikaina</t>
  </si>
  <si>
    <t>Auginamų ir penimų gyvulių ir kitų gyvūnų tikrosios vertės pokytis (+ / -)</t>
  </si>
  <si>
    <t>Auginamų ir penimų gyvulių ir kitų gyvūnų vertės sumažėjimas (-)</t>
  </si>
  <si>
    <t>Kitas turtas</t>
  </si>
  <si>
    <t>Kito turto įsigijimo savikaina</t>
  </si>
  <si>
    <t>Kito turto tikrosios vertės pokytis (+ / -)</t>
  </si>
  <si>
    <t>Kito turto vertės sumažėjimas (-)</t>
  </si>
  <si>
    <t>Atsargos</t>
  </si>
  <si>
    <t>Žaliavos, medžiagos ir komplektavimo detalės</t>
  </si>
  <si>
    <t>Žaliavų, medžiagų ir komplektavimo detalių įsigijimo savikaina</t>
  </si>
  <si>
    <t>Žaliavos, medžiagos ir komplektavimo detalės kelyje</t>
  </si>
  <si>
    <t>Žaliavos, medžiagos ir komplektavimo detalės pas trečiuosius asmenis</t>
  </si>
  <si>
    <t>Žaliavų, medžiagų ir komplektavimo detalių vertės sumažėjimas (-)</t>
  </si>
  <si>
    <t>Nebaigta produkcija ir vykdomi darbai</t>
  </si>
  <si>
    <t>Nebaigta produkcija</t>
  </si>
  <si>
    <t>Nebaigtos produkcijos savikaina</t>
  </si>
  <si>
    <t>Nebaigtos produkcijos vertės sumažėjimas (-)</t>
  </si>
  <si>
    <t>Vykdomi darbai</t>
  </si>
  <si>
    <t>Vykdomų darbų savikaina</t>
  </si>
  <si>
    <t>Vykdomų darbų vertės sumažėjimas (-)</t>
  </si>
  <si>
    <t>Produkcija</t>
  </si>
  <si>
    <t>Produkcijos savikaina</t>
  </si>
  <si>
    <t>Produkcija kelyje</t>
  </si>
  <si>
    <t>Produkcija pas trečiuosius asmenis</t>
  </si>
  <si>
    <t>Produkcijos vertės sumažėjimas (-)</t>
  </si>
  <si>
    <t>Pirktos prekės, skirtos perparduoti</t>
  </si>
  <si>
    <t>Pirktos prekės, skirtos perparduoti, pas trečiuosius asmenis</t>
  </si>
  <si>
    <t>Pirktų prekių, skirtų perparduoti, vertės sumažėjimas (-)</t>
  </si>
  <si>
    <t>Pasėliai</t>
  </si>
  <si>
    <t>Pasėlių savikaina</t>
  </si>
  <si>
    <t>Pasėlių tikrosios vertės pokytis (+ / -)</t>
  </si>
  <si>
    <t>Pasėlių vertės sumažėjimas (-)</t>
  </si>
  <si>
    <t>Ilgalaikis materialusis turtas, skirtas parduoti</t>
  </si>
  <si>
    <t>Ilgalaikio materialiojo turto, skirto parduoti, savikaina</t>
  </si>
  <si>
    <t>Ilgalaikio materialiojo turto, skirto parduoti, vertės sumažėjimas (-)</t>
  </si>
  <si>
    <t>Nematerialusis turtas, skirtas parduoti</t>
  </si>
  <si>
    <t>Nematerialiojo turto, skirto parduoti, savikaina</t>
  </si>
  <si>
    <t>Nematerialiojo turto, skirto parduoti, vertės sumažėjimas (-)</t>
  </si>
  <si>
    <t>Sumokėti avansai</t>
  </si>
  <si>
    <t>Per vienus metus gautinos sumos</t>
  </si>
  <si>
    <t>Pirkėjų skolos</t>
  </si>
  <si>
    <t>Pirkėjų skolų vertės sumažėjimas (-)</t>
  </si>
  <si>
    <t>Įmonių grupės įmonių skolos</t>
  </si>
  <si>
    <t>Patronuojančiosios įmonės skolos</t>
  </si>
  <si>
    <t>Patronuojančiosios įmonės skolų vertė</t>
  </si>
  <si>
    <t>Patronuojančiosios įmonės skolų vertės sumažėjimas (-)</t>
  </si>
  <si>
    <t>Patronuojamųjų įmonių skolos</t>
  </si>
  <si>
    <t>Patronuojamųjų įmonių skolų vertė</t>
  </si>
  <si>
    <t>Patronuojamųjų įmonių skolų vertės sumažėjimas (-)</t>
  </si>
  <si>
    <t>Asocijuotųjų įmonių skolos</t>
  </si>
  <si>
    <t>Asocijuotųjų įmonių skolų vertė</t>
  </si>
  <si>
    <t>Asocijuotųjų įmonių skolų vertės sumažėjimas (-)</t>
  </si>
  <si>
    <t>Kitos gautinos sumos</t>
  </si>
  <si>
    <t>Suteiktų paskolų vertės sumažėjimas (-)</t>
  </si>
  <si>
    <t>Gautinas pridėtinės vertės mokestis</t>
  </si>
  <si>
    <t>Iš atskaitingų asmenų gautinos sumos</t>
  </si>
  <si>
    <t>Iš atskaitingų asmenų gautinų sumų vertė</t>
  </si>
  <si>
    <t>Iš atskaitingų asmenų gautinų sumų vertės sumažėjimas (-)</t>
  </si>
  <si>
    <t>Kitos gautinos skolos</t>
  </si>
  <si>
    <t>Kitų gautinos skolų vertė</t>
  </si>
  <si>
    <t>Kitų gautinų skolų vertės sumažėjimas (-)</t>
  </si>
  <si>
    <t>Trumpalaikės investicijos</t>
  </si>
  <si>
    <t>Patronuojančiosios įmonės akcijų tikrosios vertės pokytis (+ / -)</t>
  </si>
  <si>
    <t>Patronuojamųjų įmonių akcijų tikrosios vertės pokytis (+ / -)</t>
  </si>
  <si>
    <t>Kitos investicijos</t>
  </si>
  <si>
    <t>Iš išvestinių finansinių priemonių atsiradusio finansinio turto įsigijimo savikaina</t>
  </si>
  <si>
    <t>Iš išvestinių finansinių priemonių atsiradusio finansinio turto tikrosios vertės pokytis (+ / -)</t>
  </si>
  <si>
    <t>Iš išvestinių finansinių priemonių atsiradusio finansinio turto vertės sumažėjimas (-)</t>
  </si>
  <si>
    <t>Pinigai ir pinigų ekvivalentai</t>
  </si>
  <si>
    <t>Sąskaitos bankuose</t>
  </si>
  <si>
    <t>Kasa</t>
  </si>
  <si>
    <t>Pinigai kelyje</t>
  </si>
  <si>
    <t>Pinigų ekvivalentai</t>
  </si>
  <si>
    <t>Įšaldytos lėšos (-)</t>
  </si>
  <si>
    <t>Ateinančių laikotarpių sąnaudos ir sukauptos pajamos</t>
  </si>
  <si>
    <t>Ateinančių laikotarpių sąnaudos</t>
  </si>
  <si>
    <t>Sukauptos pajamos</t>
  </si>
  <si>
    <t>Kapitalas</t>
  </si>
  <si>
    <t>Įstatinis pasirašytasis kapitalas (pagrindinis kapitalas)</t>
  </si>
  <si>
    <t>Pajai</t>
  </si>
  <si>
    <t>Pasirašytasis neapmokėtas kapitalas (-)</t>
  </si>
  <si>
    <t>Savos akcijos (pajai) (-)</t>
  </si>
  <si>
    <t>Įmonės savininko kapitalas</t>
  </si>
  <si>
    <t>Turtą, kuris pagal įstatymus gali būti tik valstybės nuosavybė, atitinkantis kapitalas</t>
  </si>
  <si>
    <t>Centralizuotai valdomą valstybės turtą atitinkantis kapitalas</t>
  </si>
  <si>
    <t>Savininkų įnašai</t>
  </si>
  <si>
    <t>Nesumokėti savininkų įnašai (-)</t>
  </si>
  <si>
    <t>Akcijų priedai</t>
  </si>
  <si>
    <t>Perkainojimo rezervas</t>
  </si>
  <si>
    <t>Ilgalaikio materialiojo turto perkainojimo rezervas</t>
  </si>
  <si>
    <t>Finansinio turto perkainojimo rezervas</t>
  </si>
  <si>
    <t>Rezervai</t>
  </si>
  <si>
    <t>Privalomasis arba atsargos (rezervinis) kapitalas</t>
  </si>
  <si>
    <t>Savoms akcijoms įsigyti</t>
  </si>
  <si>
    <t>Kiti rezervai</t>
  </si>
  <si>
    <t>Nepaskirstytasis pelnas (nuostoliai)</t>
  </si>
  <si>
    <t>Ataskaitinių metų nepaskirstytasis pelnas (nuostoliai)</t>
  </si>
  <si>
    <t>Pelno (nuostolių) ataskaitoje pripažintas ataskaitinių metų grynasis pelnas (nuostoliai)</t>
  </si>
  <si>
    <t>Ankstesnių metų nepaskirstytasis pelnas (nuostoliai)</t>
  </si>
  <si>
    <t>Bendra sąskaitų suvestinė</t>
  </si>
  <si>
    <t>ĮSIPAREIGOJIMAI</t>
  </si>
  <si>
    <t>Dotacijos, subsidijos</t>
  </si>
  <si>
    <t>Su turtu susijusios dotacijos</t>
  </si>
  <si>
    <t xml:space="preserve">Su pajamomis susijusios dotacijos </t>
  </si>
  <si>
    <t>Atidėjiniai</t>
  </si>
  <si>
    <t>Pensijų ir panašių įsipareigojimų atidėjiniai</t>
  </si>
  <si>
    <t>Kiti atidėjiniai</t>
  </si>
  <si>
    <t>Po vienų metų mokėtinos sumos ir kiti ilgalaikiai įsipareigojimai</t>
  </si>
  <si>
    <t>Skoliniai įsipareigojimai</t>
  </si>
  <si>
    <t>Skolos pagal ne nuosavybės vertybinius popierius</t>
  </si>
  <si>
    <t>Iš išvestinių finansinių priemonių atsiradę įsipareigojimai</t>
  </si>
  <si>
    <t>Skolos kredito įstaigoms</t>
  </si>
  <si>
    <t>Ilgalaikiai įsipareigojimai pagal paskolų sutartis</t>
  </si>
  <si>
    <t>Kiti įsipareigojimai</t>
  </si>
  <si>
    <t>Gauti avansai</t>
  </si>
  <si>
    <t>Iš pirkėjų gauti avansai</t>
  </si>
  <si>
    <t>Iš paslaugų gavėjų gauti avansai</t>
  </si>
  <si>
    <t>Skolos tiekėjams</t>
  </si>
  <si>
    <t>Pagal vekselius ir čekius mokėtinos sumos</t>
  </si>
  <si>
    <t>Įmonių grupės įmonėms mokėtinos sumos</t>
  </si>
  <si>
    <t>Patronuojančiajai įmonei mokėtinos sumos</t>
  </si>
  <si>
    <t>Patronuojamosioms įmonėms mokėtinos sumos</t>
  </si>
  <si>
    <t>Asocijuotosioms įmonėms mokėtinos sumos</t>
  </si>
  <si>
    <t>Kitos mokėtinos sumos ir ilgalaikiai įsipareigojimai</t>
  </si>
  <si>
    <t>Per vienus metus mokėtinos sumos ir kiti trumpalaikiai įsipareigojimai</t>
  </si>
  <si>
    <t>Skolos tiekėjams už prekes ir paslaugas</t>
  </si>
  <si>
    <t>Pelno mokesčio įsipareigojimai</t>
  </si>
  <si>
    <t>Kiti panašūs įsipareigojimai</t>
  </si>
  <si>
    <t>Su darbo santykiais susiję įsipareigojimai</t>
  </si>
  <si>
    <t>Kitos išmokos darbuotojams</t>
  </si>
  <si>
    <t>Mokėtini dividendai</t>
  </si>
  <si>
    <t>Mokėtinos tantjemos</t>
  </si>
  <si>
    <t>Mokėtinas pridėtinės vertės mokestis</t>
  </si>
  <si>
    <t>Sukauptos sąnaudos ir ateinančių laikotarpių pajamos</t>
  </si>
  <si>
    <t>Sukauptos sąnaudos</t>
  </si>
  <si>
    <t>Ateinančių laikotarpių pajamos</t>
  </si>
  <si>
    <t>Pirkėjų skolų vertės sumažėjimo sąnaudos</t>
  </si>
  <si>
    <t>Prekės kelyje</t>
  </si>
  <si>
    <t>Pirkimo PVM</t>
  </si>
  <si>
    <t>Importo PVM</t>
  </si>
  <si>
    <t>Menamas PVM</t>
  </si>
  <si>
    <t>Mokėtinas į biudžetą PVM</t>
  </si>
  <si>
    <t>Mokėtinas importo PVM</t>
  </si>
  <si>
    <t>Kodas</t>
  </si>
  <si>
    <t>Pavadinimas</t>
  </si>
  <si>
    <t>Kuras</t>
  </si>
  <si>
    <t>Kitas trumpalaikis turtas</t>
  </si>
  <si>
    <t>Kuras ir trumpalaikis turtas</t>
  </si>
  <si>
    <t>Pardavimo PVM</t>
  </si>
  <si>
    <t>D</t>
  </si>
  <si>
    <t>K</t>
  </si>
  <si>
    <t>Raudoni laukai importuosis iš kitų importo dokumentų</t>
  </si>
  <si>
    <t>Į pilkus langelius supildykite likučių informaciją</t>
  </si>
  <si>
    <t>Sąskaita banke</t>
  </si>
  <si>
    <t>Pinigai kasoje</t>
  </si>
  <si>
    <t>Mokėtinos sumos už patalpų, automobilių ir kt. nuomą (Kitos A klasės išmokos)</t>
  </si>
  <si>
    <t>Mokėtinas GPM nuo su darbo santykiais nesusijusių A klasės pajamų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</si>
</sst>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charset val="186"/>
      <scheme val="minor"/>
    </font>
    <font>
      <b/>
      <sz val="12"/>
      <color theme="0"/>
      <name val="Calibri"/>
      <family val="2"/>
      <charset val="186"/>
      <scheme val="minor"/>
    </font>
    <font>
      <sz val="12"/>
      <color theme="0"/>
      <name val="Calibri"/>
      <family val="2"/>
      <charset val="186"/>
      <scheme val="minor"/>
    </font>
    <font>
      <sz val="12"/>
      <name val="Calibri"/>
      <family val="2"/>
      <charset val="186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E74C3C"/>
        <bgColor indexed="64"/>
      </patternFill>
    </fill>
    <fill>
      <patternFill patternType="solid">
        <fgColor rgb="FFECF0F1"/>
        <bgColor indexed="64"/>
      </patternFill>
    </fill>
    <fill>
      <patternFill patternType="solid">
        <fgColor rgb="FF2C3E50"/>
        <bgColor indexed="64"/>
      </patternFill>
    </fill>
  </fills>
  <borders count="2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0" fontId="2" fillId="5" borderId="0" xfId="0" applyFont="1" applyFill="1" applyBorder="1" applyAlignment="1" applyProtection="1">
      <alignment horizontal="left" vertical="center" wrapText="1"/>
    </xf>
    <xf numFmtId="0" fontId="3" fillId="4" borderId="0" xfId="0" applyFont="1" applyFill="1" applyBorder="1" applyAlignment="1" applyProtection="1">
      <alignment horizontal="left" vertical="center" wrapText="1" indent="2"/>
    </xf>
    <xf numFmtId="0" fontId="1" fillId="3" borderId="0" xfId="0" applyFont="1" applyFill="1" applyBorder="1" applyAlignment="1" applyProtection="1">
      <alignment horizontal="left" vertical="center" wrapText="1" indent="5"/>
    </xf>
    <xf numFmtId="0" fontId="1" fillId="2" borderId="0" xfId="0" applyFont="1" applyFill="1" applyBorder="1" applyAlignment="1" applyProtection="1">
      <alignment horizontal="left" vertical="center" wrapText="1" indent="9"/>
    </xf>
    <xf numFmtId="0" fontId="1" fillId="6" borderId="0" xfId="0" applyFont="1" applyFill="1" applyBorder="1" applyAlignment="1" applyProtection="1">
      <alignment horizontal="left" vertical="center" wrapText="1" indent="14"/>
    </xf>
    <xf numFmtId="4" fontId="0" fillId="0" borderId="0" xfId="0" applyNumberFormat="1" applyAlignment="1" applyProtection="1">
      <alignment horizontal="center"/>
      <protection locked="0"/>
    </xf>
    <xf numFmtId="0" fontId="0" fillId="0" borderId="0" xfId="0" applyFill="1"/>
    <xf numFmtId="0" fontId="0" fillId="7" borderId="0" xfId="0" applyFill="1"/>
    <xf numFmtId="0" fontId="0" fillId="8" borderId="0" xfId="0" applyFill="1"/>
    <xf numFmtId="0" fontId="2" fillId="9" borderId="0" xfId="0" applyFont="1" applyFill="1" applyBorder="1" applyAlignment="1" applyProtection="1">
      <alignment horizontal="center" vertical="center" wrapText="1"/>
    </xf>
    <xf numFmtId="0" fontId="2" fillId="9" borderId="0" xfId="0" applyFont="1" applyFill="1" applyBorder="1" applyAlignment="1" applyProtection="1">
      <alignment horizontal="left" vertical="center" wrapText="1"/>
    </xf>
    <xf numFmtId="4" fontId="2" fillId="9" borderId="1" xfId="0" applyNumberFormat="1" applyFont="1" applyFill="1" applyBorder="1" applyAlignment="1" applyProtection="1">
      <alignment horizontal="center" vertical="center" wrapText="1"/>
    </xf>
    <xf numFmtId="4" fontId="2" fillId="5" borderId="1" xfId="0" applyNumberFormat="1" applyFont="1" applyFill="1" applyBorder="1" applyAlignment="1" applyProtection="1">
      <alignment horizontal="center" vertical="center" wrapText="1"/>
    </xf>
    <xf numFmtId="4" fontId="2" fillId="4" borderId="1" xfId="0" applyNumberFormat="1" applyFont="1" applyFill="1" applyBorder="1" applyAlignment="1" applyProtection="1">
      <alignment horizontal="center" vertical="center" wrapText="1"/>
    </xf>
    <xf numFmtId="4" fontId="1" fillId="7" borderId="1" xfId="0" applyNumberFormat="1" applyFont="1" applyFill="1" applyBorder="1" applyAlignment="1" applyProtection="1">
      <alignment horizontal="center" vertical="center" wrapText="1"/>
    </xf>
    <xf numFmtId="4" fontId="4" fillId="8" borderId="1" xfId="0" applyNumberFormat="1" applyFont="1" applyFill="1" applyBorder="1" applyAlignment="1" applyProtection="1">
      <alignment horizontal="center" vertical="center" wrapText="1"/>
      <protection locked="0"/>
    </xf>
    <xf numFmtId="4" fontId="2" fillId="3" borderId="1" xfId="0" applyNumberFormat="1" applyFont="1" applyFill="1" applyBorder="1" applyAlignment="1" applyProtection="1">
      <alignment horizontal="center" vertical="center" wrapText="1"/>
    </xf>
    <xf numFmtId="4" fontId="2" fillId="2" borderId="1" xfId="0" applyNumberFormat="1" applyFont="1" applyFill="1" applyBorder="1" applyAlignment="1" applyProtection="1">
      <alignment horizontal="center" vertical="center" wrapText="1"/>
    </xf>
    <xf numFmtId="0" fontId="0" fillId="0" borderId="0" xfId="0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2C3E50"/>
      <color rgb="FFECF0F1"/>
      <color rgb="FFE74C3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57151</xdr:colOff>
      <xdr:row>0</xdr:row>
      <xdr:rowOff>123824</xdr:rowOff>
    </xdr:from>
    <xdr:to>
      <xdr:col>3</xdr:col>
      <xdr:colOff>277951</xdr:colOff>
      <xdr:row>4</xdr:row>
      <xdr:rowOff>45276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933BF8E7-A6B6-4C38-9228-603DB1D6C2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1" y="123824"/>
          <a:ext cx="1440000" cy="6834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413"/>
  <sheetViews>
    <sheetView showGridLines="0" tabSelected="1" zoomScale="70" zoomScaleNormal="70" workbookViewId="0">
      <pane ySplit="1" topLeftCell="A2" activePane="bottomLeft" state="frozen"/>
      <selection pane="bottomLeft" activeCell="C280" sqref="C280"/>
    </sheetView>
  </sheetViews>
  <sheetFormatPr defaultColWidth="10.26171875" defaultRowHeight="14.4" x14ac:dyDescent="0.55000000000000004"/>
  <cols>
    <col min="1" max="1" width="2" style="1" bestFit="1" customWidth="1"/>
    <col min="2" max="2" width="26.41796875" style="2" bestFit="1" customWidth="1"/>
    <col min="3" max="3" width="117.15625" style="1" customWidth="1"/>
    <col min="4" max="4" width="17.83984375" style="8" customWidth="1"/>
    <col min="5" max="5" width="19.68359375" style="8" customWidth="1"/>
    <col min="6" max="16384" width="10.26171875" style="1"/>
  </cols>
  <sheetData>
    <row r="1" spans="2:5" ht="15.6" x14ac:dyDescent="0.55000000000000004">
      <c r="B1" s="12" t="s">
        <v>348</v>
      </c>
      <c r="C1" s="12" t="s">
        <v>349</v>
      </c>
      <c r="D1" s="14" t="s">
        <v>354</v>
      </c>
      <c r="E1" s="14" t="s">
        <v>355</v>
      </c>
    </row>
    <row r="2" spans="2:5" ht="15.6" x14ac:dyDescent="0.55000000000000004">
      <c r="B2" s="13">
        <v>1</v>
      </c>
      <c r="C2" s="13" t="s">
        <v>0</v>
      </c>
      <c r="D2" s="14">
        <f>+D3+D25+D88+D156</f>
        <v>0</v>
      </c>
      <c r="E2" s="14">
        <f>+E3+E25+E88+E156</f>
        <v>0</v>
      </c>
    </row>
    <row r="3" spans="2:5" ht="15.6" x14ac:dyDescent="0.55000000000000004">
      <c r="B3" s="3">
        <v>11</v>
      </c>
      <c r="C3" s="3" t="s">
        <v>62</v>
      </c>
      <c r="D3" s="15">
        <f>+D4+D8+D12+D16+D20+D24</f>
        <v>0</v>
      </c>
      <c r="E3" s="15">
        <f>+E4+E8+E12+E16+E20+E24</f>
        <v>0</v>
      </c>
    </row>
    <row r="4" spans="2:5" ht="15.6" x14ac:dyDescent="0.55000000000000004">
      <c r="B4" s="4">
        <v>111</v>
      </c>
      <c r="C4" s="4" t="s">
        <v>63</v>
      </c>
      <c r="D4" s="16">
        <f>+SUM(D5:D7)</f>
        <v>0</v>
      </c>
      <c r="E4" s="16">
        <f>+SUM(E5:E7)</f>
        <v>0</v>
      </c>
    </row>
    <row r="5" spans="2:5" ht="15.6" x14ac:dyDescent="0.55000000000000004">
      <c r="B5" s="5">
        <v>1110</v>
      </c>
      <c r="C5" s="5" t="s">
        <v>1</v>
      </c>
      <c r="D5" s="17"/>
      <c r="E5" s="17"/>
    </row>
    <row r="6" spans="2:5" ht="15.6" x14ac:dyDescent="0.55000000000000004">
      <c r="B6" s="5">
        <v>1118</v>
      </c>
      <c r="C6" s="5" t="s">
        <v>2</v>
      </c>
      <c r="D6" s="17"/>
      <c r="E6" s="17"/>
    </row>
    <row r="7" spans="2:5" ht="15.6" x14ac:dyDescent="0.55000000000000004">
      <c r="B7" s="5">
        <v>1119</v>
      </c>
      <c r="C7" s="5" t="s">
        <v>3</v>
      </c>
      <c r="D7" s="17"/>
      <c r="E7" s="17"/>
    </row>
    <row r="8" spans="2:5" ht="15.6" x14ac:dyDescent="0.55000000000000004">
      <c r="B8" s="4">
        <v>112</v>
      </c>
      <c r="C8" s="4" t="s">
        <v>64</v>
      </c>
      <c r="D8" s="16">
        <f>+SUM(D9:D11)</f>
        <v>0</v>
      </c>
      <c r="E8" s="16">
        <f>+SUM(E9:E11)</f>
        <v>0</v>
      </c>
    </row>
    <row r="9" spans="2:5" ht="15.6" x14ac:dyDescent="0.55000000000000004">
      <c r="B9" s="5">
        <v>1120</v>
      </c>
      <c r="C9" s="5" t="s">
        <v>4</v>
      </c>
      <c r="D9" s="17"/>
      <c r="E9" s="17"/>
    </row>
    <row r="10" spans="2:5" ht="15.6" x14ac:dyDescent="0.55000000000000004">
      <c r="B10" s="5">
        <v>1128</v>
      </c>
      <c r="C10" s="5" t="s">
        <v>5</v>
      </c>
      <c r="D10" s="17"/>
      <c r="E10" s="17"/>
    </row>
    <row r="11" spans="2:5" ht="15.6" x14ac:dyDescent="0.55000000000000004">
      <c r="B11" s="5">
        <v>1129</v>
      </c>
      <c r="C11" s="5" t="s">
        <v>6</v>
      </c>
      <c r="D11" s="17"/>
      <c r="E11" s="17"/>
    </row>
    <row r="12" spans="2:5" ht="15.6" x14ac:dyDescent="0.55000000000000004">
      <c r="B12" s="4">
        <v>113</v>
      </c>
      <c r="C12" s="4" t="s">
        <v>65</v>
      </c>
      <c r="D12" s="16">
        <f>+SUM(D13:D15)</f>
        <v>0</v>
      </c>
      <c r="E12" s="16">
        <f>+SUM(E13:E15)</f>
        <v>0</v>
      </c>
    </row>
    <row r="13" spans="2:5" ht="15.6" x14ac:dyDescent="0.55000000000000004">
      <c r="B13" s="5">
        <v>1130</v>
      </c>
      <c r="C13" s="5" t="s">
        <v>7</v>
      </c>
      <c r="D13" s="17"/>
      <c r="E13" s="17"/>
    </row>
    <row r="14" spans="2:5" ht="15.6" x14ac:dyDescent="0.55000000000000004">
      <c r="B14" s="5">
        <v>1138</v>
      </c>
      <c r="C14" s="5" t="s">
        <v>8</v>
      </c>
      <c r="D14" s="17"/>
      <c r="E14" s="17"/>
    </row>
    <row r="15" spans="2:5" ht="15.6" x14ac:dyDescent="0.55000000000000004">
      <c r="B15" s="5">
        <v>1139</v>
      </c>
      <c r="C15" s="5" t="s">
        <v>66</v>
      </c>
      <c r="D15" s="17"/>
      <c r="E15" s="17"/>
    </row>
    <row r="16" spans="2:5" ht="15.6" x14ac:dyDescent="0.55000000000000004">
      <c r="B16" s="4">
        <v>114</v>
      </c>
      <c r="C16" s="4" t="s">
        <v>67</v>
      </c>
      <c r="D16" s="16">
        <f>+SUM(D17:D19)</f>
        <v>0</v>
      </c>
      <c r="E16" s="16">
        <f>+SUM(E17:E19)</f>
        <v>0</v>
      </c>
    </row>
    <row r="17" spans="2:5" ht="15.6" x14ac:dyDescent="0.55000000000000004">
      <c r="B17" s="5">
        <v>1140</v>
      </c>
      <c r="C17" s="5" t="s">
        <v>68</v>
      </c>
      <c r="D17" s="17"/>
      <c r="E17" s="17"/>
    </row>
    <row r="18" spans="2:5" ht="15.6" x14ac:dyDescent="0.55000000000000004">
      <c r="B18" s="5">
        <v>1148</v>
      </c>
      <c r="C18" s="5" t="s">
        <v>69</v>
      </c>
      <c r="D18" s="17"/>
      <c r="E18" s="17"/>
    </row>
    <row r="19" spans="2:5" ht="15.6" x14ac:dyDescent="0.55000000000000004">
      <c r="B19" s="5">
        <v>1149</v>
      </c>
      <c r="C19" s="5" t="s">
        <v>70</v>
      </c>
      <c r="D19" s="17"/>
      <c r="E19" s="17"/>
    </row>
    <row r="20" spans="2:5" ht="15.6" x14ac:dyDescent="0.55000000000000004">
      <c r="B20" s="4">
        <v>115</v>
      </c>
      <c r="C20" s="4" t="s">
        <v>71</v>
      </c>
      <c r="D20" s="16">
        <f>+SUM(D21:D23)</f>
        <v>0</v>
      </c>
      <c r="E20" s="16">
        <f>+SUM(E21:E23)</f>
        <v>0</v>
      </c>
    </row>
    <row r="21" spans="2:5" ht="15.6" x14ac:dyDescent="0.55000000000000004">
      <c r="B21" s="5">
        <v>1150</v>
      </c>
      <c r="C21" s="5" t="s">
        <v>9</v>
      </c>
      <c r="D21" s="17"/>
      <c r="E21" s="17"/>
    </row>
    <row r="22" spans="2:5" ht="15.6" x14ac:dyDescent="0.55000000000000004">
      <c r="B22" s="5">
        <v>1158</v>
      </c>
      <c r="C22" s="5" t="s">
        <v>72</v>
      </c>
      <c r="D22" s="17"/>
      <c r="E22" s="17"/>
    </row>
    <row r="23" spans="2:5" ht="15.6" x14ac:dyDescent="0.55000000000000004">
      <c r="B23" s="5">
        <v>1159</v>
      </c>
      <c r="C23" s="5" t="s">
        <v>10</v>
      </c>
      <c r="D23" s="17"/>
      <c r="E23" s="17"/>
    </row>
    <row r="24" spans="2:5" ht="15.6" x14ac:dyDescent="0.55000000000000004">
      <c r="B24" s="4">
        <v>116</v>
      </c>
      <c r="C24" s="4" t="s">
        <v>73</v>
      </c>
      <c r="D24" s="18"/>
      <c r="E24" s="18"/>
    </row>
    <row r="25" spans="2:5" ht="15.6" x14ac:dyDescent="0.55000000000000004">
      <c r="B25" s="3">
        <v>12</v>
      </c>
      <c r="C25" s="3" t="s">
        <v>74</v>
      </c>
      <c r="D25" s="15">
        <f>+D26+D30+D37+D44+D51+D58+D68+D74+D81</f>
        <v>0</v>
      </c>
      <c r="E25" s="15">
        <f>+E26+E30+E37+E44+E51+E58+E68+E74+E81</f>
        <v>0</v>
      </c>
    </row>
    <row r="26" spans="2:5" ht="15.6" x14ac:dyDescent="0.55000000000000004">
      <c r="B26" s="4">
        <v>120</v>
      </c>
      <c r="C26" s="4" t="s">
        <v>75</v>
      </c>
      <c r="D26" s="16">
        <f>+SUM(D27:D29)</f>
        <v>0</v>
      </c>
      <c r="E26" s="16">
        <f>+SUM(E27:E29)</f>
        <v>0</v>
      </c>
    </row>
    <row r="27" spans="2:5" ht="15.6" x14ac:dyDescent="0.55000000000000004">
      <c r="B27" s="5">
        <v>1200</v>
      </c>
      <c r="C27" s="5" t="s">
        <v>11</v>
      </c>
      <c r="D27" s="17"/>
      <c r="E27" s="17"/>
    </row>
    <row r="28" spans="2:5" ht="15.6" x14ac:dyDescent="0.55000000000000004">
      <c r="B28" s="5">
        <v>1201</v>
      </c>
      <c r="C28" s="5" t="s">
        <v>12</v>
      </c>
      <c r="D28" s="18"/>
      <c r="E28" s="18"/>
    </row>
    <row r="29" spans="2:5" ht="15.6" x14ac:dyDescent="0.55000000000000004">
      <c r="B29" s="5">
        <v>1209</v>
      </c>
      <c r="C29" s="5" t="s">
        <v>13</v>
      </c>
      <c r="D29" s="17"/>
      <c r="E29" s="17"/>
    </row>
    <row r="30" spans="2:5" ht="15.6" x14ac:dyDescent="0.55000000000000004">
      <c r="B30" s="4">
        <v>121</v>
      </c>
      <c r="C30" s="4" t="s">
        <v>76</v>
      </c>
      <c r="D30" s="16">
        <f>+SUM(D31:D36)</f>
        <v>0</v>
      </c>
      <c r="E30" s="16">
        <f>+SUM(E31:E36)</f>
        <v>0</v>
      </c>
    </row>
    <row r="31" spans="2:5" ht="15.6" x14ac:dyDescent="0.55000000000000004">
      <c r="B31" s="5">
        <v>1210</v>
      </c>
      <c r="C31" s="5" t="s">
        <v>14</v>
      </c>
      <c r="D31" s="17"/>
      <c r="E31" s="17"/>
    </row>
    <row r="32" spans="2:5" ht="15.6" x14ac:dyDescent="0.55000000000000004">
      <c r="B32" s="5">
        <v>1211</v>
      </c>
      <c r="C32" s="5" t="s">
        <v>15</v>
      </c>
      <c r="D32" s="18"/>
      <c r="E32" s="18"/>
    </row>
    <row r="33" spans="2:5" ht="15.6" x14ac:dyDescent="0.55000000000000004">
      <c r="B33" s="5">
        <v>1212</v>
      </c>
      <c r="C33" s="5" t="s">
        <v>16</v>
      </c>
      <c r="D33" s="18"/>
      <c r="E33" s="18"/>
    </row>
    <row r="34" spans="2:5" ht="15.6" x14ac:dyDescent="0.55000000000000004">
      <c r="B34" s="5">
        <v>1217</v>
      </c>
      <c r="C34" s="5" t="s">
        <v>17</v>
      </c>
      <c r="D34" s="17"/>
      <c r="E34" s="17"/>
    </row>
    <row r="35" spans="2:5" ht="15.6" x14ac:dyDescent="0.55000000000000004">
      <c r="B35" s="5">
        <v>1218</v>
      </c>
      <c r="C35" s="5" t="s">
        <v>18</v>
      </c>
      <c r="D35" s="18"/>
      <c r="E35" s="18"/>
    </row>
    <row r="36" spans="2:5" ht="15.6" x14ac:dyDescent="0.55000000000000004">
      <c r="B36" s="5">
        <v>1219</v>
      </c>
      <c r="C36" s="5" t="s">
        <v>19</v>
      </c>
      <c r="D36" s="17"/>
      <c r="E36" s="17"/>
    </row>
    <row r="37" spans="2:5" ht="15.6" x14ac:dyDescent="0.55000000000000004">
      <c r="B37" s="4">
        <v>122</v>
      </c>
      <c r="C37" s="4" t="s">
        <v>77</v>
      </c>
      <c r="D37" s="16">
        <f>+SUM(D38:D43)</f>
        <v>0</v>
      </c>
      <c r="E37" s="16">
        <f>+SUM(E38:E43)</f>
        <v>0</v>
      </c>
    </row>
    <row r="38" spans="2:5" ht="15.6" x14ac:dyDescent="0.55000000000000004">
      <c r="B38" s="5">
        <v>1220</v>
      </c>
      <c r="C38" s="5" t="s">
        <v>78</v>
      </c>
      <c r="D38" s="17"/>
      <c r="E38" s="17"/>
    </row>
    <row r="39" spans="2:5" ht="15.6" x14ac:dyDescent="0.55000000000000004">
      <c r="B39" s="5">
        <v>1221</v>
      </c>
      <c r="C39" s="5" t="s">
        <v>79</v>
      </c>
      <c r="D39" s="18"/>
      <c r="E39" s="18"/>
    </row>
    <row r="40" spans="2:5" ht="15.6" x14ac:dyDescent="0.55000000000000004">
      <c r="B40" s="5">
        <v>1222</v>
      </c>
      <c r="C40" s="5" t="s">
        <v>80</v>
      </c>
      <c r="D40" s="18"/>
      <c r="E40" s="18"/>
    </row>
    <row r="41" spans="2:5" ht="15.6" x14ac:dyDescent="0.55000000000000004">
      <c r="B41" s="5">
        <v>1227</v>
      </c>
      <c r="C41" s="5" t="s">
        <v>81</v>
      </c>
      <c r="D41" s="17"/>
      <c r="E41" s="17"/>
    </row>
    <row r="42" spans="2:5" ht="15.6" x14ac:dyDescent="0.55000000000000004">
      <c r="B42" s="5">
        <v>1228</v>
      </c>
      <c r="C42" s="5" t="s">
        <v>82</v>
      </c>
      <c r="D42" s="18"/>
      <c r="E42" s="18"/>
    </row>
    <row r="43" spans="2:5" ht="15.6" x14ac:dyDescent="0.55000000000000004">
      <c r="B43" s="5">
        <v>1229</v>
      </c>
      <c r="C43" s="5" t="s">
        <v>83</v>
      </c>
      <c r="D43" s="17"/>
      <c r="E43" s="17"/>
    </row>
    <row r="44" spans="2:5" ht="15.6" x14ac:dyDescent="0.55000000000000004">
      <c r="B44" s="4">
        <v>123</v>
      </c>
      <c r="C44" s="4" t="s">
        <v>84</v>
      </c>
      <c r="D44" s="16">
        <f>+SUM(D45:D50)</f>
        <v>0</v>
      </c>
      <c r="E44" s="16">
        <f>+SUM(E45:E50)</f>
        <v>0</v>
      </c>
    </row>
    <row r="45" spans="2:5" ht="15.6" x14ac:dyDescent="0.55000000000000004">
      <c r="B45" s="5">
        <v>1230</v>
      </c>
      <c r="C45" s="5" t="s">
        <v>20</v>
      </c>
      <c r="D45" s="17"/>
      <c r="E45" s="17"/>
    </row>
    <row r="46" spans="2:5" ht="15.6" x14ac:dyDescent="0.55000000000000004">
      <c r="B46" s="5">
        <v>1231</v>
      </c>
      <c r="C46" s="5" t="s">
        <v>21</v>
      </c>
      <c r="D46" s="18"/>
      <c r="E46" s="18"/>
    </row>
    <row r="47" spans="2:5" ht="15.6" x14ac:dyDescent="0.55000000000000004">
      <c r="B47" s="5">
        <v>1232</v>
      </c>
      <c r="C47" s="5" t="s">
        <v>85</v>
      </c>
      <c r="D47" s="18"/>
      <c r="E47" s="18"/>
    </row>
    <row r="48" spans="2:5" ht="15.6" x14ac:dyDescent="0.55000000000000004">
      <c r="B48" s="5">
        <v>1237</v>
      </c>
      <c r="C48" s="5" t="s">
        <v>86</v>
      </c>
      <c r="D48" s="17"/>
      <c r="E48" s="17"/>
    </row>
    <row r="49" spans="2:5" ht="15.6" x14ac:dyDescent="0.55000000000000004">
      <c r="B49" s="5">
        <v>1238</v>
      </c>
      <c r="C49" s="5" t="s">
        <v>87</v>
      </c>
      <c r="D49" s="18"/>
      <c r="E49" s="18"/>
    </row>
    <row r="50" spans="2:5" ht="15.6" x14ac:dyDescent="0.55000000000000004">
      <c r="B50" s="5">
        <v>1239</v>
      </c>
      <c r="C50" s="5" t="s">
        <v>88</v>
      </c>
      <c r="D50" s="17"/>
      <c r="E50" s="17"/>
    </row>
    <row r="51" spans="2:5" ht="15.6" x14ac:dyDescent="0.55000000000000004">
      <c r="B51" s="4">
        <v>124</v>
      </c>
      <c r="C51" s="4" t="s">
        <v>89</v>
      </c>
      <c r="D51" s="16">
        <f>+SUM(D52:D57)</f>
        <v>0</v>
      </c>
      <c r="E51" s="16">
        <f>+SUM(E52:E57)</f>
        <v>0</v>
      </c>
    </row>
    <row r="52" spans="2:5" ht="15.6" x14ac:dyDescent="0.55000000000000004">
      <c r="B52" s="5">
        <v>1240</v>
      </c>
      <c r="C52" s="5" t="s">
        <v>90</v>
      </c>
      <c r="D52" s="17"/>
      <c r="E52" s="17"/>
    </row>
    <row r="53" spans="2:5" ht="15.6" x14ac:dyDescent="0.55000000000000004">
      <c r="B53" s="5">
        <v>1241</v>
      </c>
      <c r="C53" s="5" t="s">
        <v>91</v>
      </c>
      <c r="D53" s="18"/>
      <c r="E53" s="18"/>
    </row>
    <row r="54" spans="2:5" ht="15.6" x14ac:dyDescent="0.55000000000000004">
      <c r="B54" s="5">
        <v>1242</v>
      </c>
      <c r="C54" s="5" t="s">
        <v>92</v>
      </c>
      <c r="D54" s="18"/>
      <c r="E54" s="18"/>
    </row>
    <row r="55" spans="2:5" ht="15.6" x14ac:dyDescent="0.55000000000000004">
      <c r="B55" s="5">
        <v>1247</v>
      </c>
      <c r="C55" s="5" t="s">
        <v>93</v>
      </c>
      <c r="D55" s="17"/>
      <c r="E55" s="17"/>
    </row>
    <row r="56" spans="2:5" ht="15.6" x14ac:dyDescent="0.55000000000000004">
      <c r="B56" s="5">
        <v>1248</v>
      </c>
      <c r="C56" s="5" t="s">
        <v>94</v>
      </c>
      <c r="D56" s="18"/>
      <c r="E56" s="18"/>
    </row>
    <row r="57" spans="2:5" ht="15.6" x14ac:dyDescent="0.55000000000000004">
      <c r="B57" s="5">
        <v>1249</v>
      </c>
      <c r="C57" s="5" t="s">
        <v>95</v>
      </c>
      <c r="D57" s="17"/>
      <c r="E57" s="17"/>
    </row>
    <row r="58" spans="2:5" ht="15.6" x14ac:dyDescent="0.55000000000000004">
      <c r="B58" s="4">
        <v>125</v>
      </c>
      <c r="C58" s="4" t="s">
        <v>96</v>
      </c>
      <c r="D58" s="16">
        <f>+D59+D63</f>
        <v>0</v>
      </c>
      <c r="E58" s="16">
        <f>+E59+E63</f>
        <v>0</v>
      </c>
    </row>
    <row r="59" spans="2:5" ht="15.6" x14ac:dyDescent="0.55000000000000004">
      <c r="B59" s="5">
        <v>1250</v>
      </c>
      <c r="C59" s="5" t="s">
        <v>97</v>
      </c>
      <c r="D59" s="19">
        <f>+SUM(D60:D62)</f>
        <v>0</v>
      </c>
      <c r="E59" s="19">
        <f>+SUM(E60:E62)</f>
        <v>0</v>
      </c>
    </row>
    <row r="60" spans="2:5" ht="15.6" x14ac:dyDescent="0.55000000000000004">
      <c r="B60" s="6">
        <v>12500</v>
      </c>
      <c r="C60" s="6" t="s">
        <v>98</v>
      </c>
      <c r="D60" s="17"/>
      <c r="E60" s="17"/>
    </row>
    <row r="61" spans="2:5" ht="15.6" x14ac:dyDescent="0.55000000000000004">
      <c r="B61" s="6">
        <v>12503</v>
      </c>
      <c r="C61" s="6" t="s">
        <v>99</v>
      </c>
      <c r="D61" s="18"/>
      <c r="E61" s="18"/>
    </row>
    <row r="62" spans="2:5" ht="15.6" x14ac:dyDescent="0.55000000000000004">
      <c r="B62" s="6">
        <v>12509</v>
      </c>
      <c r="C62" s="6" t="s">
        <v>100</v>
      </c>
      <c r="D62" s="17"/>
      <c r="E62" s="17"/>
    </row>
    <row r="63" spans="2:5" ht="15.6" x14ac:dyDescent="0.55000000000000004">
      <c r="B63" s="5">
        <v>1251</v>
      </c>
      <c r="C63" s="5" t="s">
        <v>101</v>
      </c>
      <c r="D63" s="19">
        <f>+SUM(D64:D67)</f>
        <v>0</v>
      </c>
      <c r="E63" s="19">
        <f>+SUM(E64:E67)</f>
        <v>0</v>
      </c>
    </row>
    <row r="64" spans="2:5" ht="15.6" x14ac:dyDescent="0.55000000000000004">
      <c r="B64" s="6">
        <v>12510</v>
      </c>
      <c r="C64" s="6" t="s">
        <v>102</v>
      </c>
      <c r="D64" s="17"/>
      <c r="E64" s="17"/>
    </row>
    <row r="65" spans="2:5" ht="15.6" x14ac:dyDescent="0.55000000000000004">
      <c r="B65" s="6">
        <v>12513</v>
      </c>
      <c r="C65" s="6" t="s">
        <v>103</v>
      </c>
      <c r="D65" s="18"/>
      <c r="E65" s="18"/>
    </row>
    <row r="66" spans="2:5" ht="15.6" x14ac:dyDescent="0.55000000000000004">
      <c r="B66" s="6">
        <v>12517</v>
      </c>
      <c r="C66" s="6" t="s">
        <v>104</v>
      </c>
      <c r="D66" s="17"/>
      <c r="E66" s="17"/>
    </row>
    <row r="67" spans="2:5" ht="15.6" x14ac:dyDescent="0.55000000000000004">
      <c r="B67" s="6">
        <v>12519</v>
      </c>
      <c r="C67" s="6" t="s">
        <v>105</v>
      </c>
      <c r="D67" s="17"/>
      <c r="E67" s="17"/>
    </row>
    <row r="68" spans="2:5" ht="15.6" x14ac:dyDescent="0.55000000000000004">
      <c r="B68" s="4">
        <v>126</v>
      </c>
      <c r="C68" s="4" t="s">
        <v>106</v>
      </c>
      <c r="D68" s="16">
        <f>+SUM(D69:D70)</f>
        <v>0</v>
      </c>
      <c r="E68" s="16">
        <f>+SUM(E69:E70)</f>
        <v>0</v>
      </c>
    </row>
    <row r="69" spans="2:5" ht="15.6" x14ac:dyDescent="0.55000000000000004">
      <c r="B69" s="5">
        <v>1260</v>
      </c>
      <c r="C69" s="5" t="s">
        <v>22</v>
      </c>
      <c r="D69" s="18"/>
      <c r="E69" s="18"/>
    </row>
    <row r="70" spans="2:5" ht="15.6" x14ac:dyDescent="0.55000000000000004">
      <c r="B70" s="5">
        <v>1261</v>
      </c>
      <c r="C70" s="5" t="s">
        <v>107</v>
      </c>
      <c r="D70" s="19">
        <f>+SUM(D71:D73)</f>
        <v>0</v>
      </c>
      <c r="E70" s="19">
        <f>+SUM(E71:E73)</f>
        <v>0</v>
      </c>
    </row>
    <row r="71" spans="2:5" ht="15.6" x14ac:dyDescent="0.55000000000000004">
      <c r="B71" s="6">
        <v>12610</v>
      </c>
      <c r="C71" s="6" t="s">
        <v>108</v>
      </c>
      <c r="D71" s="18"/>
      <c r="E71" s="18"/>
    </row>
    <row r="72" spans="2:5" ht="15.6" x14ac:dyDescent="0.55000000000000004">
      <c r="B72" s="6">
        <v>12611</v>
      </c>
      <c r="C72" s="6" t="s">
        <v>109</v>
      </c>
      <c r="D72" s="18"/>
      <c r="E72" s="18"/>
    </row>
    <row r="73" spans="2:5" ht="15.6" x14ac:dyDescent="0.55000000000000004">
      <c r="B73" s="6">
        <v>12619</v>
      </c>
      <c r="C73" s="6" t="s">
        <v>110</v>
      </c>
      <c r="D73" s="18"/>
      <c r="E73" s="18"/>
    </row>
    <row r="74" spans="2:5" ht="15.6" x14ac:dyDescent="0.55000000000000004">
      <c r="B74" s="4">
        <v>127</v>
      </c>
      <c r="C74" s="4" t="s">
        <v>111</v>
      </c>
      <c r="D74" s="16">
        <f>+SUM(D75:D80)</f>
        <v>0</v>
      </c>
      <c r="E74" s="16">
        <f>+SUM(E75:E80)</f>
        <v>0</v>
      </c>
    </row>
    <row r="75" spans="2:5" ht="15.6" x14ac:dyDescent="0.55000000000000004">
      <c r="B75" s="5">
        <v>1270</v>
      </c>
      <c r="C75" s="5" t="s">
        <v>112</v>
      </c>
      <c r="D75" s="17"/>
      <c r="E75" s="17"/>
    </row>
    <row r="76" spans="2:5" ht="15.6" x14ac:dyDescent="0.55000000000000004">
      <c r="B76" s="5">
        <v>1271</v>
      </c>
      <c r="C76" s="5" t="s">
        <v>113</v>
      </c>
      <c r="D76" s="18"/>
      <c r="E76" s="18"/>
    </row>
    <row r="77" spans="2:5" ht="15.6" x14ac:dyDescent="0.55000000000000004">
      <c r="B77" s="5">
        <v>1272</v>
      </c>
      <c r="C77" s="5" t="s">
        <v>114</v>
      </c>
      <c r="D77" s="18"/>
      <c r="E77" s="18"/>
    </row>
    <row r="78" spans="2:5" ht="15.6" x14ac:dyDescent="0.55000000000000004">
      <c r="B78" s="5">
        <v>1277</v>
      </c>
      <c r="C78" s="5" t="s">
        <v>115</v>
      </c>
      <c r="D78" s="17"/>
      <c r="E78" s="17"/>
    </row>
    <row r="79" spans="2:5" ht="15.6" x14ac:dyDescent="0.55000000000000004">
      <c r="B79" s="5">
        <v>1278</v>
      </c>
      <c r="C79" s="5" t="s">
        <v>116</v>
      </c>
      <c r="D79" s="18"/>
      <c r="E79" s="18"/>
    </row>
    <row r="80" spans="2:5" ht="15.6" x14ac:dyDescent="0.55000000000000004">
      <c r="B80" s="5">
        <v>1279</v>
      </c>
      <c r="C80" s="5" t="s">
        <v>117</v>
      </c>
      <c r="D80" s="17"/>
      <c r="E80" s="17"/>
    </row>
    <row r="81" spans="2:5" ht="15.6" x14ac:dyDescent="0.55000000000000004">
      <c r="B81" s="4">
        <v>128</v>
      </c>
      <c r="C81" s="4" t="s">
        <v>118</v>
      </c>
      <c r="D81" s="16">
        <f>+SUM(D82:D87)</f>
        <v>0</v>
      </c>
      <c r="E81" s="16">
        <f>+SUM(E82:E87)</f>
        <v>0</v>
      </c>
    </row>
    <row r="82" spans="2:5" ht="15.6" x14ac:dyDescent="0.55000000000000004">
      <c r="B82" s="5">
        <v>1280</v>
      </c>
      <c r="C82" s="5" t="s">
        <v>119</v>
      </c>
      <c r="D82" s="17"/>
      <c r="E82" s="17"/>
    </row>
    <row r="83" spans="2:5" ht="15.6" x14ac:dyDescent="0.55000000000000004">
      <c r="B83" s="5">
        <v>1281</v>
      </c>
      <c r="C83" s="5" t="s">
        <v>120</v>
      </c>
      <c r="D83" s="18"/>
      <c r="E83" s="18"/>
    </row>
    <row r="84" spans="2:5" ht="15.6" x14ac:dyDescent="0.55000000000000004">
      <c r="B84" s="5">
        <v>1282</v>
      </c>
      <c r="C84" s="5" t="s">
        <v>121</v>
      </c>
      <c r="D84" s="18"/>
      <c r="E84" s="18"/>
    </row>
    <row r="85" spans="2:5" ht="15.6" x14ac:dyDescent="0.55000000000000004">
      <c r="B85" s="5">
        <v>1287</v>
      </c>
      <c r="C85" s="5" t="s">
        <v>122</v>
      </c>
      <c r="D85" s="17"/>
      <c r="E85" s="17"/>
    </row>
    <row r="86" spans="2:5" ht="15.6" x14ac:dyDescent="0.55000000000000004">
      <c r="B86" s="5">
        <v>1288</v>
      </c>
      <c r="C86" s="5" t="s">
        <v>123</v>
      </c>
      <c r="D86" s="18"/>
      <c r="E86" s="18"/>
    </row>
    <row r="87" spans="2:5" ht="15.6" x14ac:dyDescent="0.55000000000000004">
      <c r="B87" s="5">
        <v>1289</v>
      </c>
      <c r="C87" s="5" t="s">
        <v>124</v>
      </c>
      <c r="D87" s="17"/>
      <c r="E87" s="17"/>
    </row>
    <row r="88" spans="2:5" ht="15.6" x14ac:dyDescent="0.55000000000000004">
      <c r="B88" s="3">
        <v>16</v>
      </c>
      <c r="C88" s="3" t="s">
        <v>125</v>
      </c>
      <c r="D88" s="15">
        <f>+D89+D96+D103+D110+D113+D116+D119+D138+D149</f>
        <v>0</v>
      </c>
      <c r="E88" s="15">
        <f>+E89+E96+E103+E110+E113+E116+E119+E138+E149</f>
        <v>0</v>
      </c>
    </row>
    <row r="89" spans="2:5" ht="15.6" x14ac:dyDescent="0.55000000000000004">
      <c r="B89" s="4">
        <v>160</v>
      </c>
      <c r="C89" s="4" t="s">
        <v>126</v>
      </c>
      <c r="D89" s="16">
        <f>+D90+D93</f>
        <v>0</v>
      </c>
      <c r="E89" s="16">
        <f>+E90+E93</f>
        <v>0</v>
      </c>
    </row>
    <row r="90" spans="2:5" ht="15.6" x14ac:dyDescent="0.55000000000000004">
      <c r="B90" s="5">
        <v>1600</v>
      </c>
      <c r="C90" s="5" t="s">
        <v>127</v>
      </c>
      <c r="D90" s="19">
        <f>+SUM(D91:D92)</f>
        <v>0</v>
      </c>
      <c r="E90" s="19">
        <f>+SUM(E91:E92)</f>
        <v>0</v>
      </c>
    </row>
    <row r="91" spans="2:5" ht="15.6" x14ac:dyDescent="0.55000000000000004">
      <c r="B91" s="6">
        <v>16000</v>
      </c>
      <c r="C91" s="6" t="s">
        <v>128</v>
      </c>
      <c r="D91" s="18"/>
      <c r="E91" s="18"/>
    </row>
    <row r="92" spans="2:5" ht="15.6" x14ac:dyDescent="0.55000000000000004">
      <c r="B92" s="6">
        <v>16009</v>
      </c>
      <c r="C92" s="6" t="s">
        <v>129</v>
      </c>
      <c r="D92" s="18"/>
      <c r="E92" s="18"/>
    </row>
    <row r="93" spans="2:5" ht="15.6" x14ac:dyDescent="0.55000000000000004">
      <c r="B93" s="5">
        <v>1601</v>
      </c>
      <c r="C93" s="5" t="s">
        <v>130</v>
      </c>
      <c r="D93" s="19">
        <f>+SUM(D94:D95)</f>
        <v>0</v>
      </c>
      <c r="E93" s="19">
        <f>+SUM(E94:E95)</f>
        <v>0</v>
      </c>
    </row>
    <row r="94" spans="2:5" ht="15.6" x14ac:dyDescent="0.55000000000000004">
      <c r="B94" s="6">
        <v>16010</v>
      </c>
      <c r="C94" s="6" t="s">
        <v>131</v>
      </c>
      <c r="D94" s="18"/>
      <c r="E94" s="18"/>
    </row>
    <row r="95" spans="2:5" ht="15.6" x14ac:dyDescent="0.55000000000000004">
      <c r="B95" s="6">
        <v>16019</v>
      </c>
      <c r="C95" s="6" t="s">
        <v>132</v>
      </c>
      <c r="D95" s="18"/>
      <c r="E95" s="18"/>
    </row>
    <row r="96" spans="2:5" ht="15.6" x14ac:dyDescent="0.55000000000000004">
      <c r="B96" s="4">
        <v>161</v>
      </c>
      <c r="C96" s="4" t="s">
        <v>133</v>
      </c>
      <c r="D96" s="16">
        <f>+D97+D100</f>
        <v>0</v>
      </c>
      <c r="E96" s="16">
        <f>+E97+E100</f>
        <v>0</v>
      </c>
    </row>
    <row r="97" spans="2:5" ht="15.6" x14ac:dyDescent="0.55000000000000004">
      <c r="B97" s="5">
        <v>1610</v>
      </c>
      <c r="C97" s="5" t="s">
        <v>134</v>
      </c>
      <c r="D97" s="19">
        <f>+SUM(D98:D99)</f>
        <v>0</v>
      </c>
      <c r="E97" s="19">
        <f>+SUM(E98:E99)</f>
        <v>0</v>
      </c>
    </row>
    <row r="98" spans="2:5" ht="15.6" x14ac:dyDescent="0.55000000000000004">
      <c r="B98" s="6">
        <v>16100</v>
      </c>
      <c r="C98" s="6" t="s">
        <v>135</v>
      </c>
      <c r="D98" s="18"/>
      <c r="E98" s="18"/>
    </row>
    <row r="99" spans="2:5" ht="15.6" x14ac:dyDescent="0.55000000000000004">
      <c r="B99" s="6">
        <v>16109</v>
      </c>
      <c r="C99" s="6" t="s">
        <v>136</v>
      </c>
      <c r="D99" s="18"/>
      <c r="E99" s="18"/>
    </row>
    <row r="100" spans="2:5" ht="15.6" x14ac:dyDescent="0.55000000000000004">
      <c r="B100" s="5">
        <v>1611</v>
      </c>
      <c r="C100" s="5" t="s">
        <v>137</v>
      </c>
      <c r="D100" s="19">
        <f>+SUM(D101:D102)</f>
        <v>0</v>
      </c>
      <c r="E100" s="19">
        <f>+SUM(E101:E102)</f>
        <v>0</v>
      </c>
    </row>
    <row r="101" spans="2:5" ht="15.6" x14ac:dyDescent="0.55000000000000004">
      <c r="B101" s="6">
        <v>16110</v>
      </c>
      <c r="C101" s="6" t="s">
        <v>138</v>
      </c>
      <c r="D101" s="18"/>
      <c r="E101" s="18"/>
    </row>
    <row r="102" spans="2:5" ht="15.6" x14ac:dyDescent="0.55000000000000004">
      <c r="B102" s="6">
        <v>16119</v>
      </c>
      <c r="C102" s="6" t="s">
        <v>139</v>
      </c>
      <c r="D102" s="18"/>
      <c r="E102" s="18"/>
    </row>
    <row r="103" spans="2:5" ht="15.6" x14ac:dyDescent="0.55000000000000004">
      <c r="B103" s="4">
        <v>162</v>
      </c>
      <c r="C103" s="4" t="s">
        <v>140</v>
      </c>
      <c r="D103" s="16">
        <f>+D104+D107</f>
        <v>0</v>
      </c>
      <c r="E103" s="16">
        <f>+E104+E107</f>
        <v>0</v>
      </c>
    </row>
    <row r="104" spans="2:5" ht="15.6" x14ac:dyDescent="0.55000000000000004">
      <c r="B104" s="5">
        <v>1620</v>
      </c>
      <c r="C104" s="5" t="s">
        <v>141</v>
      </c>
      <c r="D104" s="19">
        <f>+SUM(D105:D106)</f>
        <v>0</v>
      </c>
      <c r="E104" s="19">
        <f>+SUM(E105:E106)</f>
        <v>0</v>
      </c>
    </row>
    <row r="105" spans="2:5" ht="15.6" x14ac:dyDescent="0.55000000000000004">
      <c r="B105" s="6">
        <v>16200</v>
      </c>
      <c r="C105" s="6" t="s">
        <v>142</v>
      </c>
      <c r="D105" s="18"/>
      <c r="E105" s="18"/>
    </row>
    <row r="106" spans="2:5" ht="15.6" x14ac:dyDescent="0.55000000000000004">
      <c r="B106" s="6">
        <v>16209</v>
      </c>
      <c r="C106" s="6" t="s">
        <v>143</v>
      </c>
      <c r="D106" s="18"/>
      <c r="E106" s="18"/>
    </row>
    <row r="107" spans="2:5" ht="15.6" x14ac:dyDescent="0.55000000000000004">
      <c r="B107" s="5">
        <v>1621</v>
      </c>
      <c r="C107" s="5" t="s">
        <v>144</v>
      </c>
      <c r="D107" s="19">
        <f>+SUM(D108:D109)</f>
        <v>0</v>
      </c>
      <c r="E107" s="19">
        <f>+SUM(E108:E109)</f>
        <v>0</v>
      </c>
    </row>
    <row r="108" spans="2:5" ht="15.6" x14ac:dyDescent="0.55000000000000004">
      <c r="B108" s="6">
        <v>16210</v>
      </c>
      <c r="C108" s="6" t="s">
        <v>145</v>
      </c>
      <c r="D108" s="18"/>
      <c r="E108" s="18"/>
    </row>
    <row r="109" spans="2:5" ht="15.6" x14ac:dyDescent="0.55000000000000004">
      <c r="B109" s="6">
        <v>16219</v>
      </c>
      <c r="C109" s="6" t="s">
        <v>146</v>
      </c>
      <c r="D109" s="18"/>
      <c r="E109" s="18"/>
    </row>
    <row r="110" spans="2:5" ht="15.6" x14ac:dyDescent="0.55000000000000004">
      <c r="B110" s="4">
        <v>163</v>
      </c>
      <c r="C110" s="4" t="s">
        <v>147</v>
      </c>
      <c r="D110" s="16">
        <f>+SUM(D111:D112)</f>
        <v>0</v>
      </c>
      <c r="E110" s="16">
        <f>+SUM(E111:E112)</f>
        <v>0</v>
      </c>
    </row>
    <row r="111" spans="2:5" ht="15.6" x14ac:dyDescent="0.55000000000000004">
      <c r="B111" s="5">
        <v>1630</v>
      </c>
      <c r="C111" s="5" t="s">
        <v>148</v>
      </c>
      <c r="D111" s="18"/>
      <c r="E111" s="18"/>
    </row>
    <row r="112" spans="2:5" ht="15.6" x14ac:dyDescent="0.55000000000000004">
      <c r="B112" s="5">
        <v>1639</v>
      </c>
      <c r="C112" s="5" t="s">
        <v>149</v>
      </c>
      <c r="D112" s="18"/>
      <c r="E112" s="18"/>
    </row>
    <row r="113" spans="2:5" ht="15.6" x14ac:dyDescent="0.55000000000000004">
      <c r="B113" s="4">
        <v>164</v>
      </c>
      <c r="C113" s="4" t="s">
        <v>150</v>
      </c>
      <c r="D113" s="16">
        <f>+SUM(D114:D115)</f>
        <v>0</v>
      </c>
      <c r="E113" s="16">
        <f>+SUM(E114:E115)</f>
        <v>0</v>
      </c>
    </row>
    <row r="114" spans="2:5" ht="15.6" x14ac:dyDescent="0.55000000000000004">
      <c r="B114" s="5">
        <v>1640</v>
      </c>
      <c r="C114" s="5" t="s">
        <v>151</v>
      </c>
      <c r="D114" s="18"/>
      <c r="E114" s="18"/>
    </row>
    <row r="115" spans="2:5" ht="15.6" x14ac:dyDescent="0.55000000000000004">
      <c r="B115" s="5">
        <v>1649</v>
      </c>
      <c r="C115" s="5" t="s">
        <v>152</v>
      </c>
      <c r="D115" s="18"/>
      <c r="E115" s="18"/>
    </row>
    <row r="116" spans="2:5" ht="15.6" x14ac:dyDescent="0.55000000000000004">
      <c r="B116" s="4">
        <v>165</v>
      </c>
      <c r="C116" s="4" t="s">
        <v>153</v>
      </c>
      <c r="D116" s="16">
        <f>+SUM(D117:D118)</f>
        <v>0</v>
      </c>
      <c r="E116" s="16">
        <f>+SUM(E117:E118)</f>
        <v>0</v>
      </c>
    </row>
    <row r="117" spans="2:5" ht="15.6" x14ac:dyDescent="0.55000000000000004">
      <c r="B117" s="5">
        <v>1650</v>
      </c>
      <c r="C117" s="5" t="s">
        <v>154</v>
      </c>
      <c r="D117" s="18"/>
      <c r="E117" s="18"/>
    </row>
    <row r="118" spans="2:5" ht="15.6" x14ac:dyDescent="0.55000000000000004">
      <c r="B118" s="5">
        <v>1651</v>
      </c>
      <c r="C118" s="5" t="s">
        <v>155</v>
      </c>
      <c r="D118" s="18"/>
      <c r="E118" s="18"/>
    </row>
    <row r="119" spans="2:5" ht="15.6" x14ac:dyDescent="0.55000000000000004">
      <c r="B119" s="4">
        <v>166</v>
      </c>
      <c r="C119" s="4" t="s">
        <v>156</v>
      </c>
      <c r="D119" s="16">
        <f>+D120+D124+D133+D137</f>
        <v>0</v>
      </c>
      <c r="E119" s="16">
        <f>+E120+E124+E133+E137</f>
        <v>0</v>
      </c>
    </row>
    <row r="120" spans="2:5" ht="15.6" x14ac:dyDescent="0.55000000000000004">
      <c r="B120" s="5">
        <v>1660</v>
      </c>
      <c r="C120" s="5" t="s">
        <v>157</v>
      </c>
      <c r="D120" s="19">
        <f>+SUM(D121:D123)</f>
        <v>0</v>
      </c>
      <c r="E120" s="19">
        <f>+SUM(E121:E123)</f>
        <v>0</v>
      </c>
    </row>
    <row r="121" spans="2:5" ht="15.6" x14ac:dyDescent="0.55000000000000004">
      <c r="B121" s="6">
        <v>16600</v>
      </c>
      <c r="C121" s="6" t="s">
        <v>158</v>
      </c>
      <c r="D121" s="18"/>
      <c r="E121" s="18"/>
    </row>
    <row r="122" spans="2:5" ht="15.6" x14ac:dyDescent="0.55000000000000004">
      <c r="B122" s="6">
        <v>16601</v>
      </c>
      <c r="C122" s="6" t="s">
        <v>159</v>
      </c>
      <c r="D122" s="18"/>
      <c r="E122" s="18"/>
    </row>
    <row r="123" spans="2:5" ht="15.6" x14ac:dyDescent="0.55000000000000004">
      <c r="B123" s="6">
        <v>16609</v>
      </c>
      <c r="C123" s="6" t="s">
        <v>160</v>
      </c>
      <c r="D123" s="18"/>
      <c r="E123" s="18"/>
    </row>
    <row r="124" spans="2:5" ht="15.6" x14ac:dyDescent="0.55000000000000004">
      <c r="B124" s="5">
        <v>1661</v>
      </c>
      <c r="C124" s="5" t="s">
        <v>161</v>
      </c>
      <c r="D124" s="19">
        <f>+D125+D129</f>
        <v>0</v>
      </c>
      <c r="E124" s="19">
        <f>+E125+E129</f>
        <v>0</v>
      </c>
    </row>
    <row r="125" spans="2:5" ht="15.6" x14ac:dyDescent="0.55000000000000004">
      <c r="B125" s="6">
        <v>16610</v>
      </c>
      <c r="C125" s="6" t="s">
        <v>162</v>
      </c>
      <c r="D125" s="20">
        <f>+SUM(D126:D128)</f>
        <v>0</v>
      </c>
      <c r="E125" s="20">
        <f>+SUM(E126:E128)</f>
        <v>0</v>
      </c>
    </row>
    <row r="126" spans="2:5" ht="15.6" x14ac:dyDescent="0.55000000000000004">
      <c r="B126" s="7">
        <v>166100</v>
      </c>
      <c r="C126" s="7" t="s">
        <v>163</v>
      </c>
      <c r="D126" s="18"/>
      <c r="E126" s="18"/>
    </row>
    <row r="127" spans="2:5" ht="15.6" x14ac:dyDescent="0.55000000000000004">
      <c r="B127" s="7">
        <v>166101</v>
      </c>
      <c r="C127" s="7" t="s">
        <v>164</v>
      </c>
      <c r="D127" s="18"/>
      <c r="E127" s="18"/>
    </row>
    <row r="128" spans="2:5" ht="15.6" x14ac:dyDescent="0.55000000000000004">
      <c r="B128" s="7">
        <v>166109</v>
      </c>
      <c r="C128" s="7" t="s">
        <v>165</v>
      </c>
      <c r="D128" s="18"/>
      <c r="E128" s="18"/>
    </row>
    <row r="129" spans="2:5" ht="15.6" x14ac:dyDescent="0.55000000000000004">
      <c r="B129" s="6">
        <v>16611</v>
      </c>
      <c r="C129" s="6" t="s">
        <v>166</v>
      </c>
      <c r="D129" s="20">
        <f>+SUM(D130:D132)</f>
        <v>0</v>
      </c>
      <c r="E129" s="20">
        <f>+SUM(E130:E132)</f>
        <v>0</v>
      </c>
    </row>
    <row r="130" spans="2:5" ht="15.6" x14ac:dyDescent="0.55000000000000004">
      <c r="B130" s="7">
        <v>166110</v>
      </c>
      <c r="C130" s="7" t="s">
        <v>167</v>
      </c>
      <c r="D130" s="18"/>
      <c r="E130" s="18"/>
    </row>
    <row r="131" spans="2:5" ht="15.6" x14ac:dyDescent="0.55000000000000004">
      <c r="B131" s="7">
        <v>166111</v>
      </c>
      <c r="C131" s="7" t="s">
        <v>168</v>
      </c>
      <c r="D131" s="18"/>
      <c r="E131" s="18"/>
    </row>
    <row r="132" spans="2:5" ht="15.6" x14ac:dyDescent="0.55000000000000004">
      <c r="B132" s="7">
        <v>166119</v>
      </c>
      <c r="C132" s="7" t="s">
        <v>169</v>
      </c>
      <c r="D132" s="18"/>
      <c r="E132" s="18"/>
    </row>
    <row r="133" spans="2:5" ht="15.6" x14ac:dyDescent="0.55000000000000004">
      <c r="B133" s="5">
        <v>1664</v>
      </c>
      <c r="C133" s="5" t="s">
        <v>170</v>
      </c>
      <c r="D133" s="19">
        <f>+SUM(D134:D136)</f>
        <v>0</v>
      </c>
      <c r="E133" s="19">
        <f>+SUM(E134:E136)</f>
        <v>0</v>
      </c>
    </row>
    <row r="134" spans="2:5" ht="15.6" x14ac:dyDescent="0.55000000000000004">
      <c r="B134" s="6">
        <v>16640</v>
      </c>
      <c r="C134" s="6" t="s">
        <v>171</v>
      </c>
      <c r="D134" s="18"/>
      <c r="E134" s="18"/>
    </row>
    <row r="135" spans="2:5" ht="15.6" x14ac:dyDescent="0.55000000000000004">
      <c r="B135" s="6">
        <v>16641</v>
      </c>
      <c r="C135" s="6" t="s">
        <v>172</v>
      </c>
      <c r="D135" s="18"/>
      <c r="E135" s="18"/>
    </row>
    <row r="136" spans="2:5" ht="15.6" x14ac:dyDescent="0.55000000000000004">
      <c r="B136" s="6">
        <v>16649</v>
      </c>
      <c r="C136" s="6" t="s">
        <v>173</v>
      </c>
      <c r="D136" s="18"/>
      <c r="E136" s="18"/>
    </row>
    <row r="137" spans="2:5" ht="15.6" x14ac:dyDescent="0.55000000000000004">
      <c r="B137" s="5">
        <v>1665</v>
      </c>
      <c r="C137" s="5" t="s">
        <v>174</v>
      </c>
      <c r="D137" s="18"/>
      <c r="E137" s="18"/>
    </row>
    <row r="138" spans="2:5" ht="15.6" x14ac:dyDescent="0.55000000000000004">
      <c r="B138" s="4">
        <v>167</v>
      </c>
      <c r="C138" s="4" t="s">
        <v>175</v>
      </c>
      <c r="D138" s="16">
        <f>+D139+D142+D145+D146</f>
        <v>0</v>
      </c>
      <c r="E138" s="16">
        <f>+E139+E142+E145+E146</f>
        <v>0</v>
      </c>
    </row>
    <row r="139" spans="2:5" ht="15.6" x14ac:dyDescent="0.55000000000000004">
      <c r="B139" s="5">
        <v>1670</v>
      </c>
      <c r="C139" s="5" t="s">
        <v>176</v>
      </c>
      <c r="D139" s="19">
        <f>+SUM(D140:D141)</f>
        <v>0</v>
      </c>
      <c r="E139" s="19">
        <f>+SUM(E140:E141)</f>
        <v>0</v>
      </c>
    </row>
    <row r="140" spans="2:5" ht="15.6" x14ac:dyDescent="0.55000000000000004">
      <c r="B140" s="6">
        <v>16700</v>
      </c>
      <c r="C140" s="6" t="s">
        <v>177</v>
      </c>
      <c r="D140" s="18"/>
      <c r="E140" s="18"/>
    </row>
    <row r="141" spans="2:5" ht="15.6" x14ac:dyDescent="0.55000000000000004">
      <c r="B141" s="6">
        <v>16709</v>
      </c>
      <c r="C141" s="6" t="s">
        <v>178</v>
      </c>
      <c r="D141" s="18"/>
      <c r="E141" s="18"/>
    </row>
    <row r="142" spans="2:5" ht="15.6" x14ac:dyDescent="0.55000000000000004">
      <c r="B142" s="5">
        <v>1671</v>
      </c>
      <c r="C142" s="5" t="s">
        <v>30</v>
      </c>
      <c r="D142" s="19">
        <f>+SUM(D143:D144)</f>
        <v>0</v>
      </c>
      <c r="E142" s="19">
        <f>+SUM(E143:E144)</f>
        <v>0</v>
      </c>
    </row>
    <row r="143" spans="2:5" ht="15.6" x14ac:dyDescent="0.55000000000000004">
      <c r="B143" s="6">
        <v>16710</v>
      </c>
      <c r="C143" s="6" t="s">
        <v>179</v>
      </c>
      <c r="D143" s="18"/>
      <c r="E143" s="18"/>
    </row>
    <row r="144" spans="2:5" ht="15.6" x14ac:dyDescent="0.55000000000000004">
      <c r="B144" s="6">
        <v>16719</v>
      </c>
      <c r="C144" s="6" t="s">
        <v>180</v>
      </c>
      <c r="D144" s="18"/>
      <c r="E144" s="18"/>
    </row>
    <row r="145" spans="2:5" ht="15.6" x14ac:dyDescent="0.55000000000000004">
      <c r="B145" s="5">
        <v>1672</v>
      </c>
      <c r="C145" s="5" t="s">
        <v>181</v>
      </c>
      <c r="D145" s="18"/>
      <c r="E145" s="18"/>
    </row>
    <row r="146" spans="2:5" ht="15.6" x14ac:dyDescent="0.55000000000000004">
      <c r="B146" s="5">
        <v>1674</v>
      </c>
      <c r="C146" s="5" t="s">
        <v>182</v>
      </c>
      <c r="D146" s="19">
        <f>+SUM(D147:D148)</f>
        <v>0</v>
      </c>
      <c r="E146" s="19">
        <f>+SUM(E147:E148)</f>
        <v>0</v>
      </c>
    </row>
    <row r="147" spans="2:5" ht="15.6" x14ac:dyDescent="0.55000000000000004">
      <c r="B147" s="6">
        <v>16740</v>
      </c>
      <c r="C147" s="6" t="s">
        <v>183</v>
      </c>
      <c r="D147" s="18"/>
      <c r="E147" s="18"/>
    </row>
    <row r="148" spans="2:5" ht="15.6" x14ac:dyDescent="0.55000000000000004">
      <c r="B148" s="6">
        <v>16749</v>
      </c>
      <c r="C148" s="6" t="s">
        <v>184</v>
      </c>
      <c r="D148" s="18"/>
      <c r="E148" s="18"/>
    </row>
    <row r="149" spans="2:5" ht="15.6" x14ac:dyDescent="0.55000000000000004">
      <c r="B149" s="4">
        <v>168</v>
      </c>
      <c r="C149" s="4" t="s">
        <v>185</v>
      </c>
      <c r="D149" s="16">
        <f>+D150+D151+D152</f>
        <v>0</v>
      </c>
      <c r="E149" s="16">
        <f>+E150+E151+E152</f>
        <v>0</v>
      </c>
    </row>
    <row r="150" spans="2:5" ht="15.6" x14ac:dyDescent="0.55000000000000004">
      <c r="B150" s="5">
        <v>1680</v>
      </c>
      <c r="C150" s="5" t="s">
        <v>186</v>
      </c>
      <c r="D150" s="18"/>
      <c r="E150" s="18"/>
    </row>
    <row r="151" spans="2:5" ht="15.6" x14ac:dyDescent="0.55000000000000004">
      <c r="B151" s="5">
        <v>1681</v>
      </c>
      <c r="C151" s="5" t="s">
        <v>187</v>
      </c>
      <c r="D151" s="18"/>
      <c r="E151" s="18"/>
    </row>
    <row r="152" spans="2:5" ht="15.6" x14ac:dyDescent="0.55000000000000004">
      <c r="B152" s="5">
        <v>1682</v>
      </c>
      <c r="C152" s="5" t="s">
        <v>188</v>
      </c>
      <c r="D152" s="19">
        <f>+SUM(D153:D155)</f>
        <v>0</v>
      </c>
      <c r="E152" s="19">
        <f>+SUM(E153:E155)</f>
        <v>0</v>
      </c>
    </row>
    <row r="153" spans="2:5" ht="15.6" x14ac:dyDescent="0.55000000000000004">
      <c r="B153" s="6">
        <v>16820</v>
      </c>
      <c r="C153" s="6" t="s">
        <v>189</v>
      </c>
      <c r="D153" s="18"/>
      <c r="E153" s="18"/>
    </row>
    <row r="154" spans="2:5" ht="15.6" x14ac:dyDescent="0.55000000000000004">
      <c r="B154" s="6">
        <v>16821</v>
      </c>
      <c r="C154" s="6" t="s">
        <v>190</v>
      </c>
      <c r="D154" s="18"/>
      <c r="E154" s="18"/>
    </row>
    <row r="155" spans="2:5" ht="15.6" x14ac:dyDescent="0.55000000000000004">
      <c r="B155" s="6">
        <v>16829</v>
      </c>
      <c r="C155" s="6" t="s">
        <v>191</v>
      </c>
      <c r="D155" s="18"/>
      <c r="E155" s="18"/>
    </row>
    <row r="156" spans="2:5" ht="15.6" x14ac:dyDescent="0.55000000000000004">
      <c r="B156" s="3">
        <v>17</v>
      </c>
      <c r="C156" s="3" t="s">
        <v>192</v>
      </c>
      <c r="D156" s="15">
        <f>+D157+D158+D172</f>
        <v>0</v>
      </c>
      <c r="E156" s="15">
        <f>+E157+E158+E172</f>
        <v>0</v>
      </c>
    </row>
    <row r="157" spans="2:5" ht="15.6" x14ac:dyDescent="0.55000000000000004">
      <c r="B157" s="4">
        <v>171</v>
      </c>
      <c r="C157" s="4" t="s">
        <v>193</v>
      </c>
      <c r="D157" s="18"/>
      <c r="E157" s="18"/>
    </row>
    <row r="158" spans="2:5" ht="15.6" x14ac:dyDescent="0.55000000000000004">
      <c r="B158" s="4">
        <v>172</v>
      </c>
      <c r="C158" s="4" t="s">
        <v>194</v>
      </c>
      <c r="D158" s="16">
        <f>+D159+D163</f>
        <v>0</v>
      </c>
      <c r="E158" s="16">
        <f>+E159+E163</f>
        <v>0</v>
      </c>
    </row>
    <row r="159" spans="2:5" ht="15.6" x14ac:dyDescent="0.55000000000000004">
      <c r="B159" s="5">
        <v>1720</v>
      </c>
      <c r="C159" s="5" t="s">
        <v>195</v>
      </c>
      <c r="D159" s="19">
        <f>+SUM(D160:D162)</f>
        <v>0</v>
      </c>
      <c r="E159" s="19">
        <f>+SUM(E160:E162)</f>
        <v>0</v>
      </c>
    </row>
    <row r="160" spans="2:5" ht="15.6" x14ac:dyDescent="0.55000000000000004">
      <c r="B160" s="6">
        <v>17200</v>
      </c>
      <c r="C160" s="6" t="s">
        <v>196</v>
      </c>
      <c r="D160" s="18"/>
      <c r="E160" s="18"/>
    </row>
    <row r="161" spans="2:5" ht="15.6" x14ac:dyDescent="0.55000000000000004">
      <c r="B161" s="6">
        <v>17201</v>
      </c>
      <c r="C161" s="6" t="s">
        <v>197</v>
      </c>
      <c r="D161" s="18"/>
      <c r="E161" s="18"/>
    </row>
    <row r="162" spans="2:5" ht="15.6" x14ac:dyDescent="0.55000000000000004">
      <c r="B162" s="6">
        <v>17209</v>
      </c>
      <c r="C162" s="6" t="s">
        <v>198</v>
      </c>
      <c r="D162" s="18"/>
      <c r="E162" s="18"/>
    </row>
    <row r="163" spans="2:5" ht="15.6" x14ac:dyDescent="0.55000000000000004">
      <c r="B163" s="5">
        <v>1725</v>
      </c>
      <c r="C163" s="5" t="s">
        <v>199</v>
      </c>
      <c r="D163" s="19">
        <f>+D164+D168</f>
        <v>0</v>
      </c>
      <c r="E163" s="19">
        <f>+E164+E168</f>
        <v>0</v>
      </c>
    </row>
    <row r="164" spans="2:5" ht="15.6" x14ac:dyDescent="0.55000000000000004">
      <c r="B164" s="6">
        <v>17250</v>
      </c>
      <c r="C164" s="6" t="s">
        <v>200</v>
      </c>
      <c r="D164" s="20">
        <f>+SUM(D165:D167)</f>
        <v>0</v>
      </c>
      <c r="E164" s="20">
        <f>+SUM(E165:E167)</f>
        <v>0</v>
      </c>
    </row>
    <row r="165" spans="2:5" ht="15.6" x14ac:dyDescent="0.55000000000000004">
      <c r="B165" s="7">
        <v>172500</v>
      </c>
      <c r="C165" s="7" t="s">
        <v>201</v>
      </c>
      <c r="D165" s="18"/>
      <c r="E165" s="18"/>
    </row>
    <row r="166" spans="2:5" ht="15.6" x14ac:dyDescent="0.55000000000000004">
      <c r="B166" s="7">
        <v>172501</v>
      </c>
      <c r="C166" s="7" t="s">
        <v>202</v>
      </c>
      <c r="D166" s="18"/>
      <c r="E166" s="18"/>
    </row>
    <row r="167" spans="2:5" ht="15.6" x14ac:dyDescent="0.55000000000000004">
      <c r="B167" s="7">
        <v>172509</v>
      </c>
      <c r="C167" s="7" t="s">
        <v>203</v>
      </c>
      <c r="D167" s="18"/>
      <c r="E167" s="18"/>
    </row>
    <row r="168" spans="2:5" ht="15.6" x14ac:dyDescent="0.55000000000000004">
      <c r="B168" s="6">
        <v>17251</v>
      </c>
      <c r="C168" s="6" t="s">
        <v>204</v>
      </c>
      <c r="D168" s="20">
        <f>+SUM(D169:D171)</f>
        <v>0</v>
      </c>
      <c r="E168" s="20">
        <f>+SUM(E169:E171)</f>
        <v>0</v>
      </c>
    </row>
    <row r="169" spans="2:5" ht="15.6" x14ac:dyDescent="0.55000000000000004">
      <c r="B169" s="7">
        <v>172510</v>
      </c>
      <c r="C169" s="7" t="s">
        <v>205</v>
      </c>
      <c r="D169" s="18"/>
      <c r="E169" s="18"/>
    </row>
    <row r="170" spans="2:5" ht="15.6" x14ac:dyDescent="0.55000000000000004">
      <c r="B170" s="7">
        <v>172511</v>
      </c>
      <c r="C170" s="7" t="s">
        <v>206</v>
      </c>
      <c r="D170" s="18"/>
      <c r="E170" s="18"/>
    </row>
    <row r="171" spans="2:5" ht="15.6" x14ac:dyDescent="0.55000000000000004">
      <c r="B171" s="7">
        <v>172519</v>
      </c>
      <c r="C171" s="7" t="s">
        <v>207</v>
      </c>
      <c r="D171" s="18"/>
      <c r="E171" s="18"/>
    </row>
    <row r="172" spans="2:5" ht="15.6" x14ac:dyDescent="0.55000000000000004">
      <c r="B172" s="4">
        <v>173</v>
      </c>
      <c r="C172" s="4" t="s">
        <v>208</v>
      </c>
      <c r="D172" s="16">
        <f>+SUM(D173:D175)</f>
        <v>0</v>
      </c>
      <c r="E172" s="16">
        <f>+SUM(E173:E175)</f>
        <v>0</v>
      </c>
    </row>
    <row r="173" spans="2:5" ht="15.6" x14ac:dyDescent="0.55000000000000004">
      <c r="B173" s="5">
        <v>1730</v>
      </c>
      <c r="C173" s="5" t="s">
        <v>209</v>
      </c>
      <c r="D173" s="18"/>
      <c r="E173" s="18"/>
    </row>
    <row r="174" spans="2:5" ht="15.6" x14ac:dyDescent="0.55000000000000004">
      <c r="B174" s="5">
        <v>1731</v>
      </c>
      <c r="C174" s="5" t="s">
        <v>210</v>
      </c>
      <c r="D174" s="18"/>
      <c r="E174" s="18"/>
    </row>
    <row r="175" spans="2:5" ht="15.6" x14ac:dyDescent="0.55000000000000004">
      <c r="B175" s="5">
        <v>1739</v>
      </c>
      <c r="C175" s="5" t="s">
        <v>211</v>
      </c>
      <c r="D175" s="18"/>
      <c r="E175" s="18"/>
    </row>
    <row r="176" spans="2:5" ht="15.6" x14ac:dyDescent="0.55000000000000004">
      <c r="B176" s="13">
        <v>2</v>
      </c>
      <c r="C176" s="13" t="s">
        <v>23</v>
      </c>
      <c r="D176" s="14">
        <f>+D177+D225+D228+D263+D296+D304</f>
        <v>0</v>
      </c>
      <c r="E176" s="14">
        <f>+E177+E225+E228+E263+E296+E304</f>
        <v>0</v>
      </c>
    </row>
    <row r="177" spans="2:5" ht="15.6" x14ac:dyDescent="0.55000000000000004">
      <c r="B177" s="3">
        <v>20</v>
      </c>
      <c r="C177" s="3" t="s">
        <v>212</v>
      </c>
      <c r="D177" s="15">
        <f>+D178+D183+D190+D195+D200+D214+D217+D220+D224</f>
        <v>0</v>
      </c>
      <c r="E177" s="15">
        <f>+E178+E183+E190+E195+E200+E214+E217+E220+E224</f>
        <v>0</v>
      </c>
    </row>
    <row r="178" spans="2:5" ht="15.6" x14ac:dyDescent="0.55000000000000004">
      <c r="B178" s="4">
        <v>201</v>
      </c>
      <c r="C178" s="4" t="s">
        <v>213</v>
      </c>
      <c r="D178" s="16">
        <f>+SUM(D179:D182)</f>
        <v>0</v>
      </c>
      <c r="E178" s="16">
        <f>+SUM(E179:E182)</f>
        <v>0</v>
      </c>
    </row>
    <row r="179" spans="2:5" ht="15.6" x14ac:dyDescent="0.55000000000000004">
      <c r="B179" s="5">
        <v>2010</v>
      </c>
      <c r="C179" s="5" t="s">
        <v>214</v>
      </c>
      <c r="D179" s="18"/>
      <c r="E179" s="18"/>
    </row>
    <row r="180" spans="2:5" ht="15.6" x14ac:dyDescent="0.55000000000000004">
      <c r="B180" s="5">
        <v>2011</v>
      </c>
      <c r="C180" s="5" t="s">
        <v>215</v>
      </c>
      <c r="D180" s="18"/>
      <c r="E180" s="18"/>
    </row>
    <row r="181" spans="2:5" ht="15.6" x14ac:dyDescent="0.55000000000000004">
      <c r="B181" s="5">
        <v>2012</v>
      </c>
      <c r="C181" s="5" t="s">
        <v>216</v>
      </c>
      <c r="D181" s="18"/>
      <c r="E181" s="18"/>
    </row>
    <row r="182" spans="2:5" ht="15.6" x14ac:dyDescent="0.55000000000000004">
      <c r="B182" s="5">
        <v>2019</v>
      </c>
      <c r="C182" s="5" t="s">
        <v>217</v>
      </c>
      <c r="D182" s="18"/>
      <c r="E182" s="18"/>
    </row>
    <row r="183" spans="2:5" ht="15.6" x14ac:dyDescent="0.55000000000000004">
      <c r="B183" s="4">
        <v>202</v>
      </c>
      <c r="C183" s="4" t="s">
        <v>218</v>
      </c>
      <c r="D183" s="16">
        <f>+D184+D187</f>
        <v>0</v>
      </c>
      <c r="E183" s="16">
        <f>+E184+E187</f>
        <v>0</v>
      </c>
    </row>
    <row r="184" spans="2:5" ht="15.6" x14ac:dyDescent="0.55000000000000004">
      <c r="B184" s="5">
        <v>2020</v>
      </c>
      <c r="C184" s="5" t="s">
        <v>219</v>
      </c>
      <c r="D184" s="19">
        <f>+SUM(D185:D186)</f>
        <v>0</v>
      </c>
      <c r="E184" s="19">
        <f>+SUM(E185:E186)</f>
        <v>0</v>
      </c>
    </row>
    <row r="185" spans="2:5" ht="15.6" x14ac:dyDescent="0.55000000000000004">
      <c r="B185" s="6">
        <v>20200</v>
      </c>
      <c r="C185" s="6" t="s">
        <v>220</v>
      </c>
      <c r="D185" s="18"/>
      <c r="E185" s="18"/>
    </row>
    <row r="186" spans="2:5" ht="15.6" x14ac:dyDescent="0.55000000000000004">
      <c r="B186" s="6">
        <v>20209</v>
      </c>
      <c r="C186" s="6" t="s">
        <v>221</v>
      </c>
      <c r="D186" s="18"/>
      <c r="E186" s="18"/>
    </row>
    <row r="187" spans="2:5" ht="15.6" x14ac:dyDescent="0.55000000000000004">
      <c r="B187" s="5">
        <v>2021</v>
      </c>
      <c r="C187" s="5" t="s">
        <v>222</v>
      </c>
      <c r="D187" s="19">
        <f>+SUM(D188:D189)</f>
        <v>0</v>
      </c>
      <c r="E187" s="19">
        <f>+SUM(E188:E189)</f>
        <v>0</v>
      </c>
    </row>
    <row r="188" spans="2:5" ht="15.6" x14ac:dyDescent="0.55000000000000004">
      <c r="B188" s="6">
        <v>20210</v>
      </c>
      <c r="C188" s="6" t="s">
        <v>223</v>
      </c>
      <c r="D188" s="18"/>
      <c r="E188" s="18"/>
    </row>
    <row r="189" spans="2:5" ht="15.6" x14ac:dyDescent="0.55000000000000004">
      <c r="B189" s="6">
        <v>20219</v>
      </c>
      <c r="C189" s="6" t="s">
        <v>224</v>
      </c>
      <c r="D189" s="18"/>
      <c r="E189" s="18"/>
    </row>
    <row r="190" spans="2:5" ht="15.6" x14ac:dyDescent="0.55000000000000004">
      <c r="B190" s="4">
        <v>203</v>
      </c>
      <c r="C190" s="4" t="s">
        <v>225</v>
      </c>
      <c r="D190" s="16">
        <f>+SUM(D191:D194)</f>
        <v>0</v>
      </c>
      <c r="E190" s="16">
        <f>+SUM(E191:E194)</f>
        <v>0</v>
      </c>
    </row>
    <row r="191" spans="2:5" ht="15.6" x14ac:dyDescent="0.55000000000000004">
      <c r="B191" s="5">
        <v>2030</v>
      </c>
      <c r="C191" s="5" t="s">
        <v>226</v>
      </c>
      <c r="D191" s="18"/>
      <c r="E191" s="18"/>
    </row>
    <row r="192" spans="2:5" ht="15.6" x14ac:dyDescent="0.55000000000000004">
      <c r="B192" s="5">
        <v>2035</v>
      </c>
      <c r="C192" s="5" t="s">
        <v>227</v>
      </c>
      <c r="D192" s="18"/>
      <c r="E192" s="18"/>
    </row>
    <row r="193" spans="2:5" ht="15.6" x14ac:dyDescent="0.55000000000000004">
      <c r="B193" s="5">
        <v>2036</v>
      </c>
      <c r="C193" s="5" t="s">
        <v>228</v>
      </c>
      <c r="D193" s="18"/>
      <c r="E193" s="18"/>
    </row>
    <row r="194" spans="2:5" ht="15.6" x14ac:dyDescent="0.55000000000000004">
      <c r="B194" s="5">
        <v>2039</v>
      </c>
      <c r="C194" s="5" t="s">
        <v>229</v>
      </c>
      <c r="D194" s="18"/>
      <c r="E194" s="18"/>
    </row>
    <row r="195" spans="2:5" ht="15.6" x14ac:dyDescent="0.55000000000000004">
      <c r="B195" s="4">
        <v>204</v>
      </c>
      <c r="C195" s="4" t="s">
        <v>230</v>
      </c>
      <c r="D195" s="16">
        <f>+SUM(D196:D199)</f>
        <v>0</v>
      </c>
      <c r="E195" s="16">
        <f>+SUM(E196:E199)</f>
        <v>0</v>
      </c>
    </row>
    <row r="196" spans="2:5" ht="15.6" x14ac:dyDescent="0.55000000000000004">
      <c r="B196" s="5">
        <v>2040</v>
      </c>
      <c r="C196" s="5" t="s">
        <v>24</v>
      </c>
      <c r="D196" s="18"/>
      <c r="E196" s="18"/>
    </row>
    <row r="197" spans="2:5" ht="15.6" x14ac:dyDescent="0.55000000000000004">
      <c r="B197" s="5">
        <v>2045</v>
      </c>
      <c r="C197" s="5" t="s">
        <v>25</v>
      </c>
      <c r="D197" s="18"/>
      <c r="E197" s="18"/>
    </row>
    <row r="198" spans="2:5" ht="15.6" x14ac:dyDescent="0.55000000000000004">
      <c r="B198" s="5">
        <v>2046</v>
      </c>
      <c r="C198" s="5" t="s">
        <v>231</v>
      </c>
      <c r="D198" s="18"/>
      <c r="E198" s="18"/>
    </row>
    <row r="199" spans="2:5" ht="15.6" x14ac:dyDescent="0.55000000000000004">
      <c r="B199" s="5">
        <v>2049</v>
      </c>
      <c r="C199" s="5" t="s">
        <v>232</v>
      </c>
      <c r="D199" s="18"/>
      <c r="E199" s="18"/>
    </row>
    <row r="200" spans="2:5" ht="15.6" x14ac:dyDescent="0.55000000000000004">
      <c r="B200" s="4">
        <v>205</v>
      </c>
      <c r="C200" s="4" t="s">
        <v>194</v>
      </c>
      <c r="D200" s="16">
        <f>+D201+D210</f>
        <v>0</v>
      </c>
      <c r="E200" s="16">
        <f>+E201+E210</f>
        <v>0</v>
      </c>
    </row>
    <row r="201" spans="2:5" ht="15.6" x14ac:dyDescent="0.55000000000000004">
      <c r="B201" s="5">
        <v>2050</v>
      </c>
      <c r="C201" s="5" t="s">
        <v>199</v>
      </c>
      <c r="D201" s="19">
        <f>+D202+D206</f>
        <v>0</v>
      </c>
      <c r="E201" s="19">
        <f>+E202+E206</f>
        <v>0</v>
      </c>
    </row>
    <row r="202" spans="2:5" ht="15.6" x14ac:dyDescent="0.55000000000000004">
      <c r="B202" s="6">
        <v>20500</v>
      </c>
      <c r="C202" s="6" t="s">
        <v>200</v>
      </c>
      <c r="D202" s="20">
        <f>+SUM(D203:D205)</f>
        <v>0</v>
      </c>
      <c r="E202" s="20">
        <f>+SUM(E203:E205)</f>
        <v>0</v>
      </c>
    </row>
    <row r="203" spans="2:5" ht="15.6" x14ac:dyDescent="0.55000000000000004">
      <c r="B203" s="7">
        <v>205000</v>
      </c>
      <c r="C203" s="7" t="s">
        <v>201</v>
      </c>
      <c r="D203" s="18"/>
      <c r="E203" s="18"/>
    </row>
    <row r="204" spans="2:5" ht="15.6" x14ac:dyDescent="0.55000000000000004">
      <c r="B204" s="7">
        <v>205001</v>
      </c>
      <c r="C204" s="7" t="s">
        <v>202</v>
      </c>
      <c r="D204" s="18"/>
      <c r="E204" s="18"/>
    </row>
    <row r="205" spans="2:5" ht="15.6" x14ac:dyDescent="0.55000000000000004">
      <c r="B205" s="7">
        <v>205009</v>
      </c>
      <c r="C205" s="7" t="s">
        <v>203</v>
      </c>
      <c r="D205" s="18"/>
      <c r="E205" s="18"/>
    </row>
    <row r="206" spans="2:5" ht="15.6" x14ac:dyDescent="0.55000000000000004">
      <c r="B206" s="6">
        <v>20501</v>
      </c>
      <c r="C206" s="6" t="s">
        <v>204</v>
      </c>
      <c r="D206" s="20">
        <f>+SUM(D207:D209)</f>
        <v>0</v>
      </c>
      <c r="E206" s="20">
        <f>+SUM(E207:E209)</f>
        <v>0</v>
      </c>
    </row>
    <row r="207" spans="2:5" ht="15.6" x14ac:dyDescent="0.55000000000000004">
      <c r="B207" s="7">
        <v>205010</v>
      </c>
      <c r="C207" s="7" t="s">
        <v>205</v>
      </c>
      <c r="D207" s="18"/>
      <c r="E207" s="18"/>
    </row>
    <row r="208" spans="2:5" ht="15.6" x14ac:dyDescent="0.55000000000000004">
      <c r="B208" s="7">
        <v>205011</v>
      </c>
      <c r="C208" s="7" t="s">
        <v>206</v>
      </c>
      <c r="D208" s="18"/>
      <c r="E208" s="18"/>
    </row>
    <row r="209" spans="2:5" ht="15.6" x14ac:dyDescent="0.55000000000000004">
      <c r="B209" s="7">
        <v>205019</v>
      </c>
      <c r="C209" s="7" t="s">
        <v>207</v>
      </c>
      <c r="D209" s="18"/>
      <c r="E209" s="18"/>
    </row>
    <row r="210" spans="2:5" ht="15.6" x14ac:dyDescent="0.55000000000000004">
      <c r="B210" s="5">
        <v>2051</v>
      </c>
      <c r="C210" s="5" t="s">
        <v>233</v>
      </c>
      <c r="D210" s="19">
        <f>+SUM(D211:D213)</f>
        <v>0</v>
      </c>
      <c r="E210" s="19">
        <f>+SUM(E211:E213)</f>
        <v>0</v>
      </c>
    </row>
    <row r="211" spans="2:5" ht="15.6" x14ac:dyDescent="0.55000000000000004">
      <c r="B211" s="6">
        <v>20510</v>
      </c>
      <c r="C211" s="6" t="s">
        <v>234</v>
      </c>
      <c r="D211" s="18"/>
      <c r="E211" s="18"/>
    </row>
    <row r="212" spans="2:5" ht="15.6" x14ac:dyDescent="0.55000000000000004">
      <c r="B212" s="6">
        <v>20511</v>
      </c>
      <c r="C212" s="6" t="s">
        <v>235</v>
      </c>
      <c r="D212" s="18"/>
      <c r="E212" s="18"/>
    </row>
    <row r="213" spans="2:5" ht="15.6" x14ac:dyDescent="0.55000000000000004">
      <c r="B213" s="6">
        <v>20519</v>
      </c>
      <c r="C213" s="6" t="s">
        <v>236</v>
      </c>
      <c r="D213" s="18"/>
      <c r="E213" s="18"/>
    </row>
    <row r="214" spans="2:5" ht="15.6" x14ac:dyDescent="0.55000000000000004">
      <c r="B214" s="4">
        <v>206</v>
      </c>
      <c r="C214" s="4" t="s">
        <v>237</v>
      </c>
      <c r="D214" s="16">
        <f>+SUM(D215:D216)</f>
        <v>0</v>
      </c>
      <c r="E214" s="16">
        <f>+SUM(E215:E216)</f>
        <v>0</v>
      </c>
    </row>
    <row r="215" spans="2:5" ht="15.6" x14ac:dyDescent="0.55000000000000004">
      <c r="B215" s="5">
        <v>2060</v>
      </c>
      <c r="C215" s="5" t="s">
        <v>238</v>
      </c>
      <c r="D215" s="18"/>
      <c r="E215" s="18"/>
    </row>
    <row r="216" spans="2:5" ht="15.6" x14ac:dyDescent="0.55000000000000004">
      <c r="B216" s="5">
        <v>2069</v>
      </c>
      <c r="C216" s="5" t="s">
        <v>239</v>
      </c>
      <c r="D216" s="18"/>
      <c r="E216" s="18"/>
    </row>
    <row r="217" spans="2:5" ht="15.6" x14ac:dyDescent="0.55000000000000004">
      <c r="B217" s="4">
        <v>207</v>
      </c>
      <c r="C217" s="4" t="s">
        <v>240</v>
      </c>
      <c r="D217" s="16">
        <f>+SUM(D218:D219)</f>
        <v>0</v>
      </c>
      <c r="E217" s="16">
        <f>+SUM(E218:E219)</f>
        <v>0</v>
      </c>
    </row>
    <row r="218" spans="2:5" ht="15.6" x14ac:dyDescent="0.55000000000000004">
      <c r="B218" s="5">
        <v>2070</v>
      </c>
      <c r="C218" s="5" t="s">
        <v>241</v>
      </c>
      <c r="D218" s="18"/>
      <c r="E218" s="18"/>
    </row>
    <row r="219" spans="2:5" ht="15.6" x14ac:dyDescent="0.55000000000000004">
      <c r="B219" s="5">
        <v>2079</v>
      </c>
      <c r="C219" s="5" t="s">
        <v>242</v>
      </c>
      <c r="D219" s="18"/>
      <c r="E219" s="18"/>
    </row>
    <row r="220" spans="2:5" ht="15.6" x14ac:dyDescent="0.55000000000000004">
      <c r="B220" s="4">
        <v>208</v>
      </c>
      <c r="C220" s="4" t="s">
        <v>243</v>
      </c>
      <c r="D220" s="16">
        <f>+SUM(D221:D223)</f>
        <v>0</v>
      </c>
      <c r="E220" s="16">
        <f>+SUM(E221:E223)</f>
        <v>0</v>
      </c>
    </row>
    <row r="221" spans="2:5" ht="15.6" x14ac:dyDescent="0.55000000000000004">
      <c r="B221" s="5">
        <v>2080</v>
      </c>
      <c r="C221" s="5" t="s">
        <v>26</v>
      </c>
      <c r="D221" s="18"/>
      <c r="E221" s="18"/>
    </row>
    <row r="222" spans="2:5" ht="15.6" x14ac:dyDescent="0.55000000000000004">
      <c r="B222" s="5">
        <v>2084</v>
      </c>
      <c r="C222" s="5" t="s">
        <v>27</v>
      </c>
      <c r="D222" s="18"/>
      <c r="E222" s="18"/>
    </row>
    <row r="223" spans="2:5" ht="15.6" x14ac:dyDescent="0.55000000000000004">
      <c r="B223" s="5">
        <v>2089</v>
      </c>
      <c r="C223" s="5" t="s">
        <v>28</v>
      </c>
      <c r="D223" s="18"/>
      <c r="E223" s="18"/>
    </row>
    <row r="224" spans="2:5" ht="15.6" x14ac:dyDescent="0.55000000000000004">
      <c r="B224" s="4">
        <v>209</v>
      </c>
      <c r="C224" s="4" t="s">
        <v>342</v>
      </c>
      <c r="D224" s="18"/>
      <c r="E224" s="18"/>
    </row>
    <row r="225" spans="2:5" ht="15.6" x14ac:dyDescent="0.55000000000000004">
      <c r="B225" s="3">
        <v>23</v>
      </c>
      <c r="C225" s="3" t="s">
        <v>352</v>
      </c>
      <c r="D225" s="15">
        <f>+SUM(D226:D227)</f>
        <v>0</v>
      </c>
      <c r="E225" s="15">
        <f>+SUM(E226:E227)</f>
        <v>0</v>
      </c>
    </row>
    <row r="226" spans="2:5" ht="15.6" x14ac:dyDescent="0.55000000000000004">
      <c r="B226" s="4">
        <v>231</v>
      </c>
      <c r="C226" s="4" t="s">
        <v>350</v>
      </c>
      <c r="D226" s="18"/>
      <c r="E226" s="18"/>
    </row>
    <row r="227" spans="2:5" ht="15.6" x14ac:dyDescent="0.55000000000000004">
      <c r="B227" s="4">
        <v>232</v>
      </c>
      <c r="C227" s="4" t="s">
        <v>351</v>
      </c>
      <c r="D227" s="18"/>
      <c r="E227" s="18"/>
    </row>
    <row r="228" spans="2:5" ht="15.6" x14ac:dyDescent="0.55000000000000004">
      <c r="B228" s="3">
        <v>24</v>
      </c>
      <c r="C228" s="3" t="s">
        <v>244</v>
      </c>
      <c r="D228" s="15">
        <f>+D229+D232+D239+D242</f>
        <v>0</v>
      </c>
      <c r="E228" s="15">
        <f>+E229+E232+E239+E242</f>
        <v>0</v>
      </c>
    </row>
    <row r="229" spans="2:5" ht="15.6" x14ac:dyDescent="0.55000000000000004">
      <c r="B229" s="4">
        <v>241</v>
      </c>
      <c r="C229" s="4" t="s">
        <v>245</v>
      </c>
      <c r="D229" s="16">
        <f>+SUM(D230:D231)</f>
        <v>0</v>
      </c>
      <c r="E229" s="16">
        <f>+SUM(E230:E231)</f>
        <v>0</v>
      </c>
    </row>
    <row r="230" spans="2:5" ht="15.6" x14ac:dyDescent="0.55000000000000004">
      <c r="B230" s="5">
        <v>2410</v>
      </c>
      <c r="C230" s="5" t="s">
        <v>29</v>
      </c>
      <c r="D230" s="17"/>
      <c r="E230" s="17"/>
    </row>
    <row r="231" spans="2:5" ht="15.6" x14ac:dyDescent="0.55000000000000004">
      <c r="B231" s="5">
        <v>2419</v>
      </c>
      <c r="C231" s="5" t="s">
        <v>246</v>
      </c>
      <c r="D231" s="18"/>
      <c r="E231" s="18"/>
    </row>
    <row r="232" spans="2:5" ht="15.6" x14ac:dyDescent="0.55000000000000004">
      <c r="B232" s="4">
        <v>242</v>
      </c>
      <c r="C232" s="4" t="s">
        <v>247</v>
      </c>
      <c r="D232" s="16">
        <f>+D233+D236</f>
        <v>0</v>
      </c>
      <c r="E232" s="16">
        <f>+E233+E236</f>
        <v>0</v>
      </c>
    </row>
    <row r="233" spans="2:5" ht="15.6" x14ac:dyDescent="0.55000000000000004">
      <c r="B233" s="5">
        <v>2420</v>
      </c>
      <c r="C233" s="5" t="s">
        <v>248</v>
      </c>
      <c r="D233" s="19">
        <f>+SUM(D234:D235)</f>
        <v>0</v>
      </c>
      <c r="E233" s="19">
        <f>+SUM(E234:E235)</f>
        <v>0</v>
      </c>
    </row>
    <row r="234" spans="2:5" ht="15.6" x14ac:dyDescent="0.55000000000000004">
      <c r="B234" s="6">
        <v>24200</v>
      </c>
      <c r="C234" s="6" t="s">
        <v>249</v>
      </c>
      <c r="D234" s="18"/>
      <c r="E234" s="18"/>
    </row>
    <row r="235" spans="2:5" ht="15.6" x14ac:dyDescent="0.55000000000000004">
      <c r="B235" s="6">
        <v>24209</v>
      </c>
      <c r="C235" s="6" t="s">
        <v>250</v>
      </c>
      <c r="D235" s="18"/>
      <c r="E235" s="18"/>
    </row>
    <row r="236" spans="2:5" ht="15.6" x14ac:dyDescent="0.55000000000000004">
      <c r="B236" s="5">
        <v>2421</v>
      </c>
      <c r="C236" s="5" t="s">
        <v>251</v>
      </c>
      <c r="D236" s="19">
        <f>+SUM(D237:D238)</f>
        <v>0</v>
      </c>
      <c r="E236" s="19">
        <f>+SUM(E237:E238)</f>
        <v>0</v>
      </c>
    </row>
    <row r="237" spans="2:5" ht="15.6" x14ac:dyDescent="0.55000000000000004">
      <c r="B237" s="6">
        <v>24210</v>
      </c>
      <c r="C237" s="6" t="s">
        <v>252</v>
      </c>
      <c r="D237" s="18"/>
      <c r="E237" s="18"/>
    </row>
    <row r="238" spans="2:5" ht="15.6" x14ac:dyDescent="0.55000000000000004">
      <c r="B238" s="6">
        <v>24219</v>
      </c>
      <c r="C238" s="6" t="s">
        <v>253</v>
      </c>
      <c r="D238" s="18"/>
      <c r="E238" s="18"/>
    </row>
    <row r="239" spans="2:5" ht="15.6" x14ac:dyDescent="0.55000000000000004">
      <c r="B239" s="4">
        <v>243</v>
      </c>
      <c r="C239" s="4" t="s">
        <v>254</v>
      </c>
      <c r="D239" s="16">
        <f>+SUM(D240:D241)</f>
        <v>0</v>
      </c>
      <c r="E239" s="16">
        <f>+SUM(E240:E241)</f>
        <v>0</v>
      </c>
    </row>
    <row r="240" spans="2:5" ht="15.6" x14ac:dyDescent="0.55000000000000004">
      <c r="B240" s="5">
        <v>2430</v>
      </c>
      <c r="C240" s="5" t="s">
        <v>255</v>
      </c>
      <c r="D240" s="18"/>
      <c r="E240" s="18"/>
    </row>
    <row r="241" spans="2:5" ht="15.6" x14ac:dyDescent="0.55000000000000004">
      <c r="B241" s="5">
        <v>2439</v>
      </c>
      <c r="C241" s="5" t="s">
        <v>256</v>
      </c>
      <c r="D241" s="18"/>
      <c r="E241" s="18"/>
    </row>
    <row r="242" spans="2:5" ht="15.6" x14ac:dyDescent="0.55000000000000004">
      <c r="B242" s="4">
        <v>244</v>
      </c>
      <c r="C242" s="4" t="s">
        <v>257</v>
      </c>
      <c r="D242" s="16">
        <f>+D243+D246+D250+D251+D252+D253+D256+D259+D262</f>
        <v>0</v>
      </c>
      <c r="E242" s="16">
        <f>+E243+E246+E250+E251+E252+E253+E256+E259+E262</f>
        <v>0</v>
      </c>
    </row>
    <row r="243" spans="2:5" ht="15.6" x14ac:dyDescent="0.55000000000000004">
      <c r="B243" s="5">
        <v>2440</v>
      </c>
      <c r="C243" s="5" t="s">
        <v>30</v>
      </c>
      <c r="D243" s="19">
        <f>+SUM(D244:D245)</f>
        <v>0</v>
      </c>
      <c r="E243" s="19">
        <f>+SUM(E244:E245)</f>
        <v>0</v>
      </c>
    </row>
    <row r="244" spans="2:5" ht="15.6" x14ac:dyDescent="0.55000000000000004">
      <c r="B244" s="6">
        <v>24400</v>
      </c>
      <c r="C244" s="6" t="s">
        <v>179</v>
      </c>
      <c r="D244" s="18"/>
      <c r="E244" s="18"/>
    </row>
    <row r="245" spans="2:5" ht="15.6" x14ac:dyDescent="0.55000000000000004">
      <c r="B245" s="6">
        <v>24409</v>
      </c>
      <c r="C245" s="6" t="s">
        <v>258</v>
      </c>
      <c r="D245" s="18"/>
      <c r="E245" s="18"/>
    </row>
    <row r="246" spans="2:5" ht="15.6" x14ac:dyDescent="0.55000000000000004">
      <c r="B246" s="5">
        <v>2441</v>
      </c>
      <c r="C246" s="5" t="s">
        <v>259</v>
      </c>
      <c r="D246" s="19">
        <f>+SUM(D247:D249)</f>
        <v>0</v>
      </c>
      <c r="E246" s="19">
        <f>+SUM(E247:E249)</f>
        <v>0</v>
      </c>
    </row>
    <row r="247" spans="2:5" ht="15.6" x14ac:dyDescent="0.55000000000000004">
      <c r="B247" s="6">
        <v>24411</v>
      </c>
      <c r="C247" s="6" t="s">
        <v>343</v>
      </c>
      <c r="D247" s="18"/>
      <c r="E247" s="18"/>
    </row>
    <row r="248" spans="2:5" ht="15.6" x14ac:dyDescent="0.55000000000000004">
      <c r="B248" s="6">
        <v>24412</v>
      </c>
      <c r="C248" s="6" t="s">
        <v>344</v>
      </c>
      <c r="D248" s="18"/>
      <c r="E248" s="18"/>
    </row>
    <row r="249" spans="2:5" ht="15.6" x14ac:dyDescent="0.55000000000000004">
      <c r="B249" s="6">
        <v>24413</v>
      </c>
      <c r="C249" s="6" t="s">
        <v>345</v>
      </c>
      <c r="D249" s="18"/>
      <c r="E249" s="18"/>
    </row>
    <row r="250" spans="2:5" ht="15.6" x14ac:dyDescent="0.55000000000000004">
      <c r="B250" s="5">
        <v>2442</v>
      </c>
      <c r="C250" s="5" t="s">
        <v>31</v>
      </c>
      <c r="D250" s="18"/>
      <c r="E250" s="18"/>
    </row>
    <row r="251" spans="2:5" ht="15.6" x14ac:dyDescent="0.55000000000000004">
      <c r="B251" s="5">
        <v>2443</v>
      </c>
      <c r="C251" s="5" t="s">
        <v>32</v>
      </c>
      <c r="D251" s="18"/>
      <c r="E251" s="18"/>
    </row>
    <row r="252" spans="2:5" ht="15.6" x14ac:dyDescent="0.55000000000000004">
      <c r="B252" s="5">
        <v>2444</v>
      </c>
      <c r="C252" s="5" t="s">
        <v>33</v>
      </c>
      <c r="D252" s="18"/>
      <c r="E252" s="18"/>
    </row>
    <row r="253" spans="2:5" ht="15.6" x14ac:dyDescent="0.55000000000000004">
      <c r="B253" s="5">
        <v>2445</v>
      </c>
      <c r="C253" s="5" t="s">
        <v>260</v>
      </c>
      <c r="D253" s="19">
        <f>+SUM(D254:D255)</f>
        <v>0</v>
      </c>
      <c r="E253" s="19">
        <f>+SUM(E254:E255)</f>
        <v>0</v>
      </c>
    </row>
    <row r="254" spans="2:5" ht="15.6" x14ac:dyDescent="0.55000000000000004">
      <c r="B254" s="6">
        <v>24450</v>
      </c>
      <c r="C254" s="6" t="s">
        <v>261</v>
      </c>
      <c r="D254" s="18"/>
      <c r="E254" s="18"/>
    </row>
    <row r="255" spans="2:5" ht="15.6" x14ac:dyDescent="0.55000000000000004">
      <c r="B255" s="6">
        <v>24459</v>
      </c>
      <c r="C255" s="6" t="s">
        <v>262</v>
      </c>
      <c r="D255" s="18"/>
      <c r="E255" s="18"/>
    </row>
    <row r="256" spans="2:5" ht="15.6" x14ac:dyDescent="0.55000000000000004">
      <c r="B256" s="5">
        <v>2446</v>
      </c>
      <c r="C256" s="5" t="s">
        <v>263</v>
      </c>
      <c r="D256" s="19">
        <f>+SUM(D257:D258)</f>
        <v>0</v>
      </c>
      <c r="E256" s="19">
        <f>+SUM(E257:E258)</f>
        <v>0</v>
      </c>
    </row>
    <row r="257" spans="2:5" ht="15.6" x14ac:dyDescent="0.55000000000000004">
      <c r="B257" s="6">
        <v>24460</v>
      </c>
      <c r="C257" s="6" t="s">
        <v>264</v>
      </c>
      <c r="D257" s="18"/>
      <c r="E257" s="18"/>
    </row>
    <row r="258" spans="2:5" ht="15.6" x14ac:dyDescent="0.55000000000000004">
      <c r="B258" s="6">
        <v>24469</v>
      </c>
      <c r="C258" s="6" t="s">
        <v>265</v>
      </c>
      <c r="D258" s="18"/>
      <c r="E258" s="18"/>
    </row>
    <row r="259" spans="2:5" ht="15.6" x14ac:dyDescent="0.55000000000000004">
      <c r="B259" s="5">
        <v>2447</v>
      </c>
      <c r="C259" s="5" t="s">
        <v>34</v>
      </c>
      <c r="D259" s="19">
        <f>+SUM(D260:D261)</f>
        <v>0</v>
      </c>
      <c r="E259" s="19">
        <f>+SUM(E260:E261)</f>
        <v>0</v>
      </c>
    </row>
    <row r="260" spans="2:5" ht="15.6" x14ac:dyDescent="0.55000000000000004">
      <c r="B260" s="6">
        <v>24471</v>
      </c>
      <c r="C260" s="6" t="s">
        <v>35</v>
      </c>
      <c r="D260" s="18"/>
      <c r="E260" s="18"/>
    </row>
    <row r="261" spans="2:5" ht="15.6" x14ac:dyDescent="0.55000000000000004">
      <c r="B261" s="6">
        <v>24472</v>
      </c>
      <c r="C261" s="6" t="s">
        <v>36</v>
      </c>
      <c r="D261" s="18"/>
      <c r="E261" s="18"/>
    </row>
    <row r="262" spans="2:5" ht="15.6" x14ac:dyDescent="0.55000000000000004">
      <c r="B262" s="5">
        <v>2449</v>
      </c>
      <c r="C262" s="5" t="s">
        <v>37</v>
      </c>
      <c r="D262" s="18"/>
      <c r="E262" s="18"/>
    </row>
    <row r="263" spans="2:5" ht="15.6" x14ac:dyDescent="0.55000000000000004">
      <c r="B263" s="3">
        <v>26</v>
      </c>
      <c r="C263" s="3" t="s">
        <v>266</v>
      </c>
      <c r="D263" s="15">
        <f>+D264+D273</f>
        <v>0</v>
      </c>
      <c r="E263" s="15">
        <f>+E264+E273</f>
        <v>0</v>
      </c>
    </row>
    <row r="264" spans="2:5" ht="15.6" x14ac:dyDescent="0.55000000000000004">
      <c r="B264" s="4">
        <v>261</v>
      </c>
      <c r="C264" s="4" t="s">
        <v>126</v>
      </c>
      <c r="D264" s="16">
        <f>+D265+D269</f>
        <v>0</v>
      </c>
      <c r="E264" s="16">
        <f>+E265+E269</f>
        <v>0</v>
      </c>
    </row>
    <row r="265" spans="2:5" ht="15.6" x14ac:dyDescent="0.55000000000000004">
      <c r="B265" s="5">
        <v>2610</v>
      </c>
      <c r="C265" s="5" t="s">
        <v>127</v>
      </c>
      <c r="D265" s="19">
        <f>+SUM(D266:D268)</f>
        <v>0</v>
      </c>
      <c r="E265" s="19">
        <f>+SUM(E266:E268)</f>
        <v>0</v>
      </c>
    </row>
    <row r="266" spans="2:5" ht="15.6" x14ac:dyDescent="0.55000000000000004">
      <c r="B266" s="6">
        <v>26100</v>
      </c>
      <c r="C266" s="6" t="s">
        <v>128</v>
      </c>
      <c r="D266" s="18"/>
      <c r="E266" s="18"/>
    </row>
    <row r="267" spans="2:5" ht="15.6" x14ac:dyDescent="0.55000000000000004">
      <c r="B267" s="6">
        <v>26101</v>
      </c>
      <c r="C267" s="6" t="s">
        <v>267</v>
      </c>
      <c r="D267" s="18"/>
      <c r="E267" s="18"/>
    </row>
    <row r="268" spans="2:5" ht="15.6" x14ac:dyDescent="0.55000000000000004">
      <c r="B268" s="6">
        <v>26103</v>
      </c>
      <c r="C268" s="6" t="s">
        <v>129</v>
      </c>
      <c r="D268" s="18"/>
      <c r="E268" s="18"/>
    </row>
    <row r="269" spans="2:5" ht="15.6" x14ac:dyDescent="0.55000000000000004">
      <c r="B269" s="5">
        <v>2611</v>
      </c>
      <c r="C269" s="5" t="s">
        <v>130</v>
      </c>
      <c r="D269" s="19">
        <f>+SUM(D270:D272)</f>
        <v>0</v>
      </c>
      <c r="E269" s="19">
        <f>+SUM(E270:E272)</f>
        <v>0</v>
      </c>
    </row>
    <row r="270" spans="2:5" ht="15.6" x14ac:dyDescent="0.55000000000000004">
      <c r="B270" s="6">
        <v>26110</v>
      </c>
      <c r="C270" s="6" t="s">
        <v>131</v>
      </c>
      <c r="D270" s="18"/>
      <c r="E270" s="18"/>
    </row>
    <row r="271" spans="2:5" ht="15.6" x14ac:dyDescent="0.55000000000000004">
      <c r="B271" s="6">
        <v>26111</v>
      </c>
      <c r="C271" s="6" t="s">
        <v>268</v>
      </c>
      <c r="D271" s="18"/>
      <c r="E271" s="18"/>
    </row>
    <row r="272" spans="2:5" ht="15.6" x14ac:dyDescent="0.55000000000000004">
      <c r="B272" s="6">
        <v>26112</v>
      </c>
      <c r="C272" s="6" t="s">
        <v>132</v>
      </c>
      <c r="D272" s="18"/>
      <c r="E272" s="18"/>
    </row>
    <row r="273" spans="2:5" ht="15.6" x14ac:dyDescent="0.55000000000000004">
      <c r="B273" s="4">
        <v>262</v>
      </c>
      <c r="C273" s="4" t="s">
        <v>269</v>
      </c>
      <c r="D273" s="16">
        <f>+D274+D278+D287+D291</f>
        <v>0</v>
      </c>
      <c r="E273" s="16">
        <f>+E274+E278+E287+E291</f>
        <v>0</v>
      </c>
    </row>
    <row r="274" spans="2:5" ht="15.6" x14ac:dyDescent="0.55000000000000004">
      <c r="B274" s="5">
        <v>2620</v>
      </c>
      <c r="C274" s="5" t="s">
        <v>157</v>
      </c>
      <c r="D274" s="19">
        <f>+SUM(D275:D277)</f>
        <v>0</v>
      </c>
      <c r="E274" s="19">
        <f>+SUM(E275:E277)</f>
        <v>0</v>
      </c>
    </row>
    <row r="275" spans="2:5" ht="15.6" x14ac:dyDescent="0.55000000000000004">
      <c r="B275" s="6">
        <v>26200</v>
      </c>
      <c r="C275" s="6" t="s">
        <v>158</v>
      </c>
      <c r="D275" s="18"/>
      <c r="E275" s="18"/>
    </row>
    <row r="276" spans="2:5" ht="15.6" x14ac:dyDescent="0.55000000000000004">
      <c r="B276" s="6">
        <v>26201</v>
      </c>
      <c r="C276" s="6" t="s">
        <v>159</v>
      </c>
      <c r="D276" s="18"/>
      <c r="E276" s="18"/>
    </row>
    <row r="277" spans="2:5" ht="15.6" x14ac:dyDescent="0.55000000000000004">
      <c r="B277" s="6">
        <v>26209</v>
      </c>
      <c r="C277" s="6" t="s">
        <v>160</v>
      </c>
      <c r="D277" s="18"/>
      <c r="E277" s="18"/>
    </row>
    <row r="278" spans="2:5" ht="15.6" x14ac:dyDescent="0.55000000000000004">
      <c r="B278" s="5">
        <v>2621</v>
      </c>
      <c r="C278" s="5" t="s">
        <v>161</v>
      </c>
      <c r="D278" s="19">
        <f>+D279+D283</f>
        <v>0</v>
      </c>
      <c r="E278" s="19">
        <f>+E279+E283</f>
        <v>0</v>
      </c>
    </row>
    <row r="279" spans="2:5" ht="15.6" x14ac:dyDescent="0.55000000000000004">
      <c r="B279" s="6">
        <v>26210</v>
      </c>
      <c r="C279" s="6" t="s">
        <v>162</v>
      </c>
      <c r="D279" s="20">
        <f>+SUM(D280:D282)</f>
        <v>0</v>
      </c>
      <c r="E279" s="20">
        <f>+SUM(E280:E282)</f>
        <v>0</v>
      </c>
    </row>
    <row r="280" spans="2:5" ht="15.6" x14ac:dyDescent="0.55000000000000004">
      <c r="B280" s="7">
        <v>262100</v>
      </c>
      <c r="C280" s="7" t="s">
        <v>163</v>
      </c>
      <c r="D280" s="18"/>
      <c r="E280" s="18"/>
    </row>
    <row r="281" spans="2:5" ht="15.6" x14ac:dyDescent="0.55000000000000004">
      <c r="B281" s="7">
        <v>262101</v>
      </c>
      <c r="C281" s="7" t="s">
        <v>164</v>
      </c>
      <c r="D281" s="18"/>
      <c r="E281" s="18"/>
    </row>
    <row r="282" spans="2:5" ht="15.6" x14ac:dyDescent="0.55000000000000004">
      <c r="B282" s="7">
        <v>262109</v>
      </c>
      <c r="C282" s="7" t="s">
        <v>165</v>
      </c>
      <c r="D282" s="18"/>
      <c r="E282" s="18"/>
    </row>
    <row r="283" spans="2:5" ht="15.6" x14ac:dyDescent="0.55000000000000004">
      <c r="B283" s="6">
        <v>26211</v>
      </c>
      <c r="C283" s="6" t="s">
        <v>166</v>
      </c>
      <c r="D283" s="20">
        <f>+SUM(D284:D286)</f>
        <v>0</v>
      </c>
      <c r="E283" s="20">
        <f>+SUM(E284:E286)</f>
        <v>0</v>
      </c>
    </row>
    <row r="284" spans="2:5" ht="15.6" x14ac:dyDescent="0.55000000000000004">
      <c r="B284" s="7">
        <v>262110</v>
      </c>
      <c r="C284" s="7" t="s">
        <v>167</v>
      </c>
      <c r="D284" s="18"/>
      <c r="E284" s="18"/>
    </row>
    <row r="285" spans="2:5" ht="15.6" x14ac:dyDescent="0.55000000000000004">
      <c r="B285" s="7">
        <v>262111</v>
      </c>
      <c r="C285" s="7" t="s">
        <v>168</v>
      </c>
      <c r="D285" s="18"/>
      <c r="E285" s="18"/>
    </row>
    <row r="286" spans="2:5" ht="15.6" x14ac:dyDescent="0.55000000000000004">
      <c r="B286" s="7">
        <v>262119</v>
      </c>
      <c r="C286" s="7" t="s">
        <v>169</v>
      </c>
      <c r="D286" s="18"/>
      <c r="E286" s="18"/>
    </row>
    <row r="287" spans="2:5" ht="15.6" x14ac:dyDescent="0.55000000000000004">
      <c r="B287" s="5">
        <v>2622</v>
      </c>
      <c r="C287" s="5" t="s">
        <v>170</v>
      </c>
      <c r="D287" s="19">
        <f>+SUM(D288:D290)</f>
        <v>0</v>
      </c>
      <c r="E287" s="19">
        <f>+SUM(E288:E290)</f>
        <v>0</v>
      </c>
    </row>
    <row r="288" spans="2:5" ht="15.6" x14ac:dyDescent="0.55000000000000004">
      <c r="B288" s="6">
        <v>26220</v>
      </c>
      <c r="C288" s="6" t="s">
        <v>171</v>
      </c>
      <c r="D288" s="18"/>
      <c r="E288" s="18"/>
    </row>
    <row r="289" spans="2:5" ht="15.6" x14ac:dyDescent="0.55000000000000004">
      <c r="B289" s="6">
        <v>26221</v>
      </c>
      <c r="C289" s="6" t="s">
        <v>172</v>
      </c>
      <c r="D289" s="18"/>
      <c r="E289" s="18"/>
    </row>
    <row r="290" spans="2:5" ht="15.6" x14ac:dyDescent="0.55000000000000004">
      <c r="B290" s="6">
        <v>26229</v>
      </c>
      <c r="C290" s="6" t="s">
        <v>173</v>
      </c>
      <c r="D290" s="18"/>
      <c r="E290" s="18"/>
    </row>
    <row r="291" spans="2:5" ht="15.6" x14ac:dyDescent="0.55000000000000004">
      <c r="B291" s="5">
        <v>2623</v>
      </c>
      <c r="C291" s="5" t="s">
        <v>174</v>
      </c>
      <c r="D291" s="18"/>
      <c r="E291" s="18"/>
    </row>
    <row r="292" spans="2:5" ht="15.6" x14ac:dyDescent="0.55000000000000004">
      <c r="B292" s="5">
        <v>2624</v>
      </c>
      <c r="C292" s="5" t="s">
        <v>187</v>
      </c>
      <c r="D292" s="19">
        <f>+SUM(D293:D295)</f>
        <v>0</v>
      </c>
      <c r="E292" s="19">
        <f>+SUM(E293:E295)</f>
        <v>0</v>
      </c>
    </row>
    <row r="293" spans="2:5" ht="15.6" x14ac:dyDescent="0.55000000000000004">
      <c r="B293" s="6">
        <v>26240</v>
      </c>
      <c r="C293" s="6" t="s">
        <v>270</v>
      </c>
      <c r="D293" s="18"/>
      <c r="E293" s="18"/>
    </row>
    <row r="294" spans="2:5" ht="15.6" x14ac:dyDescent="0.55000000000000004">
      <c r="B294" s="6">
        <v>26241</v>
      </c>
      <c r="C294" s="6" t="s">
        <v>271</v>
      </c>
      <c r="D294" s="18"/>
      <c r="E294" s="18"/>
    </row>
    <row r="295" spans="2:5" ht="15.6" x14ac:dyDescent="0.55000000000000004">
      <c r="B295" s="6">
        <v>26249</v>
      </c>
      <c r="C295" s="6" t="s">
        <v>272</v>
      </c>
      <c r="D295" s="18"/>
      <c r="E295" s="18"/>
    </row>
    <row r="296" spans="2:5" ht="15.6" x14ac:dyDescent="0.55000000000000004">
      <c r="B296" s="3">
        <v>27</v>
      </c>
      <c r="C296" s="3" t="s">
        <v>273</v>
      </c>
      <c r="D296" s="15">
        <f>+SUM(D300:D303,D298)</f>
        <v>0</v>
      </c>
      <c r="E296" s="15">
        <f>+SUM(E300:E303,E298)</f>
        <v>0</v>
      </c>
    </row>
    <row r="297" spans="2:5" ht="15.6" x14ac:dyDescent="0.55000000000000004">
      <c r="B297" s="4">
        <v>271</v>
      </c>
      <c r="C297" s="4" t="s">
        <v>274</v>
      </c>
      <c r="D297" s="16">
        <f>+SUM(D298)</f>
        <v>0</v>
      </c>
      <c r="E297" s="16">
        <f>+SUM(E298)</f>
        <v>0</v>
      </c>
    </row>
    <row r="298" spans="2:5" ht="15.6" x14ac:dyDescent="0.55000000000000004">
      <c r="B298" s="6">
        <v>2711</v>
      </c>
      <c r="C298" s="6" t="s">
        <v>358</v>
      </c>
      <c r="D298" s="18"/>
      <c r="E298" s="18"/>
    </row>
    <row r="299" spans="2:5" ht="15.6" x14ac:dyDescent="0.55000000000000004">
      <c r="B299" s="4">
        <v>272</v>
      </c>
      <c r="C299" s="4" t="s">
        <v>275</v>
      </c>
      <c r="D299" s="16">
        <f>+SUM(D300)</f>
        <v>0</v>
      </c>
      <c r="E299" s="16">
        <f>+SUM(E300)</f>
        <v>0</v>
      </c>
    </row>
    <row r="300" spans="2:5" ht="15.6" x14ac:dyDescent="0.55000000000000004">
      <c r="B300" s="6">
        <v>2721</v>
      </c>
      <c r="C300" s="6" t="s">
        <v>359</v>
      </c>
      <c r="D300" s="18"/>
      <c r="E300" s="18"/>
    </row>
    <row r="301" spans="2:5" ht="15.6" x14ac:dyDescent="0.55000000000000004">
      <c r="B301" s="4">
        <v>273</v>
      </c>
      <c r="C301" s="4" t="s">
        <v>276</v>
      </c>
      <c r="D301" s="18"/>
      <c r="E301" s="18"/>
    </row>
    <row r="302" spans="2:5" ht="15.6" x14ac:dyDescent="0.55000000000000004">
      <c r="B302" s="4">
        <v>274</v>
      </c>
      <c r="C302" s="4" t="s">
        <v>277</v>
      </c>
      <c r="D302" s="18"/>
      <c r="E302" s="18"/>
    </row>
    <row r="303" spans="2:5" ht="15.6" x14ac:dyDescent="0.55000000000000004">
      <c r="B303" s="4">
        <v>279</v>
      </c>
      <c r="C303" s="4" t="s">
        <v>278</v>
      </c>
      <c r="D303" s="18"/>
      <c r="E303" s="18"/>
    </row>
    <row r="304" spans="2:5" ht="15.6" x14ac:dyDescent="0.55000000000000004">
      <c r="B304" s="3">
        <v>29</v>
      </c>
      <c r="C304" s="3" t="s">
        <v>279</v>
      </c>
      <c r="D304" s="15">
        <f>+SUM(D305:D306)</f>
        <v>0</v>
      </c>
      <c r="E304" s="15">
        <f>+SUM(E305:E306)</f>
        <v>0</v>
      </c>
    </row>
    <row r="305" spans="2:5" ht="15.6" x14ac:dyDescent="0.55000000000000004">
      <c r="B305" s="4">
        <v>291</v>
      </c>
      <c r="C305" s="4" t="s">
        <v>280</v>
      </c>
      <c r="D305" s="18"/>
      <c r="E305" s="18"/>
    </row>
    <row r="306" spans="2:5" ht="15.6" x14ac:dyDescent="0.55000000000000004">
      <c r="B306" s="4">
        <v>292</v>
      </c>
      <c r="C306" s="4" t="s">
        <v>281</v>
      </c>
      <c r="D306" s="18"/>
      <c r="E306" s="18"/>
    </row>
    <row r="307" spans="2:5" ht="15.6" x14ac:dyDescent="0.55000000000000004">
      <c r="B307" s="13">
        <v>3</v>
      </c>
      <c r="C307" s="13" t="s">
        <v>38</v>
      </c>
      <c r="D307" s="14">
        <f>+D308+D321+D322+D325+D329</f>
        <v>0</v>
      </c>
      <c r="E307" s="14">
        <f>+E308+E321+E322+E325+E329</f>
        <v>0</v>
      </c>
    </row>
    <row r="308" spans="2:5" ht="15.6" x14ac:dyDescent="0.55000000000000004">
      <c r="B308" s="3">
        <v>30</v>
      </c>
      <c r="C308" s="3" t="s">
        <v>282</v>
      </c>
      <c r="D308" s="15">
        <f>+D309+D314+D315+D316+D317+D318+D319+D320</f>
        <v>0</v>
      </c>
      <c r="E308" s="15">
        <f>+E309+E314+E315+E316+E317+E318+E319+E320</f>
        <v>0</v>
      </c>
    </row>
    <row r="309" spans="2:5" ht="15.6" x14ac:dyDescent="0.55000000000000004">
      <c r="B309" s="4">
        <v>301</v>
      </c>
      <c r="C309" s="4" t="s">
        <v>283</v>
      </c>
      <c r="D309" s="16">
        <f>+SUM(D310:D313)</f>
        <v>0</v>
      </c>
      <c r="E309" s="16">
        <f>+SUM(E310:E313)</f>
        <v>0</v>
      </c>
    </row>
    <row r="310" spans="2:5" ht="15.6" x14ac:dyDescent="0.55000000000000004">
      <c r="B310" s="5">
        <v>3011</v>
      </c>
      <c r="C310" s="5" t="s">
        <v>39</v>
      </c>
      <c r="D310" s="18"/>
      <c r="E310" s="18"/>
    </row>
    <row r="311" spans="2:5" ht="15.6" x14ac:dyDescent="0.55000000000000004">
      <c r="B311" s="5">
        <v>3012</v>
      </c>
      <c r="C311" s="5" t="s">
        <v>40</v>
      </c>
      <c r="D311" s="18"/>
      <c r="E311" s="18"/>
    </row>
    <row r="312" spans="2:5" ht="15.6" x14ac:dyDescent="0.55000000000000004">
      <c r="B312" s="5">
        <v>3013</v>
      </c>
      <c r="C312" s="5" t="s">
        <v>41</v>
      </c>
      <c r="D312" s="18"/>
      <c r="E312" s="18"/>
    </row>
    <row r="313" spans="2:5" ht="15.6" x14ac:dyDescent="0.55000000000000004">
      <c r="B313" s="5">
        <v>3014</v>
      </c>
      <c r="C313" s="5" t="s">
        <v>284</v>
      </c>
      <c r="D313" s="18"/>
      <c r="E313" s="18"/>
    </row>
    <row r="314" spans="2:5" ht="15.6" x14ac:dyDescent="0.55000000000000004">
      <c r="B314" s="4">
        <v>302</v>
      </c>
      <c r="C314" s="4" t="s">
        <v>285</v>
      </c>
      <c r="D314" s="18"/>
      <c r="E314" s="18"/>
    </row>
    <row r="315" spans="2:5" ht="15.6" x14ac:dyDescent="0.55000000000000004">
      <c r="B315" s="4">
        <v>303</v>
      </c>
      <c r="C315" s="4" t="s">
        <v>286</v>
      </c>
      <c r="D315" s="18"/>
      <c r="E315" s="18"/>
    </row>
    <row r="316" spans="2:5" ht="15.6" x14ac:dyDescent="0.55000000000000004">
      <c r="B316" s="4">
        <v>305</v>
      </c>
      <c r="C316" s="4" t="s">
        <v>287</v>
      </c>
      <c r="D316" s="18"/>
      <c r="E316" s="18"/>
    </row>
    <row r="317" spans="2:5" ht="15.6" x14ac:dyDescent="0.55000000000000004">
      <c r="B317" s="4">
        <v>306</v>
      </c>
      <c r="C317" s="4" t="s">
        <v>288</v>
      </c>
      <c r="D317" s="18"/>
      <c r="E317" s="18"/>
    </row>
    <row r="318" spans="2:5" ht="15.6" x14ac:dyDescent="0.55000000000000004">
      <c r="B318" s="4">
        <v>307</v>
      </c>
      <c r="C318" s="4" t="s">
        <v>289</v>
      </c>
      <c r="D318" s="18"/>
      <c r="E318" s="18"/>
    </row>
    <row r="319" spans="2:5" ht="15.6" x14ac:dyDescent="0.55000000000000004">
      <c r="B319" s="4">
        <v>308</v>
      </c>
      <c r="C319" s="4" t="s">
        <v>290</v>
      </c>
      <c r="D319" s="18"/>
      <c r="E319" s="18"/>
    </row>
    <row r="320" spans="2:5" ht="15.6" x14ac:dyDescent="0.55000000000000004">
      <c r="B320" s="4">
        <v>309</v>
      </c>
      <c r="C320" s="4" t="s">
        <v>291</v>
      </c>
      <c r="D320" s="18"/>
      <c r="E320" s="18"/>
    </row>
    <row r="321" spans="2:5" ht="15.6" x14ac:dyDescent="0.55000000000000004">
      <c r="B321" s="3">
        <v>31</v>
      </c>
      <c r="C321" s="3" t="s">
        <v>292</v>
      </c>
      <c r="D321" s="18"/>
      <c r="E321" s="18"/>
    </row>
    <row r="322" spans="2:5" ht="15.6" x14ac:dyDescent="0.55000000000000004">
      <c r="B322" s="3">
        <v>32</v>
      </c>
      <c r="C322" s="3" t="s">
        <v>293</v>
      </c>
      <c r="D322" s="15">
        <f>+SUM(D323:D324)</f>
        <v>0</v>
      </c>
      <c r="E322" s="15">
        <f>+SUM(E323:E324)</f>
        <v>0</v>
      </c>
    </row>
    <row r="323" spans="2:5" ht="15.6" x14ac:dyDescent="0.55000000000000004">
      <c r="B323" s="4">
        <v>321</v>
      </c>
      <c r="C323" s="4" t="s">
        <v>294</v>
      </c>
      <c r="D323" s="17"/>
      <c r="E323" s="17"/>
    </row>
    <row r="324" spans="2:5" ht="15.6" x14ac:dyDescent="0.55000000000000004">
      <c r="B324" s="4">
        <v>322</v>
      </c>
      <c r="C324" s="4" t="s">
        <v>295</v>
      </c>
      <c r="D324" s="18"/>
      <c r="E324" s="18"/>
    </row>
    <row r="325" spans="2:5" ht="15.6" x14ac:dyDescent="0.55000000000000004">
      <c r="B325" s="3">
        <v>33</v>
      </c>
      <c r="C325" s="3" t="s">
        <v>296</v>
      </c>
      <c r="D325" s="15">
        <f>+SUM(D326:D328)</f>
        <v>0</v>
      </c>
      <c r="E325" s="15">
        <f>+SUM(E326:E328)</f>
        <v>0</v>
      </c>
    </row>
    <row r="326" spans="2:5" ht="15.6" x14ac:dyDescent="0.55000000000000004">
      <c r="B326" s="4">
        <v>331</v>
      </c>
      <c r="C326" s="4" t="s">
        <v>297</v>
      </c>
      <c r="D326" s="18"/>
      <c r="E326" s="18"/>
    </row>
    <row r="327" spans="2:5" ht="15.6" x14ac:dyDescent="0.55000000000000004">
      <c r="B327" s="4">
        <v>332</v>
      </c>
      <c r="C327" s="4" t="s">
        <v>298</v>
      </c>
      <c r="D327" s="18"/>
      <c r="E327" s="18"/>
    </row>
    <row r="328" spans="2:5" ht="15.6" x14ac:dyDescent="0.55000000000000004">
      <c r="B328" s="4">
        <v>333</v>
      </c>
      <c r="C328" s="4" t="s">
        <v>299</v>
      </c>
      <c r="D328" s="18"/>
      <c r="E328" s="18"/>
    </row>
    <row r="329" spans="2:5" ht="15.6" x14ac:dyDescent="0.55000000000000004">
      <c r="B329" s="3">
        <v>34</v>
      </c>
      <c r="C329" s="3" t="s">
        <v>300</v>
      </c>
      <c r="D329" s="15">
        <f>+D330+D333+D338</f>
        <v>0</v>
      </c>
      <c r="E329" s="15">
        <f>+E330+E333+E338</f>
        <v>0</v>
      </c>
    </row>
    <row r="330" spans="2:5" ht="15.6" x14ac:dyDescent="0.55000000000000004">
      <c r="B330" s="4">
        <v>341</v>
      </c>
      <c r="C330" s="4" t="s">
        <v>301</v>
      </c>
      <c r="D330" s="16">
        <f>+SUM(D331:D332)</f>
        <v>0</v>
      </c>
      <c r="E330" s="16">
        <f>+SUM(E331:E332)</f>
        <v>0</v>
      </c>
    </row>
    <row r="331" spans="2:5" ht="15.6" x14ac:dyDescent="0.55000000000000004">
      <c r="B331" s="5">
        <v>3411</v>
      </c>
      <c r="C331" s="5" t="s">
        <v>302</v>
      </c>
      <c r="D331" s="17"/>
      <c r="E331" s="17"/>
    </row>
    <row r="332" spans="2:5" ht="15.6" x14ac:dyDescent="0.55000000000000004">
      <c r="B332" s="5">
        <v>3412</v>
      </c>
      <c r="C332" s="5" t="s">
        <v>42</v>
      </c>
      <c r="D332" s="18"/>
      <c r="E332" s="18"/>
    </row>
    <row r="333" spans="2:5" ht="15.6" x14ac:dyDescent="0.55000000000000004">
      <c r="B333" s="4">
        <v>342</v>
      </c>
      <c r="C333" s="4" t="s">
        <v>303</v>
      </c>
      <c r="D333" s="16">
        <f>+SUM(D334:D337)</f>
        <v>0</v>
      </c>
      <c r="E333" s="16">
        <f>+SUM(E334:E337)</f>
        <v>0</v>
      </c>
    </row>
    <row r="334" spans="2:5" ht="15.6" x14ac:dyDescent="0.55000000000000004">
      <c r="B334" s="5">
        <v>3421</v>
      </c>
      <c r="C334" s="5" t="s">
        <v>43</v>
      </c>
      <c r="D334" s="18"/>
      <c r="E334" s="18"/>
    </row>
    <row r="335" spans="2:5" ht="15.6" x14ac:dyDescent="0.55000000000000004">
      <c r="B335" s="5">
        <v>3422</v>
      </c>
      <c r="C335" s="5" t="s">
        <v>44</v>
      </c>
      <c r="D335" s="18"/>
      <c r="E335" s="18"/>
    </row>
    <row r="336" spans="2:5" ht="15.6" x14ac:dyDescent="0.55000000000000004">
      <c r="B336" s="5">
        <v>3423</v>
      </c>
      <c r="C336" s="5" t="s">
        <v>45</v>
      </c>
      <c r="D336" s="18"/>
      <c r="E336" s="18"/>
    </row>
    <row r="337" spans="2:5" ht="15.6" x14ac:dyDescent="0.55000000000000004">
      <c r="B337" s="5">
        <v>3424</v>
      </c>
      <c r="C337" s="5" t="s">
        <v>46</v>
      </c>
      <c r="D337" s="18"/>
      <c r="E337" s="18"/>
    </row>
    <row r="338" spans="2:5" ht="15.6" x14ac:dyDescent="0.55000000000000004">
      <c r="B338" s="4">
        <v>390</v>
      </c>
      <c r="C338" s="4" t="s">
        <v>304</v>
      </c>
      <c r="D338" s="18"/>
      <c r="E338" s="18"/>
    </row>
    <row r="339" spans="2:5" ht="15.6" x14ac:dyDescent="0.55000000000000004">
      <c r="B339" s="13">
        <v>4</v>
      </c>
      <c r="C339" s="13" t="s">
        <v>305</v>
      </c>
      <c r="D339" s="14">
        <f>+D340+D343+D347+D366+D411</f>
        <v>0</v>
      </c>
      <c r="E339" s="14">
        <f>+E340+E343+E347+E366+E411</f>
        <v>0</v>
      </c>
    </row>
    <row r="340" spans="2:5" ht="15.6" x14ac:dyDescent="0.55000000000000004">
      <c r="B340" s="3">
        <v>40</v>
      </c>
      <c r="C340" s="3" t="s">
        <v>306</v>
      </c>
      <c r="D340" s="15">
        <f>+SUM(D341:D342)</f>
        <v>0</v>
      </c>
      <c r="E340" s="15">
        <f>+SUM(E341:E342)</f>
        <v>0</v>
      </c>
    </row>
    <row r="341" spans="2:5" ht="15.6" x14ac:dyDescent="0.55000000000000004">
      <c r="B341" s="4">
        <v>401</v>
      </c>
      <c r="C341" s="4" t="s">
        <v>307</v>
      </c>
      <c r="D341" s="18"/>
      <c r="E341" s="18"/>
    </row>
    <row r="342" spans="2:5" ht="15.6" x14ac:dyDescent="0.55000000000000004">
      <c r="B342" s="4">
        <v>402</v>
      </c>
      <c r="C342" s="4" t="s">
        <v>308</v>
      </c>
      <c r="D342" s="18"/>
      <c r="E342" s="18"/>
    </row>
    <row r="343" spans="2:5" ht="15.6" x14ac:dyDescent="0.55000000000000004">
      <c r="B343" s="3">
        <v>41</v>
      </c>
      <c r="C343" s="3" t="s">
        <v>309</v>
      </c>
      <c r="D343" s="15">
        <f>+SUM(D344:D346)</f>
        <v>0</v>
      </c>
      <c r="E343" s="15">
        <f>+SUM(E344:E346)</f>
        <v>0</v>
      </c>
    </row>
    <row r="344" spans="2:5" ht="15.6" x14ac:dyDescent="0.55000000000000004">
      <c r="B344" s="4">
        <v>411</v>
      </c>
      <c r="C344" s="4" t="s">
        <v>310</v>
      </c>
      <c r="D344" s="18"/>
      <c r="E344" s="18"/>
    </row>
    <row r="345" spans="2:5" ht="15.6" x14ac:dyDescent="0.55000000000000004">
      <c r="B345" s="4">
        <v>412</v>
      </c>
      <c r="C345" s="4" t="s">
        <v>47</v>
      </c>
      <c r="D345" s="18"/>
      <c r="E345" s="18"/>
    </row>
    <row r="346" spans="2:5" ht="15.6" x14ac:dyDescent="0.55000000000000004">
      <c r="B346" s="4">
        <v>413</v>
      </c>
      <c r="C346" s="4" t="s">
        <v>311</v>
      </c>
      <c r="D346" s="18"/>
      <c r="E346" s="18"/>
    </row>
    <row r="347" spans="2:5" ht="15.6" x14ac:dyDescent="0.55000000000000004">
      <c r="B347" s="3">
        <v>42</v>
      </c>
      <c r="C347" s="3" t="s">
        <v>312</v>
      </c>
      <c r="D347" s="15">
        <f>+D348+D353+D356+D359+D360+D361+D364+D365</f>
        <v>0</v>
      </c>
      <c r="E347" s="15">
        <f>+E348+E353+E356+E359+E360+E361+E364+E365</f>
        <v>0</v>
      </c>
    </row>
    <row r="348" spans="2:5" ht="15.6" x14ac:dyDescent="0.55000000000000004">
      <c r="B348" s="4">
        <v>421</v>
      </c>
      <c r="C348" s="4" t="s">
        <v>313</v>
      </c>
      <c r="D348" s="16">
        <f>+SUM(D349:D352)</f>
        <v>0</v>
      </c>
      <c r="E348" s="16">
        <f>+SUM(E349:E352)</f>
        <v>0</v>
      </c>
    </row>
    <row r="349" spans="2:5" ht="15.6" x14ac:dyDescent="0.55000000000000004">
      <c r="B349" s="5">
        <v>4210</v>
      </c>
      <c r="C349" s="5" t="s">
        <v>314</v>
      </c>
      <c r="D349" s="18"/>
      <c r="E349" s="18"/>
    </row>
    <row r="350" spans="2:5" ht="15.6" x14ac:dyDescent="0.55000000000000004">
      <c r="B350" s="5">
        <v>4211</v>
      </c>
      <c r="C350" s="5" t="s">
        <v>48</v>
      </c>
      <c r="D350" s="18"/>
      <c r="E350" s="18"/>
    </row>
    <row r="351" spans="2:5" ht="15.6" x14ac:dyDescent="0.55000000000000004">
      <c r="B351" s="5">
        <v>4213</v>
      </c>
      <c r="C351" s="5" t="s">
        <v>315</v>
      </c>
      <c r="D351" s="18"/>
      <c r="E351" s="18"/>
    </row>
    <row r="352" spans="2:5" ht="15.6" x14ac:dyDescent="0.55000000000000004">
      <c r="B352" s="5">
        <v>4214</v>
      </c>
      <c r="C352" s="5" t="s">
        <v>49</v>
      </c>
      <c r="D352" s="18"/>
      <c r="E352" s="18"/>
    </row>
    <row r="353" spans="2:5" ht="15.6" x14ac:dyDescent="0.55000000000000004">
      <c r="B353" s="4">
        <v>422</v>
      </c>
      <c r="C353" s="4" t="s">
        <v>316</v>
      </c>
      <c r="D353" s="16">
        <f>+SUM(D354:D355)</f>
        <v>0</v>
      </c>
      <c r="E353" s="16">
        <f>+SUM(E354:E355)</f>
        <v>0</v>
      </c>
    </row>
    <row r="354" spans="2:5" ht="15.6" x14ac:dyDescent="0.55000000000000004">
      <c r="B354" s="5">
        <v>4220</v>
      </c>
      <c r="C354" s="5" t="s">
        <v>317</v>
      </c>
      <c r="D354" s="18"/>
      <c r="E354" s="18"/>
    </row>
    <row r="355" spans="2:5" ht="15.6" x14ac:dyDescent="0.55000000000000004">
      <c r="B355" s="5">
        <v>4221</v>
      </c>
      <c r="C355" s="5" t="s">
        <v>318</v>
      </c>
      <c r="D355" s="18"/>
      <c r="E355" s="18"/>
    </row>
    <row r="356" spans="2:5" ht="15.6" x14ac:dyDescent="0.55000000000000004">
      <c r="B356" s="4">
        <v>423</v>
      </c>
      <c r="C356" s="4" t="s">
        <v>319</v>
      </c>
      <c r="D356" s="16">
        <f>+SUM(D357:D358)</f>
        <v>0</v>
      </c>
      <c r="E356" s="16">
        <f>+SUM(E357:E358)</f>
        <v>0</v>
      </c>
    </row>
    <row r="357" spans="2:5" ht="15.6" x14ac:dyDescent="0.55000000000000004">
      <c r="B357" s="5">
        <v>4230</v>
      </c>
      <c r="C357" s="5" t="s">
        <v>320</v>
      </c>
      <c r="D357" s="18"/>
      <c r="E357" s="18"/>
    </row>
    <row r="358" spans="2:5" ht="15.6" x14ac:dyDescent="0.55000000000000004">
      <c r="B358" s="5">
        <v>4231</v>
      </c>
      <c r="C358" s="5" t="s">
        <v>321</v>
      </c>
      <c r="D358" s="18"/>
      <c r="E358" s="18"/>
    </row>
    <row r="359" spans="2:5" ht="15.6" x14ac:dyDescent="0.55000000000000004">
      <c r="B359" s="4">
        <v>424</v>
      </c>
      <c r="C359" s="4" t="s">
        <v>322</v>
      </c>
      <c r="D359" s="18"/>
      <c r="E359" s="18"/>
    </row>
    <row r="360" spans="2:5" ht="15.6" x14ac:dyDescent="0.55000000000000004">
      <c r="B360" s="4">
        <v>425</v>
      </c>
      <c r="C360" s="4" t="s">
        <v>323</v>
      </c>
      <c r="D360" s="18"/>
      <c r="E360" s="18"/>
    </row>
    <row r="361" spans="2:5" ht="15.6" x14ac:dyDescent="0.55000000000000004">
      <c r="B361" s="4">
        <v>426</v>
      </c>
      <c r="C361" s="4" t="s">
        <v>324</v>
      </c>
      <c r="D361" s="16">
        <f>+SUM(D362:D363)</f>
        <v>0</v>
      </c>
      <c r="E361" s="16">
        <f>+SUM(E362:E363)</f>
        <v>0</v>
      </c>
    </row>
    <row r="362" spans="2:5" ht="15.6" x14ac:dyDescent="0.55000000000000004">
      <c r="B362" s="5">
        <v>4260</v>
      </c>
      <c r="C362" s="5" t="s">
        <v>325</v>
      </c>
      <c r="D362" s="18"/>
      <c r="E362" s="18"/>
    </row>
    <row r="363" spans="2:5" ht="15.6" x14ac:dyDescent="0.55000000000000004">
      <c r="B363" s="5">
        <v>4261</v>
      </c>
      <c r="C363" s="5" t="s">
        <v>326</v>
      </c>
      <c r="D363" s="18"/>
      <c r="E363" s="18"/>
    </row>
    <row r="364" spans="2:5" ht="15.6" x14ac:dyDescent="0.55000000000000004">
      <c r="B364" s="4">
        <v>427</v>
      </c>
      <c r="C364" s="4" t="s">
        <v>327</v>
      </c>
      <c r="D364" s="18"/>
      <c r="E364" s="18"/>
    </row>
    <row r="365" spans="2:5" ht="15.6" x14ac:dyDescent="0.55000000000000004">
      <c r="B365" s="4">
        <v>428</v>
      </c>
      <c r="C365" s="4" t="s">
        <v>328</v>
      </c>
      <c r="D365" s="18"/>
      <c r="E365" s="18"/>
    </row>
    <row r="366" spans="2:5" ht="15.6" x14ac:dyDescent="0.55000000000000004">
      <c r="B366" s="3">
        <v>44</v>
      </c>
      <c r="C366" s="3" t="s">
        <v>329</v>
      </c>
      <c r="D366" s="15">
        <f>+D367+D373+D377+D380+D383+D384+D387+D388+D391+D399</f>
        <v>0</v>
      </c>
      <c r="E366" s="15">
        <f>+E367+E373+E377+E380+E383+E384+E387+E388+E391+E399</f>
        <v>0</v>
      </c>
    </row>
    <row r="367" spans="2:5" ht="15.6" x14ac:dyDescent="0.55000000000000004">
      <c r="B367" s="4">
        <v>440</v>
      </c>
      <c r="C367" s="4" t="s">
        <v>313</v>
      </c>
      <c r="D367" s="16">
        <f>+SUM(D368:D372)</f>
        <v>0</v>
      </c>
      <c r="E367" s="16">
        <f>+SUM(E368:E372)</f>
        <v>0</v>
      </c>
    </row>
    <row r="368" spans="2:5" ht="15.6" x14ac:dyDescent="0.55000000000000004">
      <c r="B368" s="5">
        <v>4400</v>
      </c>
      <c r="C368" s="5" t="s">
        <v>314</v>
      </c>
      <c r="D368" s="18"/>
      <c r="E368" s="18"/>
    </row>
    <row r="369" spans="2:9" ht="15.6" x14ac:dyDescent="0.55000000000000004">
      <c r="B369" s="5">
        <v>4401</v>
      </c>
      <c r="C369" s="5" t="s">
        <v>50</v>
      </c>
      <c r="D369" s="18"/>
      <c r="E369" s="18"/>
    </row>
    <row r="370" spans="2:9" ht="15.6" x14ac:dyDescent="0.55000000000000004">
      <c r="B370" s="5">
        <v>4402</v>
      </c>
      <c r="C370" s="5" t="s">
        <v>315</v>
      </c>
      <c r="D370" s="18"/>
      <c r="E370" s="18"/>
    </row>
    <row r="371" spans="2:9" ht="15.6" x14ac:dyDescent="0.55000000000000004">
      <c r="B371" s="5">
        <v>4403</v>
      </c>
      <c r="C371" s="5" t="s">
        <v>51</v>
      </c>
      <c r="D371" s="18"/>
      <c r="E371" s="18"/>
    </row>
    <row r="372" spans="2:9" ht="15.6" x14ac:dyDescent="0.55000000000000004">
      <c r="B372" s="5">
        <v>4404</v>
      </c>
      <c r="C372" s="5" t="s">
        <v>49</v>
      </c>
      <c r="D372" s="18"/>
      <c r="E372" s="18"/>
    </row>
    <row r="373" spans="2:9" ht="15.6" x14ac:dyDescent="0.55000000000000004">
      <c r="B373" s="4">
        <v>441</v>
      </c>
      <c r="C373" s="4" t="s">
        <v>316</v>
      </c>
      <c r="D373" s="16">
        <f>+SUM(D374:D376)</f>
        <v>0</v>
      </c>
      <c r="E373" s="16">
        <f>+SUM(E374:E376)</f>
        <v>0</v>
      </c>
    </row>
    <row r="374" spans="2:9" ht="15.6" x14ac:dyDescent="0.55000000000000004">
      <c r="B374" s="5">
        <v>4410</v>
      </c>
      <c r="C374" s="5" t="s">
        <v>52</v>
      </c>
      <c r="D374" s="18"/>
      <c r="E374" s="18"/>
    </row>
    <row r="375" spans="2:9" ht="15.6" x14ac:dyDescent="0.55000000000000004">
      <c r="B375" s="5">
        <v>4411</v>
      </c>
      <c r="C375" s="5" t="s">
        <v>53</v>
      </c>
      <c r="D375" s="18"/>
      <c r="E375" s="18"/>
    </row>
    <row r="376" spans="2:9" ht="15.6" x14ac:dyDescent="0.55000000000000004">
      <c r="B376" s="5">
        <v>4413</v>
      </c>
      <c r="C376" s="5" t="s">
        <v>318</v>
      </c>
      <c r="D376" s="18"/>
      <c r="E376" s="18"/>
    </row>
    <row r="377" spans="2:9" ht="15.6" x14ac:dyDescent="0.55000000000000004">
      <c r="B377" s="4">
        <v>442</v>
      </c>
      <c r="C377" s="4" t="s">
        <v>319</v>
      </c>
      <c r="D377" s="16">
        <f>+SUM(D378:D379)</f>
        <v>0</v>
      </c>
      <c r="E377" s="16">
        <f>+SUM(E378:E379)</f>
        <v>0</v>
      </c>
      <c r="I377" s="21"/>
    </row>
    <row r="378" spans="2:9" ht="15.6" x14ac:dyDescent="0.55000000000000004">
      <c r="B378" s="5">
        <v>4420</v>
      </c>
      <c r="C378" s="5" t="s">
        <v>320</v>
      </c>
      <c r="D378" s="18"/>
      <c r="E378" s="18"/>
    </row>
    <row r="379" spans="2:9" ht="15.6" x14ac:dyDescent="0.55000000000000004">
      <c r="B379" s="5">
        <v>4421</v>
      </c>
      <c r="C379" s="5" t="s">
        <v>321</v>
      </c>
      <c r="D379" s="18"/>
      <c r="E379" s="18"/>
    </row>
    <row r="380" spans="2:9" ht="15.6" x14ac:dyDescent="0.55000000000000004">
      <c r="B380" s="4">
        <v>443</v>
      </c>
      <c r="C380" s="4" t="s">
        <v>322</v>
      </c>
      <c r="D380" s="16">
        <f>+SUM(D381:D382)</f>
        <v>0</v>
      </c>
      <c r="E380" s="16">
        <f>+SUM(E381:E382)</f>
        <v>0</v>
      </c>
    </row>
    <row r="381" spans="2:9" ht="15.6" x14ac:dyDescent="0.55000000000000004">
      <c r="B381" s="5">
        <v>4430</v>
      </c>
      <c r="C381" s="5" t="s">
        <v>330</v>
      </c>
      <c r="D381" s="17"/>
      <c r="E381" s="17"/>
    </row>
    <row r="382" spans="2:9" ht="15.6" x14ac:dyDescent="0.55000000000000004">
      <c r="B382" s="5">
        <v>4431</v>
      </c>
      <c r="C382" s="5" t="s">
        <v>54</v>
      </c>
      <c r="D382" s="18"/>
      <c r="E382" s="18"/>
    </row>
    <row r="383" spans="2:9" ht="15.6" x14ac:dyDescent="0.55000000000000004">
      <c r="B383" s="4">
        <v>444</v>
      </c>
      <c r="C383" s="4" t="s">
        <v>323</v>
      </c>
      <c r="D383" s="18"/>
      <c r="E383" s="18"/>
    </row>
    <row r="384" spans="2:9" ht="15.6" x14ac:dyDescent="0.55000000000000004">
      <c r="B384" s="4">
        <v>445</v>
      </c>
      <c r="C384" s="4" t="s">
        <v>324</v>
      </c>
      <c r="D384" s="16">
        <f>+SUM(D385:D386)</f>
        <v>0</v>
      </c>
      <c r="E384" s="16">
        <f>+SUM(E385:E386)</f>
        <v>0</v>
      </c>
    </row>
    <row r="385" spans="2:5" ht="15.6" x14ac:dyDescent="0.55000000000000004">
      <c r="B385" s="5">
        <v>4450</v>
      </c>
      <c r="C385" s="5" t="s">
        <v>325</v>
      </c>
      <c r="D385" s="18"/>
      <c r="E385" s="18"/>
    </row>
    <row r="386" spans="2:5" ht="15.6" x14ac:dyDescent="0.55000000000000004">
      <c r="B386" s="5">
        <v>4451</v>
      </c>
      <c r="C386" s="5" t="s">
        <v>326</v>
      </c>
      <c r="D386" s="18"/>
      <c r="E386" s="18"/>
    </row>
    <row r="387" spans="2:5" ht="15.6" x14ac:dyDescent="0.55000000000000004">
      <c r="B387" s="4">
        <v>446</v>
      </c>
      <c r="C387" s="4" t="s">
        <v>327</v>
      </c>
      <c r="D387" s="18"/>
      <c r="E387" s="18"/>
    </row>
    <row r="388" spans="2:5" ht="15.6" x14ac:dyDescent="0.55000000000000004">
      <c r="B388" s="4">
        <v>447</v>
      </c>
      <c r="C388" s="4" t="s">
        <v>331</v>
      </c>
      <c r="D388" s="16">
        <f>+SUM(D389:D390)</f>
        <v>0</v>
      </c>
      <c r="E388" s="16">
        <f>+SUM(E389:E390)</f>
        <v>0</v>
      </c>
    </row>
    <row r="389" spans="2:5" ht="15.6" x14ac:dyDescent="0.55000000000000004">
      <c r="B389" s="5">
        <v>4470</v>
      </c>
      <c r="C389" s="5" t="s">
        <v>331</v>
      </c>
      <c r="D389" s="18"/>
      <c r="E389" s="18"/>
    </row>
    <row r="390" spans="2:5" ht="15.6" x14ac:dyDescent="0.55000000000000004">
      <c r="B390" s="5">
        <v>4471</v>
      </c>
      <c r="C390" s="5" t="s">
        <v>332</v>
      </c>
      <c r="D390" s="18"/>
      <c r="E390" s="18"/>
    </row>
    <row r="391" spans="2:5" ht="15.6" x14ac:dyDescent="0.55000000000000004">
      <c r="B391" s="4">
        <v>448</v>
      </c>
      <c r="C391" s="4" t="s">
        <v>333</v>
      </c>
      <c r="D391" s="16">
        <f>+SUM(D392:D396)</f>
        <v>0</v>
      </c>
      <c r="E391" s="16">
        <f>+SUM(E392:E396)</f>
        <v>0</v>
      </c>
    </row>
    <row r="392" spans="2:5" ht="15.6" x14ac:dyDescent="0.55000000000000004">
      <c r="B392" s="5">
        <v>4480</v>
      </c>
      <c r="C392" s="5" t="s">
        <v>55</v>
      </c>
      <c r="D392" s="18"/>
      <c r="E392" s="18"/>
    </row>
    <row r="393" spans="2:5" ht="15.6" x14ac:dyDescent="0.55000000000000004">
      <c r="B393" s="5">
        <v>4481</v>
      </c>
      <c r="C393" s="5" t="s">
        <v>56</v>
      </c>
      <c r="D393" s="18"/>
      <c r="E393" s="18"/>
    </row>
    <row r="394" spans="2:5" ht="15.6" x14ac:dyDescent="0.55000000000000004">
      <c r="B394" s="5">
        <v>4482</v>
      </c>
      <c r="C394" s="5" t="s">
        <v>57</v>
      </c>
      <c r="D394" s="18"/>
      <c r="E394" s="18"/>
    </row>
    <row r="395" spans="2:5" ht="15.6" x14ac:dyDescent="0.55000000000000004">
      <c r="B395" s="5">
        <v>4484</v>
      </c>
      <c r="C395" s="5" t="s">
        <v>334</v>
      </c>
      <c r="D395" s="18"/>
      <c r="E395" s="18"/>
    </row>
    <row r="396" spans="2:5" ht="15.6" x14ac:dyDescent="0.55000000000000004">
      <c r="B396" s="5">
        <v>4485</v>
      </c>
      <c r="C396" s="5" t="s">
        <v>58</v>
      </c>
      <c r="D396" s="18"/>
      <c r="E396" s="18"/>
    </row>
    <row r="397" spans="2:5" ht="15.6" x14ac:dyDescent="0.55000000000000004">
      <c r="B397" s="5">
        <v>4486</v>
      </c>
      <c r="C397" s="5" t="s">
        <v>360</v>
      </c>
      <c r="D397" s="18"/>
      <c r="E397" s="18"/>
    </row>
    <row r="398" spans="2:5" ht="15.6" x14ac:dyDescent="0.55000000000000004">
      <c r="B398" s="5">
        <v>4487</v>
      </c>
      <c r="C398" s="5" t="s">
        <v>361</v>
      </c>
      <c r="D398" s="18"/>
      <c r="E398" s="18"/>
    </row>
    <row r="399" spans="2:5" ht="15.6" x14ac:dyDescent="0.55000000000000004">
      <c r="B399" s="4">
        <v>449</v>
      </c>
      <c r="C399" s="4" t="s">
        <v>60</v>
      </c>
      <c r="D399" s="16">
        <f>+D400+D401+D402+D408+D409+D410</f>
        <v>0</v>
      </c>
      <c r="E399" s="16">
        <f>+E400+E401+E402+E408+E409+E410</f>
        <v>0</v>
      </c>
    </row>
    <row r="400" spans="2:5" ht="15.6" x14ac:dyDescent="0.55000000000000004">
      <c r="B400" s="5">
        <v>4490</v>
      </c>
      <c r="C400" s="5" t="s">
        <v>335</v>
      </c>
      <c r="D400" s="18"/>
      <c r="E400" s="18"/>
    </row>
    <row r="401" spans="2:5" ht="15.6" x14ac:dyDescent="0.55000000000000004">
      <c r="B401" s="5">
        <v>4491</v>
      </c>
      <c r="C401" s="5" t="s">
        <v>336</v>
      </c>
      <c r="D401" s="18"/>
      <c r="E401" s="18"/>
    </row>
    <row r="402" spans="2:5" ht="15.6" x14ac:dyDescent="0.55000000000000004">
      <c r="B402" s="5">
        <v>4492</v>
      </c>
      <c r="C402" s="5" t="s">
        <v>337</v>
      </c>
      <c r="D402" s="19">
        <f>+SUM(D403:D407)</f>
        <v>0</v>
      </c>
      <c r="E402" s="19">
        <f>+SUM(E403:E407)</f>
        <v>0</v>
      </c>
    </row>
    <row r="403" spans="2:5" ht="15.6" x14ac:dyDescent="0.55000000000000004">
      <c r="B403" s="6">
        <v>44921</v>
      </c>
      <c r="C403" s="6" t="s">
        <v>353</v>
      </c>
      <c r="D403" s="18"/>
      <c r="E403" s="18"/>
    </row>
    <row r="404" spans="2:5" ht="15.6" x14ac:dyDescent="0.55000000000000004">
      <c r="B404" s="6">
        <v>44922</v>
      </c>
      <c r="C404" s="6" t="s">
        <v>345</v>
      </c>
      <c r="D404" s="18"/>
      <c r="E404" s="18"/>
    </row>
    <row r="405" spans="2:5" ht="15.6" x14ac:dyDescent="0.55000000000000004">
      <c r="B405" s="6">
        <v>44923</v>
      </c>
      <c r="C405" s="6" t="s">
        <v>344</v>
      </c>
      <c r="D405" s="18"/>
      <c r="E405" s="18"/>
    </row>
    <row r="406" spans="2:5" ht="15.6" x14ac:dyDescent="0.55000000000000004">
      <c r="B406" s="6">
        <v>44924</v>
      </c>
      <c r="C406" s="6" t="s">
        <v>346</v>
      </c>
      <c r="D406" s="18"/>
      <c r="E406" s="18"/>
    </row>
    <row r="407" spans="2:5" ht="15.6" x14ac:dyDescent="0.55000000000000004">
      <c r="B407" s="6">
        <v>44925</v>
      </c>
      <c r="C407" s="6" t="s">
        <v>347</v>
      </c>
      <c r="D407" s="18"/>
      <c r="E407" s="18"/>
    </row>
    <row r="408" spans="2:5" ht="15.6" x14ac:dyDescent="0.55000000000000004">
      <c r="B408" s="5">
        <v>4493</v>
      </c>
      <c r="C408" s="5" t="s">
        <v>59</v>
      </c>
      <c r="D408" s="18"/>
      <c r="E408" s="18"/>
    </row>
    <row r="409" spans="2:5" ht="15.6" x14ac:dyDescent="0.55000000000000004">
      <c r="B409" s="5">
        <v>4494</v>
      </c>
      <c r="C409" s="5" t="s">
        <v>341</v>
      </c>
      <c r="D409" s="18"/>
      <c r="E409" s="18"/>
    </row>
    <row r="410" spans="2:5" ht="15.6" x14ac:dyDescent="0.55000000000000004">
      <c r="B410" s="5">
        <v>4495</v>
      </c>
      <c r="C410" s="5" t="s">
        <v>61</v>
      </c>
      <c r="D410" s="18"/>
      <c r="E410" s="18"/>
    </row>
    <row r="411" spans="2:5" ht="15.6" x14ac:dyDescent="0.55000000000000004">
      <c r="B411" s="3">
        <v>49</v>
      </c>
      <c r="C411" s="3" t="s">
        <v>338</v>
      </c>
      <c r="D411" s="15">
        <f>+SUM(D412:D413)</f>
        <v>0</v>
      </c>
      <c r="E411" s="15">
        <f>+SUM(E412:E413)</f>
        <v>0</v>
      </c>
    </row>
    <row r="412" spans="2:5" ht="15.6" x14ac:dyDescent="0.55000000000000004">
      <c r="B412" s="4">
        <v>491</v>
      </c>
      <c r="C412" s="4" t="s">
        <v>339</v>
      </c>
      <c r="D412" s="18"/>
      <c r="E412" s="18"/>
    </row>
    <row r="413" spans="2:5" ht="15.6" x14ac:dyDescent="0.55000000000000004">
      <c r="B413" s="4">
        <v>492</v>
      </c>
      <c r="C413" s="4" t="s">
        <v>340</v>
      </c>
      <c r="D413" s="18"/>
      <c r="E413" s="18"/>
    </row>
  </sheetData>
  <sheetProtection algorithmName="SHA-512" hashValue="n39I26cknjZYeO/DiM7vvaXreen6O00LFCiJdGBfFZHbr4TYdFqIRa57hhevc4linQOmbkQ+sctOFukB6G64BQ==" saltValue="IMg0hq7vG/jJIwH7Zb8oKw==" spinCount="100000" sheet="1" objects="1" scenarios="1"/>
  <autoFilter ref="B1:E413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F7"/>
  <sheetViews>
    <sheetView showGridLines="0" workbookViewId="0">
      <selection activeCell="I14" sqref="I14"/>
    </sheetView>
  </sheetViews>
  <sheetFormatPr defaultColWidth="9.15625" defaultRowHeight="14.4" x14ac:dyDescent="0.55000000000000004"/>
  <cols>
    <col min="1" max="1" width="4" style="9" customWidth="1"/>
    <col min="2" max="5" width="9.15625" style="9"/>
    <col min="6" max="6" width="14.26171875" style="9" customWidth="1"/>
    <col min="7" max="16384" width="9.15625" style="9"/>
  </cols>
  <sheetData>
    <row r="6" spans="2:6" x14ac:dyDescent="0.55000000000000004">
      <c r="B6" s="11" t="s">
        <v>357</v>
      </c>
      <c r="C6" s="11"/>
      <c r="D6" s="11"/>
      <c r="E6" s="11"/>
      <c r="F6" s="11"/>
    </row>
    <row r="7" spans="2:6" x14ac:dyDescent="0.55000000000000004">
      <c r="B7" s="10" t="s">
        <v>356</v>
      </c>
      <c r="C7" s="10"/>
      <c r="D7" s="10"/>
      <c r="E7" s="10"/>
      <c r="F7" s="10"/>
    </row>
  </sheetData>
  <sheetProtection algorithmName="SHA-512" hashValue="WQWPo+fyt4qBxD30bMmVvHCjlF4JH9wDMYo/CXt/Ce8jUOI50LLbPNPGkkK8HV4FGyCMe+fqyC9nIMSLUh4Hdg==" saltValue="zw7MxxUytdAN2zmi3Cpn+A==" spinCount="100000" sheet="1" objects="1" scenarios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Likučiai</vt:lpstr>
      <vt:lpstr>Paaiškinimai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2017-07-04T14:35:20Z</dcterms:modified>
</cp:coreProperties>
</file>