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MemPod\paper\raw_data\revised\new_results\"/>
    </mc:Choice>
  </mc:AlternateContent>
  <bookViews>
    <workbookView minimized="1" xWindow="0" yWindow="0" windowWidth="28800" windowHeight="1243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R30" i="1"/>
  <c r="S30" i="1"/>
  <c r="T30" i="1"/>
  <c r="Q31" i="1"/>
  <c r="R31" i="1"/>
  <c r="S31" i="1"/>
  <c r="T31" i="1"/>
  <c r="Q32" i="1"/>
  <c r="R32" i="1"/>
  <c r="S32" i="1"/>
  <c r="T32" i="1"/>
  <c r="P32" i="1"/>
  <c r="P31" i="1"/>
  <c r="P30" i="1"/>
  <c r="I31" i="1"/>
  <c r="C30" i="1"/>
  <c r="D30" i="1"/>
  <c r="E30" i="1"/>
  <c r="F30" i="1"/>
  <c r="C31" i="1"/>
  <c r="D31" i="1"/>
  <c r="E31" i="1"/>
  <c r="F31" i="1"/>
  <c r="M31" i="1" s="1"/>
  <c r="C32" i="1"/>
  <c r="D32" i="1"/>
  <c r="E32" i="1"/>
  <c r="F32" i="1"/>
  <c r="B32" i="1"/>
  <c r="I32" i="1" s="1"/>
  <c r="B31" i="1"/>
  <c r="B30" i="1"/>
  <c r="I30" i="1" s="1"/>
  <c r="L31" i="1" l="1"/>
  <c r="L32" i="1"/>
  <c r="K32" i="1"/>
  <c r="L30" i="1"/>
  <c r="J31" i="1"/>
  <c r="K31" i="1"/>
  <c r="K30" i="1"/>
  <c r="J32" i="1"/>
  <c r="M32" i="1"/>
  <c r="J30" i="1"/>
  <c r="M30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<sst xmlns="http://schemas.openxmlformats.org/spreadsheetml/2006/main" count="114" uniqueCount="35">
  <si>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</si>
  <si>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</si>
  <si>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</si>
  <si>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</si>
  <si>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</si>
  <si>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</si>
  <si>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</si>
  <si>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</si>
  <si>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</si>
  <si>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</si>
  <si>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</si>
  <si>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</si>
  <si>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</si>
  <si>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</si>
  <si>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</si>
  <si>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</si>
  <si>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</si>
  <si>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</si>
  <si>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</si>
  <si>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</si>
  <si>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</si>
  <si>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</si>
  <si>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</si>
  <si>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</si>
  <si>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</si>
  <si>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</si>
  <si>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</si>
  <si>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</si>
  <si>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 (2)</t>
  </si>
  <si>
    <t>AVG MIGRATIONS</t>
  </si>
  <si>
    <t>AVG HG</t>
  </si>
  <si>
    <t>AVG MIX</t>
  </si>
  <si>
    <t>AVG ALL</t>
  </si>
  <si>
    <t>AMMAT NORM VALUES</t>
  </si>
  <si>
    <t>AVG MIGRATIONS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</si>
</sst>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Sheet1!$J$42:$J$58</c:f>
              <c:numCache>
                <c:formatCode>General</c:formatCode>
                <c:ptCount val="17"/>
                <c:pt idx="0">
                  <c:v>1</c:v>
                </c:pt>
                <c:pt idx="1">
                  <c:v>1.0001771385045968</c:v>
                </c:pt>
                <c:pt idx="2">
                  <c:v>1.0009388340743623</c:v>
                </c:pt>
                <c:pt idx="3">
                  <c:v>1.0009388340743623</c:v>
                </c:pt>
                <c:pt idx="4">
                  <c:v>1.0009388340743623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821-9841-6779AC22DB1B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Sheet1!$K$42:$K$58</c:f>
              <c:numCache>
                <c:formatCode>General</c:formatCode>
                <c:ptCount val="17"/>
                <c:pt idx="6">
                  <c:v>1</c:v>
                </c:pt>
                <c:pt idx="7">
                  <c:v>1.0068157771708375</c:v>
                </c:pt>
                <c:pt idx="8">
                  <c:v>1.0086119928151374</c:v>
                </c:pt>
                <c:pt idx="9">
                  <c:v>1.0086119928151374</c:v>
                </c:pt>
                <c:pt idx="10">
                  <c:v>1.0086119928151374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3-4821-9841-6779AC22DB1B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Sheet1!$L$42:$L$58</c:f>
              <c:numCache>
                <c:formatCode>General</c:formatCode>
                <c:ptCount val="17"/>
                <c:pt idx="12">
                  <c:v>1</c:v>
                </c:pt>
                <c:pt idx="13">
                  <c:v>1.002955898407728</c:v>
                </c:pt>
                <c:pt idx="14">
                  <c:v>1.0041506169279248</c:v>
                </c:pt>
                <c:pt idx="15">
                  <c:v>1.0041506169279248</c:v>
                </c:pt>
                <c:pt idx="16">
                  <c:v>1.0041506169279248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3-4821-9841-6779AC22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366277304"/>
        <c:axId val="366278088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'[1]CTR SIZE (100us)'!$I$42:$I$58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  <c:extLst>
            <c:ext xmlns:c16="http://schemas.microsoft.com/office/drawing/2014/chart" uri="{C3380CC4-5D6E-409C-BE32-E72D297353CC}">
              <c16:uniqueId val="{00000003-4003-4821-9841-6779AC22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77304"/>
        <c:axId val="366278088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Sheet1!$Q$42:$Q$58</c:f>
              <c:numCache>
                <c:formatCode>General</c:formatCode>
                <c:ptCount val="17"/>
                <c:pt idx="0">
                  <c:v>7.5206666666666679</c:v>
                </c:pt>
                <c:pt idx="1">
                  <c:v>7.7493333333333334</c:v>
                </c:pt>
                <c:pt idx="2">
                  <c:v>7.8726666666666665</c:v>
                </c:pt>
                <c:pt idx="3">
                  <c:v>7.8726666666666665</c:v>
                </c:pt>
                <c:pt idx="4">
                  <c:v>7.8726666666666665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3-4821-9841-6779AC22DB1B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Sheet1!$R$42:$R$58</c:f>
              <c:numCache>
                <c:formatCode>General</c:formatCode>
                <c:ptCount val="17"/>
                <c:pt idx="6">
                  <c:v>11.556666666666667</c:v>
                </c:pt>
                <c:pt idx="7">
                  <c:v>12.311666666666667</c:v>
                </c:pt>
                <c:pt idx="8">
                  <c:v>12.423333333333334</c:v>
                </c:pt>
                <c:pt idx="9">
                  <c:v>12.423333333333334</c:v>
                </c:pt>
                <c:pt idx="10">
                  <c:v>12.423333333333334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3-4821-9841-6779AC22DB1B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Sheet1!$S$42:$S$58</c:f>
              <c:numCache>
                <c:formatCode>General</c:formatCode>
                <c:ptCount val="17"/>
                <c:pt idx="12">
                  <c:v>9.3144444444444439</c:v>
                </c:pt>
                <c:pt idx="13">
                  <c:v>9.7770370370370383</c:v>
                </c:pt>
                <c:pt idx="14">
                  <c:v>9.895185185185186</c:v>
                </c:pt>
                <c:pt idx="15">
                  <c:v>9.895185185185186</c:v>
                </c:pt>
                <c:pt idx="16">
                  <c:v>9.895185185185186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3-4821-9841-6779AC22DB1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'[1]CTR SIZE (100us)'!$F$42:$F$58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3-4821-9841-6779AC22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78872"/>
        <c:axId val="366280440"/>
      </c:lineChart>
      <c:catAx>
        <c:axId val="36627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8088"/>
        <c:crosses val="autoZero"/>
        <c:auto val="1"/>
        <c:lblAlgn val="ctr"/>
        <c:lblOffset val="100"/>
        <c:noMultiLvlLbl val="0"/>
      </c:catAx>
      <c:valAx>
        <c:axId val="366278088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7304"/>
        <c:crosses val="autoZero"/>
        <c:crossBetween val="between"/>
      </c:valAx>
      <c:valAx>
        <c:axId val="366280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8872"/>
        <c:crosses val="max"/>
        <c:crossBetween val="between"/>
      </c:valAx>
      <c:catAx>
        <c:axId val="3662788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804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40</xdr:row>
      <xdr:rowOff>0</xdr:rowOff>
    </xdr:from>
    <xdr:to>
      <xdr:col>27</xdr:col>
      <xdr:colOff>335768</xdr:colOff>
      <xdr:row>51</xdr:row>
      <xdr:rowOff>107871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rodrom\Desktop\MemPod\paper\raw_data\revised\old_results\exp20_and_exp27_CTR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 SIZE (50us)"/>
      <sheetName val="CTR SIZE (100us)"/>
    </sheetNames>
    <sheetDataSet>
      <sheetData sheetId="0"/>
      <sheetData sheetId="1">
        <row r="42">
          <cell r="I42">
            <v>2</v>
          </cell>
        </row>
        <row r="43">
          <cell r="I43">
            <v>4</v>
          </cell>
        </row>
        <row r="44">
          <cell r="I44">
            <v>8</v>
          </cell>
        </row>
        <row r="45">
          <cell r="A45" t="str">
            <v>AVG HG</v>
          </cell>
          <cell r="I45">
            <v>16</v>
          </cell>
        </row>
        <row r="46">
          <cell r="I46">
            <v>32</v>
          </cell>
        </row>
        <row r="48">
          <cell r="I48">
            <v>2</v>
          </cell>
        </row>
        <row r="49">
          <cell r="I49">
            <v>4</v>
          </cell>
        </row>
        <row r="50">
          <cell r="I50">
            <v>8</v>
          </cell>
        </row>
        <row r="51">
          <cell r="A51" t="str">
            <v>AVG MIX</v>
          </cell>
          <cell r="I51">
            <v>16</v>
          </cell>
        </row>
        <row r="52">
          <cell r="I52">
            <v>32</v>
          </cell>
        </row>
        <row r="54">
          <cell r="I54">
            <v>2</v>
          </cell>
        </row>
        <row r="55">
          <cell r="I55">
            <v>4</v>
          </cell>
        </row>
        <row r="56">
          <cell r="I56">
            <v>8</v>
          </cell>
        </row>
        <row r="57">
          <cell r="A57" t="str">
            <v>AVG ALL</v>
          </cell>
          <cell r="I57">
            <v>16</v>
          </cell>
        </row>
        <row r="58">
          <cell r="I58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28" workbookViewId="0">
      <selection activeCell="B39" sqref="B39"/>
    </sheetView>
  </sheetViews>
  <sheetFormatPr defaultRowHeight="15" x14ac:dyDescent="0.25"/>
  <cols>
    <col min="7" max="7" width="2.140625" customWidth="1"/>
    <col min="14" max="14" width="1.85546875" customWidth="1"/>
  </cols>
  <sheetData>
    <row r="1" spans="1:20" x14ac:dyDescent="0.25">
      <c r="B1" s="5" t="s">
        <v>27</v>
      </c>
      <c r="C1" s="5"/>
      <c r="D1" s="5"/>
      <c r="E1" s="5"/>
      <c r="F1" s="5"/>
      <c r="G1" s="1"/>
      <c r="I1" s="5" t="s">
        <v>28</v>
      </c>
      <c r="J1" s="5"/>
      <c r="K1" s="5"/>
      <c r="L1" s="5"/>
      <c r="M1" s="5"/>
      <c r="N1" s="1"/>
      <c r="P1" s="5" t="s">
        <v>29</v>
      </c>
      <c r="Q1" s="5"/>
      <c r="R1" s="5"/>
      <c r="S1" s="5"/>
      <c r="T1" s="5"/>
    </row>
    <row r="2" spans="1:20" x14ac:dyDescent="0.25">
      <c r="B2" s="2">
        <v>2</v>
      </c>
      <c r="C2" s="2">
        <v>4</v>
      </c>
      <c r="D2" s="2">
        <v>8</v>
      </c>
      <c r="E2" s="2">
        <v>16</v>
      </c>
      <c r="F2" s="2">
        <v>32</v>
      </c>
      <c r="I2" s="2">
        <v>2</v>
      </c>
      <c r="J2" s="2">
        <v>4</v>
      </c>
      <c r="K2" s="2">
        <v>8</v>
      </c>
      <c r="L2" s="2">
        <v>16</v>
      </c>
      <c r="M2" s="2">
        <v>32</v>
      </c>
      <c r="P2" s="2">
        <v>2</v>
      </c>
      <c r="Q2" s="2">
        <v>4</v>
      </c>
      <c r="R2" s="2">
        <v>8</v>
      </c>
      <c r="S2" s="2">
        <v>16</v>
      </c>
      <c r="T2" s="2">
        <v>32</v>
      </c>
    </row>
    <row r="3" spans="1:20" x14ac:dyDescent="0.25">
      <c r="A3" s="2" t="s">
        <v>0</v>
      </c>
      <c r="B3">
        <v>25.37</v>
      </c>
      <c r="C3">
        <v>25.32</v>
      </c>
      <c r="D3">
        <v>25.3</v>
      </c>
      <c r="E3">
        <v>25.3</v>
      </c>
      <c r="F3">
        <v>25.3</v>
      </c>
      <c r="H3" s="2" t="s">
        <v>0</v>
      </c>
      <c r="I3">
        <f>B3/$B3</f>
        <v>1</v>
      </c>
      <c r="J3">
        <f t="shared" ref="J3:M18" si="0">C3/$B3</f>
        <v>0.99802916830902633</v>
      </c>
      <c r="K3">
        <f t="shared" si="0"/>
        <v>0.99724083563263699</v>
      </c>
      <c r="L3">
        <f t="shared" si="0"/>
        <v>0.99724083563263699</v>
      </c>
      <c r="M3">
        <f t="shared" si="0"/>
        <v>0.99724083563263699</v>
      </c>
      <c r="O3" s="2" t="s">
        <v>0</v>
      </c>
      <c r="P3">
        <v>8.84</v>
      </c>
      <c r="Q3">
        <v>8.77</v>
      </c>
      <c r="R3">
        <v>8.7200000000000006</v>
      </c>
      <c r="S3">
        <v>8.7200000000000006</v>
      </c>
      <c r="T3">
        <v>8.7200000000000006</v>
      </c>
    </row>
    <row r="4" spans="1:20" x14ac:dyDescent="0.25">
      <c r="A4" s="2" t="s">
        <v>1</v>
      </c>
      <c r="B4">
        <v>48.36</v>
      </c>
      <c r="C4">
        <v>48.37</v>
      </c>
      <c r="D4">
        <v>48.33</v>
      </c>
      <c r="E4">
        <v>48.33</v>
      </c>
      <c r="F4">
        <v>48.33</v>
      </c>
      <c r="H4" s="2" t="s">
        <v>1</v>
      </c>
      <c r="I4">
        <f t="shared" ref="I4:I29" si="1">B4/$B4</f>
        <v>1</v>
      </c>
      <c r="J4">
        <f t="shared" si="0"/>
        <v>1.0002067824648468</v>
      </c>
      <c r="K4">
        <f t="shared" si="0"/>
        <v>0.99937965260545902</v>
      </c>
      <c r="L4">
        <f t="shared" si="0"/>
        <v>0.99937965260545902</v>
      </c>
      <c r="M4">
        <f t="shared" si="0"/>
        <v>0.99937965260545902</v>
      </c>
      <c r="O4" s="2" t="s">
        <v>1</v>
      </c>
      <c r="P4">
        <v>18.63</v>
      </c>
      <c r="Q4">
        <v>18.899999999999999</v>
      </c>
      <c r="R4">
        <v>18.93</v>
      </c>
      <c r="S4">
        <v>18.93</v>
      </c>
      <c r="T4">
        <v>18.93</v>
      </c>
    </row>
    <row r="5" spans="1:20" x14ac:dyDescent="0.25">
      <c r="A5" s="2" t="s">
        <v>2</v>
      </c>
      <c r="B5">
        <v>63.9</v>
      </c>
      <c r="C5">
        <v>63.87</v>
      </c>
      <c r="D5">
        <v>63.87</v>
      </c>
      <c r="E5">
        <v>63.87</v>
      </c>
      <c r="F5">
        <v>63.87</v>
      </c>
      <c r="H5" s="2" t="s">
        <v>2</v>
      </c>
      <c r="I5">
        <f t="shared" si="1"/>
        <v>1</v>
      </c>
      <c r="J5">
        <f t="shared" si="0"/>
        <v>0.99953051643192492</v>
      </c>
      <c r="K5">
        <f t="shared" si="0"/>
        <v>0.99953051643192492</v>
      </c>
      <c r="L5">
        <f t="shared" si="0"/>
        <v>0.99953051643192492</v>
      </c>
      <c r="M5">
        <f t="shared" si="0"/>
        <v>0.99953051643192492</v>
      </c>
      <c r="O5" s="2" t="s">
        <v>2</v>
      </c>
      <c r="P5">
        <v>0.53</v>
      </c>
      <c r="Q5">
        <v>0.53</v>
      </c>
      <c r="R5">
        <v>0.53</v>
      </c>
      <c r="S5">
        <v>0.53</v>
      </c>
      <c r="T5">
        <v>0.53</v>
      </c>
    </row>
    <row r="6" spans="1:20" x14ac:dyDescent="0.25">
      <c r="A6" s="2" t="s">
        <v>3</v>
      </c>
      <c r="B6">
        <v>45.36</v>
      </c>
      <c r="C6">
        <v>45.44</v>
      </c>
      <c r="D6">
        <v>45.43</v>
      </c>
      <c r="E6">
        <v>45.43</v>
      </c>
      <c r="F6">
        <v>45.43</v>
      </c>
      <c r="H6" s="2" t="s">
        <v>3</v>
      </c>
      <c r="I6">
        <f t="shared" si="1"/>
        <v>1</v>
      </c>
      <c r="J6">
        <f t="shared" si="0"/>
        <v>1.001763668430335</v>
      </c>
      <c r="K6">
        <f t="shared" si="0"/>
        <v>1.0015432098765431</v>
      </c>
      <c r="L6">
        <f t="shared" si="0"/>
        <v>1.0015432098765431</v>
      </c>
      <c r="M6">
        <f t="shared" si="0"/>
        <v>1.0015432098765431</v>
      </c>
      <c r="O6" s="2" t="s">
        <v>3</v>
      </c>
      <c r="P6">
        <v>7.82</v>
      </c>
      <c r="Q6">
        <v>7.83</v>
      </c>
      <c r="R6">
        <v>7.83</v>
      </c>
      <c r="S6">
        <v>7.83</v>
      </c>
      <c r="T6">
        <v>7.83</v>
      </c>
    </row>
    <row r="7" spans="1:20" x14ac:dyDescent="0.25">
      <c r="A7" s="2" t="s">
        <v>4</v>
      </c>
      <c r="B7">
        <v>66.239999999999995</v>
      </c>
      <c r="C7">
        <v>66.19</v>
      </c>
      <c r="D7">
        <v>66.180000000000007</v>
      </c>
      <c r="E7">
        <v>66.180000000000007</v>
      </c>
      <c r="F7">
        <v>66.180000000000007</v>
      </c>
      <c r="H7" s="2" t="s">
        <v>4</v>
      </c>
      <c r="I7">
        <f t="shared" si="1"/>
        <v>1</v>
      </c>
      <c r="J7">
        <f t="shared" si="0"/>
        <v>0.99924516908212568</v>
      </c>
      <c r="K7">
        <f t="shared" si="0"/>
        <v>0.99909420289855089</v>
      </c>
      <c r="L7">
        <f t="shared" si="0"/>
        <v>0.99909420289855089</v>
      </c>
      <c r="M7">
        <f t="shared" si="0"/>
        <v>0.99909420289855089</v>
      </c>
      <c r="O7" s="2" t="s">
        <v>4</v>
      </c>
      <c r="P7">
        <v>2.78</v>
      </c>
      <c r="Q7">
        <v>2.79</v>
      </c>
      <c r="R7">
        <v>2.8</v>
      </c>
      <c r="S7">
        <v>2.8</v>
      </c>
      <c r="T7">
        <v>2.8</v>
      </c>
    </row>
    <row r="8" spans="1:20" x14ac:dyDescent="0.25">
      <c r="A8" s="2" t="s">
        <v>5</v>
      </c>
      <c r="B8">
        <v>15.44</v>
      </c>
      <c r="C8">
        <v>15.42</v>
      </c>
      <c r="D8">
        <v>15.43</v>
      </c>
      <c r="E8">
        <v>15.43</v>
      </c>
      <c r="F8">
        <v>15.43</v>
      </c>
      <c r="H8" s="2" t="s">
        <v>5</v>
      </c>
      <c r="I8">
        <f t="shared" si="1"/>
        <v>1</v>
      </c>
      <c r="J8">
        <f t="shared" si="0"/>
        <v>0.99870466321243523</v>
      </c>
      <c r="K8">
        <f t="shared" si="0"/>
        <v>0.99935233160621761</v>
      </c>
      <c r="L8">
        <f t="shared" si="0"/>
        <v>0.99935233160621761</v>
      </c>
      <c r="M8">
        <f t="shared" si="0"/>
        <v>0.99935233160621761</v>
      </c>
      <c r="O8" s="2" t="s">
        <v>5</v>
      </c>
      <c r="P8">
        <v>2.93</v>
      </c>
      <c r="Q8">
        <v>2.97</v>
      </c>
      <c r="R8">
        <v>2.97</v>
      </c>
      <c r="S8">
        <v>2.97</v>
      </c>
      <c r="T8">
        <v>2.97</v>
      </c>
    </row>
    <row r="9" spans="1:20" x14ac:dyDescent="0.25">
      <c r="A9" s="2" t="s">
        <v>6</v>
      </c>
      <c r="B9">
        <v>47.23</v>
      </c>
      <c r="C9">
        <v>47.13</v>
      </c>
      <c r="D9">
        <v>47.12</v>
      </c>
      <c r="E9">
        <v>47.12</v>
      </c>
      <c r="F9">
        <v>47.12</v>
      </c>
      <c r="H9" s="2" t="s">
        <v>6</v>
      </c>
      <c r="I9">
        <f t="shared" si="1"/>
        <v>1</v>
      </c>
      <c r="J9">
        <f t="shared" si="0"/>
        <v>0.9978827016726658</v>
      </c>
      <c r="K9">
        <f t="shared" si="0"/>
        <v>0.99767097183993225</v>
      </c>
      <c r="L9">
        <f t="shared" si="0"/>
        <v>0.99767097183993225</v>
      </c>
      <c r="M9">
        <f t="shared" si="0"/>
        <v>0.99767097183993225</v>
      </c>
      <c r="O9" s="2" t="s">
        <v>6</v>
      </c>
      <c r="P9">
        <v>22.5</v>
      </c>
      <c r="Q9">
        <v>22.7</v>
      </c>
      <c r="R9">
        <v>22.67</v>
      </c>
      <c r="S9">
        <v>22.67</v>
      </c>
      <c r="T9">
        <v>22.67</v>
      </c>
    </row>
    <row r="10" spans="1:20" x14ac:dyDescent="0.25">
      <c r="A10" s="2" t="s">
        <v>7</v>
      </c>
      <c r="B10">
        <v>18.170000000000002</v>
      </c>
      <c r="C10">
        <v>18.510000000000002</v>
      </c>
      <c r="D10">
        <v>19.059999999999999</v>
      </c>
      <c r="E10">
        <v>19.059999999999999</v>
      </c>
      <c r="F10">
        <v>19.059999999999999</v>
      </c>
      <c r="H10" s="2" t="s">
        <v>7</v>
      </c>
      <c r="I10">
        <f t="shared" si="1"/>
        <v>1</v>
      </c>
      <c r="J10">
        <f t="shared" si="0"/>
        <v>1.0187121629058888</v>
      </c>
      <c r="K10">
        <f t="shared" si="0"/>
        <v>1.0489818381948264</v>
      </c>
      <c r="L10">
        <f t="shared" si="0"/>
        <v>1.0489818381948264</v>
      </c>
      <c r="M10">
        <f t="shared" si="0"/>
        <v>1.0489818381948264</v>
      </c>
      <c r="O10" s="2" t="s">
        <v>7</v>
      </c>
      <c r="P10">
        <v>13.51</v>
      </c>
      <c r="Q10">
        <v>15.8</v>
      </c>
      <c r="R10">
        <v>17.690000000000001</v>
      </c>
      <c r="S10">
        <v>17.690000000000001</v>
      </c>
      <c r="T10">
        <v>17.690000000000001</v>
      </c>
    </row>
    <row r="11" spans="1:20" x14ac:dyDescent="0.25">
      <c r="A11" s="2" t="s">
        <v>8</v>
      </c>
      <c r="B11">
        <v>36.94</v>
      </c>
      <c r="C11">
        <v>36.85</v>
      </c>
      <c r="D11">
        <v>36.840000000000003</v>
      </c>
      <c r="E11">
        <v>36.840000000000003</v>
      </c>
      <c r="F11">
        <v>36.840000000000003</v>
      </c>
      <c r="H11" s="2" t="s">
        <v>8</v>
      </c>
      <c r="I11">
        <f t="shared" si="1"/>
        <v>1</v>
      </c>
      <c r="J11">
        <f t="shared" si="0"/>
        <v>0.99756361667569038</v>
      </c>
      <c r="K11">
        <f t="shared" si="0"/>
        <v>0.99729290741743382</v>
      </c>
      <c r="L11">
        <f t="shared" si="0"/>
        <v>0.99729290741743382</v>
      </c>
      <c r="M11">
        <f t="shared" si="0"/>
        <v>0.99729290741743382</v>
      </c>
      <c r="O11" s="2" t="s">
        <v>8</v>
      </c>
      <c r="P11">
        <v>3.78</v>
      </c>
      <c r="Q11">
        <v>3.8</v>
      </c>
      <c r="R11">
        <v>3.8</v>
      </c>
      <c r="S11">
        <v>3.8</v>
      </c>
      <c r="T11">
        <v>3.8</v>
      </c>
    </row>
    <row r="12" spans="1:20" x14ac:dyDescent="0.25">
      <c r="A12" s="2" t="s">
        <v>9</v>
      </c>
      <c r="B12">
        <v>14.18</v>
      </c>
      <c r="C12">
        <v>14.16</v>
      </c>
      <c r="D12">
        <v>14.16</v>
      </c>
      <c r="E12">
        <v>14.16</v>
      </c>
      <c r="F12">
        <v>14.16</v>
      </c>
      <c r="H12" s="2" t="s">
        <v>9</v>
      </c>
      <c r="I12">
        <f t="shared" si="1"/>
        <v>1</v>
      </c>
      <c r="J12">
        <f t="shared" si="0"/>
        <v>0.99858956276445698</v>
      </c>
      <c r="K12">
        <f t="shared" si="0"/>
        <v>0.99858956276445698</v>
      </c>
      <c r="L12">
        <f t="shared" si="0"/>
        <v>0.99858956276445698</v>
      </c>
      <c r="M12">
        <f t="shared" si="0"/>
        <v>0.99858956276445698</v>
      </c>
      <c r="O12" s="2" t="s">
        <v>9</v>
      </c>
      <c r="P12">
        <v>1.26</v>
      </c>
      <c r="Q12">
        <v>1.26</v>
      </c>
      <c r="R12">
        <v>1.26</v>
      </c>
      <c r="S12">
        <v>1.26</v>
      </c>
      <c r="T12">
        <v>1.26</v>
      </c>
    </row>
    <row r="13" spans="1:20" x14ac:dyDescent="0.25">
      <c r="A13" s="2" t="s">
        <v>10</v>
      </c>
      <c r="B13">
        <v>24.33</v>
      </c>
      <c r="C13">
        <v>24.28</v>
      </c>
      <c r="D13">
        <v>24.27</v>
      </c>
      <c r="E13">
        <v>24.27</v>
      </c>
      <c r="F13">
        <v>24.27</v>
      </c>
      <c r="H13" s="2" t="s">
        <v>10</v>
      </c>
      <c r="I13">
        <f t="shared" si="1"/>
        <v>1</v>
      </c>
      <c r="J13">
        <f t="shared" si="0"/>
        <v>0.9979449239621867</v>
      </c>
      <c r="K13">
        <f t="shared" si="0"/>
        <v>0.997533908754624</v>
      </c>
      <c r="L13">
        <f t="shared" si="0"/>
        <v>0.997533908754624</v>
      </c>
      <c r="M13">
        <f t="shared" si="0"/>
        <v>0.997533908754624</v>
      </c>
      <c r="O13" s="2" t="s">
        <v>10</v>
      </c>
      <c r="P13">
        <v>7.93</v>
      </c>
      <c r="Q13">
        <v>7.95</v>
      </c>
      <c r="R13">
        <v>7.95</v>
      </c>
      <c r="S13">
        <v>7.95</v>
      </c>
      <c r="T13">
        <v>7.95</v>
      </c>
    </row>
    <row r="14" spans="1:20" x14ac:dyDescent="0.25">
      <c r="A14" s="2" t="s">
        <v>11</v>
      </c>
      <c r="B14">
        <v>14.28</v>
      </c>
      <c r="C14">
        <v>14.27</v>
      </c>
      <c r="D14">
        <v>14.27</v>
      </c>
      <c r="E14">
        <v>14.27</v>
      </c>
      <c r="F14">
        <v>14.27</v>
      </c>
      <c r="H14" s="2" t="s">
        <v>11</v>
      </c>
      <c r="I14">
        <f t="shared" si="1"/>
        <v>1</v>
      </c>
      <c r="J14">
        <f t="shared" si="0"/>
        <v>0.99929971988795518</v>
      </c>
      <c r="K14">
        <f t="shared" si="0"/>
        <v>0.99929971988795518</v>
      </c>
      <c r="L14">
        <f t="shared" si="0"/>
        <v>0.99929971988795518</v>
      </c>
      <c r="M14">
        <f t="shared" si="0"/>
        <v>0.99929971988795518</v>
      </c>
      <c r="O14" s="2" t="s">
        <v>11</v>
      </c>
      <c r="P14">
        <v>1.43</v>
      </c>
      <c r="Q14">
        <v>1.41</v>
      </c>
      <c r="R14">
        <v>1.4</v>
      </c>
      <c r="S14">
        <v>1.4</v>
      </c>
      <c r="T14">
        <v>1.4</v>
      </c>
    </row>
    <row r="15" spans="1:20" x14ac:dyDescent="0.25">
      <c r="A15" s="2" t="s">
        <v>12</v>
      </c>
      <c r="B15">
        <v>30.29</v>
      </c>
      <c r="C15">
        <v>30.31</v>
      </c>
      <c r="D15">
        <v>30.31</v>
      </c>
      <c r="E15">
        <v>30.31</v>
      </c>
      <c r="F15">
        <v>30.31</v>
      </c>
      <c r="H15" s="2" t="s">
        <v>12</v>
      </c>
      <c r="I15">
        <f t="shared" si="1"/>
        <v>1</v>
      </c>
      <c r="J15">
        <f t="shared" si="0"/>
        <v>1.0006602839220864</v>
      </c>
      <c r="K15">
        <f t="shared" si="0"/>
        <v>1.0006602839220864</v>
      </c>
      <c r="L15">
        <f t="shared" si="0"/>
        <v>1.0006602839220864</v>
      </c>
      <c r="M15">
        <f t="shared" si="0"/>
        <v>1.0006602839220864</v>
      </c>
      <c r="O15" s="2" t="s">
        <v>12</v>
      </c>
      <c r="P15">
        <v>0.69</v>
      </c>
      <c r="Q15">
        <v>0.68</v>
      </c>
      <c r="R15">
        <v>0.68</v>
      </c>
      <c r="S15">
        <v>0.68</v>
      </c>
      <c r="T15">
        <v>0.68</v>
      </c>
    </row>
    <row r="16" spans="1:20" x14ac:dyDescent="0.25">
      <c r="A16" s="2" t="s">
        <v>13</v>
      </c>
      <c r="B16">
        <v>66.59</v>
      </c>
      <c r="C16">
        <v>66.44</v>
      </c>
      <c r="D16">
        <v>66.44</v>
      </c>
      <c r="E16">
        <v>66.44</v>
      </c>
      <c r="F16">
        <v>66.44</v>
      </c>
      <c r="H16" s="2" t="s">
        <v>13</v>
      </c>
      <c r="I16">
        <f t="shared" si="1"/>
        <v>1</v>
      </c>
      <c r="J16">
        <f t="shared" si="0"/>
        <v>0.99774740952094898</v>
      </c>
      <c r="K16">
        <f t="shared" si="0"/>
        <v>0.99774740952094898</v>
      </c>
      <c r="L16">
        <f t="shared" si="0"/>
        <v>0.99774740952094898</v>
      </c>
      <c r="M16">
        <f t="shared" si="0"/>
        <v>0.99774740952094898</v>
      </c>
      <c r="O16" s="2" t="s">
        <v>13</v>
      </c>
      <c r="P16">
        <v>8.52</v>
      </c>
      <c r="Q16">
        <v>9.02</v>
      </c>
      <c r="R16">
        <v>9.02</v>
      </c>
      <c r="S16">
        <v>9.02</v>
      </c>
      <c r="T16">
        <v>9.02</v>
      </c>
    </row>
    <row r="17" spans="1:20" x14ac:dyDescent="0.25">
      <c r="A17" s="2" t="s">
        <v>14</v>
      </c>
      <c r="B17">
        <v>47.85</v>
      </c>
      <c r="C17">
        <v>48.07</v>
      </c>
      <c r="D17">
        <v>48.05</v>
      </c>
      <c r="E17">
        <v>48.05</v>
      </c>
      <c r="F17">
        <v>48.05</v>
      </c>
      <c r="H17" s="2" t="s">
        <v>14</v>
      </c>
      <c r="I17">
        <f t="shared" si="1"/>
        <v>1</v>
      </c>
      <c r="J17">
        <f t="shared" si="0"/>
        <v>1.0045977011494254</v>
      </c>
      <c r="K17">
        <f t="shared" si="0"/>
        <v>1.0041797283176592</v>
      </c>
      <c r="L17">
        <f t="shared" si="0"/>
        <v>1.0041797283176592</v>
      </c>
      <c r="M17">
        <f t="shared" si="0"/>
        <v>1.0041797283176592</v>
      </c>
      <c r="O17" s="2" t="s">
        <v>14</v>
      </c>
      <c r="P17">
        <v>11.66</v>
      </c>
      <c r="Q17">
        <v>11.83</v>
      </c>
      <c r="R17">
        <v>11.84</v>
      </c>
      <c r="S17">
        <v>11.84</v>
      </c>
      <c r="T17">
        <v>11.84</v>
      </c>
    </row>
    <row r="18" spans="1:20" x14ac:dyDescent="0.25">
      <c r="A18" s="2" t="s">
        <v>15</v>
      </c>
      <c r="B18">
        <v>30.36</v>
      </c>
      <c r="C18">
        <v>30.4</v>
      </c>
      <c r="D18">
        <v>30.45</v>
      </c>
      <c r="E18">
        <v>30.45</v>
      </c>
      <c r="F18">
        <v>30.45</v>
      </c>
      <c r="H18" s="2" t="s">
        <v>15</v>
      </c>
      <c r="I18">
        <f t="shared" si="1"/>
        <v>1</v>
      </c>
      <c r="J18">
        <f t="shared" si="0"/>
        <v>1.0013175230566536</v>
      </c>
      <c r="K18">
        <f t="shared" si="0"/>
        <v>1.0029644268774704</v>
      </c>
      <c r="L18">
        <f t="shared" si="0"/>
        <v>1.0029644268774704</v>
      </c>
      <c r="M18">
        <f t="shared" si="0"/>
        <v>1.0029644268774704</v>
      </c>
      <c r="O18" s="2" t="s">
        <v>15</v>
      </c>
      <c r="P18">
        <v>16.21</v>
      </c>
      <c r="Q18">
        <v>16.760000000000002</v>
      </c>
      <c r="R18">
        <v>16.809999999999999</v>
      </c>
      <c r="S18">
        <v>16.809999999999999</v>
      </c>
      <c r="T18">
        <v>16.809999999999999</v>
      </c>
    </row>
    <row r="19" spans="1:20" x14ac:dyDescent="0.25">
      <c r="A19" s="2" t="s">
        <v>16</v>
      </c>
      <c r="B19">
        <v>19.600000000000001</v>
      </c>
      <c r="C19">
        <v>19.73</v>
      </c>
      <c r="D19">
        <v>20</v>
      </c>
      <c r="E19">
        <v>20</v>
      </c>
      <c r="F19">
        <v>20</v>
      </c>
      <c r="H19" s="2" t="s">
        <v>16</v>
      </c>
      <c r="I19">
        <f t="shared" si="1"/>
        <v>1</v>
      </c>
      <c r="J19">
        <f t="shared" ref="J19:J29" si="2">C19/$B19</f>
        <v>1.0066326530612244</v>
      </c>
      <c r="K19">
        <f t="shared" ref="K19:K29" si="3">D19/$B19</f>
        <v>1.0204081632653061</v>
      </c>
      <c r="L19">
        <f t="shared" ref="L19:L29" si="4">E19/$B19</f>
        <v>1.0204081632653061</v>
      </c>
      <c r="M19">
        <f t="shared" ref="M19:M29" si="5">F19/$B19</f>
        <v>1.0204081632653061</v>
      </c>
      <c r="O19" s="2" t="s">
        <v>16</v>
      </c>
      <c r="P19">
        <v>12.19</v>
      </c>
      <c r="Q19">
        <v>12.98</v>
      </c>
      <c r="R19">
        <v>13.44</v>
      </c>
      <c r="S19">
        <v>13.44</v>
      </c>
      <c r="T19">
        <v>13.44</v>
      </c>
    </row>
    <row r="20" spans="1:20" x14ac:dyDescent="0.25">
      <c r="A20" s="2" t="s">
        <v>17</v>
      </c>
      <c r="B20">
        <v>34.97</v>
      </c>
      <c r="C20">
        <v>34.53</v>
      </c>
      <c r="D20">
        <v>34.54</v>
      </c>
      <c r="E20">
        <v>34.54</v>
      </c>
      <c r="F20">
        <v>34.54</v>
      </c>
      <c r="H20" s="2" t="s">
        <v>17</v>
      </c>
      <c r="I20">
        <f t="shared" si="1"/>
        <v>1</v>
      </c>
      <c r="J20">
        <f t="shared" si="2"/>
        <v>0.98741778667429236</v>
      </c>
      <c r="K20">
        <f t="shared" si="3"/>
        <v>0.98770374606805833</v>
      </c>
      <c r="L20">
        <f t="shared" si="4"/>
        <v>0.98770374606805833</v>
      </c>
      <c r="M20">
        <f t="shared" si="5"/>
        <v>0.98770374606805833</v>
      </c>
      <c r="O20" s="2" t="s">
        <v>17</v>
      </c>
      <c r="P20">
        <v>11.99</v>
      </c>
      <c r="Q20">
        <v>11.33</v>
      </c>
      <c r="R20">
        <v>11.34</v>
      </c>
      <c r="S20">
        <v>11.34</v>
      </c>
      <c r="T20">
        <v>11.34</v>
      </c>
    </row>
    <row r="21" spans="1:20" x14ac:dyDescent="0.25">
      <c r="A21" s="2" t="s">
        <v>18</v>
      </c>
      <c r="B21">
        <v>49.04</v>
      </c>
      <c r="C21">
        <v>49.54</v>
      </c>
      <c r="D21">
        <v>49.55</v>
      </c>
      <c r="E21">
        <v>49.55</v>
      </c>
      <c r="F21">
        <v>49.55</v>
      </c>
      <c r="H21" s="2" t="s">
        <v>18</v>
      </c>
      <c r="I21">
        <f t="shared" si="1"/>
        <v>1</v>
      </c>
      <c r="J21">
        <f t="shared" si="2"/>
        <v>1.0101957585644372</v>
      </c>
      <c r="K21">
        <f t="shared" si="3"/>
        <v>1.0103996737357259</v>
      </c>
      <c r="L21">
        <f t="shared" si="4"/>
        <v>1.0103996737357259</v>
      </c>
      <c r="M21">
        <f t="shared" si="5"/>
        <v>1.0103996737357259</v>
      </c>
      <c r="O21" s="2" t="s">
        <v>18</v>
      </c>
      <c r="P21">
        <v>7.97</v>
      </c>
      <c r="Q21">
        <v>8.89</v>
      </c>
      <c r="R21">
        <v>8.9</v>
      </c>
      <c r="S21">
        <v>8.9</v>
      </c>
      <c r="T21">
        <v>8.9</v>
      </c>
    </row>
    <row r="22" spans="1:20" x14ac:dyDescent="0.25">
      <c r="A22" s="2" t="s">
        <v>19</v>
      </c>
      <c r="B22">
        <v>33.96</v>
      </c>
      <c r="C22">
        <v>33.659999999999997</v>
      </c>
      <c r="D22">
        <v>33.659999999999997</v>
      </c>
      <c r="E22">
        <v>33.659999999999997</v>
      </c>
      <c r="F22">
        <v>33.659999999999997</v>
      </c>
      <c r="H22" s="2" t="s">
        <v>19</v>
      </c>
      <c r="I22">
        <f t="shared" si="1"/>
        <v>1</v>
      </c>
      <c r="J22">
        <f t="shared" si="2"/>
        <v>0.99116607773851573</v>
      </c>
      <c r="K22">
        <f t="shared" si="3"/>
        <v>0.99116607773851573</v>
      </c>
      <c r="L22">
        <f t="shared" si="4"/>
        <v>0.99116607773851573</v>
      </c>
      <c r="M22">
        <f t="shared" si="5"/>
        <v>0.99116607773851573</v>
      </c>
      <c r="O22" s="2" t="s">
        <v>19</v>
      </c>
      <c r="P22">
        <v>11.13</v>
      </c>
      <c r="Q22">
        <v>10.86</v>
      </c>
      <c r="R22">
        <v>10.8</v>
      </c>
      <c r="S22">
        <v>10.8</v>
      </c>
      <c r="T22">
        <v>10.8</v>
      </c>
    </row>
    <row r="23" spans="1:20" x14ac:dyDescent="0.25">
      <c r="A23" s="2" t="s">
        <v>20</v>
      </c>
      <c r="B23">
        <v>22.57</v>
      </c>
      <c r="C23">
        <v>22.8</v>
      </c>
      <c r="D23">
        <v>23.02</v>
      </c>
      <c r="E23">
        <v>23.02</v>
      </c>
      <c r="F23">
        <v>23.02</v>
      </c>
      <c r="H23" s="2" t="s">
        <v>20</v>
      </c>
      <c r="I23">
        <f t="shared" si="1"/>
        <v>1</v>
      </c>
      <c r="J23">
        <f t="shared" si="2"/>
        <v>1.0101905183872397</v>
      </c>
      <c r="K23">
        <f t="shared" si="3"/>
        <v>1.0199379707576428</v>
      </c>
      <c r="L23">
        <f t="shared" si="4"/>
        <v>1.0199379707576428</v>
      </c>
      <c r="M23">
        <f t="shared" si="5"/>
        <v>1.0199379707576428</v>
      </c>
      <c r="O23" s="2" t="s">
        <v>20</v>
      </c>
      <c r="P23">
        <v>11.71</v>
      </c>
      <c r="Q23">
        <v>12.69</v>
      </c>
      <c r="R23">
        <v>13.15</v>
      </c>
      <c r="S23">
        <v>13.15</v>
      </c>
      <c r="T23">
        <v>13.15</v>
      </c>
    </row>
    <row r="24" spans="1:20" x14ac:dyDescent="0.25">
      <c r="A24" s="2" t="s">
        <v>21</v>
      </c>
      <c r="B24">
        <v>31.94</v>
      </c>
      <c r="C24">
        <v>32.369999999999997</v>
      </c>
      <c r="D24">
        <v>32.450000000000003</v>
      </c>
      <c r="E24">
        <v>32.450000000000003</v>
      </c>
      <c r="F24">
        <v>32.450000000000003</v>
      </c>
      <c r="H24" s="2" t="s">
        <v>21</v>
      </c>
      <c r="I24">
        <f t="shared" si="1"/>
        <v>1</v>
      </c>
      <c r="J24">
        <f t="shared" si="2"/>
        <v>1.0134627426424545</v>
      </c>
      <c r="K24">
        <f t="shared" si="3"/>
        <v>1.0159674389480275</v>
      </c>
      <c r="L24">
        <f t="shared" si="4"/>
        <v>1.0159674389480275</v>
      </c>
      <c r="M24">
        <f t="shared" si="5"/>
        <v>1.0159674389480275</v>
      </c>
      <c r="O24" s="2" t="s">
        <v>21</v>
      </c>
      <c r="P24">
        <v>10.32</v>
      </c>
      <c r="Q24">
        <v>11.62</v>
      </c>
      <c r="R24">
        <v>11.79</v>
      </c>
      <c r="S24">
        <v>11.79</v>
      </c>
      <c r="T24">
        <v>11.79</v>
      </c>
    </row>
    <row r="25" spans="1:20" x14ac:dyDescent="0.25">
      <c r="A25" s="2" t="s">
        <v>22</v>
      </c>
      <c r="B25">
        <v>35.1</v>
      </c>
      <c r="C25">
        <v>35.83</v>
      </c>
      <c r="D25">
        <v>35.840000000000003</v>
      </c>
      <c r="E25">
        <v>35.840000000000003</v>
      </c>
      <c r="F25">
        <v>35.840000000000003</v>
      </c>
      <c r="H25" s="2" t="s">
        <v>22</v>
      </c>
      <c r="I25">
        <f t="shared" si="1"/>
        <v>1</v>
      </c>
      <c r="J25">
        <f t="shared" si="2"/>
        <v>1.0207977207977208</v>
      </c>
      <c r="K25">
        <f t="shared" si="3"/>
        <v>1.0210826210826212</v>
      </c>
      <c r="L25">
        <f t="shared" si="4"/>
        <v>1.0210826210826212</v>
      </c>
      <c r="M25">
        <f t="shared" si="5"/>
        <v>1.0210826210826212</v>
      </c>
      <c r="O25" s="2" t="s">
        <v>22</v>
      </c>
      <c r="P25">
        <v>8.23</v>
      </c>
      <c r="Q25">
        <v>10.130000000000001</v>
      </c>
      <c r="R25">
        <v>10.17</v>
      </c>
      <c r="S25">
        <v>10.17</v>
      </c>
      <c r="T25">
        <v>10.17</v>
      </c>
    </row>
    <row r="26" spans="1:20" x14ac:dyDescent="0.25">
      <c r="A26" s="2" t="s">
        <v>23</v>
      </c>
      <c r="B26">
        <v>27.32</v>
      </c>
      <c r="C26">
        <v>27.56</v>
      </c>
      <c r="D26">
        <v>27.65</v>
      </c>
      <c r="E26">
        <v>27.65</v>
      </c>
      <c r="F26">
        <v>27.65</v>
      </c>
      <c r="H26" s="2" t="s">
        <v>23</v>
      </c>
      <c r="I26">
        <f t="shared" si="1"/>
        <v>1</v>
      </c>
      <c r="J26">
        <f t="shared" si="2"/>
        <v>1.0087847730600292</v>
      </c>
      <c r="K26">
        <f t="shared" si="3"/>
        <v>1.0120790629575402</v>
      </c>
      <c r="L26">
        <f t="shared" si="4"/>
        <v>1.0120790629575402</v>
      </c>
      <c r="M26">
        <f t="shared" si="5"/>
        <v>1.0120790629575402</v>
      </c>
      <c r="O26" s="2" t="s">
        <v>23</v>
      </c>
      <c r="P26">
        <v>8.14</v>
      </c>
      <c r="Q26">
        <v>9</v>
      </c>
      <c r="R26">
        <v>9.18</v>
      </c>
      <c r="S26">
        <v>9.18</v>
      </c>
      <c r="T26">
        <v>9.18</v>
      </c>
    </row>
    <row r="27" spans="1:20" x14ac:dyDescent="0.25">
      <c r="A27" s="2" t="s">
        <v>24</v>
      </c>
      <c r="B27">
        <v>44.19</v>
      </c>
      <c r="C27">
        <v>44.17</v>
      </c>
      <c r="D27">
        <v>44.17</v>
      </c>
      <c r="E27">
        <v>44.17</v>
      </c>
      <c r="F27">
        <v>44.17</v>
      </c>
      <c r="H27" s="2" t="s">
        <v>24</v>
      </c>
      <c r="I27">
        <f t="shared" si="1"/>
        <v>1</v>
      </c>
      <c r="J27">
        <f t="shared" si="2"/>
        <v>0.99954740891604443</v>
      </c>
      <c r="K27">
        <f t="shared" si="3"/>
        <v>0.99954740891604443</v>
      </c>
      <c r="L27">
        <f t="shared" si="4"/>
        <v>0.99954740891604443</v>
      </c>
      <c r="M27">
        <f t="shared" si="5"/>
        <v>0.99954740891604443</v>
      </c>
      <c r="O27" s="2" t="s">
        <v>24</v>
      </c>
      <c r="P27">
        <v>14.29</v>
      </c>
      <c r="Q27">
        <v>14.47</v>
      </c>
      <c r="R27">
        <v>14.47</v>
      </c>
      <c r="S27">
        <v>14.47</v>
      </c>
      <c r="T27">
        <v>14.47</v>
      </c>
    </row>
    <row r="28" spans="1:20" x14ac:dyDescent="0.25">
      <c r="A28" s="2" t="s">
        <v>25</v>
      </c>
      <c r="B28">
        <v>39.880000000000003</v>
      </c>
      <c r="C28">
        <v>40.94</v>
      </c>
      <c r="D28">
        <v>40.93</v>
      </c>
      <c r="E28">
        <v>40.93</v>
      </c>
      <c r="F28">
        <v>40.93</v>
      </c>
      <c r="H28" s="2" t="s">
        <v>25</v>
      </c>
      <c r="I28">
        <f t="shared" si="1"/>
        <v>1</v>
      </c>
      <c r="J28">
        <f t="shared" si="2"/>
        <v>1.0265797392176528</v>
      </c>
      <c r="K28">
        <f t="shared" si="3"/>
        <v>1.0263289869608825</v>
      </c>
      <c r="L28">
        <f t="shared" si="4"/>
        <v>1.0263289869608825</v>
      </c>
      <c r="M28">
        <f t="shared" si="5"/>
        <v>1.0263289869608825</v>
      </c>
      <c r="O28" s="2" t="s">
        <v>25</v>
      </c>
      <c r="P28">
        <v>12.12</v>
      </c>
      <c r="Q28">
        <v>14.3</v>
      </c>
      <c r="R28">
        <v>14.31</v>
      </c>
      <c r="S28">
        <v>14.31</v>
      </c>
      <c r="T28">
        <v>14.31</v>
      </c>
    </row>
    <row r="29" spans="1:20" x14ac:dyDescent="0.25">
      <c r="A29" s="2" t="s">
        <v>26</v>
      </c>
      <c r="B29">
        <v>37.479999999999997</v>
      </c>
      <c r="C29">
        <v>37.65</v>
      </c>
      <c r="D29">
        <v>37.65</v>
      </c>
      <c r="E29">
        <v>37.65</v>
      </c>
      <c r="F29">
        <v>37.65</v>
      </c>
      <c r="H29" s="2" t="s">
        <v>26</v>
      </c>
      <c r="I29">
        <f t="shared" si="1"/>
        <v>1</v>
      </c>
      <c r="J29">
        <f t="shared" si="2"/>
        <v>1.0045357524012808</v>
      </c>
      <c r="K29">
        <f t="shared" si="3"/>
        <v>1.0045357524012808</v>
      </c>
      <c r="L29">
        <f t="shared" si="4"/>
        <v>1.0045357524012808</v>
      </c>
      <c r="M29">
        <f t="shared" si="5"/>
        <v>1.0045357524012808</v>
      </c>
      <c r="O29" s="2" t="s">
        <v>26</v>
      </c>
      <c r="P29">
        <v>14.38</v>
      </c>
      <c r="Q29">
        <v>14.71</v>
      </c>
      <c r="R29">
        <v>14.72</v>
      </c>
      <c r="S29">
        <v>14.72</v>
      </c>
      <c r="T29">
        <v>14.72</v>
      </c>
    </row>
    <row r="30" spans="1:20" x14ac:dyDescent="0.25">
      <c r="A30" s="2" t="s">
        <v>30</v>
      </c>
      <c r="B30">
        <f>AVERAGE(B3:B17)</f>
        <v>37.635333333333342</v>
      </c>
      <c r="C30">
        <f t="shared" ref="C30:F30" si="6">AVERAGE(C3:C17)</f>
        <v>37.64200000000001</v>
      </c>
      <c r="D30">
        <f t="shared" si="6"/>
        <v>37.670666666666662</v>
      </c>
      <c r="E30">
        <f t="shared" si="6"/>
        <v>37.670666666666662</v>
      </c>
      <c r="F30">
        <f t="shared" si="6"/>
        <v>37.670666666666662</v>
      </c>
      <c r="H30" s="2" t="s">
        <v>30</v>
      </c>
      <c r="I30">
        <f t="shared" ref="I30:I32" si="7">B30/$B30</f>
        <v>1</v>
      </c>
      <c r="J30">
        <f t="shared" ref="J30:J32" si="8">C30/$B30</f>
        <v>1.0001771385045968</v>
      </c>
      <c r="K30">
        <f t="shared" ref="K30:K32" si="9">D30/$B30</f>
        <v>1.0009388340743623</v>
      </c>
      <c r="L30">
        <f t="shared" ref="L30:L32" si="10">E30/$B30</f>
        <v>1.0009388340743623</v>
      </c>
      <c r="M30">
        <f t="shared" ref="M30:M32" si="11">F30/$B30</f>
        <v>1.0009388340743623</v>
      </c>
      <c r="O30" s="2" t="s">
        <v>30</v>
      </c>
      <c r="P30">
        <f t="shared" ref="P30" si="12">AVERAGE(P3:P17)</f>
        <v>7.5206666666666679</v>
      </c>
      <c r="Q30">
        <f t="shared" ref="Q30:T30" si="13">AVERAGE(Q3:Q17)</f>
        <v>7.7493333333333334</v>
      </c>
      <c r="R30">
        <f t="shared" si="13"/>
        <v>7.8726666666666665</v>
      </c>
      <c r="S30">
        <f t="shared" si="13"/>
        <v>7.8726666666666665</v>
      </c>
      <c r="T30">
        <f t="shared" si="13"/>
        <v>7.8726666666666665</v>
      </c>
    </row>
    <row r="31" spans="1:20" x14ac:dyDescent="0.25">
      <c r="A31" s="2" t="s">
        <v>31</v>
      </c>
      <c r="B31">
        <f>AVERAGE(B18:B29)</f>
        <v>33.8675</v>
      </c>
      <c r="C31">
        <f t="shared" ref="C31:F31" si="14">AVERAGE(C18:C29)</f>
        <v>34.098333333333336</v>
      </c>
      <c r="D31">
        <f t="shared" si="14"/>
        <v>34.159166666666664</v>
      </c>
      <c r="E31">
        <f t="shared" si="14"/>
        <v>34.159166666666664</v>
      </c>
      <c r="F31">
        <f t="shared" si="14"/>
        <v>34.159166666666664</v>
      </c>
      <c r="H31" s="2" t="s">
        <v>31</v>
      </c>
      <c r="I31">
        <f t="shared" si="7"/>
        <v>1</v>
      </c>
      <c r="J31">
        <f t="shared" si="8"/>
        <v>1.0068157771708375</v>
      </c>
      <c r="K31">
        <f t="shared" si="9"/>
        <v>1.0086119928151374</v>
      </c>
      <c r="L31">
        <f t="shared" si="10"/>
        <v>1.0086119928151374</v>
      </c>
      <c r="M31">
        <f t="shared" si="11"/>
        <v>1.0086119928151374</v>
      </c>
      <c r="O31" s="2" t="s">
        <v>31</v>
      </c>
      <c r="P31">
        <f t="shared" ref="P31" si="15">AVERAGE(P18:P29)</f>
        <v>11.556666666666667</v>
      </c>
      <c r="Q31">
        <f t="shared" ref="Q31:T31" si="16">AVERAGE(Q18:Q29)</f>
        <v>12.311666666666667</v>
      </c>
      <c r="R31">
        <f t="shared" si="16"/>
        <v>12.423333333333334</v>
      </c>
      <c r="S31">
        <f t="shared" si="16"/>
        <v>12.423333333333334</v>
      </c>
      <c r="T31">
        <f t="shared" si="16"/>
        <v>12.423333333333334</v>
      </c>
    </row>
    <row r="32" spans="1:20" x14ac:dyDescent="0.25">
      <c r="A32" s="2" t="s">
        <v>32</v>
      </c>
      <c r="B32">
        <f>AVERAGE(B3:B29)</f>
        <v>35.960740740740754</v>
      </c>
      <c r="C32">
        <f t="shared" ref="C32:F32" si="17">AVERAGE(C3:C29)</f>
        <v>36.067037037037032</v>
      </c>
      <c r="D32">
        <f t="shared" si="17"/>
        <v>36.109999999999992</v>
      </c>
      <c r="E32">
        <f t="shared" si="17"/>
        <v>36.109999999999992</v>
      </c>
      <c r="F32">
        <f t="shared" si="17"/>
        <v>36.109999999999992</v>
      </c>
      <c r="H32" s="2" t="s">
        <v>32</v>
      </c>
      <c r="I32">
        <f t="shared" si="7"/>
        <v>1</v>
      </c>
      <c r="J32">
        <f t="shared" si="8"/>
        <v>1.002955898407728</v>
      </c>
      <c r="K32">
        <f t="shared" si="9"/>
        <v>1.0041506169279248</v>
      </c>
      <c r="L32">
        <f t="shared" si="10"/>
        <v>1.0041506169279248</v>
      </c>
      <c r="M32">
        <f t="shared" si="11"/>
        <v>1.0041506169279248</v>
      </c>
      <c r="O32" s="2" t="s">
        <v>32</v>
      </c>
      <c r="P32">
        <f t="shared" ref="P32" si="18">AVERAGE(P3:P29)</f>
        <v>9.3144444444444439</v>
      </c>
      <c r="Q32">
        <f t="shared" ref="Q32:T32" si="19">AVERAGE(Q3:Q29)</f>
        <v>9.7770370370370383</v>
      </c>
      <c r="R32">
        <f t="shared" si="19"/>
        <v>9.895185185185186</v>
      </c>
      <c r="S32">
        <f t="shared" si="19"/>
        <v>9.895185185185186</v>
      </c>
      <c r="T32">
        <f t="shared" si="19"/>
        <v>9.895185185185186</v>
      </c>
    </row>
    <row r="36" spans="1:20" x14ac:dyDescent="0.25">
      <c r="A36" s="5" t="s">
        <v>27</v>
      </c>
      <c r="B36" s="5"/>
      <c r="C36" s="5"/>
      <c r="D36" s="5"/>
      <c r="E36" s="5"/>
      <c r="F36" s="5"/>
      <c r="G36" s="1"/>
      <c r="H36" s="5" t="s">
        <v>33</v>
      </c>
      <c r="I36" s="5"/>
      <c r="J36" s="5"/>
      <c r="K36" s="5"/>
      <c r="L36" s="5"/>
      <c r="M36" s="5"/>
      <c r="N36" s="1"/>
      <c r="O36" s="5" t="s">
        <v>34</v>
      </c>
      <c r="P36" s="5"/>
      <c r="Q36" s="5"/>
      <c r="R36" s="5"/>
      <c r="S36" s="5"/>
      <c r="T36" s="5"/>
    </row>
    <row r="37" spans="1:20" x14ac:dyDescent="0.25">
      <c r="A37" s="2" t="s">
        <v>30</v>
      </c>
      <c r="B37">
        <v>37.635333333333342</v>
      </c>
      <c r="C37">
        <v>37.64200000000001</v>
      </c>
      <c r="D37">
        <v>37.670666666666662</v>
      </c>
      <c r="E37">
        <v>37.670666666666662</v>
      </c>
      <c r="F37">
        <v>37.670666666666662</v>
      </c>
      <c r="H37" s="2" t="s">
        <v>30</v>
      </c>
      <c r="I37">
        <v>1</v>
      </c>
      <c r="J37">
        <v>1.0001771385045968</v>
      </c>
      <c r="K37">
        <v>1.0009388340743623</v>
      </c>
      <c r="L37">
        <v>1.0009388340743623</v>
      </c>
      <c r="M37">
        <v>1.0009388340743623</v>
      </c>
      <c r="O37" s="2" t="s">
        <v>30</v>
      </c>
      <c r="P37">
        <v>7.5206666666666679</v>
      </c>
      <c r="Q37">
        <v>7.7493333333333334</v>
      </c>
      <c r="R37">
        <v>7.8726666666666665</v>
      </c>
      <c r="S37">
        <v>7.8726666666666665</v>
      </c>
      <c r="T37">
        <v>7.8726666666666665</v>
      </c>
    </row>
    <row r="38" spans="1:20" x14ac:dyDescent="0.25">
      <c r="A38" s="2" t="s">
        <v>31</v>
      </c>
      <c r="B38">
        <v>33.8675</v>
      </c>
      <c r="C38">
        <v>34.098333333333336</v>
      </c>
      <c r="D38">
        <v>34.159166666666664</v>
      </c>
      <c r="E38">
        <v>34.159166666666664</v>
      </c>
      <c r="F38">
        <v>34.159166666666664</v>
      </c>
      <c r="H38" s="2" t="s">
        <v>31</v>
      </c>
      <c r="I38">
        <v>1</v>
      </c>
      <c r="J38">
        <v>1.0068157771708375</v>
      </c>
      <c r="K38">
        <v>1.0086119928151374</v>
      </c>
      <c r="L38">
        <v>1.0086119928151374</v>
      </c>
      <c r="M38">
        <v>1.0086119928151374</v>
      </c>
      <c r="O38" s="2" t="s">
        <v>31</v>
      </c>
      <c r="P38">
        <v>11.556666666666667</v>
      </c>
      <c r="Q38">
        <v>12.311666666666667</v>
      </c>
      <c r="R38">
        <v>12.423333333333334</v>
      </c>
      <c r="S38">
        <v>12.423333333333334</v>
      </c>
      <c r="T38">
        <v>12.423333333333334</v>
      </c>
    </row>
    <row r="39" spans="1:20" x14ac:dyDescent="0.25">
      <c r="A39" s="2" t="s">
        <v>32</v>
      </c>
      <c r="B39">
        <v>35.960740740740754</v>
      </c>
      <c r="C39">
        <v>36.067037037037032</v>
      </c>
      <c r="D39">
        <v>36.109999999999992</v>
      </c>
      <c r="E39">
        <v>36.109999999999992</v>
      </c>
      <c r="F39">
        <v>36.109999999999992</v>
      </c>
      <c r="H39" s="2" t="s">
        <v>32</v>
      </c>
      <c r="I39">
        <v>1</v>
      </c>
      <c r="J39">
        <v>1.002955898407728</v>
      </c>
      <c r="K39">
        <v>1.0041506169279248</v>
      </c>
      <c r="L39">
        <v>1.0041506169279248</v>
      </c>
      <c r="M39">
        <v>1.0041506169279248</v>
      </c>
      <c r="O39" s="2" t="s">
        <v>32</v>
      </c>
      <c r="P39">
        <v>9.3144444444444439</v>
      </c>
      <c r="Q39">
        <v>9.7770370370370383</v>
      </c>
      <c r="R39">
        <v>9.895185185185186</v>
      </c>
      <c r="S39">
        <v>9.895185185185186</v>
      </c>
      <c r="T39">
        <v>9.895185185185186</v>
      </c>
    </row>
    <row r="42" spans="1:20" x14ac:dyDescent="0.25">
      <c r="A42" s="2"/>
      <c r="B42" s="3">
        <v>2</v>
      </c>
      <c r="C42">
        <v>37.635333333333342</v>
      </c>
      <c r="H42" s="2"/>
      <c r="I42" s="3">
        <v>2</v>
      </c>
      <c r="J42">
        <v>1</v>
      </c>
      <c r="O42" s="2"/>
      <c r="P42" s="3">
        <v>2</v>
      </c>
      <c r="Q42">
        <v>7.5206666666666679</v>
      </c>
    </row>
    <row r="43" spans="1:20" x14ac:dyDescent="0.25">
      <c r="A43" s="2"/>
      <c r="B43" s="3">
        <v>4</v>
      </c>
      <c r="C43">
        <v>37.64200000000001</v>
      </c>
      <c r="H43" s="2"/>
      <c r="I43" s="3">
        <v>4</v>
      </c>
      <c r="J43">
        <v>1.0001771385045968</v>
      </c>
      <c r="O43" s="2"/>
      <c r="P43" s="3">
        <v>4</v>
      </c>
      <c r="Q43">
        <v>7.7493333333333334</v>
      </c>
    </row>
    <row r="44" spans="1:20" x14ac:dyDescent="0.25">
      <c r="A44" s="2"/>
      <c r="B44" s="3">
        <v>8</v>
      </c>
      <c r="C44">
        <v>37.670666666666662</v>
      </c>
      <c r="H44" s="2"/>
      <c r="I44" s="3">
        <v>8</v>
      </c>
      <c r="J44">
        <v>1.0009388340743623</v>
      </c>
      <c r="O44" s="2"/>
      <c r="P44" s="3">
        <v>8</v>
      </c>
      <c r="Q44">
        <v>7.8726666666666665</v>
      </c>
    </row>
    <row r="45" spans="1:20" x14ac:dyDescent="0.25">
      <c r="A45" s="2" t="s">
        <v>30</v>
      </c>
      <c r="B45" s="3">
        <v>16</v>
      </c>
      <c r="C45">
        <v>37.670666666666662</v>
      </c>
      <c r="H45" s="2" t="s">
        <v>30</v>
      </c>
      <c r="I45" s="3">
        <v>16</v>
      </c>
      <c r="J45">
        <v>1.0009388340743623</v>
      </c>
      <c r="O45" s="2" t="s">
        <v>30</v>
      </c>
      <c r="P45" s="3">
        <v>16</v>
      </c>
      <c r="Q45">
        <v>7.8726666666666665</v>
      </c>
    </row>
    <row r="46" spans="1:20" x14ac:dyDescent="0.25">
      <c r="A46" s="2"/>
      <c r="B46" s="3">
        <v>32</v>
      </c>
      <c r="C46">
        <v>37.670666666666662</v>
      </c>
      <c r="H46" s="2"/>
      <c r="I46" s="3">
        <v>32</v>
      </c>
      <c r="J46">
        <v>1.0009388340743623</v>
      </c>
      <c r="O46" s="2"/>
      <c r="P46" s="3">
        <v>32</v>
      </c>
      <c r="Q46">
        <v>7.8726666666666665</v>
      </c>
    </row>
    <row r="47" spans="1:20" x14ac:dyDescent="0.25">
      <c r="A47" s="2"/>
      <c r="B47" s="3"/>
      <c r="H47" s="2"/>
      <c r="I47" s="3"/>
      <c r="O47" s="2"/>
      <c r="P47" s="3"/>
    </row>
    <row r="48" spans="1:20" x14ac:dyDescent="0.25">
      <c r="A48" s="2"/>
      <c r="B48" s="3">
        <v>2</v>
      </c>
      <c r="D48">
        <v>33.8675</v>
      </c>
      <c r="H48" s="2"/>
      <c r="I48" s="3">
        <v>2</v>
      </c>
      <c r="K48">
        <v>1</v>
      </c>
      <c r="O48" s="2"/>
      <c r="P48" s="3">
        <v>2</v>
      </c>
      <c r="R48">
        <v>11.556666666666667</v>
      </c>
    </row>
    <row r="49" spans="1:19" x14ac:dyDescent="0.25">
      <c r="A49" s="2"/>
      <c r="B49" s="3">
        <v>4</v>
      </c>
      <c r="D49">
        <v>34.098333333333336</v>
      </c>
      <c r="H49" s="2"/>
      <c r="I49" s="3">
        <v>4</v>
      </c>
      <c r="K49">
        <v>1.0068157771708375</v>
      </c>
      <c r="O49" s="2"/>
      <c r="P49" s="3">
        <v>4</v>
      </c>
      <c r="R49">
        <v>12.311666666666667</v>
      </c>
    </row>
    <row r="50" spans="1:19" x14ac:dyDescent="0.25">
      <c r="A50" s="4"/>
      <c r="B50" s="3">
        <v>8</v>
      </c>
      <c r="D50">
        <v>34.159166666666664</v>
      </c>
      <c r="H50" s="4"/>
      <c r="I50" s="3">
        <v>8</v>
      </c>
      <c r="K50">
        <v>1.0086119928151374</v>
      </c>
      <c r="O50" s="4"/>
      <c r="P50" s="3">
        <v>8</v>
      </c>
      <c r="R50">
        <v>12.423333333333334</v>
      </c>
    </row>
    <row r="51" spans="1:19" x14ac:dyDescent="0.25">
      <c r="A51" s="2" t="s">
        <v>31</v>
      </c>
      <c r="B51" s="3">
        <v>16</v>
      </c>
      <c r="D51">
        <v>34.159166666666664</v>
      </c>
      <c r="H51" s="2" t="s">
        <v>31</v>
      </c>
      <c r="I51" s="3">
        <v>16</v>
      </c>
      <c r="K51">
        <v>1.0086119928151374</v>
      </c>
      <c r="O51" s="2" t="s">
        <v>31</v>
      </c>
      <c r="P51" s="3">
        <v>16</v>
      </c>
      <c r="R51">
        <v>12.423333333333334</v>
      </c>
    </row>
    <row r="52" spans="1:19" x14ac:dyDescent="0.25">
      <c r="A52" s="2"/>
      <c r="B52" s="3">
        <v>32</v>
      </c>
      <c r="D52">
        <v>34.159166666666664</v>
      </c>
      <c r="H52" s="2"/>
      <c r="I52" s="3">
        <v>32</v>
      </c>
      <c r="K52">
        <v>1.0086119928151374</v>
      </c>
      <c r="O52" s="2"/>
      <c r="P52" s="3">
        <v>32</v>
      </c>
      <c r="R52">
        <v>12.423333333333334</v>
      </c>
    </row>
    <row r="53" spans="1:19" x14ac:dyDescent="0.25">
      <c r="A53" s="2"/>
      <c r="B53" s="3"/>
      <c r="H53" s="2"/>
      <c r="I53" s="3"/>
      <c r="O53" s="2"/>
      <c r="P53" s="3"/>
    </row>
    <row r="54" spans="1:19" x14ac:dyDescent="0.25">
      <c r="A54" s="2"/>
      <c r="B54" s="3">
        <v>2</v>
      </c>
      <c r="E54">
        <v>35.960740740740754</v>
      </c>
      <c r="H54" s="2"/>
      <c r="I54" s="3">
        <v>2</v>
      </c>
      <c r="L54">
        <v>1</v>
      </c>
      <c r="O54" s="2"/>
      <c r="P54" s="3">
        <v>2</v>
      </c>
      <c r="S54">
        <v>9.3144444444444439</v>
      </c>
    </row>
    <row r="55" spans="1:19" x14ac:dyDescent="0.25">
      <c r="A55" s="4"/>
      <c r="B55" s="3">
        <v>4</v>
      </c>
      <c r="E55">
        <v>36.067037037037032</v>
      </c>
      <c r="H55" s="4"/>
      <c r="I55" s="3">
        <v>4</v>
      </c>
      <c r="L55">
        <v>1.002955898407728</v>
      </c>
      <c r="O55" s="4"/>
      <c r="P55" s="3">
        <v>4</v>
      </c>
      <c r="S55">
        <v>9.7770370370370383</v>
      </c>
    </row>
    <row r="56" spans="1:19" x14ac:dyDescent="0.25">
      <c r="A56" s="4"/>
      <c r="B56" s="3">
        <v>8</v>
      </c>
      <c r="E56">
        <v>36.109999999999992</v>
      </c>
      <c r="H56" s="4"/>
      <c r="I56" s="3">
        <v>8</v>
      </c>
      <c r="L56">
        <v>1.0041506169279248</v>
      </c>
      <c r="O56" s="4"/>
      <c r="P56" s="3">
        <v>8</v>
      </c>
      <c r="S56">
        <v>9.895185185185186</v>
      </c>
    </row>
    <row r="57" spans="1:19" x14ac:dyDescent="0.25">
      <c r="A57" s="2" t="s">
        <v>32</v>
      </c>
      <c r="B57" s="3">
        <v>16</v>
      </c>
      <c r="E57">
        <v>36.109999999999992</v>
      </c>
      <c r="H57" s="2" t="s">
        <v>32</v>
      </c>
      <c r="I57" s="3">
        <v>16</v>
      </c>
      <c r="L57">
        <v>1.0041506169279248</v>
      </c>
      <c r="O57" s="2" t="s">
        <v>32</v>
      </c>
      <c r="P57" s="3">
        <v>16</v>
      </c>
      <c r="S57">
        <v>9.895185185185186</v>
      </c>
    </row>
    <row r="58" spans="1:19" x14ac:dyDescent="0.25">
      <c r="A58" s="2"/>
      <c r="B58" s="3">
        <v>32</v>
      </c>
      <c r="E58">
        <v>36.109999999999992</v>
      </c>
      <c r="H58" s="2"/>
      <c r="I58" s="3">
        <v>32</v>
      </c>
      <c r="L58">
        <v>1.0041506169279248</v>
      </c>
      <c r="O58" s="2"/>
      <c r="P58" s="3">
        <v>32</v>
      </c>
      <c r="S58">
        <v>9.895185185185186</v>
      </c>
    </row>
  </sheetData>
  <mergeCells count="6">
    <mergeCell ref="B1:F1"/>
    <mergeCell ref="I1:M1"/>
    <mergeCell ref="P1:T1"/>
    <mergeCell ref="A36:F36"/>
    <mergeCell ref="H36:M36"/>
    <mergeCell ref="O36:T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dcterms:created xsi:type="dcterms:W3CDTF">2016-07-21T20:30:18Z</dcterms:created>
  <dcterms:modified xsi:type="dcterms:W3CDTF">2016-07-23T22:46:40Z</dcterms:modified>
</cp:coreProperties>
</file>