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MemPod\paper\raw_data\revised\old_results\"/>
    </mc:Choice>
  </mc:AlternateContent>
  <bookViews>
    <workbookView xWindow="0" yWindow="0" windowWidth="11490" windowHeight="4635"/>
  </bookViews>
  <sheets>
    <sheet name="NUM_ME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C30" i="1"/>
  <c r="K30" i="1" s="1"/>
  <c r="D30" i="1"/>
  <c r="E30" i="1"/>
  <c r="F30" i="1"/>
  <c r="G30" i="1"/>
  <c r="O30" i="1" s="1"/>
  <c r="R30" i="1"/>
  <c r="S30" i="1"/>
  <c r="T30" i="1"/>
  <c r="U30" i="1"/>
  <c r="V30" i="1"/>
  <c r="W30" i="1"/>
  <c r="C31" i="1"/>
  <c r="D31" i="1"/>
  <c r="L31" i="1" s="1"/>
  <c r="E31" i="1"/>
  <c r="F31" i="1"/>
  <c r="G31" i="1"/>
  <c r="R31" i="1"/>
  <c r="S31" i="1"/>
  <c r="T31" i="1"/>
  <c r="U31" i="1"/>
  <c r="V31" i="1"/>
  <c r="W31" i="1"/>
  <c r="C32" i="1"/>
  <c r="D32" i="1"/>
  <c r="E32" i="1"/>
  <c r="M32" i="1" s="1"/>
  <c r="F32" i="1"/>
  <c r="G32" i="1"/>
  <c r="R32" i="1"/>
  <c r="S32" i="1"/>
  <c r="T32" i="1"/>
  <c r="U32" i="1"/>
  <c r="V32" i="1"/>
  <c r="W32" i="1"/>
  <c r="B32" i="1"/>
  <c r="J32" i="1" s="1"/>
  <c r="B31" i="1"/>
  <c r="J31" i="1" s="1"/>
  <c r="B30" i="1"/>
  <c r="J30" i="1" s="1"/>
  <c r="O32" i="1" l="1"/>
  <c r="K32" i="1"/>
  <c r="N31" i="1"/>
  <c r="M30" i="1"/>
  <c r="N32" i="1"/>
  <c r="M31" i="1"/>
  <c r="L30" i="1"/>
  <c r="L32" i="1"/>
  <c r="O31" i="1"/>
  <c r="K31" i="1"/>
  <c r="N30" i="1"/>
</calcChain>
</file>

<file path=xl/sharedStrings.xml><?xml version="1.0" encoding="utf-8"?>
<sst xmlns="http://schemas.openxmlformats.org/spreadsheetml/2006/main" count="114" uniqueCount="35">
  <si>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</si>
  <si>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</si>
  <si>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</si>
  <si>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</si>
  <si>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</si>
  <si>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</si>
  <si>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</si>
  <si>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</si>
  <si>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</si>
  <si>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</si>
  <si>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</si>
  <si>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</si>
  <si>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</si>
  <si>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</si>
  <si>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</si>
  <si>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</si>
  <si>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</si>
  <si>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</si>
  <si>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</si>
  <si>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</si>
  <si>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</si>
  <si>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</si>
  <si>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</si>
  <si>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</si>
  <si>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</si>
  <si>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</si>
  <si>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AMMAT RAW</t>
  </si>
  <si>
    <t>AVG HG</t>
  </si>
  <si>
    <t>AVG MIX</t>
  </si>
  <si>
    <t>AVG ALL</t>
  </si>
  <si>
    <t>omnetpp</t>
  </si>
  <si>
    <t>AMMAT RAW VALUES</t>
  </si>
  <si>
    <t>AVG MIGRATIONS RAW</t>
  </si>
  <si>
    <t>AMMAT NORM (16)</t>
  </si>
  <si>
    <t>AMMAT NORM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</si>
</sst>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NUM_MEA!$K$42:$K$61</c:f>
              <c:numCache>
                <c:formatCode>General</c:formatCode>
                <c:ptCount val="20"/>
                <c:pt idx="0">
                  <c:v>1</c:v>
                </c:pt>
                <c:pt idx="1">
                  <c:v>0.97144305784988805</c:v>
                </c:pt>
                <c:pt idx="2">
                  <c:v>0.94605910927201053</c:v>
                </c:pt>
                <c:pt idx="3">
                  <c:v>0.93789764642384021</c:v>
                </c:pt>
                <c:pt idx="4">
                  <c:v>0.93582048052861433</c:v>
                </c:pt>
                <c:pt idx="5">
                  <c:v>0.95070411017157086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2-419F-B34F-456CEE623FD4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NUM_MEA!$L$42:$L$61</c:f>
              <c:numCache>
                <c:formatCode>General</c:formatCode>
                <c:ptCount val="20"/>
                <c:pt idx="7">
                  <c:v>1</c:v>
                </c:pt>
                <c:pt idx="8">
                  <c:v>0.96679464326523112</c:v>
                </c:pt>
                <c:pt idx="9">
                  <c:v>0.94334750217103147</c:v>
                </c:pt>
                <c:pt idx="10">
                  <c:v>0.93841126194067359</c:v>
                </c:pt>
                <c:pt idx="11">
                  <c:v>0.94357603181132599</c:v>
                </c:pt>
                <c:pt idx="12">
                  <c:v>0.9646921705745235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19F-B34F-456CEE623FD4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NUM_MEA!$M$42:$M$61</c:f>
              <c:numCache>
                <c:formatCode>General</c:formatCode>
                <c:ptCount val="20"/>
                <c:pt idx="14">
                  <c:v>1</c:v>
                </c:pt>
                <c:pt idx="15">
                  <c:v>0.96950399908483431</c:v>
                </c:pt>
                <c:pt idx="16">
                  <c:v>0.94492797834107123</c:v>
                </c:pt>
                <c:pt idx="17">
                  <c:v>0.93811189811151718</c:v>
                </c:pt>
                <c:pt idx="18">
                  <c:v>0.93905566306637855</c:v>
                </c:pt>
                <c:pt idx="19">
                  <c:v>0.95653914717966837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2-419F-B34F-456CEE62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526107808"/>
        <c:axId val="526108200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NUM_MEA!$B$42:$B$61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</c:numCache>
            </c:numRef>
          </c:cat>
          <c:smooth val="0"/>
          <c:extLst>
            <c:ext xmlns:c16="http://schemas.microsoft.com/office/drawing/2014/chart" uri="{C3380CC4-5D6E-409C-BE32-E72D297353CC}">
              <c16:uniqueId val="{00000003-1142-419F-B34F-456CEE62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07808"/>
        <c:axId val="526108200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strRef>
              <c:f>NUM_MEA!$A$42:$A$61</c:f>
              <c:strCache>
                <c:ptCount val="18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NUM_MEA!$S$42:$S$61</c:f>
              <c:numCache>
                <c:formatCode>General</c:formatCode>
                <c:ptCount val="20"/>
                <c:pt idx="0">
                  <c:v>5.5293333333333345</c:v>
                </c:pt>
                <c:pt idx="1">
                  <c:v>9.8260000000000005</c:v>
                </c:pt>
                <c:pt idx="2">
                  <c:v>16.27333333333333</c:v>
                </c:pt>
                <c:pt idx="3">
                  <c:v>24.355999999999995</c:v>
                </c:pt>
                <c:pt idx="4">
                  <c:v>31.40333333333334</c:v>
                </c:pt>
                <c:pt idx="5">
                  <c:v>39.788000000000004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2-419F-B34F-456CEE623FD4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NUM_MEA!$A$42:$A$61</c:f>
              <c:strCache>
                <c:ptCount val="18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NUM_MEA!$T$42:$T$61</c:f>
              <c:numCache>
                <c:formatCode>General</c:formatCode>
                <c:ptCount val="20"/>
                <c:pt idx="7">
                  <c:v>7.3083333333333336</c:v>
                </c:pt>
                <c:pt idx="8">
                  <c:v>13.094999999999999</c:v>
                </c:pt>
                <c:pt idx="9">
                  <c:v>22.46083333333333</c:v>
                </c:pt>
                <c:pt idx="10">
                  <c:v>36.655833333333341</c:v>
                </c:pt>
                <c:pt idx="11">
                  <c:v>52.180833333333339</c:v>
                </c:pt>
                <c:pt idx="12">
                  <c:v>72.006666666666661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42-419F-B34F-456CEE623FD4}"/>
            </c:ext>
          </c:extLst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NUM_MEA!$A$42:$A$61</c:f>
              <c:strCache>
                <c:ptCount val="18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NUM_MEA!$U$42:$U$61</c:f>
              <c:numCache>
                <c:formatCode>General</c:formatCode>
                <c:ptCount val="20"/>
                <c:pt idx="14">
                  <c:v>6.3200000000000012</c:v>
                </c:pt>
                <c:pt idx="15">
                  <c:v>11.27888888888889</c:v>
                </c:pt>
                <c:pt idx="16">
                  <c:v>19.02333333333333</c:v>
                </c:pt>
                <c:pt idx="17">
                  <c:v>29.822592592592596</c:v>
                </c:pt>
                <c:pt idx="18">
                  <c:v>40.637777777777771</c:v>
                </c:pt>
                <c:pt idx="19">
                  <c:v>54.107407407407393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42-419F-B34F-456CEE623FD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NUM_MEA!$A$42:$A$61</c:f>
              <c:strCache>
                <c:ptCount val="18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NUM_MEA!$F$42:$F$61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42-419F-B34F-456CEE62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0944"/>
        <c:axId val="526110552"/>
      </c:lineChart>
      <c:catAx>
        <c:axId val="52610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# of MEA Counters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8200"/>
        <c:crosses val="autoZero"/>
        <c:auto val="1"/>
        <c:lblAlgn val="ctr"/>
        <c:lblOffset val="100"/>
        <c:noMultiLvlLbl val="0"/>
      </c:catAx>
      <c:valAx>
        <c:axId val="526108200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7808"/>
        <c:crosses val="autoZero"/>
        <c:crossBetween val="between"/>
      </c:valAx>
      <c:valAx>
        <c:axId val="526110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0944"/>
        <c:crosses val="max"/>
        <c:crossBetween val="between"/>
      </c:valAx>
      <c:catAx>
        <c:axId val="5261109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05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453118</xdr:colOff>
      <xdr:row>13</xdr:row>
      <xdr:rowOff>43542</xdr:rowOff>
    </xdr:from>
    <xdr:to>
      <xdr:col>31</xdr:col>
      <xdr:colOff>157515</xdr:colOff>
      <xdr:row>24</xdr:row>
      <xdr:rowOff>151413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6" zoomScale="70" zoomScaleNormal="70" workbookViewId="0">
      <selection activeCell="A42" sqref="A42:U61"/>
    </sheetView>
  </sheetViews>
  <sheetFormatPr defaultRowHeight="15" x14ac:dyDescent="0.25"/>
  <cols>
    <col min="8" max="8" width="1.28515625" customWidth="1"/>
    <col min="16" max="16" width="1.42578125" customWidth="1"/>
  </cols>
  <sheetData>
    <row r="1" spans="1:23" x14ac:dyDescent="0.25">
      <c r="A1" s="6" t="s">
        <v>26</v>
      </c>
      <c r="B1" s="6"/>
      <c r="C1" s="6"/>
      <c r="D1" s="6"/>
      <c r="E1" s="6"/>
      <c r="F1" s="6"/>
      <c r="G1" s="6"/>
      <c r="H1" s="4"/>
      <c r="I1" s="6" t="s">
        <v>33</v>
      </c>
      <c r="J1" s="6"/>
      <c r="K1" s="6"/>
      <c r="L1" s="6"/>
      <c r="M1" s="6"/>
      <c r="N1" s="6"/>
      <c r="O1" s="6"/>
      <c r="P1" s="4"/>
      <c r="Q1" s="6" t="s">
        <v>32</v>
      </c>
      <c r="R1" s="6"/>
      <c r="S1" s="6"/>
      <c r="T1" s="6"/>
      <c r="U1" s="6"/>
      <c r="V1" s="6"/>
      <c r="W1" s="6"/>
    </row>
    <row r="2" spans="1:23" x14ac:dyDescent="0.25">
      <c r="B2" s="1">
        <v>16</v>
      </c>
      <c r="C2" s="1">
        <v>32</v>
      </c>
      <c r="D2" s="1">
        <v>64</v>
      </c>
      <c r="E2" s="1">
        <v>128</v>
      </c>
      <c r="F2" s="1">
        <v>256</v>
      </c>
      <c r="G2" s="1">
        <v>512</v>
      </c>
      <c r="H2" s="1"/>
      <c r="I2" s="5"/>
      <c r="J2" s="1">
        <v>16</v>
      </c>
      <c r="K2" s="1">
        <v>32</v>
      </c>
      <c r="L2" s="1">
        <v>64</v>
      </c>
      <c r="M2" s="1">
        <v>128</v>
      </c>
      <c r="N2" s="1">
        <v>256</v>
      </c>
      <c r="O2" s="1">
        <v>512</v>
      </c>
      <c r="P2" s="1"/>
      <c r="R2" s="1">
        <v>16</v>
      </c>
      <c r="S2" s="1">
        <v>32</v>
      </c>
      <c r="T2" s="1">
        <v>64</v>
      </c>
      <c r="U2" s="1">
        <v>128</v>
      </c>
      <c r="V2" s="1">
        <v>256</v>
      </c>
      <c r="W2" s="1">
        <v>512</v>
      </c>
    </row>
    <row r="3" spans="1:23" x14ac:dyDescent="0.25">
      <c r="A3" s="1" t="s">
        <v>0</v>
      </c>
      <c r="B3">
        <v>26.73</v>
      </c>
      <c r="C3">
        <v>25.69</v>
      </c>
      <c r="D3">
        <v>24.7</v>
      </c>
      <c r="E3">
        <v>24.54</v>
      </c>
      <c r="F3">
        <v>25.26</v>
      </c>
      <c r="G3">
        <v>27.97</v>
      </c>
      <c r="I3" s="5" t="s">
        <v>0</v>
      </c>
      <c r="J3">
        <f>B3/$B3</f>
        <v>1</v>
      </c>
      <c r="K3">
        <f t="shared" ref="K3:O18" si="0">C3/$B3</f>
        <v>0.96109240553685005</v>
      </c>
      <c r="L3">
        <f t="shared" si="0"/>
        <v>0.92405536849981296</v>
      </c>
      <c r="M3">
        <f t="shared" si="0"/>
        <v>0.91806958473625133</v>
      </c>
      <c r="N3">
        <f t="shared" si="0"/>
        <v>0.94500561167227837</v>
      </c>
      <c r="O3">
        <f t="shared" si="0"/>
        <v>1.046389824167602</v>
      </c>
      <c r="Q3" s="1" t="s">
        <v>0</v>
      </c>
      <c r="R3">
        <v>4.8899999999999997</v>
      </c>
      <c r="S3">
        <v>7.76</v>
      </c>
      <c r="T3">
        <v>11.9</v>
      </c>
      <c r="U3">
        <v>19.899999999999999</v>
      </c>
      <c r="V3">
        <v>34.979999999999997</v>
      </c>
      <c r="W3">
        <v>68.59</v>
      </c>
    </row>
    <row r="4" spans="1:23" x14ac:dyDescent="0.25">
      <c r="A4" s="1" t="s">
        <v>1</v>
      </c>
      <c r="B4">
        <v>45.47</v>
      </c>
      <c r="C4">
        <v>46.1</v>
      </c>
      <c r="D4">
        <v>47.29</v>
      </c>
      <c r="E4">
        <v>50.13</v>
      </c>
      <c r="F4">
        <v>49.63</v>
      </c>
      <c r="G4">
        <v>49.62</v>
      </c>
      <c r="I4" s="5" t="s">
        <v>1</v>
      </c>
      <c r="J4">
        <f t="shared" ref="J4:J32" si="1">B4/$B4</f>
        <v>1</v>
      </c>
      <c r="K4">
        <f t="shared" si="0"/>
        <v>1.0138552892016715</v>
      </c>
      <c r="L4">
        <f t="shared" si="0"/>
        <v>1.0400263910270509</v>
      </c>
      <c r="M4">
        <f t="shared" si="0"/>
        <v>1.1024851550472841</v>
      </c>
      <c r="N4">
        <f t="shared" si="0"/>
        <v>1.0914888937761162</v>
      </c>
      <c r="O4">
        <f t="shared" si="0"/>
        <v>1.0912689685506927</v>
      </c>
      <c r="Q4" s="1" t="s">
        <v>1</v>
      </c>
      <c r="R4">
        <v>9.27</v>
      </c>
      <c r="S4">
        <v>19.420000000000002</v>
      </c>
      <c r="T4">
        <v>34.340000000000003</v>
      </c>
      <c r="U4">
        <v>65.349999999999994</v>
      </c>
      <c r="V4">
        <v>73.77</v>
      </c>
      <c r="W4">
        <v>73.790000000000006</v>
      </c>
    </row>
    <row r="5" spans="1:23" x14ac:dyDescent="0.25">
      <c r="A5" s="1" t="s">
        <v>2</v>
      </c>
      <c r="B5">
        <v>66.569999999999993</v>
      </c>
      <c r="C5">
        <v>65.13</v>
      </c>
      <c r="D5">
        <v>64.349999999999994</v>
      </c>
      <c r="E5">
        <v>63.98</v>
      </c>
      <c r="F5">
        <v>63.88</v>
      </c>
      <c r="G5">
        <v>63.83</v>
      </c>
      <c r="I5" s="5" t="s">
        <v>2</v>
      </c>
      <c r="J5">
        <f t="shared" si="1"/>
        <v>1</v>
      </c>
      <c r="K5">
        <f t="shared" si="0"/>
        <v>0.97836863452005407</v>
      </c>
      <c r="L5">
        <f t="shared" si="0"/>
        <v>0.96665164488508337</v>
      </c>
      <c r="M5">
        <f t="shared" si="0"/>
        <v>0.96109358569926395</v>
      </c>
      <c r="N5">
        <f t="shared" si="0"/>
        <v>0.95959140754093453</v>
      </c>
      <c r="O5">
        <f t="shared" si="0"/>
        <v>0.95884031846176965</v>
      </c>
      <c r="Q5" s="1" t="s">
        <v>2</v>
      </c>
      <c r="R5">
        <v>1.84</v>
      </c>
      <c r="S5">
        <v>2.0499999999999998</v>
      </c>
      <c r="T5">
        <v>2.13</v>
      </c>
      <c r="U5">
        <v>2.14</v>
      </c>
      <c r="V5">
        <v>2.15</v>
      </c>
      <c r="W5">
        <v>2.15</v>
      </c>
    </row>
    <row r="6" spans="1:23" x14ac:dyDescent="0.25">
      <c r="A6" s="1" t="s">
        <v>3</v>
      </c>
      <c r="B6">
        <v>47.13</v>
      </c>
      <c r="C6">
        <v>46.71</v>
      </c>
      <c r="D6">
        <v>46.53</v>
      </c>
      <c r="E6">
        <v>45.63</v>
      </c>
      <c r="F6">
        <v>45.25</v>
      </c>
      <c r="G6">
        <v>45.2</v>
      </c>
      <c r="I6" s="5" t="s">
        <v>3</v>
      </c>
      <c r="J6">
        <f t="shared" si="1"/>
        <v>1</v>
      </c>
      <c r="K6">
        <f t="shared" si="0"/>
        <v>0.99108847867600247</v>
      </c>
      <c r="L6">
        <f t="shared" si="0"/>
        <v>0.98726925525143217</v>
      </c>
      <c r="M6">
        <f t="shared" si="0"/>
        <v>0.96817313812858052</v>
      </c>
      <c r="N6">
        <f t="shared" si="0"/>
        <v>0.96011033312115424</v>
      </c>
      <c r="O6">
        <f t="shared" si="0"/>
        <v>0.95904943772544027</v>
      </c>
      <c r="Q6" s="1" t="s">
        <v>3</v>
      </c>
      <c r="R6">
        <v>4.92</v>
      </c>
      <c r="S6">
        <v>9.64</v>
      </c>
      <c r="T6">
        <v>20.09</v>
      </c>
      <c r="U6">
        <v>29.7</v>
      </c>
      <c r="V6">
        <v>32.700000000000003</v>
      </c>
      <c r="W6">
        <v>32.85</v>
      </c>
    </row>
    <row r="7" spans="1:23" x14ac:dyDescent="0.25">
      <c r="A7" s="1" t="s">
        <v>4</v>
      </c>
      <c r="B7">
        <v>73.92</v>
      </c>
      <c r="C7">
        <v>71.91</v>
      </c>
      <c r="D7">
        <v>69.45</v>
      </c>
      <c r="E7">
        <v>67.23</v>
      </c>
      <c r="F7">
        <v>66.180000000000007</v>
      </c>
      <c r="G7">
        <v>65.680000000000007</v>
      </c>
      <c r="I7" s="5" t="s">
        <v>4</v>
      </c>
      <c r="J7">
        <f t="shared" si="1"/>
        <v>1</v>
      </c>
      <c r="K7">
        <f t="shared" si="0"/>
        <v>0.97280844155844148</v>
      </c>
      <c r="L7">
        <f t="shared" si="0"/>
        <v>0.93952922077922074</v>
      </c>
      <c r="M7">
        <f t="shared" si="0"/>
        <v>0.90949675324675328</v>
      </c>
      <c r="N7">
        <f t="shared" si="0"/>
        <v>0.89529220779220786</v>
      </c>
      <c r="O7">
        <f t="shared" si="0"/>
        <v>0.88852813852813861</v>
      </c>
      <c r="Q7" s="1" t="s">
        <v>4</v>
      </c>
      <c r="R7">
        <v>5.0199999999999996</v>
      </c>
      <c r="S7">
        <v>7.22</v>
      </c>
      <c r="T7">
        <v>9.43</v>
      </c>
      <c r="U7">
        <v>10.97</v>
      </c>
      <c r="V7">
        <v>11.38</v>
      </c>
      <c r="W7">
        <v>11.85</v>
      </c>
    </row>
    <row r="8" spans="1:23" x14ac:dyDescent="0.25">
      <c r="A8" s="1" t="s">
        <v>5</v>
      </c>
      <c r="B8">
        <v>17.88</v>
      </c>
      <c r="C8">
        <v>16.63</v>
      </c>
      <c r="D8">
        <v>15.88</v>
      </c>
      <c r="E8">
        <v>15.63</v>
      </c>
      <c r="F8">
        <v>15.5</v>
      </c>
      <c r="G8">
        <v>15.4</v>
      </c>
      <c r="I8" s="5" t="s">
        <v>5</v>
      </c>
      <c r="J8">
        <f t="shared" si="1"/>
        <v>1</v>
      </c>
      <c r="K8">
        <f t="shared" si="0"/>
        <v>0.93008948545861292</v>
      </c>
      <c r="L8">
        <f t="shared" si="0"/>
        <v>0.88814317673378085</v>
      </c>
      <c r="M8">
        <f t="shared" si="0"/>
        <v>0.87416107382550345</v>
      </c>
      <c r="N8">
        <f t="shared" si="0"/>
        <v>0.8668903803131992</v>
      </c>
      <c r="O8">
        <f t="shared" si="0"/>
        <v>0.86129753914988816</v>
      </c>
      <c r="Q8" s="1" t="s">
        <v>5</v>
      </c>
      <c r="R8">
        <v>5.19</v>
      </c>
      <c r="S8">
        <v>7.39</v>
      </c>
      <c r="T8">
        <v>9.56</v>
      </c>
      <c r="U8">
        <v>10.99</v>
      </c>
      <c r="V8">
        <v>11.94</v>
      </c>
      <c r="W8">
        <v>12.59</v>
      </c>
    </row>
    <row r="9" spans="1:23" x14ac:dyDescent="0.25">
      <c r="A9" s="1" t="s">
        <v>6</v>
      </c>
      <c r="B9">
        <v>47.37</v>
      </c>
      <c r="C9">
        <v>47.2</v>
      </c>
      <c r="D9">
        <v>46.7</v>
      </c>
      <c r="E9">
        <v>47.8</v>
      </c>
      <c r="F9">
        <v>50.53</v>
      </c>
      <c r="G9">
        <v>58.1</v>
      </c>
      <c r="I9" s="5" t="s">
        <v>6</v>
      </c>
      <c r="J9">
        <f t="shared" si="1"/>
        <v>1</v>
      </c>
      <c r="K9">
        <f t="shared" si="0"/>
        <v>0.99641123073675331</v>
      </c>
      <c r="L9">
        <f t="shared" si="0"/>
        <v>0.98585602702132158</v>
      </c>
      <c r="M9">
        <f t="shared" si="0"/>
        <v>1.0090774751952714</v>
      </c>
      <c r="N9">
        <f t="shared" si="0"/>
        <v>1.0667088874815285</v>
      </c>
      <c r="O9">
        <f t="shared" si="0"/>
        <v>1.2265146717331645</v>
      </c>
      <c r="Q9" s="1" t="s">
        <v>6</v>
      </c>
      <c r="R9">
        <v>7.52</v>
      </c>
      <c r="S9">
        <v>19.03</v>
      </c>
      <c r="T9">
        <v>39.57</v>
      </c>
      <c r="U9">
        <v>62.18</v>
      </c>
      <c r="V9">
        <v>90.25</v>
      </c>
      <c r="W9">
        <v>146.35</v>
      </c>
    </row>
    <row r="10" spans="1:23" x14ac:dyDescent="0.25">
      <c r="A10" s="1" t="s">
        <v>7</v>
      </c>
      <c r="B10">
        <v>23.96</v>
      </c>
      <c r="C10">
        <v>23.47</v>
      </c>
      <c r="D10">
        <v>21.71</v>
      </c>
      <c r="E10">
        <v>19.850000000000001</v>
      </c>
      <c r="F10">
        <v>18.86</v>
      </c>
      <c r="G10">
        <v>18.55</v>
      </c>
      <c r="I10" s="5" t="s">
        <v>7</v>
      </c>
      <c r="J10">
        <f t="shared" si="1"/>
        <v>1</v>
      </c>
      <c r="K10">
        <f t="shared" si="0"/>
        <v>0.97954924874791316</v>
      </c>
      <c r="L10">
        <f t="shared" si="0"/>
        <v>0.90609348914858101</v>
      </c>
      <c r="M10">
        <f t="shared" si="0"/>
        <v>0.82846410684474125</v>
      </c>
      <c r="N10">
        <f t="shared" si="0"/>
        <v>0.78714524207011682</v>
      </c>
      <c r="O10">
        <f t="shared" si="0"/>
        <v>0.77420701168614359</v>
      </c>
      <c r="Q10" s="1" t="s">
        <v>7</v>
      </c>
      <c r="R10">
        <v>8.76</v>
      </c>
      <c r="S10">
        <v>19.59</v>
      </c>
      <c r="T10">
        <v>34.4</v>
      </c>
      <c r="U10">
        <v>51.23</v>
      </c>
      <c r="V10">
        <v>71.069999999999993</v>
      </c>
      <c r="W10">
        <v>74.459999999999994</v>
      </c>
    </row>
    <row r="11" spans="1:23" x14ac:dyDescent="0.25">
      <c r="A11" s="1" t="s">
        <v>8</v>
      </c>
      <c r="B11">
        <v>42.57</v>
      </c>
      <c r="C11">
        <v>39.85</v>
      </c>
      <c r="D11">
        <v>38.299999999999997</v>
      </c>
      <c r="E11">
        <v>37.299999999999997</v>
      </c>
      <c r="F11">
        <v>37.01</v>
      </c>
      <c r="G11">
        <v>36.979999999999997</v>
      </c>
      <c r="I11" s="5" t="s">
        <v>8</v>
      </c>
      <c r="J11">
        <f t="shared" si="1"/>
        <v>1</v>
      </c>
      <c r="K11">
        <f t="shared" si="0"/>
        <v>0.93610523843081983</v>
      </c>
      <c r="L11">
        <f t="shared" si="0"/>
        <v>0.89969462062485306</v>
      </c>
      <c r="M11">
        <f t="shared" si="0"/>
        <v>0.87620389945971333</v>
      </c>
      <c r="N11">
        <f t="shared" si="0"/>
        <v>0.86939159032182278</v>
      </c>
      <c r="O11">
        <f t="shared" si="0"/>
        <v>0.86868686868686862</v>
      </c>
      <c r="Q11" s="1" t="s">
        <v>8</v>
      </c>
      <c r="R11">
        <v>6.47</v>
      </c>
      <c r="S11">
        <v>9.98</v>
      </c>
      <c r="T11">
        <v>12.73</v>
      </c>
      <c r="U11">
        <v>14.61</v>
      </c>
      <c r="V11">
        <v>15.2</v>
      </c>
      <c r="W11">
        <v>15.24</v>
      </c>
    </row>
    <row r="12" spans="1:23" x14ac:dyDescent="0.25">
      <c r="A12" s="1" t="s">
        <v>9</v>
      </c>
      <c r="B12">
        <v>15.97</v>
      </c>
      <c r="C12">
        <v>15.08</v>
      </c>
      <c r="D12">
        <v>14.67</v>
      </c>
      <c r="E12">
        <v>14.42</v>
      </c>
      <c r="F12">
        <v>14.15</v>
      </c>
      <c r="G12">
        <v>14.15</v>
      </c>
      <c r="I12" s="5" t="s">
        <v>9</v>
      </c>
      <c r="J12">
        <f t="shared" si="1"/>
        <v>1</v>
      </c>
      <c r="K12">
        <f t="shared" si="0"/>
        <v>0.94427050720100181</v>
      </c>
      <c r="L12">
        <f t="shared" si="0"/>
        <v>0.91859737006887909</v>
      </c>
      <c r="M12">
        <f t="shared" si="0"/>
        <v>0.90294301815904821</v>
      </c>
      <c r="N12">
        <f t="shared" si="0"/>
        <v>0.8860363180964308</v>
      </c>
      <c r="O12">
        <f t="shared" si="0"/>
        <v>0.8860363180964308</v>
      </c>
      <c r="Q12" s="1" t="s">
        <v>9</v>
      </c>
      <c r="R12">
        <v>4.28</v>
      </c>
      <c r="S12">
        <v>4.72</v>
      </c>
      <c r="T12">
        <v>4.87</v>
      </c>
      <c r="U12">
        <v>4.95</v>
      </c>
      <c r="V12">
        <v>5.05</v>
      </c>
      <c r="W12">
        <v>5.05</v>
      </c>
    </row>
    <row r="13" spans="1:23" x14ac:dyDescent="0.25">
      <c r="A13" s="1" t="s">
        <v>30</v>
      </c>
      <c r="B13">
        <v>28.21</v>
      </c>
      <c r="C13">
        <v>26.09</v>
      </c>
      <c r="D13">
        <v>24.28</v>
      </c>
      <c r="E13">
        <v>23.85</v>
      </c>
      <c r="F13">
        <v>24.16</v>
      </c>
      <c r="G13">
        <v>24.87</v>
      </c>
      <c r="I13" s="5" t="s">
        <v>30</v>
      </c>
      <c r="J13">
        <f t="shared" si="1"/>
        <v>1</v>
      </c>
      <c r="K13">
        <f t="shared" si="0"/>
        <v>0.92484934420418285</v>
      </c>
      <c r="L13">
        <f t="shared" si="0"/>
        <v>0.86068769939737688</v>
      </c>
      <c r="M13">
        <f t="shared" si="0"/>
        <v>0.8454448777029423</v>
      </c>
      <c r="N13">
        <f t="shared" si="0"/>
        <v>0.85643388869195314</v>
      </c>
      <c r="O13">
        <f t="shared" si="0"/>
        <v>0.8816022686990429</v>
      </c>
      <c r="Q13" s="1" t="s">
        <v>30</v>
      </c>
      <c r="R13">
        <v>5.52</v>
      </c>
      <c r="S13">
        <v>8.24</v>
      </c>
      <c r="T13">
        <v>11.61</v>
      </c>
      <c r="U13">
        <v>18.46</v>
      </c>
      <c r="V13">
        <v>32.090000000000003</v>
      </c>
      <c r="W13">
        <v>54.92</v>
      </c>
    </row>
    <row r="14" spans="1:23" x14ac:dyDescent="0.25">
      <c r="A14" s="1" t="s">
        <v>10</v>
      </c>
      <c r="B14">
        <v>15.79</v>
      </c>
      <c r="C14">
        <v>15.09</v>
      </c>
      <c r="D14">
        <v>14.67</v>
      </c>
      <c r="E14">
        <v>14.41</v>
      </c>
      <c r="F14">
        <v>14.25</v>
      </c>
      <c r="G14">
        <v>14.16</v>
      </c>
      <c r="I14" s="5" t="s">
        <v>10</v>
      </c>
      <c r="J14">
        <f t="shared" si="1"/>
        <v>1</v>
      </c>
      <c r="K14">
        <f t="shared" si="0"/>
        <v>0.95566814439518688</v>
      </c>
      <c r="L14">
        <f t="shared" si="0"/>
        <v>0.92906903103229899</v>
      </c>
      <c r="M14">
        <f t="shared" si="0"/>
        <v>0.91260291323622555</v>
      </c>
      <c r="N14">
        <f t="shared" si="0"/>
        <v>0.90246991766941109</v>
      </c>
      <c r="O14">
        <f t="shared" si="0"/>
        <v>0.89677010766307796</v>
      </c>
      <c r="Q14" s="1" t="s">
        <v>10</v>
      </c>
      <c r="R14">
        <v>2.68</v>
      </c>
      <c r="S14">
        <v>3.59</v>
      </c>
      <c r="T14">
        <v>4.4400000000000004</v>
      </c>
      <c r="U14">
        <v>5.15</v>
      </c>
      <c r="V14">
        <v>5.64</v>
      </c>
      <c r="W14">
        <v>5.99</v>
      </c>
    </row>
    <row r="15" spans="1:23" x14ac:dyDescent="0.25">
      <c r="A15" s="1" t="s">
        <v>11</v>
      </c>
      <c r="B15">
        <v>31.83</v>
      </c>
      <c r="C15">
        <v>31.06</v>
      </c>
      <c r="D15">
        <v>30.64</v>
      </c>
      <c r="E15">
        <v>30.46</v>
      </c>
      <c r="F15">
        <v>30.35</v>
      </c>
      <c r="G15">
        <v>30.3</v>
      </c>
      <c r="I15" s="5" t="s">
        <v>11</v>
      </c>
      <c r="J15">
        <f t="shared" si="1"/>
        <v>1</v>
      </c>
      <c r="K15">
        <f t="shared" si="0"/>
        <v>0.9758089852340559</v>
      </c>
      <c r="L15">
        <f t="shared" si="0"/>
        <v>0.96261388627081379</v>
      </c>
      <c r="M15">
        <f t="shared" si="0"/>
        <v>0.95695884385799568</v>
      </c>
      <c r="N15">
        <f t="shared" si="0"/>
        <v>0.95350298460571792</v>
      </c>
      <c r="O15">
        <f t="shared" si="0"/>
        <v>0.95193213949104627</v>
      </c>
      <c r="Q15" s="1" t="s">
        <v>11</v>
      </c>
      <c r="R15">
        <v>1.7</v>
      </c>
      <c r="S15">
        <v>2.04</v>
      </c>
      <c r="T15">
        <v>2.3199999999999998</v>
      </c>
      <c r="U15">
        <v>2.56</v>
      </c>
      <c r="V15">
        <v>2.74</v>
      </c>
      <c r="W15">
        <v>2.86</v>
      </c>
    </row>
    <row r="16" spans="1:23" x14ac:dyDescent="0.25">
      <c r="A16" s="1" t="s">
        <v>12</v>
      </c>
      <c r="B16">
        <v>71.55</v>
      </c>
      <c r="C16">
        <v>68.959999999999994</v>
      </c>
      <c r="D16">
        <v>66.84</v>
      </c>
      <c r="E16">
        <v>66.14</v>
      </c>
      <c r="F16">
        <v>66.44</v>
      </c>
      <c r="G16">
        <v>66.489999999999995</v>
      </c>
      <c r="I16" s="5" t="s">
        <v>12</v>
      </c>
      <c r="J16">
        <f t="shared" si="1"/>
        <v>1</v>
      </c>
      <c r="K16">
        <f t="shared" si="0"/>
        <v>0.96380153738644303</v>
      </c>
      <c r="L16">
        <f t="shared" si="0"/>
        <v>0.93417190775681347</v>
      </c>
      <c r="M16">
        <f t="shared" si="0"/>
        <v>0.92438853948287913</v>
      </c>
      <c r="N16">
        <f t="shared" si="0"/>
        <v>0.92858141160027952</v>
      </c>
      <c r="O16">
        <f t="shared" si="0"/>
        <v>0.92928022361984619</v>
      </c>
      <c r="Q16" s="1" t="s">
        <v>12</v>
      </c>
      <c r="R16">
        <v>7.85</v>
      </c>
      <c r="S16">
        <v>12.65</v>
      </c>
      <c r="T16">
        <v>18.88</v>
      </c>
      <c r="U16">
        <v>27</v>
      </c>
      <c r="V16">
        <v>36.99</v>
      </c>
      <c r="W16">
        <v>43.52</v>
      </c>
    </row>
    <row r="17" spans="1:23" x14ac:dyDescent="0.25">
      <c r="A17" s="1" t="s">
        <v>13</v>
      </c>
      <c r="B17">
        <v>56.46</v>
      </c>
      <c r="C17">
        <v>54.98</v>
      </c>
      <c r="D17">
        <v>52.42</v>
      </c>
      <c r="E17">
        <v>52.07</v>
      </c>
      <c r="F17">
        <v>50.72</v>
      </c>
      <c r="G17">
        <v>49.97</v>
      </c>
      <c r="I17" s="5" t="s">
        <v>13</v>
      </c>
      <c r="J17">
        <f t="shared" si="1"/>
        <v>1</v>
      </c>
      <c r="K17">
        <f t="shared" si="0"/>
        <v>0.97378675168260709</v>
      </c>
      <c r="L17">
        <f t="shared" si="0"/>
        <v>0.928444916755225</v>
      </c>
      <c r="M17">
        <f t="shared" si="0"/>
        <v>0.92224583776124691</v>
      </c>
      <c r="N17">
        <f t="shared" si="0"/>
        <v>0.8983351044987602</v>
      </c>
      <c r="O17">
        <f t="shared" si="0"/>
        <v>0.88505136379737859</v>
      </c>
      <c r="Q17" s="1" t="s">
        <v>13</v>
      </c>
      <c r="R17">
        <v>7.03</v>
      </c>
      <c r="S17">
        <v>14.07</v>
      </c>
      <c r="T17">
        <v>27.83</v>
      </c>
      <c r="U17">
        <v>40.15</v>
      </c>
      <c r="V17">
        <v>45.1</v>
      </c>
      <c r="W17">
        <v>46.61</v>
      </c>
    </row>
    <row r="18" spans="1:23" x14ac:dyDescent="0.25">
      <c r="A18" s="1" t="s">
        <v>14</v>
      </c>
      <c r="B18">
        <v>32.28</v>
      </c>
      <c r="C18">
        <v>31.24</v>
      </c>
      <c r="D18">
        <v>30.71</v>
      </c>
      <c r="E18">
        <v>30.26</v>
      </c>
      <c r="F18">
        <v>31.02</v>
      </c>
      <c r="G18">
        <v>32.869999999999997</v>
      </c>
      <c r="I18" s="5" t="s">
        <v>14</v>
      </c>
      <c r="J18">
        <f t="shared" si="1"/>
        <v>1</v>
      </c>
      <c r="K18">
        <f t="shared" si="0"/>
        <v>0.96778190830235433</v>
      </c>
      <c r="L18">
        <f t="shared" si="0"/>
        <v>0.95136307311028501</v>
      </c>
      <c r="M18">
        <f t="shared" si="0"/>
        <v>0.93742255266418839</v>
      </c>
      <c r="N18">
        <f t="shared" si="0"/>
        <v>0.9609665427509293</v>
      </c>
      <c r="O18">
        <f t="shared" si="0"/>
        <v>1.0182775712515488</v>
      </c>
      <c r="Q18" s="1" t="s">
        <v>14</v>
      </c>
      <c r="R18">
        <v>8.73</v>
      </c>
      <c r="S18">
        <v>16.010000000000002</v>
      </c>
      <c r="T18">
        <v>29.22</v>
      </c>
      <c r="U18">
        <v>47.29</v>
      </c>
      <c r="V18">
        <v>72.36</v>
      </c>
      <c r="W18">
        <v>108.5</v>
      </c>
    </row>
    <row r="19" spans="1:23" x14ac:dyDescent="0.25">
      <c r="A19" s="1" t="s">
        <v>15</v>
      </c>
      <c r="B19">
        <v>21.41</v>
      </c>
      <c r="C19">
        <v>20.28</v>
      </c>
      <c r="D19">
        <v>19.739999999999998</v>
      </c>
      <c r="E19">
        <v>19.64</v>
      </c>
      <c r="F19">
        <v>19.829999999999998</v>
      </c>
      <c r="G19">
        <v>20.11</v>
      </c>
      <c r="I19" s="5" t="s">
        <v>15</v>
      </c>
      <c r="J19">
        <f t="shared" si="1"/>
        <v>1</v>
      </c>
      <c r="K19">
        <f t="shared" ref="K19:K32" si="2">C19/$B19</f>
        <v>0.94722092480149467</v>
      </c>
      <c r="L19">
        <f t="shared" ref="L19:L32" si="3">D19/$B19</f>
        <v>0.92199906585707603</v>
      </c>
      <c r="M19">
        <f t="shared" ref="M19:M32" si="4">E19/$B19</f>
        <v>0.91732835123773937</v>
      </c>
      <c r="N19">
        <f t="shared" ref="N19:N32" si="5">F19/$B19</f>
        <v>0.9262027090144791</v>
      </c>
      <c r="O19">
        <f t="shared" ref="O19:O32" si="6">G19/$B19</f>
        <v>0.93928070994862212</v>
      </c>
      <c r="Q19" s="1" t="s">
        <v>15</v>
      </c>
      <c r="R19">
        <v>7.37</v>
      </c>
      <c r="S19">
        <v>12.23</v>
      </c>
      <c r="T19">
        <v>21.03</v>
      </c>
      <c r="U19">
        <v>35.17</v>
      </c>
      <c r="V19">
        <v>55.4</v>
      </c>
      <c r="W19">
        <v>79.78</v>
      </c>
    </row>
    <row r="20" spans="1:23" x14ac:dyDescent="0.25">
      <c r="A20" s="1" t="s">
        <v>16</v>
      </c>
      <c r="B20">
        <v>38.61</v>
      </c>
      <c r="C20">
        <v>37.090000000000003</v>
      </c>
      <c r="D20">
        <v>35.549999999999997</v>
      </c>
      <c r="E20">
        <v>34.840000000000003</v>
      </c>
      <c r="F20">
        <v>35.08</v>
      </c>
      <c r="G20">
        <v>37.82</v>
      </c>
      <c r="I20" s="5" t="s">
        <v>16</v>
      </c>
      <c r="J20">
        <f t="shared" si="1"/>
        <v>1</v>
      </c>
      <c r="K20">
        <f t="shared" si="2"/>
        <v>0.96063196063196077</v>
      </c>
      <c r="L20">
        <f t="shared" si="3"/>
        <v>0.92074592074592065</v>
      </c>
      <c r="M20">
        <f t="shared" si="4"/>
        <v>0.90235690235690247</v>
      </c>
      <c r="N20">
        <f t="shared" si="5"/>
        <v>0.90857290857290851</v>
      </c>
      <c r="O20">
        <f t="shared" si="6"/>
        <v>0.97953897953897962</v>
      </c>
      <c r="Q20" s="1" t="s">
        <v>16</v>
      </c>
      <c r="R20">
        <v>6.79</v>
      </c>
      <c r="S20">
        <v>12.14</v>
      </c>
      <c r="T20">
        <v>20.13</v>
      </c>
      <c r="U20">
        <v>31.72</v>
      </c>
      <c r="V20">
        <v>48.16</v>
      </c>
      <c r="W20">
        <v>82.05</v>
      </c>
    </row>
    <row r="21" spans="1:23" x14ac:dyDescent="0.25">
      <c r="A21" s="1" t="s">
        <v>17</v>
      </c>
      <c r="B21">
        <v>52.5</v>
      </c>
      <c r="C21">
        <v>51.12</v>
      </c>
      <c r="D21">
        <v>50.35</v>
      </c>
      <c r="E21">
        <v>49.78</v>
      </c>
      <c r="F21">
        <v>49.73</v>
      </c>
      <c r="G21">
        <v>49.72</v>
      </c>
      <c r="I21" s="5" t="s">
        <v>17</v>
      </c>
      <c r="J21">
        <f t="shared" si="1"/>
        <v>1</v>
      </c>
      <c r="K21">
        <f t="shared" si="2"/>
        <v>0.97371428571428564</v>
      </c>
      <c r="L21">
        <f t="shared" si="3"/>
        <v>0.95904761904761904</v>
      </c>
      <c r="M21">
        <f t="shared" si="4"/>
        <v>0.94819047619047625</v>
      </c>
      <c r="N21">
        <f t="shared" si="5"/>
        <v>0.94723809523809521</v>
      </c>
      <c r="O21">
        <f t="shared" si="6"/>
        <v>0.94704761904761903</v>
      </c>
      <c r="Q21" s="1" t="s">
        <v>17</v>
      </c>
      <c r="R21">
        <v>7.41</v>
      </c>
      <c r="S21">
        <v>13.42</v>
      </c>
      <c r="T21">
        <v>23.31</v>
      </c>
      <c r="U21">
        <v>32.74</v>
      </c>
      <c r="V21">
        <v>36.72</v>
      </c>
      <c r="W21">
        <v>38.020000000000003</v>
      </c>
    </row>
    <row r="22" spans="1:23" x14ac:dyDescent="0.25">
      <c r="A22" s="1" t="s">
        <v>18</v>
      </c>
      <c r="B22">
        <v>37.19</v>
      </c>
      <c r="C22">
        <v>36.04</v>
      </c>
      <c r="D22">
        <v>34.83</v>
      </c>
      <c r="E22">
        <v>34.08</v>
      </c>
      <c r="F22">
        <v>34.1</v>
      </c>
      <c r="G22">
        <v>35.61</v>
      </c>
      <c r="I22" s="5" t="s">
        <v>18</v>
      </c>
      <c r="J22">
        <f t="shared" si="1"/>
        <v>1</v>
      </c>
      <c r="K22">
        <f t="shared" si="2"/>
        <v>0.96907770906157575</v>
      </c>
      <c r="L22">
        <f t="shared" si="3"/>
        <v>0.9365420812046249</v>
      </c>
      <c r="M22">
        <f t="shared" si="4"/>
        <v>0.91637536972304379</v>
      </c>
      <c r="N22">
        <f t="shared" si="5"/>
        <v>0.91691314869588614</v>
      </c>
      <c r="O22">
        <f t="shared" si="6"/>
        <v>0.95751546114546926</v>
      </c>
      <c r="Q22" s="1" t="s">
        <v>18</v>
      </c>
      <c r="R22">
        <v>6.17</v>
      </c>
      <c r="S22">
        <v>11.3</v>
      </c>
      <c r="T22">
        <v>19.27</v>
      </c>
      <c r="U22">
        <v>30.71</v>
      </c>
      <c r="V22">
        <v>45.32</v>
      </c>
      <c r="W22">
        <v>72.55</v>
      </c>
    </row>
    <row r="23" spans="1:23" x14ac:dyDescent="0.25">
      <c r="A23" s="1" t="s">
        <v>19</v>
      </c>
      <c r="B23">
        <v>25.06</v>
      </c>
      <c r="C23">
        <v>23.76</v>
      </c>
      <c r="D23">
        <v>22.73</v>
      </c>
      <c r="E23">
        <v>22.76</v>
      </c>
      <c r="F23">
        <v>22.93</v>
      </c>
      <c r="G23">
        <v>23.35</v>
      </c>
      <c r="I23" s="5" t="s">
        <v>19</v>
      </c>
      <c r="J23">
        <f t="shared" si="1"/>
        <v>1</v>
      </c>
      <c r="K23">
        <f t="shared" si="2"/>
        <v>0.94812450119712699</v>
      </c>
      <c r="L23">
        <f t="shared" si="3"/>
        <v>0.90702314445331211</v>
      </c>
      <c r="M23">
        <f t="shared" si="4"/>
        <v>0.90822027134876304</v>
      </c>
      <c r="N23">
        <f t="shared" si="5"/>
        <v>0.91500399042298486</v>
      </c>
      <c r="O23">
        <f t="shared" si="6"/>
        <v>0.93176376695929775</v>
      </c>
      <c r="Q23" s="1" t="s">
        <v>19</v>
      </c>
      <c r="R23">
        <v>7.72</v>
      </c>
      <c r="S23">
        <v>13.27</v>
      </c>
      <c r="T23">
        <v>21.33</v>
      </c>
      <c r="U23">
        <v>36.31</v>
      </c>
      <c r="V23">
        <v>55.41</v>
      </c>
      <c r="W23">
        <v>78.459999999999994</v>
      </c>
    </row>
    <row r="24" spans="1:23" x14ac:dyDescent="0.25">
      <c r="A24" s="1" t="s">
        <v>20</v>
      </c>
      <c r="B24">
        <v>33.61</v>
      </c>
      <c r="C24">
        <v>32.950000000000003</v>
      </c>
      <c r="D24">
        <v>32.409999999999997</v>
      </c>
      <c r="E24">
        <v>32.32</v>
      </c>
      <c r="F24">
        <v>32.340000000000003</v>
      </c>
      <c r="G24">
        <v>32.270000000000003</v>
      </c>
      <c r="I24" s="5" t="s">
        <v>20</v>
      </c>
      <c r="J24">
        <f t="shared" si="1"/>
        <v>1</v>
      </c>
      <c r="K24">
        <f t="shared" si="2"/>
        <v>0.98036298720618875</v>
      </c>
      <c r="L24">
        <f t="shared" si="3"/>
        <v>0.96429634037488832</v>
      </c>
      <c r="M24">
        <f t="shared" si="4"/>
        <v>0.9616185659030051</v>
      </c>
      <c r="N24">
        <f t="shared" si="5"/>
        <v>0.96221362689675705</v>
      </c>
      <c r="O24">
        <f t="shared" si="6"/>
        <v>0.96013091341862555</v>
      </c>
      <c r="Q24" s="1" t="s">
        <v>20</v>
      </c>
      <c r="R24">
        <v>6.46</v>
      </c>
      <c r="S24">
        <v>11.8</v>
      </c>
      <c r="T24">
        <v>20.38</v>
      </c>
      <c r="U24">
        <v>34.08</v>
      </c>
      <c r="V24">
        <v>49.15</v>
      </c>
      <c r="W24">
        <v>66.97</v>
      </c>
    </row>
    <row r="25" spans="1:23" x14ac:dyDescent="0.25">
      <c r="A25" s="1" t="s">
        <v>21</v>
      </c>
      <c r="B25">
        <v>37.32</v>
      </c>
      <c r="C25">
        <v>36.340000000000003</v>
      </c>
      <c r="D25">
        <v>35.799999999999997</v>
      </c>
      <c r="E25">
        <v>36.020000000000003</v>
      </c>
      <c r="F25">
        <v>35.64</v>
      </c>
      <c r="G25">
        <v>35.24</v>
      </c>
      <c r="I25" s="5" t="s">
        <v>21</v>
      </c>
      <c r="J25">
        <f t="shared" si="1"/>
        <v>1</v>
      </c>
      <c r="K25">
        <f t="shared" si="2"/>
        <v>0.97374062165058961</v>
      </c>
      <c r="L25">
        <f t="shared" si="3"/>
        <v>0.95927116827438363</v>
      </c>
      <c r="M25">
        <f t="shared" si="4"/>
        <v>0.96516613076098612</v>
      </c>
      <c r="N25">
        <f t="shared" si="5"/>
        <v>0.954983922829582</v>
      </c>
      <c r="O25">
        <f t="shared" si="6"/>
        <v>0.94426580921757775</v>
      </c>
      <c r="Q25" s="1" t="s">
        <v>21</v>
      </c>
      <c r="R25">
        <v>5.94</v>
      </c>
      <c r="S25">
        <v>10.87</v>
      </c>
      <c r="T25">
        <v>18.91</v>
      </c>
      <c r="U25">
        <v>33.28</v>
      </c>
      <c r="V25">
        <v>42.68</v>
      </c>
      <c r="W25">
        <v>47.79</v>
      </c>
    </row>
    <row r="26" spans="1:23" x14ac:dyDescent="0.25">
      <c r="A26" s="1" t="s">
        <v>22</v>
      </c>
      <c r="B26">
        <v>30.59</v>
      </c>
      <c r="C26">
        <v>29.22</v>
      </c>
      <c r="D26">
        <v>28.1</v>
      </c>
      <c r="E26">
        <v>27.39</v>
      </c>
      <c r="F26">
        <v>27.46</v>
      </c>
      <c r="G26">
        <v>27.01</v>
      </c>
      <c r="I26" s="5" t="s">
        <v>22</v>
      </c>
      <c r="J26">
        <f t="shared" si="1"/>
        <v>1</v>
      </c>
      <c r="K26">
        <f t="shared" si="2"/>
        <v>0.95521412226217717</v>
      </c>
      <c r="L26">
        <f t="shared" si="3"/>
        <v>0.91860084995096447</v>
      </c>
      <c r="M26">
        <f t="shared" si="4"/>
        <v>0.89539065053939193</v>
      </c>
      <c r="N26">
        <f t="shared" si="5"/>
        <v>0.89767898005884283</v>
      </c>
      <c r="O26">
        <f t="shared" si="6"/>
        <v>0.88296829029094481</v>
      </c>
      <c r="Q26" s="1" t="s">
        <v>22</v>
      </c>
      <c r="R26">
        <v>6.97</v>
      </c>
      <c r="S26">
        <v>11.63</v>
      </c>
      <c r="T26">
        <v>17.510000000000002</v>
      </c>
      <c r="U26">
        <v>24.92</v>
      </c>
      <c r="V26">
        <v>38.67</v>
      </c>
      <c r="W26">
        <v>44.09</v>
      </c>
    </row>
    <row r="27" spans="1:23" x14ac:dyDescent="0.25">
      <c r="A27" s="1" t="s">
        <v>23</v>
      </c>
      <c r="B27">
        <v>46.69</v>
      </c>
      <c r="C27">
        <v>45.16</v>
      </c>
      <c r="D27">
        <v>44.08</v>
      </c>
      <c r="E27">
        <v>44.13</v>
      </c>
      <c r="F27">
        <v>45.25</v>
      </c>
      <c r="G27">
        <v>47.18</v>
      </c>
      <c r="I27" s="5" t="s">
        <v>23</v>
      </c>
      <c r="J27">
        <f t="shared" si="1"/>
        <v>1</v>
      </c>
      <c r="K27">
        <f t="shared" si="2"/>
        <v>0.96723067037909616</v>
      </c>
      <c r="L27">
        <f t="shared" si="3"/>
        <v>0.94409937888198758</v>
      </c>
      <c r="M27">
        <f t="shared" si="4"/>
        <v>0.94517027200685377</v>
      </c>
      <c r="N27">
        <f t="shared" si="5"/>
        <v>0.96915827800385523</v>
      </c>
      <c r="O27">
        <f t="shared" si="6"/>
        <v>1.0104947526236883</v>
      </c>
      <c r="Q27" s="1" t="s">
        <v>23</v>
      </c>
      <c r="R27">
        <v>8.2200000000000006</v>
      </c>
      <c r="S27">
        <v>15.16</v>
      </c>
      <c r="T27">
        <v>26.2</v>
      </c>
      <c r="U27">
        <v>43</v>
      </c>
      <c r="V27">
        <v>61.55</v>
      </c>
      <c r="W27">
        <v>86.49</v>
      </c>
    </row>
    <row r="28" spans="1:23" x14ac:dyDescent="0.25">
      <c r="A28" s="1" t="s">
        <v>24</v>
      </c>
      <c r="B28">
        <v>42.54</v>
      </c>
      <c r="C28">
        <v>41.27</v>
      </c>
      <c r="D28">
        <v>40.82</v>
      </c>
      <c r="E28">
        <v>41.6</v>
      </c>
      <c r="F28">
        <v>40.97</v>
      </c>
      <c r="G28">
        <v>40.65</v>
      </c>
      <c r="I28" s="5" t="s">
        <v>24</v>
      </c>
      <c r="J28">
        <f t="shared" si="1"/>
        <v>1</v>
      </c>
      <c r="K28">
        <f t="shared" si="2"/>
        <v>0.97014574518100616</v>
      </c>
      <c r="L28">
        <f t="shared" si="3"/>
        <v>0.95956746591443354</v>
      </c>
      <c r="M28">
        <f t="shared" si="4"/>
        <v>0.97790314997649275</v>
      </c>
      <c r="N28">
        <f t="shared" si="5"/>
        <v>0.96309355900329097</v>
      </c>
      <c r="O28">
        <f t="shared" si="6"/>
        <v>0.95557122708039488</v>
      </c>
      <c r="Q28" s="1" t="s">
        <v>24</v>
      </c>
      <c r="R28">
        <v>8.4</v>
      </c>
      <c r="S28">
        <v>15.24</v>
      </c>
      <c r="T28">
        <v>27.3</v>
      </c>
      <c r="U28">
        <v>48.07</v>
      </c>
      <c r="V28">
        <v>58.44</v>
      </c>
      <c r="W28">
        <v>66.290000000000006</v>
      </c>
    </row>
    <row r="29" spans="1:23" x14ac:dyDescent="0.25">
      <c r="A29" s="1" t="s">
        <v>25</v>
      </c>
      <c r="B29">
        <v>39.78</v>
      </c>
      <c r="C29">
        <v>38.58</v>
      </c>
      <c r="D29">
        <v>37.67</v>
      </c>
      <c r="E29">
        <v>37.81</v>
      </c>
      <c r="F29">
        <v>38.54</v>
      </c>
      <c r="G29">
        <v>40.299999999999997</v>
      </c>
      <c r="I29" s="5" t="s">
        <v>25</v>
      </c>
      <c r="J29">
        <f t="shared" si="1"/>
        <v>1</v>
      </c>
      <c r="K29">
        <f t="shared" si="2"/>
        <v>0.96983408748114619</v>
      </c>
      <c r="L29">
        <f t="shared" si="3"/>
        <v>0.94695827048768222</v>
      </c>
      <c r="M29">
        <f t="shared" si="4"/>
        <v>0.95047762694821525</v>
      </c>
      <c r="N29">
        <f t="shared" si="5"/>
        <v>0.96882855706385118</v>
      </c>
      <c r="O29">
        <f t="shared" si="6"/>
        <v>1.0130718954248366</v>
      </c>
      <c r="Q29" s="1" t="s">
        <v>25</v>
      </c>
      <c r="R29">
        <v>7.52</v>
      </c>
      <c r="S29">
        <v>14.07</v>
      </c>
      <c r="T29">
        <v>24.94</v>
      </c>
      <c r="U29">
        <v>42.58</v>
      </c>
      <c r="V29">
        <v>62.31</v>
      </c>
      <c r="W29">
        <v>93.09</v>
      </c>
    </row>
    <row r="30" spans="1:23" x14ac:dyDescent="0.25">
      <c r="A30" s="1" t="s">
        <v>27</v>
      </c>
      <c r="B30">
        <f>AVERAGE(B3:B17)</f>
        <v>40.760666666666665</v>
      </c>
      <c r="C30">
        <f t="shared" ref="C30:W30" si="7">AVERAGE(C3:C17)</f>
        <v>39.596666666666671</v>
      </c>
      <c r="D30">
        <f t="shared" si="7"/>
        <v>38.561999999999998</v>
      </c>
      <c r="E30">
        <f t="shared" si="7"/>
        <v>38.229333333333344</v>
      </c>
      <c r="F30">
        <f t="shared" si="7"/>
        <v>38.144666666666673</v>
      </c>
      <c r="G30">
        <f t="shared" si="7"/>
        <v>38.751333333333342</v>
      </c>
      <c r="I30" s="5" t="s">
        <v>27</v>
      </c>
      <c r="J30">
        <f t="shared" si="1"/>
        <v>1</v>
      </c>
      <c r="K30">
        <f t="shared" si="2"/>
        <v>0.97144305784988805</v>
      </c>
      <c r="L30">
        <f t="shared" si="3"/>
        <v>0.94605910927201053</v>
      </c>
      <c r="M30">
        <f t="shared" si="4"/>
        <v>0.93789764642384021</v>
      </c>
      <c r="N30">
        <f t="shared" si="5"/>
        <v>0.93582048052861433</v>
      </c>
      <c r="O30">
        <f t="shared" si="6"/>
        <v>0.95070411017157086</v>
      </c>
      <c r="Q30" s="1" t="s">
        <v>27</v>
      </c>
      <c r="R30">
        <f t="shared" si="7"/>
        <v>5.5293333333333345</v>
      </c>
      <c r="S30">
        <f t="shared" si="7"/>
        <v>9.8260000000000005</v>
      </c>
      <c r="T30">
        <f t="shared" si="7"/>
        <v>16.27333333333333</v>
      </c>
      <c r="U30">
        <f t="shared" si="7"/>
        <v>24.355999999999995</v>
      </c>
      <c r="V30">
        <f t="shared" si="7"/>
        <v>31.40333333333334</v>
      </c>
      <c r="W30">
        <f t="shared" si="7"/>
        <v>39.788000000000004</v>
      </c>
    </row>
    <row r="31" spans="1:23" x14ac:dyDescent="0.25">
      <c r="A31" s="1" t="s">
        <v>28</v>
      </c>
      <c r="B31">
        <f>AVERAGE(B18:B29)</f>
        <v>36.465000000000003</v>
      </c>
      <c r="C31">
        <f t="shared" ref="C31:W31" si="8">AVERAGE(C18:C29)</f>
        <v>35.254166666666656</v>
      </c>
      <c r="D31">
        <f t="shared" si="8"/>
        <v>34.399166666666666</v>
      </c>
      <c r="E31">
        <f t="shared" si="8"/>
        <v>34.219166666666666</v>
      </c>
      <c r="F31">
        <f t="shared" si="8"/>
        <v>34.407500000000006</v>
      </c>
      <c r="G31">
        <f t="shared" si="8"/>
        <v>35.177500000000002</v>
      </c>
      <c r="I31" s="5" t="s">
        <v>28</v>
      </c>
      <c r="J31">
        <f t="shared" si="1"/>
        <v>1</v>
      </c>
      <c r="K31">
        <f t="shared" si="2"/>
        <v>0.96679464326523112</v>
      </c>
      <c r="L31">
        <f t="shared" si="3"/>
        <v>0.94334750217103147</v>
      </c>
      <c r="M31">
        <f t="shared" si="4"/>
        <v>0.93841126194067359</v>
      </c>
      <c r="N31">
        <f t="shared" si="5"/>
        <v>0.94357603181132599</v>
      </c>
      <c r="O31">
        <f t="shared" si="6"/>
        <v>0.9646921705745235</v>
      </c>
      <c r="Q31" s="1" t="s">
        <v>28</v>
      </c>
      <c r="R31">
        <f t="shared" si="8"/>
        <v>7.3083333333333336</v>
      </c>
      <c r="S31">
        <f t="shared" si="8"/>
        <v>13.094999999999999</v>
      </c>
      <c r="T31">
        <f t="shared" si="8"/>
        <v>22.46083333333333</v>
      </c>
      <c r="U31">
        <f t="shared" si="8"/>
        <v>36.655833333333341</v>
      </c>
      <c r="V31">
        <f t="shared" si="8"/>
        <v>52.180833333333339</v>
      </c>
      <c r="W31">
        <f t="shared" si="8"/>
        <v>72.006666666666661</v>
      </c>
    </row>
    <row r="32" spans="1:23" x14ac:dyDescent="0.25">
      <c r="A32" s="1" t="s">
        <v>29</v>
      </c>
      <c r="B32">
        <f>AVERAGE(B3:B29)</f>
        <v>38.851481481481471</v>
      </c>
      <c r="C32">
        <f t="shared" ref="C32:W32" si="9">AVERAGE(C3:C29)</f>
        <v>37.666666666666671</v>
      </c>
      <c r="D32">
        <f t="shared" si="9"/>
        <v>36.711851851851854</v>
      </c>
      <c r="E32">
        <f t="shared" si="9"/>
        <v>36.447037037037042</v>
      </c>
      <c r="F32">
        <f t="shared" si="9"/>
        <v>36.483703703703711</v>
      </c>
      <c r="G32">
        <f t="shared" si="9"/>
        <v>37.162962962962965</v>
      </c>
      <c r="I32" s="5" t="s">
        <v>29</v>
      </c>
      <c r="J32">
        <f t="shared" si="1"/>
        <v>1</v>
      </c>
      <c r="K32">
        <f t="shared" si="2"/>
        <v>0.96950399908483431</v>
      </c>
      <c r="L32">
        <f t="shared" si="3"/>
        <v>0.94492797834107123</v>
      </c>
      <c r="M32">
        <f t="shared" si="4"/>
        <v>0.93811189811151718</v>
      </c>
      <c r="N32">
        <f t="shared" si="5"/>
        <v>0.93905566306637855</v>
      </c>
      <c r="O32">
        <f t="shared" si="6"/>
        <v>0.95653914717966837</v>
      </c>
      <c r="Q32" s="1" t="s">
        <v>29</v>
      </c>
      <c r="R32">
        <f t="shared" si="9"/>
        <v>6.3200000000000012</v>
      </c>
      <c r="S32">
        <f t="shared" si="9"/>
        <v>11.27888888888889</v>
      </c>
      <c r="T32">
        <f t="shared" si="9"/>
        <v>19.02333333333333</v>
      </c>
      <c r="U32">
        <f t="shared" si="9"/>
        <v>29.822592592592596</v>
      </c>
      <c r="V32">
        <f t="shared" si="9"/>
        <v>40.637777777777771</v>
      </c>
      <c r="W32">
        <f t="shared" si="9"/>
        <v>54.107407407407393</v>
      </c>
    </row>
    <row r="33" spans="1:23" x14ac:dyDescent="0.25">
      <c r="A33" s="1"/>
      <c r="Q33" s="1"/>
    </row>
    <row r="34" spans="1:23" x14ac:dyDescent="0.25">
      <c r="A34" s="1"/>
      <c r="Q34" s="1"/>
    </row>
    <row r="35" spans="1:23" x14ac:dyDescent="0.25">
      <c r="A35" s="1"/>
      <c r="Q35" s="1"/>
    </row>
    <row r="36" spans="1:23" x14ac:dyDescent="0.25">
      <c r="A36" s="6" t="s">
        <v>31</v>
      </c>
      <c r="B36" s="6"/>
      <c r="C36" s="6"/>
      <c r="D36" s="6"/>
      <c r="E36" s="6"/>
      <c r="F36" s="6"/>
      <c r="G36" s="6"/>
      <c r="H36" s="4"/>
      <c r="I36" s="6" t="s">
        <v>34</v>
      </c>
      <c r="J36" s="6"/>
      <c r="K36" s="6"/>
      <c r="L36" s="6"/>
      <c r="M36" s="6"/>
      <c r="N36" s="6"/>
      <c r="O36" s="6"/>
      <c r="P36" s="4"/>
      <c r="Q36" s="6" t="s">
        <v>32</v>
      </c>
      <c r="R36" s="6"/>
      <c r="S36" s="6"/>
      <c r="T36" s="6"/>
      <c r="U36" s="6"/>
      <c r="V36" s="6"/>
      <c r="W36" s="6"/>
    </row>
    <row r="37" spans="1:23" x14ac:dyDescent="0.25">
      <c r="A37" s="1" t="s">
        <v>27</v>
      </c>
      <c r="B37">
        <v>40.760666666666665</v>
      </c>
      <c r="C37">
        <v>39.596666666666671</v>
      </c>
      <c r="D37">
        <v>38.561999999999998</v>
      </c>
      <c r="E37">
        <v>38.229333333333344</v>
      </c>
      <c r="F37">
        <v>38.144666666666673</v>
      </c>
      <c r="G37">
        <v>38.751333333333342</v>
      </c>
      <c r="I37" s="1" t="s">
        <v>27</v>
      </c>
      <c r="J37">
        <v>1</v>
      </c>
      <c r="K37">
        <v>0.97144305784988805</v>
      </c>
      <c r="L37">
        <v>0.94605910927201053</v>
      </c>
      <c r="M37">
        <v>0.93789764642384021</v>
      </c>
      <c r="N37">
        <v>0.93582048052861433</v>
      </c>
      <c r="O37">
        <v>0.95070411017157086</v>
      </c>
      <c r="Q37" s="1" t="s">
        <v>27</v>
      </c>
      <c r="R37">
        <v>5.5293333333333345</v>
      </c>
      <c r="S37">
        <v>9.8260000000000005</v>
      </c>
      <c r="T37">
        <v>16.27333333333333</v>
      </c>
      <c r="U37">
        <v>24.355999999999995</v>
      </c>
      <c r="V37">
        <v>31.40333333333334</v>
      </c>
      <c r="W37">
        <v>39.788000000000004</v>
      </c>
    </row>
    <row r="38" spans="1:23" x14ac:dyDescent="0.25">
      <c r="A38" s="1" t="s">
        <v>28</v>
      </c>
      <c r="B38">
        <v>36.465000000000003</v>
      </c>
      <c r="C38">
        <v>35.254166666666656</v>
      </c>
      <c r="D38">
        <v>34.399166666666666</v>
      </c>
      <c r="E38">
        <v>34.219166666666666</v>
      </c>
      <c r="F38">
        <v>34.407500000000006</v>
      </c>
      <c r="G38">
        <v>35.177500000000002</v>
      </c>
      <c r="I38" s="1" t="s">
        <v>28</v>
      </c>
      <c r="J38">
        <v>1</v>
      </c>
      <c r="K38">
        <v>0.96679464326523112</v>
      </c>
      <c r="L38">
        <v>0.94334750217103147</v>
      </c>
      <c r="M38">
        <v>0.93841126194067359</v>
      </c>
      <c r="N38">
        <v>0.94357603181132599</v>
      </c>
      <c r="O38">
        <v>0.9646921705745235</v>
      </c>
      <c r="Q38" s="1" t="s">
        <v>28</v>
      </c>
      <c r="R38">
        <v>7.3083333333333336</v>
      </c>
      <c r="S38">
        <v>13.094999999999999</v>
      </c>
      <c r="T38">
        <v>22.46083333333333</v>
      </c>
      <c r="U38">
        <v>36.655833333333341</v>
      </c>
      <c r="V38">
        <v>52.180833333333339</v>
      </c>
      <c r="W38">
        <v>72.006666666666661</v>
      </c>
    </row>
    <row r="39" spans="1:23" x14ac:dyDescent="0.25">
      <c r="A39" s="1" t="s">
        <v>29</v>
      </c>
      <c r="B39">
        <v>38.851481481481471</v>
      </c>
      <c r="C39">
        <v>37.666666666666671</v>
      </c>
      <c r="D39">
        <v>36.711851851851854</v>
      </c>
      <c r="E39">
        <v>36.447037037037042</v>
      </c>
      <c r="F39">
        <v>36.483703703703711</v>
      </c>
      <c r="G39">
        <v>37.162962962962965</v>
      </c>
      <c r="I39" s="1" t="s">
        <v>29</v>
      </c>
      <c r="J39">
        <v>1</v>
      </c>
      <c r="K39">
        <v>0.96950399908483431</v>
      </c>
      <c r="L39">
        <v>0.94492797834107123</v>
      </c>
      <c r="M39">
        <v>0.93811189811151718</v>
      </c>
      <c r="N39">
        <v>0.93905566306637855</v>
      </c>
      <c r="O39">
        <v>0.95653914717966837</v>
      </c>
      <c r="Q39" s="1" t="s">
        <v>29</v>
      </c>
      <c r="R39">
        <v>6.3200000000000012</v>
      </c>
      <c r="S39">
        <v>11.27888888888889</v>
      </c>
      <c r="T39">
        <v>19.02333333333333</v>
      </c>
      <c r="U39">
        <v>29.822592592592596</v>
      </c>
      <c r="V39">
        <v>40.637777777777771</v>
      </c>
      <c r="W39">
        <v>54.107407407407393</v>
      </c>
    </row>
    <row r="42" spans="1:23" x14ac:dyDescent="0.25">
      <c r="A42" s="1"/>
      <c r="B42" s="2">
        <v>16</v>
      </c>
      <c r="C42">
        <v>40.760666666666665</v>
      </c>
      <c r="I42" s="1"/>
      <c r="J42" s="2">
        <v>16</v>
      </c>
      <c r="K42">
        <v>1</v>
      </c>
      <c r="Q42" s="1"/>
      <c r="R42" s="2">
        <v>16</v>
      </c>
      <c r="S42">
        <v>5.5293333333333345</v>
      </c>
    </row>
    <row r="43" spans="1:23" x14ac:dyDescent="0.25">
      <c r="A43" s="1"/>
      <c r="B43" s="2">
        <v>32</v>
      </c>
      <c r="C43">
        <v>39.596666666666671</v>
      </c>
      <c r="I43" s="1"/>
      <c r="J43" s="2">
        <v>32</v>
      </c>
      <c r="K43">
        <v>0.97144305784988805</v>
      </c>
      <c r="Q43" s="1"/>
      <c r="R43" s="2">
        <v>32</v>
      </c>
      <c r="S43">
        <v>9.8260000000000005</v>
      </c>
    </row>
    <row r="44" spans="1:23" x14ac:dyDescent="0.25">
      <c r="A44" s="1"/>
      <c r="B44" s="2">
        <v>64</v>
      </c>
      <c r="C44">
        <v>38.561999999999998</v>
      </c>
      <c r="I44" s="1"/>
      <c r="J44" s="2">
        <v>64</v>
      </c>
      <c r="K44">
        <v>0.94605910927201053</v>
      </c>
      <c r="Q44" s="1"/>
      <c r="R44" s="2">
        <v>64</v>
      </c>
      <c r="S44">
        <v>16.27333333333333</v>
      </c>
    </row>
    <row r="45" spans="1:23" x14ac:dyDescent="0.25">
      <c r="A45" s="1" t="s">
        <v>27</v>
      </c>
      <c r="B45" s="2">
        <v>128</v>
      </c>
      <c r="C45">
        <v>38.229333333333344</v>
      </c>
      <c r="I45" s="1" t="s">
        <v>27</v>
      </c>
      <c r="J45" s="2">
        <v>128</v>
      </c>
      <c r="K45">
        <v>0.93789764642384021</v>
      </c>
      <c r="Q45" s="1" t="s">
        <v>27</v>
      </c>
      <c r="R45" s="2">
        <v>128</v>
      </c>
      <c r="S45">
        <v>24.355999999999995</v>
      </c>
    </row>
    <row r="46" spans="1:23" x14ac:dyDescent="0.25">
      <c r="A46" s="1"/>
      <c r="B46" s="2">
        <v>256</v>
      </c>
      <c r="C46">
        <v>38.144666666666673</v>
      </c>
      <c r="I46" s="1"/>
      <c r="J46" s="2">
        <v>256</v>
      </c>
      <c r="K46">
        <v>0.93582048052861433</v>
      </c>
      <c r="Q46" s="1"/>
      <c r="R46" s="2">
        <v>256</v>
      </c>
      <c r="S46">
        <v>31.40333333333334</v>
      </c>
    </row>
    <row r="47" spans="1:23" x14ac:dyDescent="0.25">
      <c r="A47" s="1"/>
      <c r="B47" s="2">
        <v>512</v>
      </c>
      <c r="C47">
        <v>38.751333333333342</v>
      </c>
      <c r="I47" s="1"/>
      <c r="J47" s="2">
        <v>512</v>
      </c>
      <c r="K47">
        <v>0.95070411017157086</v>
      </c>
      <c r="Q47" s="1"/>
      <c r="R47" s="2">
        <v>512</v>
      </c>
      <c r="S47">
        <v>39.788000000000004</v>
      </c>
    </row>
    <row r="48" spans="1:23" x14ac:dyDescent="0.25">
      <c r="A48" s="1"/>
      <c r="B48" s="2"/>
      <c r="I48" s="1"/>
      <c r="J48" s="2"/>
      <c r="Q48" s="1"/>
      <c r="R48" s="2"/>
    </row>
    <row r="49" spans="1:21" x14ac:dyDescent="0.25">
      <c r="A49" s="1"/>
      <c r="B49" s="2">
        <v>16</v>
      </c>
      <c r="D49">
        <v>36.465000000000003</v>
      </c>
      <c r="I49" s="1"/>
      <c r="J49" s="2">
        <v>16</v>
      </c>
      <c r="L49">
        <v>1</v>
      </c>
      <c r="Q49" s="1"/>
      <c r="R49" s="2">
        <v>16</v>
      </c>
      <c r="T49">
        <v>7.3083333333333336</v>
      </c>
    </row>
    <row r="50" spans="1:21" x14ac:dyDescent="0.25">
      <c r="A50" s="1"/>
      <c r="B50" s="2">
        <v>32</v>
      </c>
      <c r="D50">
        <v>35.254166666666656</v>
      </c>
      <c r="I50" s="1"/>
      <c r="J50" s="2">
        <v>32</v>
      </c>
      <c r="L50">
        <v>0.96679464326523112</v>
      </c>
      <c r="Q50" s="1"/>
      <c r="R50" s="2">
        <v>32</v>
      </c>
      <c r="T50">
        <v>13.094999999999999</v>
      </c>
    </row>
    <row r="51" spans="1:21" x14ac:dyDescent="0.25">
      <c r="A51" s="3"/>
      <c r="B51" s="2">
        <v>64</v>
      </c>
      <c r="D51">
        <v>34.399166666666666</v>
      </c>
      <c r="I51" s="3"/>
      <c r="J51" s="2">
        <v>64</v>
      </c>
      <c r="L51">
        <v>0.94334750217103147</v>
      </c>
      <c r="Q51" s="3"/>
      <c r="R51" s="2">
        <v>64</v>
      </c>
      <c r="T51">
        <v>22.46083333333333</v>
      </c>
    </row>
    <row r="52" spans="1:21" x14ac:dyDescent="0.25">
      <c r="A52" s="1" t="s">
        <v>28</v>
      </c>
      <c r="B52" s="2">
        <v>128</v>
      </c>
      <c r="D52">
        <v>34.219166666666666</v>
      </c>
      <c r="I52" s="1" t="s">
        <v>28</v>
      </c>
      <c r="J52" s="2">
        <v>128</v>
      </c>
      <c r="L52">
        <v>0.93841126194067359</v>
      </c>
      <c r="Q52" s="1" t="s">
        <v>28</v>
      </c>
      <c r="R52" s="2">
        <v>128</v>
      </c>
      <c r="T52">
        <v>36.655833333333341</v>
      </c>
    </row>
    <row r="53" spans="1:21" x14ac:dyDescent="0.25">
      <c r="A53" s="1"/>
      <c r="B53" s="2">
        <v>256</v>
      </c>
      <c r="D53">
        <v>34.407500000000006</v>
      </c>
      <c r="I53" s="1"/>
      <c r="J53" s="2">
        <v>256</v>
      </c>
      <c r="L53">
        <v>0.94357603181132599</v>
      </c>
      <c r="Q53" s="1"/>
      <c r="R53" s="2">
        <v>256</v>
      </c>
      <c r="T53">
        <v>52.180833333333339</v>
      </c>
    </row>
    <row r="54" spans="1:21" x14ac:dyDescent="0.25">
      <c r="A54" s="1"/>
      <c r="B54" s="2">
        <v>512</v>
      </c>
      <c r="D54">
        <v>35.177500000000002</v>
      </c>
      <c r="I54" s="1"/>
      <c r="J54" s="2">
        <v>512</v>
      </c>
      <c r="L54">
        <v>0.9646921705745235</v>
      </c>
      <c r="Q54" s="1"/>
      <c r="R54" s="2">
        <v>512</v>
      </c>
      <c r="T54">
        <v>72.006666666666661</v>
      </c>
    </row>
    <row r="55" spans="1:21" x14ac:dyDescent="0.25">
      <c r="A55" s="1"/>
      <c r="B55" s="2"/>
      <c r="I55" s="1"/>
      <c r="J55" s="2"/>
      <c r="Q55" s="1"/>
      <c r="R55" s="2"/>
    </row>
    <row r="56" spans="1:21" x14ac:dyDescent="0.25">
      <c r="A56" s="1"/>
      <c r="B56" s="2">
        <v>16</v>
      </c>
      <c r="E56">
        <v>38.851481481481471</v>
      </c>
      <c r="I56" s="1"/>
      <c r="J56" s="2">
        <v>16</v>
      </c>
      <c r="M56">
        <v>1</v>
      </c>
      <c r="Q56" s="1"/>
      <c r="R56" s="2">
        <v>16</v>
      </c>
      <c r="U56">
        <v>6.3200000000000012</v>
      </c>
    </row>
    <row r="57" spans="1:21" x14ac:dyDescent="0.25">
      <c r="A57" s="3"/>
      <c r="B57" s="2">
        <v>32</v>
      </c>
      <c r="E57">
        <v>37.666666666666671</v>
      </c>
      <c r="I57" s="3"/>
      <c r="J57" s="2">
        <v>32</v>
      </c>
      <c r="M57">
        <v>0.96950399908483431</v>
      </c>
      <c r="Q57" s="3"/>
      <c r="R57" s="2">
        <v>32</v>
      </c>
      <c r="U57">
        <v>11.27888888888889</v>
      </c>
    </row>
    <row r="58" spans="1:21" x14ac:dyDescent="0.25">
      <c r="A58" s="3"/>
      <c r="B58" s="2">
        <v>64</v>
      </c>
      <c r="E58">
        <v>36.711851851851854</v>
      </c>
      <c r="I58" s="3"/>
      <c r="J58" s="2">
        <v>64</v>
      </c>
      <c r="M58">
        <v>0.94492797834107123</v>
      </c>
      <c r="Q58" s="3"/>
      <c r="R58" s="2">
        <v>64</v>
      </c>
      <c r="U58">
        <v>19.02333333333333</v>
      </c>
    </row>
    <row r="59" spans="1:21" x14ac:dyDescent="0.25">
      <c r="A59" s="1" t="s">
        <v>29</v>
      </c>
      <c r="B59" s="2">
        <v>128</v>
      </c>
      <c r="E59">
        <v>36.447037037037042</v>
      </c>
      <c r="I59" s="1" t="s">
        <v>29</v>
      </c>
      <c r="J59" s="2">
        <v>128</v>
      </c>
      <c r="M59">
        <v>0.93811189811151718</v>
      </c>
      <c r="Q59" s="1" t="s">
        <v>29</v>
      </c>
      <c r="R59" s="2">
        <v>128</v>
      </c>
      <c r="U59">
        <v>29.822592592592596</v>
      </c>
    </row>
    <row r="60" spans="1:21" x14ac:dyDescent="0.25">
      <c r="A60" s="1"/>
      <c r="B60" s="2">
        <v>256</v>
      </c>
      <c r="E60">
        <v>36.483703703703711</v>
      </c>
      <c r="I60" s="1"/>
      <c r="J60" s="2">
        <v>256</v>
      </c>
      <c r="M60">
        <v>0.93905566306637855</v>
      </c>
      <c r="Q60" s="1"/>
      <c r="R60" s="2">
        <v>256</v>
      </c>
      <c r="U60">
        <v>40.637777777777771</v>
      </c>
    </row>
    <row r="61" spans="1:21" x14ac:dyDescent="0.25">
      <c r="A61" s="1"/>
      <c r="B61" s="2">
        <v>512</v>
      </c>
      <c r="E61">
        <v>37.162962962962965</v>
      </c>
      <c r="I61" s="1"/>
      <c r="J61" s="2">
        <v>512</v>
      </c>
      <c r="M61">
        <v>0.95653914717966837</v>
      </c>
      <c r="Q61" s="1"/>
      <c r="R61" s="2">
        <v>512</v>
      </c>
      <c r="U61">
        <v>54.107407407407393</v>
      </c>
    </row>
  </sheetData>
  <mergeCells count="6">
    <mergeCell ref="A1:G1"/>
    <mergeCell ref="A36:G36"/>
    <mergeCell ref="Q36:W36"/>
    <mergeCell ref="Q1:W1"/>
    <mergeCell ref="I1:O1"/>
    <mergeCell ref="I36:O3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NUM_MEA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Andreas Prodromou</cp:lastModifiedBy>
  <cp:lastPrinted>2016-07-24T22:43:45Z</cp:lastPrinted>
  <dcterms:created xsi:type="dcterms:W3CDTF">2016-07-21T18:06:23Z</dcterms:created>
  <dcterms:modified xsi:type="dcterms:W3CDTF">2016-07-24T22:46:43Z</dcterms:modified>
</cp:coreProperties>
</file>