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MemPod\paper\raw_data\revised\old_results\"/>
    </mc:Choice>
  </mc:AlternateContent>
  <bookViews>
    <workbookView xWindow="0" yWindow="0" windowWidth="28800" windowHeight="12435"/>
  </bookViews>
  <sheets>
    <sheet name="INTERVAL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C30" i="1"/>
  <c r="K30" i="1" s="1"/>
  <c r="D30" i="1"/>
  <c r="L30" i="1" s="1"/>
  <c r="E30" i="1"/>
  <c r="F30" i="1"/>
  <c r="G30" i="1"/>
  <c r="R30" i="1"/>
  <c r="S30" i="1"/>
  <c r="T30" i="1"/>
  <c r="U30" i="1"/>
  <c r="V30" i="1"/>
  <c r="W30" i="1"/>
  <c r="C31" i="1"/>
  <c r="D31" i="1"/>
  <c r="E31" i="1"/>
  <c r="M31" i="1" s="1"/>
  <c r="F31" i="1"/>
  <c r="G31" i="1"/>
  <c r="R31" i="1"/>
  <c r="S31" i="1"/>
  <c r="T31" i="1"/>
  <c r="U31" i="1"/>
  <c r="V31" i="1"/>
  <c r="W31" i="1"/>
  <c r="C32" i="1"/>
  <c r="D32" i="1"/>
  <c r="E32" i="1"/>
  <c r="F32" i="1"/>
  <c r="N32" i="1" s="1"/>
  <c r="G32" i="1"/>
  <c r="O32" i="1" s="1"/>
  <c r="R32" i="1"/>
  <c r="S32" i="1"/>
  <c r="T32" i="1"/>
  <c r="U32" i="1"/>
  <c r="V32" i="1"/>
  <c r="W32" i="1"/>
  <c r="B32" i="1"/>
  <c r="K32" i="1" s="1"/>
  <c r="B31" i="1"/>
  <c r="J31" i="1" s="1"/>
  <c r="B30" i="1"/>
  <c r="J30" i="1" s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M32" i="1" l="1"/>
  <c r="L31" i="1"/>
  <c r="J32" i="1"/>
  <c r="L32" i="1"/>
  <c r="O31" i="1"/>
  <c r="K31" i="1"/>
  <c r="N30" i="1"/>
  <c r="N31" i="1"/>
  <c r="M30" i="1"/>
</calcChain>
</file>

<file path=xl/sharedStrings.xml><?xml version="1.0" encoding="utf-8"?>
<sst xmlns="http://schemas.openxmlformats.org/spreadsheetml/2006/main" count="114" uniqueCount="35">
  <si>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</si>
  <si>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</si>
  <si>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</si>
  <si>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</si>
  <si>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</si>
  <si>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</si>
  <si>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</si>
  <si>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</si>
  <si>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</si>
  <si>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</si>
  <si>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</si>
  <si>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</si>
  <si>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</si>
  <si>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</si>
  <si>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</si>
  <si>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</si>
  <si>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</si>
  <si>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</si>
  <si>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</si>
  <si>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</si>
  <si>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</si>
  <si>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</si>
  <si>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</si>
  <si>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</si>
  <si>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</si>
  <si>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</si>
  <si>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</si>
  <si>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</t>
  </si>
  <si>
    <t>AVG MIGRATIONS RAW</t>
  </si>
  <si>
    <t>AMMAT NORM (50)</t>
  </si>
  <si>
    <t>AVG HG</t>
  </si>
  <si>
    <t>AVG MIX</t>
  </si>
  <si>
    <t>AVG ALL</t>
  </si>
  <si>
    <t>AMMAT RAW VALUES</t>
  </si>
  <si>
    <t>AMMAT NORM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</si>
</sst>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INTERVAL!$K$42:$K$61</c:f>
              <c:numCache>
                <c:formatCode>General</c:formatCode>
                <c:ptCount val="20"/>
                <c:pt idx="0">
                  <c:v>1</c:v>
                </c:pt>
                <c:pt idx="1">
                  <c:v>0.99451557123644152</c:v>
                </c:pt>
                <c:pt idx="2">
                  <c:v>1.0016942343632651</c:v>
                </c:pt>
                <c:pt idx="3">
                  <c:v>1.0061656157755927</c:v>
                </c:pt>
                <c:pt idx="4">
                  <c:v>1.0125058948876038</c:v>
                </c:pt>
                <c:pt idx="5">
                  <c:v>1.0219901140551586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2-4EBE-A85B-912FE7940D3D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INTERVAL!$L$42:$L$61</c:f>
              <c:numCache>
                <c:formatCode>General</c:formatCode>
                <c:ptCount val="20"/>
                <c:pt idx="7">
                  <c:v>1</c:v>
                </c:pt>
                <c:pt idx="8">
                  <c:v>0.97963068722634694</c:v>
                </c:pt>
                <c:pt idx="9">
                  <c:v>0.97713211498191499</c:v>
                </c:pt>
                <c:pt idx="10">
                  <c:v>0.97951170759565964</c:v>
                </c:pt>
                <c:pt idx="11">
                  <c:v>0.98234342280601539</c:v>
                </c:pt>
                <c:pt idx="12">
                  <c:v>0.98955358842566132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2-4EBE-A85B-912FE7940D3D}"/>
            </c:ext>
          </c:extLst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INTERVAL!$M$42:$M$61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2-4EBE-A85B-912FE794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462248264"/>
        <c:axId val="462241992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INTERVAL!$J$42:$J$61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  <c:extLst>
            <c:ext xmlns:c16="http://schemas.microsoft.com/office/drawing/2014/chart" uri="{C3380CC4-5D6E-409C-BE32-E72D297353CC}">
              <c16:uniqueId val="{00000003-A3A2-4EBE-A85B-912FE794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48264"/>
        <c:axId val="462241992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cat>
            <c:strRef>
              <c:f>[1]NUM_MEA!$A$42:$A$61</c:f>
              <c:strCache>
                <c:ptCount val="20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INTERVAL!$S$42:$S$61</c:f>
              <c:numCache>
                <c:formatCode>General</c:formatCode>
                <c:ptCount val="20"/>
                <c:pt idx="0">
                  <c:v>9.9580000000000002</c:v>
                </c:pt>
                <c:pt idx="1">
                  <c:v>15.714666666666668</c:v>
                </c:pt>
                <c:pt idx="2">
                  <c:v>24.36</c:v>
                </c:pt>
                <c:pt idx="3">
                  <c:v>29.024666666666672</c:v>
                </c:pt>
                <c:pt idx="4">
                  <c:v>31.903333333333332</c:v>
                </c:pt>
                <c:pt idx="5">
                  <c:v>35.209333333333333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2-4EBE-A85B-912FE7940D3D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[1]NUM_MEA!$A$42:$A$61</c:f>
              <c:strCache>
                <c:ptCount val="20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INTERVAL!$T$42:$T$61</c:f>
              <c:numCache>
                <c:formatCode>General</c:formatCode>
                <c:ptCount val="20"/>
                <c:pt idx="7">
                  <c:v>17.181666666666668</c:v>
                </c:pt>
                <c:pt idx="8">
                  <c:v>25.487500000000001</c:v>
                </c:pt>
                <c:pt idx="9">
                  <c:v>36.661666666666669</c:v>
                </c:pt>
                <c:pt idx="10">
                  <c:v>42.075833333333328</c:v>
                </c:pt>
                <c:pt idx="11">
                  <c:v>45.681666666666665</c:v>
                </c:pt>
                <c:pt idx="12">
                  <c:v>46.295833333333341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2-4EBE-A85B-912FE7940D3D}"/>
            </c:ext>
          </c:extLst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[1]NUM_MEA!$A$42:$A$61</c:f>
              <c:strCache>
                <c:ptCount val="20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INTERVAL!$U$42:$U$61</c:f>
              <c:numCache>
                <c:formatCode>General</c:formatCode>
                <c:ptCount val="20"/>
                <c:pt idx="14">
                  <c:v>13.168518518518518</c:v>
                </c:pt>
                <c:pt idx="15">
                  <c:v>20.058148148148149</c:v>
                </c:pt>
                <c:pt idx="16">
                  <c:v>29.827407407407403</c:v>
                </c:pt>
                <c:pt idx="17">
                  <c:v>34.825185185185191</c:v>
                </c:pt>
                <c:pt idx="18">
                  <c:v>38.02703703703704</c:v>
                </c:pt>
                <c:pt idx="19">
                  <c:v>40.13666666666667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A2-4EBE-A85B-912FE7940D3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[1]NUM_MEA!$A$42:$A$61</c:f>
              <c:strCache>
                <c:ptCount val="20"/>
                <c:pt idx="3">
                  <c:v>AVG HG</c:v>
                </c:pt>
                <c:pt idx="10">
                  <c:v>AVG MIX</c:v>
                </c:pt>
                <c:pt idx="17">
                  <c:v>AVG ALL</c:v>
                </c:pt>
              </c:strCache>
            </c:strRef>
          </c:cat>
          <c:val>
            <c:numRef>
              <c:f>INTERVAL!$F$42:$F$61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A2-4EBE-A85B-912FE794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46696"/>
        <c:axId val="462246304"/>
      </c:lineChart>
      <c:catAx>
        <c:axId val="46224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Interval Length (</a:t>
                </a:r>
                <a:r>
                  <a:rPr lang="el-GR" sz="900" b="1"/>
                  <a:t>μ</a:t>
                </a:r>
                <a:r>
                  <a:rPr lang="en-US" sz="900" b="1"/>
                  <a:t>s)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1992"/>
        <c:crosses val="autoZero"/>
        <c:auto val="1"/>
        <c:lblAlgn val="ctr"/>
        <c:lblOffset val="100"/>
        <c:noMultiLvlLbl val="0"/>
      </c:catAx>
      <c:valAx>
        <c:axId val="462241992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8264"/>
        <c:crosses val="autoZero"/>
        <c:crossBetween val="between"/>
      </c:valAx>
      <c:valAx>
        <c:axId val="462246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6696"/>
        <c:crosses val="max"/>
        <c:crossBetween val="between"/>
      </c:valAx>
      <c:catAx>
        <c:axId val="46224669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63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231321</xdr:colOff>
      <xdr:row>23</xdr:row>
      <xdr:rowOff>54430</xdr:rowOff>
    </xdr:from>
    <xdr:to>
      <xdr:col>20</xdr:col>
      <xdr:colOff>425575</xdr:colOff>
      <xdr:row>34</xdr:row>
      <xdr:rowOff>162301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8_NUM_M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_MEA"/>
    </sheetNames>
    <sheetDataSet>
      <sheetData sheetId="0">
        <row r="42">
          <cell r="A42"/>
        </row>
        <row r="43">
          <cell r="A43"/>
        </row>
        <row r="44">
          <cell r="A44"/>
        </row>
        <row r="45">
          <cell r="A45" t="str">
            <v>AVG HG</v>
          </cell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</row>
        <row r="51">
          <cell r="A51"/>
        </row>
        <row r="52">
          <cell r="A52" t="str">
            <v>AVG MIX</v>
          </cell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 t="str">
            <v>AVG ALL</v>
          </cell>
        </row>
        <row r="60">
          <cell r="A60"/>
        </row>
        <row r="61">
          <cell r="A6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13" zoomScale="70" zoomScaleNormal="70" workbookViewId="0">
      <selection activeCell="B37" sqref="B37"/>
    </sheetView>
  </sheetViews>
  <sheetFormatPr defaultRowHeight="15" x14ac:dyDescent="0.25"/>
  <cols>
    <col min="8" max="8" width="1.5703125" customWidth="1"/>
    <col min="16" max="16" width="1.85546875" customWidth="1"/>
    <col min="17" max="17" width="9.140625" customWidth="1"/>
  </cols>
  <sheetData>
    <row r="1" spans="1:23" x14ac:dyDescent="0.25">
      <c r="A1" s="5" t="s">
        <v>27</v>
      </c>
      <c r="B1" s="5"/>
      <c r="C1" s="5"/>
      <c r="D1" s="5"/>
      <c r="E1" s="5"/>
      <c r="F1" s="5"/>
      <c r="G1" s="5"/>
      <c r="H1" s="1"/>
      <c r="I1" s="5" t="s">
        <v>29</v>
      </c>
      <c r="J1" s="5"/>
      <c r="K1" s="5"/>
      <c r="L1" s="5"/>
      <c r="M1" s="5"/>
      <c r="N1" s="5"/>
      <c r="O1" s="5"/>
      <c r="P1" s="1"/>
      <c r="Q1" s="5" t="s">
        <v>28</v>
      </c>
      <c r="R1" s="5"/>
      <c r="S1" s="5"/>
      <c r="T1" s="5"/>
      <c r="U1" s="5"/>
      <c r="V1" s="5"/>
      <c r="W1" s="5"/>
    </row>
    <row r="2" spans="1:23" s="2" customFormat="1" x14ac:dyDescent="0.25">
      <c r="B2" s="2">
        <v>50</v>
      </c>
      <c r="C2" s="2">
        <v>100</v>
      </c>
      <c r="D2" s="2">
        <v>200</v>
      </c>
      <c r="E2" s="2">
        <v>300</v>
      </c>
      <c r="F2" s="2">
        <v>400</v>
      </c>
      <c r="G2" s="2">
        <v>500</v>
      </c>
      <c r="J2" s="2">
        <v>50</v>
      </c>
      <c r="K2" s="2">
        <v>100</v>
      </c>
      <c r="L2" s="2">
        <v>200</v>
      </c>
      <c r="M2" s="2">
        <v>300</v>
      </c>
      <c r="N2" s="2">
        <v>400</v>
      </c>
      <c r="O2" s="2">
        <v>500</v>
      </c>
      <c r="R2" s="2">
        <v>50</v>
      </c>
      <c r="S2" s="2">
        <v>100</v>
      </c>
      <c r="T2" s="2">
        <v>200</v>
      </c>
      <c r="U2" s="2">
        <v>300</v>
      </c>
      <c r="V2" s="2">
        <v>400</v>
      </c>
      <c r="W2" s="2">
        <v>500</v>
      </c>
    </row>
    <row r="3" spans="1:23" x14ac:dyDescent="0.25">
      <c r="A3" s="2" t="s">
        <v>0</v>
      </c>
      <c r="B3">
        <v>28.32</v>
      </c>
      <c r="C3">
        <v>25.29</v>
      </c>
      <c r="D3">
        <v>24.53</v>
      </c>
      <c r="E3">
        <v>24.52</v>
      </c>
      <c r="F3">
        <v>24.68</v>
      </c>
      <c r="G3">
        <v>25.08</v>
      </c>
      <c r="I3" s="2" t="s">
        <v>0</v>
      </c>
      <c r="J3">
        <f>B3/$B3</f>
        <v>1</v>
      </c>
      <c r="K3">
        <f t="shared" ref="K3:O18" si="0">C3/$B3</f>
        <v>0.89300847457627119</v>
      </c>
      <c r="L3">
        <f t="shared" si="0"/>
        <v>0.8661723163841808</v>
      </c>
      <c r="M3">
        <f t="shared" si="0"/>
        <v>0.86581920903954801</v>
      </c>
      <c r="N3">
        <f t="shared" si="0"/>
        <v>0.87146892655367225</v>
      </c>
      <c r="O3">
        <f t="shared" si="0"/>
        <v>0.88559322033898302</v>
      </c>
      <c r="Q3" s="2" t="s">
        <v>0</v>
      </c>
      <c r="R3">
        <v>17.05</v>
      </c>
      <c r="S3">
        <v>17.36</v>
      </c>
      <c r="T3">
        <v>19.96</v>
      </c>
      <c r="U3">
        <v>22.13</v>
      </c>
      <c r="V3">
        <v>23.86</v>
      </c>
      <c r="W3">
        <v>24.97</v>
      </c>
    </row>
    <row r="4" spans="1:23" x14ac:dyDescent="0.25">
      <c r="A4" s="2" t="s">
        <v>1</v>
      </c>
      <c r="B4">
        <v>48.31</v>
      </c>
      <c r="C4">
        <v>49.14</v>
      </c>
      <c r="D4">
        <v>50.15</v>
      </c>
      <c r="E4">
        <v>47.72</v>
      </c>
      <c r="F4">
        <v>47.19</v>
      </c>
      <c r="G4">
        <v>47.03</v>
      </c>
      <c r="I4" s="2" t="s">
        <v>1</v>
      </c>
      <c r="J4">
        <f t="shared" ref="J4:J29" si="1">B4/$B4</f>
        <v>1</v>
      </c>
      <c r="K4">
        <f t="shared" si="0"/>
        <v>1.0171807079279651</v>
      </c>
      <c r="L4">
        <f t="shared" si="0"/>
        <v>1.0380873525150072</v>
      </c>
      <c r="M4">
        <f t="shared" si="0"/>
        <v>0.98778720761747041</v>
      </c>
      <c r="N4">
        <f t="shared" si="0"/>
        <v>0.97681639412129984</v>
      </c>
      <c r="O4">
        <f t="shared" si="0"/>
        <v>0.97350445042434275</v>
      </c>
      <c r="Q4" s="2" t="s">
        <v>1</v>
      </c>
      <c r="R4">
        <v>18.940000000000001</v>
      </c>
      <c r="S4">
        <v>37.25</v>
      </c>
      <c r="T4">
        <v>65.42</v>
      </c>
      <c r="U4">
        <v>60.65</v>
      </c>
      <c r="V4">
        <v>53.52</v>
      </c>
      <c r="W4">
        <v>68.38</v>
      </c>
    </row>
    <row r="5" spans="1:23" x14ac:dyDescent="0.25">
      <c r="A5" s="2" t="s">
        <v>2</v>
      </c>
      <c r="B5">
        <v>63.81</v>
      </c>
      <c r="C5">
        <v>63.87</v>
      </c>
      <c r="D5">
        <v>63.98</v>
      </c>
      <c r="E5">
        <v>64.19</v>
      </c>
      <c r="F5">
        <v>64.290000000000006</v>
      </c>
      <c r="G5">
        <v>64.53</v>
      </c>
      <c r="I5" s="2" t="s">
        <v>2</v>
      </c>
      <c r="J5">
        <f t="shared" si="1"/>
        <v>1</v>
      </c>
      <c r="K5">
        <f t="shared" si="0"/>
        <v>1.000940291490362</v>
      </c>
      <c r="L5">
        <f t="shared" si="0"/>
        <v>1.0026641592226924</v>
      </c>
      <c r="M5">
        <f t="shared" si="0"/>
        <v>1.0059551794389594</v>
      </c>
      <c r="N5">
        <f t="shared" si="0"/>
        <v>1.0075223319228961</v>
      </c>
      <c r="O5">
        <f t="shared" si="0"/>
        <v>1.0112834978843441</v>
      </c>
      <c r="Q5" s="2" t="s">
        <v>2</v>
      </c>
      <c r="R5">
        <v>0.53</v>
      </c>
      <c r="S5">
        <v>1.07</v>
      </c>
      <c r="T5">
        <v>2.14</v>
      </c>
      <c r="U5">
        <v>3.2</v>
      </c>
      <c r="V5">
        <v>4.26</v>
      </c>
      <c r="W5">
        <v>5.29</v>
      </c>
    </row>
    <row r="6" spans="1:23" x14ac:dyDescent="0.25">
      <c r="A6" s="2" t="s">
        <v>3</v>
      </c>
      <c r="B6">
        <v>44.45</v>
      </c>
      <c r="C6">
        <v>44.95</v>
      </c>
      <c r="D6">
        <v>45.64</v>
      </c>
      <c r="E6">
        <v>46.19</v>
      </c>
      <c r="F6">
        <v>46.57</v>
      </c>
      <c r="G6">
        <v>46.71</v>
      </c>
      <c r="I6" s="2" t="s">
        <v>3</v>
      </c>
      <c r="J6">
        <f t="shared" si="1"/>
        <v>1</v>
      </c>
      <c r="K6">
        <f t="shared" si="0"/>
        <v>1.0112485939257594</v>
      </c>
      <c r="L6">
        <f t="shared" si="0"/>
        <v>1.0267716535433071</v>
      </c>
      <c r="M6">
        <f t="shared" si="0"/>
        <v>1.0391451068616422</v>
      </c>
      <c r="N6">
        <f t="shared" si="0"/>
        <v>1.0476940382452193</v>
      </c>
      <c r="O6">
        <f t="shared" si="0"/>
        <v>1.0508436445444318</v>
      </c>
      <c r="Q6" s="2" t="s">
        <v>3</v>
      </c>
      <c r="R6">
        <v>8.34</v>
      </c>
      <c r="S6">
        <v>16.32</v>
      </c>
      <c r="T6">
        <v>29.69</v>
      </c>
      <c r="U6">
        <v>39.17</v>
      </c>
      <c r="V6">
        <v>46.68</v>
      </c>
      <c r="W6">
        <v>52.52</v>
      </c>
    </row>
    <row r="7" spans="1:23" x14ac:dyDescent="0.25">
      <c r="A7" s="2" t="s">
        <v>4</v>
      </c>
      <c r="B7">
        <v>65.680000000000007</v>
      </c>
      <c r="C7">
        <v>66.17</v>
      </c>
      <c r="D7">
        <v>67.23</v>
      </c>
      <c r="E7">
        <v>68.36</v>
      </c>
      <c r="F7">
        <v>69.38</v>
      </c>
      <c r="G7">
        <v>70.400000000000006</v>
      </c>
      <c r="I7" s="2" t="s">
        <v>4</v>
      </c>
      <c r="J7">
        <f t="shared" si="1"/>
        <v>1</v>
      </c>
      <c r="K7">
        <f t="shared" si="0"/>
        <v>1.0074604141291108</v>
      </c>
      <c r="L7">
        <f t="shared" si="0"/>
        <v>1.023599269183922</v>
      </c>
      <c r="M7">
        <f t="shared" si="0"/>
        <v>1.040803897685749</v>
      </c>
      <c r="N7">
        <f t="shared" si="0"/>
        <v>1.0563337393422654</v>
      </c>
      <c r="O7">
        <f t="shared" si="0"/>
        <v>1.071863580998782</v>
      </c>
      <c r="Q7" s="2" t="s">
        <v>4</v>
      </c>
      <c r="R7">
        <v>2.96</v>
      </c>
      <c r="S7">
        <v>5.67</v>
      </c>
      <c r="T7">
        <v>10.97</v>
      </c>
      <c r="U7">
        <v>15.27</v>
      </c>
      <c r="V7">
        <v>19.149999999999999</v>
      </c>
      <c r="W7">
        <v>21.95</v>
      </c>
    </row>
    <row r="8" spans="1:23" x14ac:dyDescent="0.25">
      <c r="A8" s="2" t="s">
        <v>5</v>
      </c>
      <c r="B8">
        <v>15.32</v>
      </c>
      <c r="C8">
        <v>15.46</v>
      </c>
      <c r="D8">
        <v>15.64</v>
      </c>
      <c r="E8">
        <v>15.77</v>
      </c>
      <c r="F8">
        <v>15.9</v>
      </c>
      <c r="G8">
        <v>16.079999999999998</v>
      </c>
      <c r="I8" s="2" t="s">
        <v>5</v>
      </c>
      <c r="J8">
        <f t="shared" si="1"/>
        <v>1</v>
      </c>
      <c r="K8">
        <f t="shared" si="0"/>
        <v>1.0091383812010444</v>
      </c>
      <c r="L8">
        <f t="shared" si="0"/>
        <v>1.0208877284595301</v>
      </c>
      <c r="M8">
        <f t="shared" si="0"/>
        <v>1.0293733681462141</v>
      </c>
      <c r="N8">
        <f t="shared" si="0"/>
        <v>1.0378590078328982</v>
      </c>
      <c r="O8">
        <f t="shared" si="0"/>
        <v>1.0496083550913837</v>
      </c>
      <c r="Q8" s="2" t="s">
        <v>5</v>
      </c>
      <c r="R8">
        <v>3.14</v>
      </c>
      <c r="S8">
        <v>5.97</v>
      </c>
      <c r="T8">
        <v>10.98</v>
      </c>
      <c r="U8">
        <v>15.38</v>
      </c>
      <c r="V8">
        <v>19.260000000000002</v>
      </c>
      <c r="W8">
        <v>22.42</v>
      </c>
    </row>
    <row r="9" spans="1:23" x14ac:dyDescent="0.25">
      <c r="A9" s="2" t="s">
        <v>6</v>
      </c>
      <c r="B9">
        <v>54.15</v>
      </c>
      <c r="C9">
        <v>49.21</v>
      </c>
      <c r="D9">
        <v>47.81</v>
      </c>
      <c r="E9">
        <v>47.05</v>
      </c>
      <c r="F9">
        <v>47.27</v>
      </c>
      <c r="G9">
        <v>47.37</v>
      </c>
      <c r="I9" s="2" t="s">
        <v>6</v>
      </c>
      <c r="J9">
        <f t="shared" si="1"/>
        <v>1</v>
      </c>
      <c r="K9">
        <f t="shared" si="0"/>
        <v>0.90877192982456145</v>
      </c>
      <c r="L9">
        <f t="shared" si="0"/>
        <v>0.88291782086795945</v>
      </c>
      <c r="M9">
        <f t="shared" si="0"/>
        <v>0.86888273314866105</v>
      </c>
      <c r="N9">
        <f t="shared" si="0"/>
        <v>0.87294552169898443</v>
      </c>
      <c r="O9">
        <f t="shared" si="0"/>
        <v>0.87479224376731302</v>
      </c>
      <c r="Q9" s="2" t="s">
        <v>6</v>
      </c>
      <c r="R9">
        <v>35.47</v>
      </c>
      <c r="S9">
        <v>45.52</v>
      </c>
      <c r="T9">
        <v>62.19</v>
      </c>
      <c r="U9">
        <v>73.959999999999994</v>
      </c>
      <c r="V9">
        <v>78.53</v>
      </c>
      <c r="W9">
        <v>77.84</v>
      </c>
    </row>
    <row r="10" spans="1:23" x14ac:dyDescent="0.25">
      <c r="A10" s="2" t="s">
        <v>7</v>
      </c>
      <c r="B10">
        <v>18.190000000000001</v>
      </c>
      <c r="C10">
        <v>19.45</v>
      </c>
      <c r="D10">
        <v>19.84</v>
      </c>
      <c r="E10">
        <v>20.89</v>
      </c>
      <c r="F10">
        <v>21.78</v>
      </c>
      <c r="G10">
        <v>22.46</v>
      </c>
      <c r="I10" s="2" t="s">
        <v>7</v>
      </c>
      <c r="J10">
        <f t="shared" si="1"/>
        <v>1</v>
      </c>
      <c r="K10">
        <f t="shared" si="0"/>
        <v>1.0692688290269379</v>
      </c>
      <c r="L10">
        <f t="shared" si="0"/>
        <v>1.0907091808686091</v>
      </c>
      <c r="M10">
        <f t="shared" si="0"/>
        <v>1.1484332050577239</v>
      </c>
      <c r="N10">
        <f t="shared" si="0"/>
        <v>1.1973611874656405</v>
      </c>
      <c r="O10">
        <f t="shared" si="0"/>
        <v>1.2347443650357339</v>
      </c>
      <c r="Q10" s="2" t="s">
        <v>7</v>
      </c>
      <c r="R10">
        <v>19.02</v>
      </c>
      <c r="S10">
        <v>34.85</v>
      </c>
      <c r="T10">
        <v>51.25</v>
      </c>
      <c r="U10">
        <v>62.61</v>
      </c>
      <c r="V10">
        <v>69.47</v>
      </c>
      <c r="W10">
        <v>72.58</v>
      </c>
    </row>
    <row r="11" spans="1:23" x14ac:dyDescent="0.25">
      <c r="A11" s="2" t="s">
        <v>8</v>
      </c>
      <c r="B11">
        <v>36.72</v>
      </c>
      <c r="C11">
        <v>36.94</v>
      </c>
      <c r="D11">
        <v>37.299999999999997</v>
      </c>
      <c r="E11">
        <v>37.94</v>
      </c>
      <c r="F11">
        <v>38.479999999999997</v>
      </c>
      <c r="G11">
        <v>38.979999999999997</v>
      </c>
      <c r="I11" s="2" t="s">
        <v>8</v>
      </c>
      <c r="J11">
        <f t="shared" si="1"/>
        <v>1</v>
      </c>
      <c r="K11">
        <f t="shared" si="0"/>
        <v>1.0059912854030502</v>
      </c>
      <c r="L11">
        <f t="shared" si="0"/>
        <v>1.0157952069716776</v>
      </c>
      <c r="M11">
        <f t="shared" si="0"/>
        <v>1.0332244008714597</v>
      </c>
      <c r="N11">
        <f t="shared" si="0"/>
        <v>1.0479302832244008</v>
      </c>
      <c r="O11">
        <f t="shared" si="0"/>
        <v>1.0615468409586055</v>
      </c>
      <c r="Q11" s="2" t="s">
        <v>8</v>
      </c>
      <c r="R11">
        <v>3.83</v>
      </c>
      <c r="S11">
        <v>7.61</v>
      </c>
      <c r="T11">
        <v>14.61</v>
      </c>
      <c r="U11">
        <v>19.98</v>
      </c>
      <c r="V11">
        <v>25.03</v>
      </c>
      <c r="W11">
        <v>28.96</v>
      </c>
    </row>
    <row r="12" spans="1:23" x14ac:dyDescent="0.25">
      <c r="A12" s="2" t="s">
        <v>9</v>
      </c>
      <c r="B12">
        <v>14.15</v>
      </c>
      <c r="C12">
        <v>14.15</v>
      </c>
      <c r="D12">
        <v>14.42</v>
      </c>
      <c r="E12">
        <v>14.47</v>
      </c>
      <c r="F12">
        <v>14.68</v>
      </c>
      <c r="G12">
        <v>14.83</v>
      </c>
      <c r="I12" s="2" t="s">
        <v>9</v>
      </c>
      <c r="J12">
        <f t="shared" si="1"/>
        <v>1</v>
      </c>
      <c r="K12">
        <f t="shared" si="0"/>
        <v>1</v>
      </c>
      <c r="L12">
        <f t="shared" si="0"/>
        <v>1.0190812720848057</v>
      </c>
      <c r="M12">
        <f t="shared" si="0"/>
        <v>1.0226148409893994</v>
      </c>
      <c r="N12">
        <f t="shared" si="0"/>
        <v>1.0374558303886925</v>
      </c>
      <c r="O12">
        <f t="shared" si="0"/>
        <v>1.0480565371024735</v>
      </c>
      <c r="Q12" s="2" t="s">
        <v>9</v>
      </c>
      <c r="R12">
        <v>1.26</v>
      </c>
      <c r="S12">
        <v>2.52</v>
      </c>
      <c r="T12">
        <v>4.95</v>
      </c>
      <c r="U12">
        <v>7.41</v>
      </c>
      <c r="V12">
        <v>9.73</v>
      </c>
      <c r="W12">
        <v>12.04</v>
      </c>
    </row>
    <row r="13" spans="1:23" x14ac:dyDescent="0.25">
      <c r="A13" s="2" t="s">
        <v>10</v>
      </c>
      <c r="B13">
        <v>25.05</v>
      </c>
      <c r="C13">
        <v>24.2</v>
      </c>
      <c r="D13">
        <v>23.85</v>
      </c>
      <c r="E13">
        <v>24.05</v>
      </c>
      <c r="F13">
        <v>24.22</v>
      </c>
      <c r="G13">
        <v>24.77</v>
      </c>
      <c r="I13" s="2" t="s">
        <v>10</v>
      </c>
      <c r="J13">
        <f t="shared" si="1"/>
        <v>1</v>
      </c>
      <c r="K13">
        <f t="shared" si="0"/>
        <v>0.96606786427145708</v>
      </c>
      <c r="L13">
        <f t="shared" si="0"/>
        <v>0.9520958083832336</v>
      </c>
      <c r="M13">
        <f t="shared" si="0"/>
        <v>0.96007984031936133</v>
      </c>
      <c r="N13">
        <f t="shared" si="0"/>
        <v>0.96686626746506976</v>
      </c>
      <c r="O13">
        <f t="shared" si="0"/>
        <v>0.98882235528942108</v>
      </c>
      <c r="Q13" s="2" t="s">
        <v>10</v>
      </c>
      <c r="R13">
        <v>13.62</v>
      </c>
      <c r="S13">
        <v>16.010000000000002</v>
      </c>
      <c r="T13">
        <v>18.43</v>
      </c>
      <c r="U13">
        <v>21.35</v>
      </c>
      <c r="V13">
        <v>23.38</v>
      </c>
      <c r="W13">
        <v>25.36</v>
      </c>
    </row>
    <row r="14" spans="1:23" x14ac:dyDescent="0.25">
      <c r="A14" s="2" t="s">
        <v>11</v>
      </c>
      <c r="B14">
        <v>14.16</v>
      </c>
      <c r="C14">
        <v>14.25</v>
      </c>
      <c r="D14">
        <v>14.41</v>
      </c>
      <c r="E14">
        <v>14.54</v>
      </c>
      <c r="F14">
        <v>14.65</v>
      </c>
      <c r="G14">
        <v>14.78</v>
      </c>
      <c r="I14" s="2" t="s">
        <v>11</v>
      </c>
      <c r="J14">
        <f t="shared" si="1"/>
        <v>1</v>
      </c>
      <c r="K14">
        <f t="shared" si="0"/>
        <v>1.0063559322033899</v>
      </c>
      <c r="L14">
        <f t="shared" si="0"/>
        <v>1.0176553672316384</v>
      </c>
      <c r="M14">
        <f t="shared" si="0"/>
        <v>1.0268361581920904</v>
      </c>
      <c r="N14">
        <f t="shared" si="0"/>
        <v>1.0346045197740112</v>
      </c>
      <c r="O14">
        <f t="shared" si="0"/>
        <v>1.0437853107344632</v>
      </c>
      <c r="Q14" s="2" t="s">
        <v>11</v>
      </c>
      <c r="R14">
        <v>1.49</v>
      </c>
      <c r="S14">
        <v>2.82</v>
      </c>
      <c r="T14">
        <v>5.13</v>
      </c>
      <c r="U14">
        <v>7.18</v>
      </c>
      <c r="V14">
        <v>8.94</v>
      </c>
      <c r="W14">
        <v>10.39</v>
      </c>
    </row>
    <row r="15" spans="1:23" x14ac:dyDescent="0.25">
      <c r="A15" s="2" t="s">
        <v>12</v>
      </c>
      <c r="B15">
        <v>30.24</v>
      </c>
      <c r="C15">
        <v>30.34</v>
      </c>
      <c r="D15">
        <v>30.46</v>
      </c>
      <c r="E15">
        <v>30.58</v>
      </c>
      <c r="F15">
        <v>30.62</v>
      </c>
      <c r="G15">
        <v>30.78</v>
      </c>
      <c r="I15" s="2" t="s">
        <v>12</v>
      </c>
      <c r="J15">
        <f t="shared" si="1"/>
        <v>1</v>
      </c>
      <c r="K15">
        <f t="shared" si="0"/>
        <v>1.0033068783068784</v>
      </c>
      <c r="L15">
        <f t="shared" si="0"/>
        <v>1.0072751322751323</v>
      </c>
      <c r="M15">
        <f t="shared" si="0"/>
        <v>1.0112433862433863</v>
      </c>
      <c r="N15">
        <f t="shared" si="0"/>
        <v>1.0125661375661377</v>
      </c>
      <c r="O15">
        <f t="shared" si="0"/>
        <v>1.017857142857143</v>
      </c>
      <c r="Q15" s="2" t="s">
        <v>12</v>
      </c>
      <c r="R15">
        <v>0.71</v>
      </c>
      <c r="S15">
        <v>1.36</v>
      </c>
      <c r="T15">
        <v>2.56</v>
      </c>
      <c r="U15">
        <v>3.63</v>
      </c>
      <c r="V15">
        <v>4.7</v>
      </c>
      <c r="W15">
        <v>5.63</v>
      </c>
    </row>
    <row r="16" spans="1:23" x14ac:dyDescent="0.25">
      <c r="A16" s="2" t="s">
        <v>13</v>
      </c>
      <c r="B16">
        <v>66.680000000000007</v>
      </c>
      <c r="C16">
        <v>66.459999999999994</v>
      </c>
      <c r="D16">
        <v>66.150000000000006</v>
      </c>
      <c r="E16">
        <v>66.319999999999993</v>
      </c>
      <c r="F16">
        <v>66.8</v>
      </c>
      <c r="G16">
        <v>67.56</v>
      </c>
      <c r="I16" s="2" t="s">
        <v>13</v>
      </c>
      <c r="J16">
        <f t="shared" si="1"/>
        <v>1</v>
      </c>
      <c r="K16">
        <f t="shared" si="0"/>
        <v>0.99670065986802625</v>
      </c>
      <c r="L16">
        <f t="shared" si="0"/>
        <v>0.99205158968206353</v>
      </c>
      <c r="M16">
        <f t="shared" si="0"/>
        <v>0.994601079784043</v>
      </c>
      <c r="N16">
        <f t="shared" si="0"/>
        <v>1.0017996400719855</v>
      </c>
      <c r="O16">
        <f t="shared" si="0"/>
        <v>1.0131973605278943</v>
      </c>
      <c r="Q16" s="2" t="s">
        <v>13</v>
      </c>
      <c r="R16">
        <v>10.73</v>
      </c>
      <c r="S16">
        <v>18.329999999999998</v>
      </c>
      <c r="T16">
        <v>26.99</v>
      </c>
      <c r="U16">
        <v>32.99</v>
      </c>
      <c r="V16">
        <v>38.22</v>
      </c>
      <c r="W16">
        <v>40.909999999999997</v>
      </c>
    </row>
    <row r="17" spans="1:23" x14ac:dyDescent="0.25">
      <c r="A17" s="2" t="s">
        <v>14</v>
      </c>
      <c r="B17">
        <v>47.3</v>
      </c>
      <c r="C17">
        <v>49.51</v>
      </c>
      <c r="D17">
        <v>52.09</v>
      </c>
      <c r="E17">
        <v>53.47</v>
      </c>
      <c r="F17">
        <v>53.18</v>
      </c>
      <c r="G17">
        <v>53.76</v>
      </c>
      <c r="I17" s="2" t="s">
        <v>14</v>
      </c>
      <c r="J17">
        <f t="shared" si="1"/>
        <v>1</v>
      </c>
      <c r="K17">
        <f t="shared" si="0"/>
        <v>1.0467230443974631</v>
      </c>
      <c r="L17">
        <f t="shared" si="0"/>
        <v>1.1012684989429178</v>
      </c>
      <c r="M17">
        <f t="shared" si="0"/>
        <v>1.1304439746300212</v>
      </c>
      <c r="N17">
        <f t="shared" si="0"/>
        <v>1.1243128964059197</v>
      </c>
      <c r="O17">
        <f t="shared" si="0"/>
        <v>1.1365750528541227</v>
      </c>
      <c r="Q17" s="2" t="s">
        <v>14</v>
      </c>
      <c r="R17">
        <v>12.28</v>
      </c>
      <c r="S17">
        <v>23.06</v>
      </c>
      <c r="T17">
        <v>40.130000000000003</v>
      </c>
      <c r="U17">
        <v>50.46</v>
      </c>
      <c r="V17">
        <v>53.82</v>
      </c>
      <c r="W17">
        <v>58.9</v>
      </c>
    </row>
    <row r="18" spans="1:23" x14ac:dyDescent="0.25">
      <c r="A18" s="2" t="s">
        <v>15</v>
      </c>
      <c r="B18">
        <v>32.270000000000003</v>
      </c>
      <c r="C18">
        <v>30.73</v>
      </c>
      <c r="D18">
        <v>30.26</v>
      </c>
      <c r="E18">
        <v>30.45</v>
      </c>
      <c r="F18">
        <v>30.82</v>
      </c>
      <c r="G18">
        <v>30.96</v>
      </c>
      <c r="I18" s="2" t="s">
        <v>15</v>
      </c>
      <c r="J18">
        <f t="shared" si="1"/>
        <v>1</v>
      </c>
      <c r="K18">
        <f t="shared" si="0"/>
        <v>0.95227765726681124</v>
      </c>
      <c r="L18">
        <f t="shared" si="0"/>
        <v>0.93771304617291595</v>
      </c>
      <c r="M18">
        <f t="shared" si="0"/>
        <v>0.94360086767895868</v>
      </c>
      <c r="N18">
        <f t="shared" si="0"/>
        <v>0.95506662534862097</v>
      </c>
      <c r="O18">
        <f t="shared" si="0"/>
        <v>0.95940502014254714</v>
      </c>
      <c r="Q18" s="2" t="s">
        <v>15</v>
      </c>
      <c r="R18">
        <v>25.47</v>
      </c>
      <c r="S18">
        <v>34.81</v>
      </c>
      <c r="T18">
        <v>47.29</v>
      </c>
      <c r="U18">
        <v>54.43</v>
      </c>
      <c r="V18">
        <v>58.94</v>
      </c>
      <c r="W18">
        <v>60.49</v>
      </c>
    </row>
    <row r="19" spans="1:23" x14ac:dyDescent="0.25">
      <c r="A19" s="2" t="s">
        <v>16</v>
      </c>
      <c r="B19">
        <v>20.27</v>
      </c>
      <c r="C19">
        <v>19.87</v>
      </c>
      <c r="D19">
        <v>19.64</v>
      </c>
      <c r="E19">
        <v>19.420000000000002</v>
      </c>
      <c r="F19">
        <v>19.690000000000001</v>
      </c>
      <c r="G19">
        <v>19.78</v>
      </c>
      <c r="I19" s="2" t="s">
        <v>16</v>
      </c>
      <c r="J19">
        <f t="shared" si="1"/>
        <v>1</v>
      </c>
      <c r="K19">
        <f t="shared" ref="K19:K29" si="2">C19/$B19</f>
        <v>0.98026640355204742</v>
      </c>
      <c r="L19">
        <f t="shared" ref="L19:L29" si="3">D19/$B19</f>
        <v>0.96891958559447466</v>
      </c>
      <c r="M19">
        <f t="shared" ref="M19:M29" si="4">E19/$B19</f>
        <v>0.95806610754810073</v>
      </c>
      <c r="N19">
        <f t="shared" ref="N19:N29" si="5">F19/$B19</f>
        <v>0.97138628515046876</v>
      </c>
      <c r="O19">
        <f t="shared" ref="O19:O29" si="6">G19/$B19</f>
        <v>0.97582634435125815</v>
      </c>
      <c r="Q19" s="2" t="s">
        <v>16</v>
      </c>
      <c r="R19">
        <v>18.95</v>
      </c>
      <c r="S19">
        <v>27.34</v>
      </c>
      <c r="T19">
        <v>35.25</v>
      </c>
      <c r="U19">
        <v>37.119999999999997</v>
      </c>
      <c r="V19">
        <v>42.86</v>
      </c>
      <c r="W19">
        <v>40.22</v>
      </c>
    </row>
    <row r="20" spans="1:23" x14ac:dyDescent="0.25">
      <c r="A20" s="2" t="s">
        <v>17</v>
      </c>
      <c r="B20">
        <v>37.29</v>
      </c>
      <c r="C20">
        <v>34.880000000000003</v>
      </c>
      <c r="D20">
        <v>34.840000000000003</v>
      </c>
      <c r="E20">
        <v>35.340000000000003</v>
      </c>
      <c r="F20">
        <v>35.67</v>
      </c>
      <c r="G20">
        <v>36.17</v>
      </c>
      <c r="I20" s="2" t="s">
        <v>17</v>
      </c>
      <c r="J20">
        <f t="shared" si="1"/>
        <v>1</v>
      </c>
      <c r="K20">
        <f t="shared" si="2"/>
        <v>0.93537141324751949</v>
      </c>
      <c r="L20">
        <f t="shared" si="3"/>
        <v>0.9342987396084742</v>
      </c>
      <c r="M20">
        <f t="shared" si="4"/>
        <v>0.94770716009654077</v>
      </c>
      <c r="N20">
        <f t="shared" si="5"/>
        <v>0.95655671761866456</v>
      </c>
      <c r="O20">
        <f t="shared" si="6"/>
        <v>0.96996513810673113</v>
      </c>
      <c r="Q20" s="2" t="s">
        <v>17</v>
      </c>
      <c r="R20">
        <v>19.399999999999999</v>
      </c>
      <c r="S20">
        <v>23.51</v>
      </c>
      <c r="T20">
        <v>31.77</v>
      </c>
      <c r="U20">
        <v>37.5</v>
      </c>
      <c r="V20">
        <v>40.71</v>
      </c>
      <c r="W20">
        <v>42.14</v>
      </c>
    </row>
    <row r="21" spans="1:23" x14ac:dyDescent="0.25">
      <c r="A21" s="2" t="s">
        <v>18</v>
      </c>
      <c r="B21">
        <v>49.47</v>
      </c>
      <c r="C21">
        <v>49.63</v>
      </c>
      <c r="D21">
        <v>49.78</v>
      </c>
      <c r="E21">
        <v>50.21</v>
      </c>
      <c r="F21">
        <v>50.26</v>
      </c>
      <c r="G21">
        <v>50.36</v>
      </c>
      <c r="I21" s="2" t="s">
        <v>18</v>
      </c>
      <c r="J21">
        <f t="shared" si="1"/>
        <v>1</v>
      </c>
      <c r="K21">
        <f t="shared" si="2"/>
        <v>1.0032342834040833</v>
      </c>
      <c r="L21">
        <f t="shared" si="3"/>
        <v>1.0062664240954113</v>
      </c>
      <c r="M21">
        <f t="shared" si="4"/>
        <v>1.0149585607438851</v>
      </c>
      <c r="N21">
        <f t="shared" si="5"/>
        <v>1.0159692743076612</v>
      </c>
      <c r="O21">
        <f t="shared" si="6"/>
        <v>1.0179907014352132</v>
      </c>
      <c r="Q21" s="2" t="s">
        <v>18</v>
      </c>
      <c r="R21">
        <v>9.4700000000000006</v>
      </c>
      <c r="S21">
        <v>18.190000000000001</v>
      </c>
      <c r="T21">
        <v>32.729999999999997</v>
      </c>
      <c r="U21">
        <v>43.7</v>
      </c>
      <c r="V21">
        <v>48.51</v>
      </c>
      <c r="W21">
        <v>49.36</v>
      </c>
    </row>
    <row r="22" spans="1:23" x14ac:dyDescent="0.25">
      <c r="A22" s="2" t="s">
        <v>19</v>
      </c>
      <c r="B22">
        <v>35.369999999999997</v>
      </c>
      <c r="C22">
        <v>33.93</v>
      </c>
      <c r="D22">
        <v>34.07</v>
      </c>
      <c r="E22">
        <v>34.65</v>
      </c>
      <c r="F22">
        <v>34.840000000000003</v>
      </c>
      <c r="G22">
        <v>35.369999999999997</v>
      </c>
      <c r="I22" s="2" t="s">
        <v>19</v>
      </c>
      <c r="J22">
        <f t="shared" si="1"/>
        <v>1</v>
      </c>
      <c r="K22">
        <f t="shared" si="2"/>
        <v>0.95928753180661586</v>
      </c>
      <c r="L22">
        <f t="shared" si="3"/>
        <v>0.96324568843652825</v>
      </c>
      <c r="M22">
        <f t="shared" si="4"/>
        <v>0.97964376590330793</v>
      </c>
      <c r="N22">
        <f t="shared" si="5"/>
        <v>0.98501554990104623</v>
      </c>
      <c r="O22">
        <f t="shared" si="6"/>
        <v>1</v>
      </c>
      <c r="Q22" s="2" t="s">
        <v>19</v>
      </c>
      <c r="R22">
        <v>17.190000000000001</v>
      </c>
      <c r="S22">
        <v>22.24</v>
      </c>
      <c r="T22">
        <v>30.75</v>
      </c>
      <c r="U22">
        <v>36.25</v>
      </c>
      <c r="V22">
        <v>39.6</v>
      </c>
      <c r="W22">
        <v>40.369999999999997</v>
      </c>
    </row>
    <row r="23" spans="1:23" x14ac:dyDescent="0.25">
      <c r="A23" s="2" t="s">
        <v>20</v>
      </c>
      <c r="B23">
        <v>23.48</v>
      </c>
      <c r="C23">
        <v>22.92</v>
      </c>
      <c r="D23">
        <v>22.75</v>
      </c>
      <c r="E23">
        <v>22.5</v>
      </c>
      <c r="F23">
        <v>22.71</v>
      </c>
      <c r="G23">
        <v>22.96</v>
      </c>
      <c r="I23" s="2" t="s">
        <v>20</v>
      </c>
      <c r="J23">
        <f t="shared" si="1"/>
        <v>1</v>
      </c>
      <c r="K23">
        <f t="shared" si="2"/>
        <v>0.97614991482112445</v>
      </c>
      <c r="L23">
        <f t="shared" si="3"/>
        <v>0.96890971039182283</v>
      </c>
      <c r="M23">
        <f t="shared" si="4"/>
        <v>0.95826235093696766</v>
      </c>
      <c r="N23">
        <f t="shared" si="5"/>
        <v>0.967206132879046</v>
      </c>
      <c r="O23">
        <f t="shared" si="6"/>
        <v>0.97785349233390118</v>
      </c>
      <c r="Q23" s="2" t="s">
        <v>20</v>
      </c>
      <c r="R23">
        <v>18.54</v>
      </c>
      <c r="S23">
        <v>26.85</v>
      </c>
      <c r="T23">
        <v>36.299999999999997</v>
      </c>
      <c r="U23">
        <v>38.54</v>
      </c>
      <c r="V23">
        <v>42.95</v>
      </c>
      <c r="W23">
        <v>44.84</v>
      </c>
    </row>
    <row r="24" spans="1:23" x14ac:dyDescent="0.25">
      <c r="A24" s="2" t="s">
        <v>21</v>
      </c>
      <c r="B24">
        <v>32.69</v>
      </c>
      <c r="C24">
        <v>32.409999999999997</v>
      </c>
      <c r="D24">
        <v>32.32</v>
      </c>
      <c r="E24">
        <v>32.229999999999997</v>
      </c>
      <c r="F24">
        <v>32.369999999999997</v>
      </c>
      <c r="G24">
        <v>32.619999999999997</v>
      </c>
      <c r="I24" s="2" t="s">
        <v>21</v>
      </c>
      <c r="J24">
        <f t="shared" si="1"/>
        <v>1</v>
      </c>
      <c r="K24">
        <f t="shared" si="2"/>
        <v>0.99143468950749458</v>
      </c>
      <c r="L24">
        <f t="shared" si="3"/>
        <v>0.9886815539920466</v>
      </c>
      <c r="M24">
        <f t="shared" si="4"/>
        <v>0.98592841847659829</v>
      </c>
      <c r="N24">
        <f t="shared" si="5"/>
        <v>0.990211073722851</v>
      </c>
      <c r="O24">
        <f t="shared" si="6"/>
        <v>0.99785867237687365</v>
      </c>
      <c r="Q24" s="2" t="s">
        <v>21</v>
      </c>
      <c r="R24">
        <v>15.91</v>
      </c>
      <c r="S24">
        <v>23.83</v>
      </c>
      <c r="T24">
        <v>34.08</v>
      </c>
      <c r="U24">
        <v>38.049999999999997</v>
      </c>
      <c r="V24">
        <v>41.9</v>
      </c>
      <c r="W24">
        <v>42.02</v>
      </c>
    </row>
    <row r="25" spans="1:23" x14ac:dyDescent="0.25">
      <c r="A25" s="2" t="s">
        <v>22</v>
      </c>
      <c r="B25">
        <v>35.46</v>
      </c>
      <c r="C25">
        <v>35.770000000000003</v>
      </c>
      <c r="D25">
        <v>36.020000000000003</v>
      </c>
      <c r="E25">
        <v>35.72</v>
      </c>
      <c r="F25">
        <v>35.76</v>
      </c>
      <c r="G25">
        <v>35.93</v>
      </c>
      <c r="I25" s="2" t="s">
        <v>22</v>
      </c>
      <c r="J25">
        <f t="shared" si="1"/>
        <v>1</v>
      </c>
      <c r="K25">
        <f t="shared" si="2"/>
        <v>1.008742244782854</v>
      </c>
      <c r="L25">
        <f t="shared" si="3"/>
        <v>1.0157924421883813</v>
      </c>
      <c r="M25">
        <f t="shared" si="4"/>
        <v>1.0073322053017484</v>
      </c>
      <c r="N25">
        <f t="shared" si="5"/>
        <v>1.0084602368866327</v>
      </c>
      <c r="O25">
        <f t="shared" si="6"/>
        <v>1.0132543711223914</v>
      </c>
      <c r="Q25" s="2" t="s">
        <v>22</v>
      </c>
      <c r="R25">
        <v>11.52</v>
      </c>
      <c r="S25">
        <v>20.7</v>
      </c>
      <c r="T25">
        <v>33.25</v>
      </c>
      <c r="U25">
        <v>36.340000000000003</v>
      </c>
      <c r="V25">
        <v>38.74</v>
      </c>
      <c r="W25">
        <v>39.01</v>
      </c>
    </row>
    <row r="26" spans="1:23" x14ac:dyDescent="0.25">
      <c r="A26" s="2" t="s">
        <v>23</v>
      </c>
      <c r="B26">
        <v>27.23</v>
      </c>
      <c r="C26">
        <v>27.57</v>
      </c>
      <c r="D26">
        <v>27.39</v>
      </c>
      <c r="E26">
        <v>27.73</v>
      </c>
      <c r="F26">
        <v>28.08</v>
      </c>
      <c r="G26">
        <v>28.46</v>
      </c>
      <c r="I26" s="2" t="s">
        <v>23</v>
      </c>
      <c r="J26">
        <f t="shared" si="1"/>
        <v>1</v>
      </c>
      <c r="K26">
        <f t="shared" si="2"/>
        <v>1.0124862284245317</v>
      </c>
      <c r="L26">
        <f t="shared" si="3"/>
        <v>1.0058758721997796</v>
      </c>
      <c r="M26">
        <f t="shared" si="4"/>
        <v>1.0183621006243113</v>
      </c>
      <c r="N26">
        <f t="shared" si="5"/>
        <v>1.0312155710613293</v>
      </c>
      <c r="O26">
        <f t="shared" si="6"/>
        <v>1.0451707675358062</v>
      </c>
      <c r="Q26" s="2" t="s">
        <v>23</v>
      </c>
      <c r="R26">
        <v>10.64</v>
      </c>
      <c r="S26">
        <v>18.8</v>
      </c>
      <c r="T26">
        <v>24.99</v>
      </c>
      <c r="U26">
        <v>30.82</v>
      </c>
      <c r="V26">
        <v>35.630000000000003</v>
      </c>
      <c r="W26">
        <v>38.67</v>
      </c>
    </row>
    <row r="27" spans="1:23" x14ac:dyDescent="0.25">
      <c r="A27" s="2" t="s">
        <v>24</v>
      </c>
      <c r="B27">
        <v>46.47</v>
      </c>
      <c r="C27">
        <v>44.86</v>
      </c>
      <c r="D27">
        <v>44.13</v>
      </c>
      <c r="E27">
        <v>44.14</v>
      </c>
      <c r="F27">
        <v>44.13</v>
      </c>
      <c r="G27">
        <v>44.59</v>
      </c>
      <c r="I27" s="2" t="s">
        <v>24</v>
      </c>
      <c r="J27">
        <f t="shared" si="1"/>
        <v>1</v>
      </c>
      <c r="K27">
        <f t="shared" si="2"/>
        <v>0.96535399182268133</v>
      </c>
      <c r="L27">
        <f t="shared" si="3"/>
        <v>0.94964493221433188</v>
      </c>
      <c r="M27">
        <f t="shared" si="4"/>
        <v>0.94986012481170656</v>
      </c>
      <c r="N27">
        <f t="shared" si="5"/>
        <v>0.94964493221433188</v>
      </c>
      <c r="O27">
        <f t="shared" si="6"/>
        <v>0.95954379169356585</v>
      </c>
      <c r="Q27" s="2" t="s">
        <v>24</v>
      </c>
      <c r="R27">
        <v>20.97</v>
      </c>
      <c r="S27">
        <v>30.06</v>
      </c>
      <c r="T27">
        <v>42.88</v>
      </c>
      <c r="U27">
        <v>49.59</v>
      </c>
      <c r="V27">
        <v>52.76</v>
      </c>
      <c r="W27">
        <v>53.95</v>
      </c>
    </row>
    <row r="28" spans="1:23" x14ac:dyDescent="0.25">
      <c r="A28" s="2" t="s">
        <v>25</v>
      </c>
      <c r="B28">
        <v>40.61</v>
      </c>
      <c r="C28">
        <v>40.93</v>
      </c>
      <c r="D28">
        <v>41.6</v>
      </c>
      <c r="E28">
        <v>41.56</v>
      </c>
      <c r="F28">
        <v>40.79</v>
      </c>
      <c r="G28">
        <v>40.68</v>
      </c>
      <c r="I28" s="2" t="s">
        <v>25</v>
      </c>
      <c r="J28">
        <f t="shared" si="1"/>
        <v>1</v>
      </c>
      <c r="K28">
        <f t="shared" si="2"/>
        <v>1.0078798325535583</v>
      </c>
      <c r="L28">
        <f t="shared" si="3"/>
        <v>1.0243782319625709</v>
      </c>
      <c r="M28">
        <f t="shared" si="4"/>
        <v>1.023393252893376</v>
      </c>
      <c r="N28">
        <f t="shared" si="5"/>
        <v>1.0044324058113765</v>
      </c>
      <c r="O28">
        <f t="shared" si="6"/>
        <v>1.0017237133710908</v>
      </c>
      <c r="Q28" s="2" t="s">
        <v>25</v>
      </c>
      <c r="R28">
        <v>16.329999999999998</v>
      </c>
      <c r="S28">
        <v>28.98</v>
      </c>
      <c r="T28">
        <v>48.1</v>
      </c>
      <c r="U28">
        <v>55.49</v>
      </c>
      <c r="V28">
        <v>54.9</v>
      </c>
      <c r="W28">
        <v>54.02</v>
      </c>
    </row>
    <row r="29" spans="1:23" x14ac:dyDescent="0.25">
      <c r="A29" s="2" t="s">
        <v>26</v>
      </c>
      <c r="B29">
        <v>39.630000000000003</v>
      </c>
      <c r="C29">
        <v>38.18</v>
      </c>
      <c r="D29">
        <v>37.83</v>
      </c>
      <c r="E29">
        <v>37.68</v>
      </c>
      <c r="F29">
        <v>37.700000000000003</v>
      </c>
      <c r="G29">
        <v>37.97</v>
      </c>
      <c r="I29" s="2" t="s">
        <v>26</v>
      </c>
      <c r="J29">
        <f t="shared" si="1"/>
        <v>1</v>
      </c>
      <c r="K29">
        <f t="shared" si="2"/>
        <v>0.96341155690133728</v>
      </c>
      <c r="L29">
        <f t="shared" si="3"/>
        <v>0.95457986373959114</v>
      </c>
      <c r="M29">
        <f t="shared" si="4"/>
        <v>0.95079485238455708</v>
      </c>
      <c r="N29">
        <f t="shared" si="5"/>
        <v>0.95129952056522837</v>
      </c>
      <c r="O29">
        <f t="shared" si="6"/>
        <v>0.95811254100428955</v>
      </c>
      <c r="Q29" s="2" t="s">
        <v>26</v>
      </c>
      <c r="R29">
        <v>21.79</v>
      </c>
      <c r="S29">
        <v>30.54</v>
      </c>
      <c r="T29">
        <v>42.55</v>
      </c>
      <c r="U29">
        <v>47.08</v>
      </c>
      <c r="V29">
        <v>50.68</v>
      </c>
      <c r="W29">
        <v>50.46</v>
      </c>
    </row>
    <row r="30" spans="1:23" x14ac:dyDescent="0.25">
      <c r="A30" s="2" t="s">
        <v>30</v>
      </c>
      <c r="B30">
        <f>AVERAGE(B3:B17)</f>
        <v>38.168666666666667</v>
      </c>
      <c r="C30">
        <f t="shared" ref="C30:W30" si="7">AVERAGE(C3:C17)</f>
        <v>37.959333333333326</v>
      </c>
      <c r="D30">
        <f t="shared" si="7"/>
        <v>38.233333333333341</v>
      </c>
      <c r="E30">
        <f t="shared" si="7"/>
        <v>38.404000000000003</v>
      </c>
      <c r="F30">
        <f t="shared" si="7"/>
        <v>38.645999999999987</v>
      </c>
      <c r="G30">
        <f t="shared" si="7"/>
        <v>39.007999999999996</v>
      </c>
      <c r="I30" s="2" t="s">
        <v>30</v>
      </c>
      <c r="J30">
        <f t="shared" ref="J30:J32" si="8">B30/$B30</f>
        <v>1</v>
      </c>
      <c r="K30">
        <f t="shared" ref="K30:K32" si="9">C30/$B30</f>
        <v>0.99451557123644152</v>
      </c>
      <c r="L30">
        <f t="shared" ref="L30:L32" si="10">D30/$B30</f>
        <v>1.0016942343632651</v>
      </c>
      <c r="M30">
        <f t="shared" ref="M30:M32" si="11">E30/$B30</f>
        <v>1.0061656157755927</v>
      </c>
      <c r="N30">
        <f t="shared" ref="N30:N32" si="12">F30/$B30</f>
        <v>1.0125058948876038</v>
      </c>
      <c r="O30">
        <f t="shared" ref="O30:O32" si="13">G30/$B30</f>
        <v>1.0219901140551586</v>
      </c>
      <c r="Q30" s="2" t="s">
        <v>30</v>
      </c>
      <c r="R30">
        <f t="shared" si="7"/>
        <v>9.9580000000000002</v>
      </c>
      <c r="S30">
        <f t="shared" si="7"/>
        <v>15.714666666666668</v>
      </c>
      <c r="T30">
        <f t="shared" si="7"/>
        <v>24.36</v>
      </c>
      <c r="U30">
        <f t="shared" si="7"/>
        <v>29.024666666666672</v>
      </c>
      <c r="V30">
        <f t="shared" si="7"/>
        <v>31.903333333333332</v>
      </c>
      <c r="W30">
        <f t="shared" si="7"/>
        <v>35.209333333333333</v>
      </c>
    </row>
    <row r="31" spans="1:23" x14ac:dyDescent="0.25">
      <c r="A31" s="2" t="s">
        <v>31</v>
      </c>
      <c r="B31">
        <f>AVERAGE(B18:B29)</f>
        <v>35.020000000000003</v>
      </c>
      <c r="C31">
        <f t="shared" ref="C31:W31" si="14">AVERAGE(C18:C29)</f>
        <v>34.306666666666672</v>
      </c>
      <c r="D31">
        <f t="shared" si="14"/>
        <v>34.219166666666666</v>
      </c>
      <c r="E31">
        <f t="shared" si="14"/>
        <v>34.302500000000002</v>
      </c>
      <c r="F31">
        <f t="shared" si="14"/>
        <v>34.401666666666664</v>
      </c>
      <c r="G31">
        <f t="shared" si="14"/>
        <v>34.654166666666661</v>
      </c>
      <c r="I31" s="2" t="s">
        <v>31</v>
      </c>
      <c r="J31">
        <f t="shared" si="8"/>
        <v>1</v>
      </c>
      <c r="K31">
        <f t="shared" si="9"/>
        <v>0.97963068722634694</v>
      </c>
      <c r="L31">
        <f t="shared" si="10"/>
        <v>0.97713211498191499</v>
      </c>
      <c r="M31">
        <f t="shared" si="11"/>
        <v>0.97951170759565964</v>
      </c>
      <c r="N31">
        <f t="shared" si="12"/>
        <v>0.98234342280601539</v>
      </c>
      <c r="O31">
        <f t="shared" si="13"/>
        <v>0.98955358842566132</v>
      </c>
      <c r="Q31" s="2" t="s">
        <v>31</v>
      </c>
      <c r="R31">
        <f t="shared" si="14"/>
        <v>17.181666666666668</v>
      </c>
      <c r="S31">
        <f t="shared" si="14"/>
        <v>25.487500000000001</v>
      </c>
      <c r="T31">
        <f t="shared" si="14"/>
        <v>36.661666666666669</v>
      </c>
      <c r="U31">
        <f t="shared" si="14"/>
        <v>42.075833333333328</v>
      </c>
      <c r="V31">
        <f t="shared" si="14"/>
        <v>45.681666666666665</v>
      </c>
      <c r="W31">
        <f t="shared" si="14"/>
        <v>46.295833333333341</v>
      </c>
    </row>
    <row r="32" spans="1:23" x14ac:dyDescent="0.25">
      <c r="A32" s="2" t="s">
        <v>32</v>
      </c>
      <c r="B32">
        <f>AVERAGE(B3:B29)</f>
        <v>36.769259259259258</v>
      </c>
      <c r="C32">
        <f t="shared" ref="C32:W32" si="15">AVERAGE(C3:C29)</f>
        <v>36.335925925925913</v>
      </c>
      <c r="D32">
        <f t="shared" si="15"/>
        <v>36.449259259259264</v>
      </c>
      <c r="E32">
        <f t="shared" si="15"/>
        <v>36.58111111111112</v>
      </c>
      <c r="F32">
        <f t="shared" si="15"/>
        <v>36.759629629629629</v>
      </c>
      <c r="G32">
        <f t="shared" si="15"/>
        <v>37.072962962962961</v>
      </c>
      <c r="I32" s="2" t="s">
        <v>32</v>
      </c>
      <c r="J32">
        <f t="shared" si="8"/>
        <v>1</v>
      </c>
      <c r="K32">
        <f t="shared" si="9"/>
        <v>0.98821479295305026</v>
      </c>
      <c r="L32">
        <f t="shared" si="10"/>
        <v>0.99129707787302213</v>
      </c>
      <c r="M32">
        <f t="shared" si="11"/>
        <v>0.99488300411978636</v>
      </c>
      <c r="N32">
        <f t="shared" si="12"/>
        <v>0.99973810651006778</v>
      </c>
      <c r="O32">
        <f t="shared" si="13"/>
        <v>1.0082597177594004</v>
      </c>
      <c r="Q32" s="2" t="s">
        <v>32</v>
      </c>
      <c r="R32">
        <f t="shared" si="15"/>
        <v>13.168518518518518</v>
      </c>
      <c r="S32">
        <f t="shared" si="15"/>
        <v>20.058148148148149</v>
      </c>
      <c r="T32">
        <f t="shared" si="15"/>
        <v>29.827407407407403</v>
      </c>
      <c r="U32">
        <f t="shared" si="15"/>
        <v>34.825185185185191</v>
      </c>
      <c r="V32">
        <f t="shared" si="15"/>
        <v>38.02703703703704</v>
      </c>
      <c r="W32">
        <f t="shared" si="15"/>
        <v>40.13666666666667</v>
      </c>
    </row>
    <row r="36" spans="1:23" x14ac:dyDescent="0.25">
      <c r="A36" s="5" t="s">
        <v>33</v>
      </c>
      <c r="B36" s="5"/>
      <c r="C36" s="5"/>
      <c r="D36" s="5"/>
      <c r="E36" s="5"/>
      <c r="F36" s="5"/>
      <c r="G36" s="5"/>
      <c r="H36" s="1"/>
      <c r="I36" s="5" t="s">
        <v>34</v>
      </c>
      <c r="J36" s="5"/>
      <c r="K36" s="5"/>
      <c r="L36" s="5"/>
      <c r="M36" s="5"/>
      <c r="N36" s="5"/>
      <c r="O36" s="5"/>
      <c r="P36" s="1"/>
      <c r="Q36" s="5" t="s">
        <v>28</v>
      </c>
      <c r="R36" s="5"/>
      <c r="S36" s="5"/>
      <c r="T36" s="5"/>
      <c r="U36" s="5"/>
      <c r="V36" s="5"/>
      <c r="W36" s="5"/>
    </row>
    <row r="37" spans="1:23" x14ac:dyDescent="0.25">
      <c r="A37" s="2" t="s">
        <v>30</v>
      </c>
      <c r="B37">
        <v>38.168666666666667</v>
      </c>
      <c r="C37">
        <v>37.959333333333326</v>
      </c>
      <c r="D37">
        <v>38.233333333333341</v>
      </c>
      <c r="E37">
        <v>38.404000000000003</v>
      </c>
      <c r="F37">
        <v>38.645999999999987</v>
      </c>
      <c r="G37">
        <v>39.007999999999996</v>
      </c>
      <c r="I37" s="2" t="s">
        <v>30</v>
      </c>
      <c r="J37">
        <v>1</v>
      </c>
      <c r="K37">
        <v>0.99451557123644152</v>
      </c>
      <c r="L37">
        <v>1.0016942343632651</v>
      </c>
      <c r="M37">
        <v>1.0061656157755927</v>
      </c>
      <c r="N37">
        <v>1.0125058948876038</v>
      </c>
      <c r="O37">
        <v>1.0219901140551586</v>
      </c>
      <c r="Q37" s="2" t="s">
        <v>30</v>
      </c>
      <c r="R37">
        <v>9.9580000000000002</v>
      </c>
      <c r="S37">
        <v>15.714666666666668</v>
      </c>
      <c r="T37">
        <v>24.36</v>
      </c>
      <c r="U37">
        <v>29.024666666666672</v>
      </c>
      <c r="V37">
        <v>31.903333333333332</v>
      </c>
      <c r="W37">
        <v>35.209333333333333</v>
      </c>
    </row>
    <row r="38" spans="1:23" x14ac:dyDescent="0.25">
      <c r="A38" s="2" t="s">
        <v>31</v>
      </c>
      <c r="B38">
        <v>35.020000000000003</v>
      </c>
      <c r="C38">
        <v>34.306666666666672</v>
      </c>
      <c r="D38">
        <v>34.219166666666666</v>
      </c>
      <c r="E38">
        <v>34.302500000000002</v>
      </c>
      <c r="F38">
        <v>34.401666666666664</v>
      </c>
      <c r="G38">
        <v>34.654166666666661</v>
      </c>
      <c r="I38" s="2" t="s">
        <v>31</v>
      </c>
      <c r="J38">
        <v>1</v>
      </c>
      <c r="K38">
        <v>0.97963068722634694</v>
      </c>
      <c r="L38">
        <v>0.97713211498191499</v>
      </c>
      <c r="M38">
        <v>0.97951170759565964</v>
      </c>
      <c r="N38">
        <v>0.98234342280601539</v>
      </c>
      <c r="O38">
        <v>0.98955358842566132</v>
      </c>
      <c r="Q38" s="2" t="s">
        <v>31</v>
      </c>
      <c r="R38">
        <v>17.181666666666668</v>
      </c>
      <c r="S38">
        <v>25.487500000000001</v>
      </c>
      <c r="T38">
        <v>36.661666666666669</v>
      </c>
      <c r="U38">
        <v>42.075833333333328</v>
      </c>
      <c r="V38">
        <v>45.681666666666665</v>
      </c>
      <c r="W38">
        <v>46.295833333333341</v>
      </c>
    </row>
    <row r="39" spans="1:23" x14ac:dyDescent="0.25">
      <c r="A39" s="2" t="s">
        <v>32</v>
      </c>
      <c r="B39">
        <v>36.769259259259258</v>
      </c>
      <c r="C39">
        <v>36.335925925925913</v>
      </c>
      <c r="D39">
        <v>36.449259259259264</v>
      </c>
      <c r="E39">
        <v>36.58111111111112</v>
      </c>
      <c r="F39">
        <v>36.759629629629629</v>
      </c>
      <c r="G39">
        <v>37.072962962962961</v>
      </c>
      <c r="I39" s="2" t="s">
        <v>32</v>
      </c>
      <c r="J39">
        <v>1</v>
      </c>
      <c r="K39">
        <v>0.98821479295305026</v>
      </c>
      <c r="L39">
        <v>0.99129707787302213</v>
      </c>
      <c r="M39">
        <v>0.99488300411978636</v>
      </c>
      <c r="N39">
        <v>0.99973810651006778</v>
      </c>
      <c r="O39">
        <v>1.0082597177594004</v>
      </c>
      <c r="Q39" s="2" t="s">
        <v>32</v>
      </c>
      <c r="R39">
        <v>13.168518518518518</v>
      </c>
      <c r="S39">
        <v>20.058148148148149</v>
      </c>
      <c r="T39">
        <v>29.827407407407403</v>
      </c>
      <c r="U39">
        <v>34.825185185185191</v>
      </c>
      <c r="V39">
        <v>38.02703703703704</v>
      </c>
      <c r="W39">
        <v>40.13666666666667</v>
      </c>
    </row>
    <row r="42" spans="1:23" x14ac:dyDescent="0.25">
      <c r="A42" s="2"/>
      <c r="B42" s="3">
        <v>50</v>
      </c>
      <c r="C42">
        <v>38.168666666666667</v>
      </c>
      <c r="I42" s="2"/>
      <c r="J42" s="3">
        <v>50</v>
      </c>
      <c r="K42">
        <v>1</v>
      </c>
      <c r="Q42" s="2"/>
      <c r="R42" s="3">
        <v>50</v>
      </c>
      <c r="S42">
        <v>9.9580000000000002</v>
      </c>
    </row>
    <row r="43" spans="1:23" x14ac:dyDescent="0.25">
      <c r="A43" s="2"/>
      <c r="B43" s="3">
        <v>100</v>
      </c>
      <c r="C43">
        <v>37.959333333333326</v>
      </c>
      <c r="I43" s="2"/>
      <c r="J43" s="3">
        <v>100</v>
      </c>
      <c r="K43">
        <v>0.99451557123644152</v>
      </c>
      <c r="Q43" s="2"/>
      <c r="R43" s="3">
        <v>100</v>
      </c>
      <c r="S43">
        <v>15.714666666666668</v>
      </c>
    </row>
    <row r="44" spans="1:23" x14ac:dyDescent="0.25">
      <c r="A44" s="2"/>
      <c r="B44" s="3">
        <v>200</v>
      </c>
      <c r="C44">
        <v>38.233333333333341</v>
      </c>
      <c r="I44" s="2"/>
      <c r="J44" s="3">
        <v>200</v>
      </c>
      <c r="K44">
        <v>1.0016942343632651</v>
      </c>
      <c r="Q44" s="2"/>
      <c r="R44" s="3">
        <v>200</v>
      </c>
      <c r="S44">
        <v>24.36</v>
      </c>
    </row>
    <row r="45" spans="1:23" x14ac:dyDescent="0.25">
      <c r="A45" s="2" t="s">
        <v>30</v>
      </c>
      <c r="B45" s="3">
        <v>300</v>
      </c>
      <c r="C45">
        <v>38.404000000000003</v>
      </c>
      <c r="I45" s="2" t="s">
        <v>30</v>
      </c>
      <c r="J45" s="3">
        <v>300</v>
      </c>
      <c r="K45">
        <v>1.0061656157755927</v>
      </c>
      <c r="Q45" s="2" t="s">
        <v>30</v>
      </c>
      <c r="R45" s="3">
        <v>300</v>
      </c>
      <c r="S45">
        <v>29.024666666666672</v>
      </c>
    </row>
    <row r="46" spans="1:23" x14ac:dyDescent="0.25">
      <c r="A46" s="2"/>
      <c r="B46" s="3">
        <v>400</v>
      </c>
      <c r="C46">
        <v>38.645999999999987</v>
      </c>
      <c r="I46" s="2"/>
      <c r="J46" s="3">
        <v>400</v>
      </c>
      <c r="K46">
        <v>1.0125058948876038</v>
      </c>
      <c r="Q46" s="2"/>
      <c r="R46" s="3">
        <v>400</v>
      </c>
      <c r="S46">
        <v>31.903333333333332</v>
      </c>
    </row>
    <row r="47" spans="1:23" x14ac:dyDescent="0.25">
      <c r="A47" s="2"/>
      <c r="B47" s="3">
        <v>500</v>
      </c>
      <c r="C47">
        <v>39.007999999999996</v>
      </c>
      <c r="I47" s="2"/>
      <c r="J47" s="3">
        <v>500</v>
      </c>
      <c r="K47">
        <v>1.0219901140551586</v>
      </c>
      <c r="Q47" s="2"/>
      <c r="R47" s="3">
        <v>500</v>
      </c>
      <c r="S47">
        <v>35.209333333333333</v>
      </c>
    </row>
    <row r="48" spans="1:23" x14ac:dyDescent="0.25">
      <c r="A48" s="2"/>
      <c r="B48" s="3"/>
      <c r="I48" s="2"/>
      <c r="J48" s="3"/>
      <c r="Q48" s="2"/>
      <c r="R48" s="3"/>
    </row>
    <row r="49" spans="1:21" x14ac:dyDescent="0.25">
      <c r="A49" s="2"/>
      <c r="B49" s="3">
        <v>50</v>
      </c>
      <c r="D49">
        <v>35.020000000000003</v>
      </c>
      <c r="I49" s="2"/>
      <c r="J49" s="3">
        <v>50</v>
      </c>
      <c r="L49">
        <v>1</v>
      </c>
      <c r="Q49" s="2"/>
      <c r="R49" s="3">
        <v>50</v>
      </c>
      <c r="T49">
        <v>17.181666666666668</v>
      </c>
    </row>
    <row r="50" spans="1:21" x14ac:dyDescent="0.25">
      <c r="A50" s="2"/>
      <c r="B50" s="3">
        <v>100</v>
      </c>
      <c r="D50">
        <v>34.306666666666672</v>
      </c>
      <c r="I50" s="2"/>
      <c r="J50" s="3">
        <v>100</v>
      </c>
      <c r="L50">
        <v>0.97963068722634694</v>
      </c>
      <c r="Q50" s="2"/>
      <c r="R50" s="3">
        <v>100</v>
      </c>
      <c r="T50">
        <v>25.487500000000001</v>
      </c>
    </row>
    <row r="51" spans="1:21" x14ac:dyDescent="0.25">
      <c r="A51" s="4"/>
      <c r="B51" s="3">
        <v>200</v>
      </c>
      <c r="D51">
        <v>34.219166666666666</v>
      </c>
      <c r="I51" s="4"/>
      <c r="J51" s="3">
        <v>200</v>
      </c>
      <c r="L51">
        <v>0.97713211498191499</v>
      </c>
      <c r="Q51" s="4"/>
      <c r="R51" s="3">
        <v>200</v>
      </c>
      <c r="T51">
        <v>36.661666666666669</v>
      </c>
    </row>
    <row r="52" spans="1:21" x14ac:dyDescent="0.25">
      <c r="A52" s="2" t="s">
        <v>31</v>
      </c>
      <c r="B52" s="3">
        <v>300</v>
      </c>
      <c r="D52">
        <v>34.302500000000002</v>
      </c>
      <c r="I52" s="2" t="s">
        <v>31</v>
      </c>
      <c r="J52" s="3">
        <v>300</v>
      </c>
      <c r="L52">
        <v>0.97951170759565964</v>
      </c>
      <c r="Q52" s="2" t="s">
        <v>31</v>
      </c>
      <c r="R52" s="3">
        <v>300</v>
      </c>
      <c r="T52">
        <v>42.075833333333328</v>
      </c>
    </row>
    <row r="53" spans="1:21" x14ac:dyDescent="0.25">
      <c r="A53" s="2"/>
      <c r="B53" s="3">
        <v>400</v>
      </c>
      <c r="D53">
        <v>34.401666666666664</v>
      </c>
      <c r="I53" s="2"/>
      <c r="J53" s="3">
        <v>400</v>
      </c>
      <c r="L53">
        <v>0.98234342280601539</v>
      </c>
      <c r="Q53" s="2"/>
      <c r="R53" s="3">
        <v>400</v>
      </c>
      <c r="T53">
        <v>45.681666666666665</v>
      </c>
    </row>
    <row r="54" spans="1:21" x14ac:dyDescent="0.25">
      <c r="A54" s="2"/>
      <c r="B54" s="3">
        <v>500</v>
      </c>
      <c r="D54">
        <v>34.654166666666661</v>
      </c>
      <c r="I54" s="2"/>
      <c r="J54" s="3">
        <v>500</v>
      </c>
      <c r="L54">
        <v>0.98955358842566132</v>
      </c>
      <c r="Q54" s="2"/>
      <c r="R54" s="3">
        <v>500</v>
      </c>
      <c r="T54">
        <v>46.295833333333341</v>
      </c>
    </row>
    <row r="55" spans="1:21" x14ac:dyDescent="0.25">
      <c r="A55" s="2"/>
      <c r="B55" s="3"/>
      <c r="I55" s="2"/>
      <c r="J55" s="3"/>
      <c r="Q55" s="2"/>
      <c r="R55" s="3"/>
    </row>
    <row r="56" spans="1:21" x14ac:dyDescent="0.25">
      <c r="A56" s="2"/>
      <c r="B56" s="3">
        <v>50</v>
      </c>
      <c r="E56">
        <v>36.769259259259258</v>
      </c>
      <c r="I56" s="2"/>
      <c r="J56" s="3">
        <v>50</v>
      </c>
      <c r="M56">
        <v>1</v>
      </c>
      <c r="Q56" s="2"/>
      <c r="R56" s="3">
        <v>50</v>
      </c>
      <c r="U56">
        <v>13.168518518518518</v>
      </c>
    </row>
    <row r="57" spans="1:21" x14ac:dyDescent="0.25">
      <c r="A57" s="4"/>
      <c r="B57" s="3">
        <v>100</v>
      </c>
      <c r="E57">
        <v>36.335925925925913</v>
      </c>
      <c r="I57" s="4"/>
      <c r="J57" s="3">
        <v>100</v>
      </c>
      <c r="M57">
        <v>0.98821479295305026</v>
      </c>
      <c r="Q57" s="4"/>
      <c r="R57" s="3">
        <v>100</v>
      </c>
      <c r="U57">
        <v>20.058148148148149</v>
      </c>
    </row>
    <row r="58" spans="1:21" x14ac:dyDescent="0.25">
      <c r="A58" s="4"/>
      <c r="B58" s="3">
        <v>200</v>
      </c>
      <c r="E58">
        <v>36.449259259259264</v>
      </c>
      <c r="I58" s="4"/>
      <c r="J58" s="3">
        <v>200</v>
      </c>
      <c r="M58">
        <v>0.99129707787302213</v>
      </c>
      <c r="Q58" s="4"/>
      <c r="R58" s="3">
        <v>200</v>
      </c>
      <c r="U58">
        <v>29.827407407407403</v>
      </c>
    </row>
    <row r="59" spans="1:21" x14ac:dyDescent="0.25">
      <c r="A59" s="2" t="s">
        <v>32</v>
      </c>
      <c r="B59" s="3">
        <v>300</v>
      </c>
      <c r="E59">
        <v>36.58111111111112</v>
      </c>
      <c r="I59" s="2" t="s">
        <v>32</v>
      </c>
      <c r="J59" s="3">
        <v>300</v>
      </c>
      <c r="M59">
        <v>0.99488300411978636</v>
      </c>
      <c r="Q59" s="2" t="s">
        <v>32</v>
      </c>
      <c r="R59" s="3">
        <v>300</v>
      </c>
      <c r="U59">
        <v>34.825185185185191</v>
      </c>
    </row>
    <row r="60" spans="1:21" x14ac:dyDescent="0.25">
      <c r="A60" s="2"/>
      <c r="B60" s="3">
        <v>400</v>
      </c>
      <c r="E60">
        <v>36.759629629629629</v>
      </c>
      <c r="I60" s="2"/>
      <c r="J60" s="3">
        <v>400</v>
      </c>
      <c r="M60">
        <v>0.99973810651006778</v>
      </c>
      <c r="Q60" s="2"/>
      <c r="R60" s="3">
        <v>400</v>
      </c>
      <c r="U60">
        <v>38.02703703703704</v>
      </c>
    </row>
    <row r="61" spans="1:21" x14ac:dyDescent="0.25">
      <c r="A61" s="2"/>
      <c r="B61" s="3">
        <v>500</v>
      </c>
      <c r="E61">
        <v>37.072962962962961</v>
      </c>
      <c r="I61" s="2"/>
      <c r="J61" s="3">
        <v>500</v>
      </c>
      <c r="M61">
        <v>1.0082597177594004</v>
      </c>
      <c r="Q61" s="2"/>
      <c r="R61" s="3">
        <v>500</v>
      </c>
      <c r="U61">
        <v>40.13666666666667</v>
      </c>
    </row>
  </sheetData>
  <mergeCells count="6">
    <mergeCell ref="A1:G1"/>
    <mergeCell ref="I1:O1"/>
    <mergeCell ref="Q1:W1"/>
    <mergeCell ref="A36:G36"/>
    <mergeCell ref="I36:O36"/>
    <mergeCell ref="Q36:W3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Andreas Prodromou</cp:lastModifiedBy>
  <dcterms:created xsi:type="dcterms:W3CDTF">2016-07-21T19:11:55Z</dcterms:created>
  <dcterms:modified xsi:type="dcterms:W3CDTF">2016-07-24T22:47:34Z</dcterms:modified>
</cp:coreProperties>
</file>