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dr\Documents\UCSD\MigrationResearch\MemPod\paper\raw_data\revised\old_results\"/>
    </mc:Choice>
  </mc:AlternateContent>
  <bookViews>
    <workbookView xWindow="0" yWindow="0" windowWidth="9195" windowHeight="3270" firstSheet="2" activeTab="5"/>
  </bookViews>
  <sheets>
    <sheet name="Sheet1" sheetId="1" r:id="rId1"/>
    <sheet name="LargeMP" sheetId="3" r:id="rId2"/>
    <sheet name="MPOLD_ONLY" sheetId="2" r:id="rId3"/>
    <sheet name="Sheet1 with LargeMP" sheetId="4" r:id="rId4"/>
    <sheet name="NONBLOCKING" sheetId="5" r:id="rId5"/>
    <sheet name="NONBLOCKING W HMA PENALTY" sheetId="6" r:id="rId6"/>
    <sheet name="HMA PROFILING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6" l="1"/>
  <c r="Q30" i="6"/>
  <c r="P31" i="6"/>
  <c r="P32" i="6"/>
  <c r="C38" i="6" s="1"/>
  <c r="O31" i="6"/>
  <c r="O30" i="6"/>
  <c r="O32" i="6"/>
  <c r="B38" i="6" s="1"/>
  <c r="P32" i="7"/>
  <c r="P31" i="7"/>
  <c r="P30" i="7"/>
  <c r="K32" i="7"/>
  <c r="K31" i="7"/>
  <c r="K30" i="7"/>
  <c r="F32" i="7"/>
  <c r="F31" i="7"/>
  <c r="F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" i="7"/>
  <c r="H39" i="6"/>
  <c r="H37" i="6"/>
  <c r="R32" i="6"/>
  <c r="Q32" i="6"/>
  <c r="I38" i="6" s="1"/>
  <c r="N32" i="6"/>
  <c r="M32" i="6"/>
  <c r="D37" i="6" s="1"/>
  <c r="L32" i="6"/>
  <c r="C37" i="6" s="1"/>
  <c r="K32" i="6"/>
  <c r="G37" i="6" s="1"/>
  <c r="J32" i="6"/>
  <c r="I32" i="6"/>
  <c r="D39" i="6" s="1"/>
  <c r="H32" i="6"/>
  <c r="C39" i="6" s="1"/>
  <c r="G32" i="6"/>
  <c r="G39" i="6" s="1"/>
  <c r="F32" i="6"/>
  <c r="E32" i="6"/>
  <c r="D32" i="6"/>
  <c r="C32" i="6"/>
  <c r="B32" i="6"/>
  <c r="R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R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D38" i="6" l="1"/>
  <c r="P30" i="6"/>
  <c r="I37" i="6"/>
  <c r="I39" i="6"/>
  <c r="G38" i="6"/>
  <c r="B37" i="6"/>
  <c r="H38" i="6"/>
  <c r="B39" i="6"/>
  <c r="D40" i="5" l="1"/>
  <c r="D38" i="5"/>
  <c r="R32" i="5"/>
  <c r="Q32" i="5"/>
  <c r="I40" i="5" s="1"/>
  <c r="P32" i="5"/>
  <c r="C40" i="5" s="1"/>
  <c r="O32" i="5"/>
  <c r="B40" i="5" s="1"/>
  <c r="N32" i="5"/>
  <c r="M32" i="5"/>
  <c r="D37" i="5" s="1"/>
  <c r="L32" i="5"/>
  <c r="K32" i="5"/>
  <c r="G37" i="5" s="1"/>
  <c r="J32" i="5"/>
  <c r="I32" i="5"/>
  <c r="H32" i="5"/>
  <c r="G32" i="5"/>
  <c r="G39" i="5" s="1"/>
  <c r="F32" i="5"/>
  <c r="E32" i="5"/>
  <c r="I38" i="5" s="1"/>
  <c r="D32" i="5"/>
  <c r="C38" i="5" s="1"/>
  <c r="C32" i="5"/>
  <c r="B38" i="5" s="1"/>
  <c r="B32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C37" i="5" l="1"/>
  <c r="D39" i="5"/>
  <c r="C39" i="5"/>
  <c r="H37" i="5"/>
  <c r="H39" i="5"/>
  <c r="I37" i="5"/>
  <c r="G38" i="5"/>
  <c r="I39" i="5"/>
  <c r="G40" i="5"/>
  <c r="B37" i="5"/>
  <c r="H38" i="5"/>
  <c r="H40" i="5"/>
  <c r="B39" i="5"/>
  <c r="D40" i="4"/>
  <c r="I37" i="4"/>
  <c r="H37" i="4"/>
  <c r="R32" i="4"/>
  <c r="Q32" i="4"/>
  <c r="I40" i="4" s="1"/>
  <c r="P32" i="4"/>
  <c r="C40" i="4" s="1"/>
  <c r="O32" i="4"/>
  <c r="B40" i="4" s="1"/>
  <c r="N32" i="4"/>
  <c r="M32" i="4"/>
  <c r="D37" i="4" s="1"/>
  <c r="L32" i="4"/>
  <c r="C37" i="4" s="1"/>
  <c r="K32" i="4"/>
  <c r="G37" i="4" s="1"/>
  <c r="J32" i="4"/>
  <c r="I32" i="4"/>
  <c r="H32" i="4"/>
  <c r="C39" i="4" s="1"/>
  <c r="G32" i="4"/>
  <c r="G39" i="4" s="1"/>
  <c r="F32" i="4"/>
  <c r="E32" i="4"/>
  <c r="I38" i="4" s="1"/>
  <c r="D32" i="4"/>
  <c r="C32" i="4"/>
  <c r="B32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D39" i="4" l="1"/>
  <c r="H39" i="4"/>
  <c r="I39" i="4"/>
  <c r="B38" i="4"/>
  <c r="D38" i="4"/>
  <c r="C38" i="4"/>
  <c r="B39" i="4"/>
  <c r="G38" i="4"/>
  <c r="G40" i="4"/>
  <c r="H38" i="4"/>
  <c r="H40" i="4"/>
  <c r="B37" i="4"/>
  <c r="J30" i="3"/>
  <c r="J31" i="3"/>
  <c r="J32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H37" i="3" s="1"/>
  <c r="E32" i="3"/>
  <c r="F32" i="3"/>
  <c r="G32" i="3"/>
  <c r="H32" i="3"/>
  <c r="I32" i="3"/>
  <c r="B32" i="3"/>
  <c r="B31" i="3"/>
  <c r="B30" i="3"/>
  <c r="G48" i="3" l="1"/>
  <c r="B48" i="3"/>
  <c r="I38" i="3"/>
  <c r="I49" i="3"/>
  <c r="D49" i="3"/>
  <c r="C48" i="3"/>
  <c r="H48" i="3"/>
  <c r="G38" i="3"/>
  <c r="B49" i="3"/>
  <c r="G49" i="3"/>
  <c r="B37" i="3"/>
  <c r="D47" i="3"/>
  <c r="I47" i="3"/>
  <c r="G47" i="3"/>
  <c r="B47" i="3"/>
  <c r="H38" i="3"/>
  <c r="H49" i="3"/>
  <c r="C49" i="3"/>
  <c r="I48" i="3"/>
  <c r="D48" i="3"/>
  <c r="C47" i="3"/>
  <c r="H47" i="3"/>
  <c r="I45" i="3"/>
  <c r="D45" i="3"/>
  <c r="H44" i="3"/>
  <c r="C44" i="3"/>
  <c r="G43" i="3"/>
  <c r="B43" i="3"/>
  <c r="B38" i="3"/>
  <c r="H45" i="3"/>
  <c r="C45" i="3"/>
  <c r="G44" i="3"/>
  <c r="B44" i="3"/>
  <c r="C38" i="3"/>
  <c r="B45" i="3"/>
  <c r="G45" i="3"/>
  <c r="D43" i="3"/>
  <c r="I43" i="3"/>
  <c r="C37" i="3"/>
  <c r="D38" i="3"/>
  <c r="G37" i="3"/>
  <c r="D44" i="3"/>
  <c r="I44" i="3"/>
  <c r="H43" i="3"/>
  <c r="C43" i="3"/>
  <c r="D37" i="3"/>
  <c r="I37" i="3"/>
  <c r="AG5" i="2"/>
  <c r="AH5" i="2"/>
  <c r="AI5" i="2"/>
  <c r="AJ5" i="2"/>
  <c r="AG6" i="2"/>
  <c r="AH6" i="2"/>
  <c r="AI6" i="2"/>
  <c r="AJ6" i="2"/>
  <c r="AG7" i="2"/>
  <c r="AH7" i="2"/>
  <c r="AI7" i="2"/>
  <c r="AJ7" i="2"/>
  <c r="AG8" i="2"/>
  <c r="AH8" i="2"/>
  <c r="AI8" i="2"/>
  <c r="AJ8" i="2"/>
  <c r="AG9" i="2"/>
  <c r="AH9" i="2"/>
  <c r="AI9" i="2"/>
  <c r="AJ9" i="2"/>
  <c r="AG10" i="2"/>
  <c r="AH10" i="2"/>
  <c r="AI10" i="2"/>
  <c r="AJ10" i="2"/>
  <c r="AG11" i="2"/>
  <c r="AH11" i="2"/>
  <c r="AI11" i="2"/>
  <c r="AJ11" i="2"/>
  <c r="AG12" i="2"/>
  <c r="AH12" i="2"/>
  <c r="AI12" i="2"/>
  <c r="AJ12" i="2"/>
  <c r="AG13" i="2"/>
  <c r="AH13" i="2"/>
  <c r="AI13" i="2"/>
  <c r="AJ13" i="2"/>
  <c r="AG14" i="2"/>
  <c r="AH14" i="2"/>
  <c r="AI14" i="2"/>
  <c r="AJ14" i="2"/>
  <c r="AG15" i="2"/>
  <c r="AH15" i="2"/>
  <c r="AI15" i="2"/>
  <c r="AJ15" i="2"/>
  <c r="AG16" i="2"/>
  <c r="AH16" i="2"/>
  <c r="AI16" i="2"/>
  <c r="AJ16" i="2"/>
  <c r="AG17" i="2"/>
  <c r="AH17" i="2"/>
  <c r="AI17" i="2"/>
  <c r="AJ17" i="2"/>
  <c r="AG18" i="2"/>
  <c r="AH18" i="2"/>
  <c r="AI18" i="2"/>
  <c r="AJ18" i="2"/>
  <c r="AG19" i="2"/>
  <c r="AH19" i="2"/>
  <c r="AI19" i="2"/>
  <c r="AJ19" i="2"/>
  <c r="AG20" i="2"/>
  <c r="AH20" i="2"/>
  <c r="AI20" i="2"/>
  <c r="AJ20" i="2"/>
  <c r="AG21" i="2"/>
  <c r="AH21" i="2"/>
  <c r="AI21" i="2"/>
  <c r="AJ21" i="2"/>
  <c r="AG22" i="2"/>
  <c r="AH22" i="2"/>
  <c r="AI22" i="2"/>
  <c r="AJ22" i="2"/>
  <c r="AG23" i="2"/>
  <c r="AH23" i="2"/>
  <c r="AI23" i="2"/>
  <c r="AJ23" i="2"/>
  <c r="AG24" i="2"/>
  <c r="AH24" i="2"/>
  <c r="AI24" i="2"/>
  <c r="AJ24" i="2"/>
  <c r="AG25" i="2"/>
  <c r="AH25" i="2"/>
  <c r="AI25" i="2"/>
  <c r="AJ25" i="2"/>
  <c r="AG26" i="2"/>
  <c r="AH26" i="2"/>
  <c r="AI26" i="2"/>
  <c r="AJ26" i="2"/>
  <c r="AG27" i="2"/>
  <c r="AH27" i="2"/>
  <c r="AI27" i="2"/>
  <c r="AJ27" i="2"/>
  <c r="AG28" i="2"/>
  <c r="AH28" i="2"/>
  <c r="AI28" i="2"/>
  <c r="AJ28" i="2"/>
  <c r="AG29" i="2"/>
  <c r="AH29" i="2"/>
  <c r="AI29" i="2"/>
  <c r="AJ29" i="2"/>
  <c r="AG30" i="2"/>
  <c r="AH30" i="2"/>
  <c r="AI30" i="2"/>
  <c r="AJ30" i="2"/>
  <c r="AH4" i="2"/>
  <c r="AI4" i="2"/>
  <c r="AJ4" i="2"/>
  <c r="AG4" i="2"/>
  <c r="I31" i="2"/>
  <c r="I32" i="2"/>
  <c r="I33" i="2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AA4" i="2"/>
  <c r="AB4" i="2"/>
  <c r="AC4" i="2"/>
  <c r="Z4" i="2"/>
  <c r="H31" i="2"/>
  <c r="H32" i="2"/>
  <c r="H33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T4" i="2"/>
  <c r="U4" i="2"/>
  <c r="V4" i="2"/>
  <c r="W4" i="2"/>
  <c r="S4" i="2"/>
  <c r="L5" i="2" l="1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M4" i="2"/>
  <c r="N4" i="2"/>
  <c r="O4" i="2"/>
  <c r="P4" i="2"/>
  <c r="L4" i="2"/>
  <c r="F33" i="2"/>
  <c r="F32" i="2"/>
  <c r="F31" i="2"/>
  <c r="P31" i="2" s="1"/>
  <c r="E33" i="2"/>
  <c r="AJ33" i="2" s="1"/>
  <c r="D33" i="2"/>
  <c r="AI33" i="2" s="1"/>
  <c r="C33" i="2"/>
  <c r="AH33" i="2" s="1"/>
  <c r="B33" i="2"/>
  <c r="AG33" i="2" s="1"/>
  <c r="E32" i="2"/>
  <c r="AJ32" i="2" s="1"/>
  <c r="D32" i="2"/>
  <c r="AI32" i="2" s="1"/>
  <c r="C32" i="2"/>
  <c r="B32" i="2"/>
  <c r="AG32" i="2" s="1"/>
  <c r="E31" i="2"/>
  <c r="D31" i="2"/>
  <c r="AI31" i="2" s="1"/>
  <c r="C31" i="2"/>
  <c r="AH31" i="2" s="1"/>
  <c r="B31" i="2"/>
  <c r="AG31" i="2" s="1"/>
  <c r="M32" i="2" l="1"/>
  <c r="AH32" i="2"/>
  <c r="W33" i="2"/>
  <c r="L31" i="2"/>
  <c r="O31" i="2"/>
  <c r="AJ31" i="2"/>
  <c r="O32" i="2"/>
  <c r="U31" i="2"/>
  <c r="AB31" i="2"/>
  <c r="U33" i="2"/>
  <c r="AB33" i="2"/>
  <c r="AC32" i="2"/>
  <c r="V32" i="2"/>
  <c r="M33" i="2"/>
  <c r="S31" i="2"/>
  <c r="Z31" i="2"/>
  <c r="Z32" i="2"/>
  <c r="S32" i="2"/>
  <c r="S33" i="2"/>
  <c r="Z33" i="2"/>
  <c r="W31" i="2"/>
  <c r="P33" i="2"/>
  <c r="L33" i="2"/>
  <c r="N31" i="2"/>
  <c r="U32" i="2"/>
  <c r="AB32" i="2"/>
  <c r="N33" i="2"/>
  <c r="V31" i="2"/>
  <c r="AC31" i="2"/>
  <c r="AC33" i="2"/>
  <c r="V33" i="2"/>
  <c r="N32" i="2"/>
  <c r="T31" i="2"/>
  <c r="AA31" i="2"/>
  <c r="T32" i="2"/>
  <c r="AA32" i="2"/>
  <c r="T33" i="2"/>
  <c r="AA33" i="2"/>
  <c r="W32" i="2"/>
  <c r="O33" i="2"/>
  <c r="P32" i="2"/>
  <c r="L32" i="2"/>
  <c r="M31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D39" i="1" s="1"/>
  <c r="J32" i="1"/>
  <c r="K32" i="1"/>
  <c r="G37" i="1" s="1"/>
  <c r="L32" i="1"/>
  <c r="C37" i="1" s="1"/>
  <c r="M32" i="1"/>
  <c r="N32" i="1"/>
  <c r="O32" i="1"/>
  <c r="B40" i="1" s="1"/>
  <c r="P32" i="1"/>
  <c r="H40" i="1" s="1"/>
  <c r="Q32" i="1"/>
  <c r="D40" i="1" s="1"/>
  <c r="R32" i="1"/>
  <c r="B30" i="1"/>
  <c r="B31" i="1"/>
  <c r="B32" i="1"/>
  <c r="I37" i="1" l="1"/>
  <c r="G39" i="1"/>
  <c r="G38" i="1"/>
  <c r="I38" i="1"/>
  <c r="H39" i="1"/>
  <c r="C38" i="1"/>
  <c r="B39" i="1"/>
  <c r="C40" i="1"/>
  <c r="C39" i="1"/>
  <c r="G40" i="1"/>
  <c r="H37" i="1"/>
  <c r="H38" i="1"/>
  <c r="B38" i="1"/>
  <c r="B37" i="1"/>
  <c r="D37" i="1"/>
  <c r="I40" i="1"/>
  <c r="I39" i="1"/>
  <c r="D38" i="1"/>
</calcChain>
</file>

<file path=xl/sharedStrings.xml><?xml version="1.0" encoding="utf-8"?>
<sst xmlns="http://schemas.openxmlformats.org/spreadsheetml/2006/main" count="592" uniqueCount="56">
  <si>
    <t>BENCH</t>
  </si>
  <si>
    <t>MPOLD</t>
  </si>
  <si>
    <t>MPNEW</t>
  </si>
  <si>
    <t>THM</t>
  </si>
  <si>
    <t>HMA</t>
  </si>
  <si>
    <t>16kB</t>
  </si>
  <si>
    <t>32kB</t>
  </si>
  <si>
    <t>64kB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</si>
  <si>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</si>
  <si>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</si>
  <si>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</si>
  <si>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</si>
  <si>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</si>
  <si>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</si>
  <si>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</si>
  <si>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</si>
  <si>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</si>
  <si>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</si>
  <si>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</si>
  <si>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</si>
  <si>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</si>
  <si>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</si>
  <si>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</si>
  <si>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</si>
  <si>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</si>
  <si>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</si>
  <si>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</si>
  <si>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</si>
  <si>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</si>
  <si>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</si>
  <si>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</si>
  <si>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</si>
  <si>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</si>
  <si>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</si>
  <si>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</si>
  <si>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</si>
  <si>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</si>
  <si>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</si>
  <si>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NLM</t>
  </si>
  <si>
    <t>N/A</t>
  </si>
  <si>
    <t>Copied 
from 
exp 02</t>
  </si>
  <si>
    <t>INF</t>
  </si>
  <si>
    <t>Cache Impact on each mechanism</t>
  </si>
  <si>
    <t>Norm to TLM</t>
  </si>
  <si>
    <t>RAW VALUES</t>
  </si>
  <si>
    <t>NORM TO TLM</t>
  </si>
  <si>
    <t>NORM TO MPOLD INF</t>
  </si>
  <si>
    <t>DDR41600</t>
  </si>
  <si>
    <t>HBM2GHz</t>
  </si>
  <si>
    <t>NORM TO DDR4</t>
  </si>
  <si>
    <t>MPOLD IMPACT</t>
  </si>
  <si>
    <t>MPOLD NORM</t>
  </si>
  <si>
    <t xml:space="preserve"> </t>
  </si>
  <si>
    <t>P 5</t>
  </si>
  <si>
    <t>HMA(P 5)</t>
  </si>
  <si>
    <t>MEMPOD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</si>
</sst>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AMMAT from all experiments</a:t>
            </a:r>
          </a:p>
          <a:p>
            <a:pPr>
              <a:defRPr/>
            </a:pPr>
            <a:r>
              <a:rPr lang="en-US"/>
              <a:t>Normalized to TLM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Sheet1!$G$37:$I$37</c:f>
              <c:numCache>
                <c:formatCode>General</c:formatCode>
                <c:ptCount val="3"/>
                <c:pt idx="0">
                  <c:v>1.0671117742764897</c:v>
                </c:pt>
                <c:pt idx="1">
                  <c:v>1.0487089350294632</c:v>
                </c:pt>
                <c:pt idx="2">
                  <c:v>1.0351112347521139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D-4D8E-8923-2D0B740A58AC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Sheet1!$G$38:$I$38</c:f>
              <c:numCache>
                <c:formatCode>General</c:formatCode>
                <c:ptCount val="3"/>
                <c:pt idx="0">
                  <c:v>0.99408209200576625</c:v>
                </c:pt>
                <c:pt idx="1">
                  <c:v>0.97645481904858245</c:v>
                </c:pt>
                <c:pt idx="2">
                  <c:v>0.96437453107744686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D-4D8E-8923-2D0B740A58AC}"/>
            </c:ext>
          </c:extLst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MPNEW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Sheet1!$G$39:$I$39</c:f>
              <c:numCache>
                <c:formatCode>General</c:formatCode>
                <c:ptCount val="3"/>
                <c:pt idx="0">
                  <c:v>0.98801244278091083</c:v>
                </c:pt>
                <c:pt idx="1">
                  <c:v>0.96989622585839175</c:v>
                </c:pt>
                <c:pt idx="2">
                  <c:v>0.95763047638316379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D-4D8E-8923-2D0B740A58AC}"/>
            </c:ext>
          </c:extLst>
        </c:ser>
        <c:ser>
          <c:idx val="3"/>
          <c:order val="3"/>
          <c:tx>
            <c:strRef>
              <c:f>Sheet1!$F$40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Sheet1!$G$40:$I$40</c:f>
              <c:numCache>
                <c:formatCode>General</c:formatCode>
                <c:ptCount val="3"/>
                <c:pt idx="0">
                  <c:v>0.89842610623572172</c:v>
                </c:pt>
                <c:pt idx="1">
                  <c:v>0.90556637414329388</c:v>
                </c:pt>
                <c:pt idx="2">
                  <c:v>0.91204066664980632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D-4D8E-8923-2D0B740A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67632"/>
        <c:axId val="387168024"/>
      </c:barChart>
      <c:catAx>
        <c:axId val="3871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68024"/>
        <c:crosses val="autoZero"/>
        <c:auto val="1"/>
        <c:lblAlgn val="ctr"/>
        <c:lblOffset val="100"/>
        <c:noMultiLvlLbl val="0"/>
      </c:catAx>
      <c:valAx>
        <c:axId val="3871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AMMAT</a:t>
            </a:r>
            <a:r>
              <a:rPr lang="en-US" baseline="0"/>
              <a:t> from all workloads</a:t>
            </a:r>
          </a:p>
          <a:p>
            <a:pPr>
              <a:defRPr/>
            </a:pPr>
            <a:r>
              <a:rPr lang="en-US" baseline="0"/>
              <a:t>Normalized to each mechanism's respective AMMAT without a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with LargeMP'!$B$36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with LargeMP'!$A$37:$A$40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'Sheet1 with LargeMP'!$B$37:$B$40</c:f>
              <c:numCache>
                <c:formatCode>General</c:formatCode>
                <c:ptCount val="4"/>
                <c:pt idx="0">
                  <c:v>1.1853988350532847</c:v>
                </c:pt>
                <c:pt idx="1">
                  <c:v>1.1779539720949392</c:v>
                </c:pt>
                <c:pt idx="2">
                  <c:v>1.1651332861523951</c:v>
                </c:pt>
                <c:pt idx="3">
                  <c:v>0.94663445310973338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C-4038-ACA3-D79A862D7A29}"/>
            </c:ext>
          </c:extLst>
        </c:ser>
        <c:ser>
          <c:idx val="1"/>
          <c:order val="1"/>
          <c:tx>
            <c:strRef>
              <c:f>'Sheet1 with LargeMP'!$C$36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with LargeMP'!$A$37:$A$40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'Sheet1 with LargeMP'!$C$37:$C$40</c:f>
              <c:numCache>
                <c:formatCode>General</c:formatCode>
                <c:ptCount val="4"/>
                <c:pt idx="0">
                  <c:v>1.1649560803850694</c:v>
                </c:pt>
                <c:pt idx="1">
                  <c:v>1.1538794213046391</c:v>
                </c:pt>
                <c:pt idx="2">
                  <c:v>1.1412351149266133</c:v>
                </c:pt>
                <c:pt idx="3">
                  <c:v>0.95415785827219224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C-4038-ACA3-D79A862D7A29}"/>
            </c:ext>
          </c:extLst>
        </c:ser>
        <c:ser>
          <c:idx val="2"/>
          <c:order val="2"/>
          <c:tx>
            <c:strRef>
              <c:f>'Sheet1 with LargeMP'!$D$36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with LargeMP'!$A$37:$A$40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'Sheet1 with LargeMP'!$D$37:$D$40</c:f>
              <c:numCache>
                <c:formatCode>General</c:formatCode>
                <c:ptCount val="4"/>
                <c:pt idx="0">
                  <c:v>1.1498511040773138</c:v>
                </c:pt>
                <c:pt idx="1">
                  <c:v>1.1328528033774392</c:v>
                </c:pt>
                <c:pt idx="2">
                  <c:v>1.1201267731314812</c:v>
                </c:pt>
                <c:pt idx="3">
                  <c:v>0.96097955268160073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C-4038-ACA3-D79A862D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68016"/>
        <c:axId val="334769000"/>
      </c:barChart>
      <c:catAx>
        <c:axId val="3347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9000"/>
        <c:crosses val="autoZero"/>
        <c:auto val="1"/>
        <c:lblAlgn val="ctr"/>
        <c:lblOffset val="100"/>
        <c:noMultiLvlLbl val="0"/>
      </c:catAx>
      <c:valAx>
        <c:axId val="3347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NONBLOCKING!$A$37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NONBLOCKING!$B$36:$D$36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NONBLOCKING!$B$37:$D$37</c:f>
              <c:numCache>
                <c:formatCode>General</c:formatCode>
                <c:ptCount val="3"/>
                <c:pt idx="0">
                  <c:v>1.1243485661283077</c:v>
                </c:pt>
                <c:pt idx="1">
                  <c:v>1.1053004006617135</c:v>
                </c:pt>
                <c:pt idx="2">
                  <c:v>1.0908325922525985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B-47A3-B841-9705FAFAD4E9}"/>
            </c:ext>
          </c:extLst>
        </c:ser>
        <c:ser>
          <c:idx val="1"/>
          <c:order val="1"/>
          <c:tx>
            <c:strRef>
              <c:f>NONBLOCKING!$A$38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NONBLOCKING!$B$36:$D$36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NONBLOCKING!$B$38:$D$38</c:f>
              <c:numCache>
                <c:formatCode>General</c:formatCode>
                <c:ptCount val="3"/>
                <c:pt idx="0">
                  <c:v>1.1779539720949392</c:v>
                </c:pt>
                <c:pt idx="1">
                  <c:v>1.1538794213046391</c:v>
                </c:pt>
                <c:pt idx="2">
                  <c:v>1.1328528033774392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B-47A3-B841-9705FAFAD4E9}"/>
            </c:ext>
          </c:extLst>
        </c:ser>
        <c:ser>
          <c:idx val="2"/>
          <c:order val="2"/>
          <c:tx>
            <c:strRef>
              <c:f>NONBLOCKING!$A$39</c:f>
              <c:strCache>
                <c:ptCount val="1"/>
                <c:pt idx="0">
                  <c:v>MPNEW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NONBLOCKING!$B$36:$D$36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NONBLOCKING!$B$39:$D$39</c:f>
              <c:numCache>
                <c:formatCode>General</c:formatCode>
                <c:ptCount val="3"/>
                <c:pt idx="0">
                  <c:v>1.1689746091722548</c:v>
                </c:pt>
                <c:pt idx="1">
                  <c:v>1.1450578196690677</c:v>
                </c:pt>
                <c:pt idx="2">
                  <c:v>1.1238088317727906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B-47A3-B841-9705FAFAD4E9}"/>
            </c:ext>
          </c:extLst>
        </c:ser>
        <c:ser>
          <c:idx val="3"/>
          <c:order val="3"/>
          <c:tx>
            <c:strRef>
              <c:f>NONBLOCKING!$A$40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NONBLOCKING!$B$36:$D$36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NONBLOCKING!$B$40:$D$40</c:f>
              <c:numCache>
                <c:formatCode>General</c:formatCode>
                <c:ptCount val="3"/>
                <c:pt idx="0">
                  <c:v>0.94663445310973338</c:v>
                </c:pt>
                <c:pt idx="1">
                  <c:v>0.95415785827219224</c:v>
                </c:pt>
                <c:pt idx="2">
                  <c:v>0.96097955268160073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B-47A3-B841-9705FAFA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635304"/>
        <c:axId val="384635632"/>
      </c:barChart>
      <c:catAx>
        <c:axId val="38463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35632"/>
        <c:crosses val="autoZero"/>
        <c:auto val="1"/>
        <c:lblAlgn val="ctr"/>
        <c:lblOffset val="100"/>
        <c:noMultiLvlLbl val="0"/>
      </c:catAx>
      <c:valAx>
        <c:axId val="3846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NONBLOCKING!$F$37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NONBLOCKING!$G$36:$I$36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NONBLOCKING!$G$37:$I$37</c:f>
              <c:numCache>
                <c:formatCode>General</c:formatCode>
                <c:ptCount val="3"/>
                <c:pt idx="0">
                  <c:v>0.99121586876069578</c:v>
                </c:pt>
                <c:pt idx="1">
                  <c:v>0.97442317257192967</c:v>
                </c:pt>
                <c:pt idx="2">
                  <c:v>0.96166847913136577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2-44ED-896B-52E4863C95F5}"/>
            </c:ext>
          </c:extLst>
        </c:ser>
        <c:ser>
          <c:idx val="1"/>
          <c:order val="1"/>
          <c:tx>
            <c:strRef>
              <c:f>NONBLOCKING!$F$38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NONBLOCKING!$G$36:$I$36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NONBLOCKING!$G$38:$I$38</c:f>
              <c:numCache>
                <c:formatCode>General</c:formatCode>
                <c:ptCount val="3"/>
                <c:pt idx="0">
                  <c:v>0.96437453107744686</c:v>
                </c:pt>
                <c:pt idx="1">
                  <c:v>0.94466503123340317</c:v>
                </c:pt>
                <c:pt idx="2">
                  <c:v>0.92745083162624431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2-44ED-896B-52E4863C95F5}"/>
            </c:ext>
          </c:extLst>
        </c:ser>
        <c:ser>
          <c:idx val="2"/>
          <c:order val="2"/>
          <c:tx>
            <c:strRef>
              <c:f>NONBLOCKING!$F$39</c:f>
              <c:strCache>
                <c:ptCount val="1"/>
                <c:pt idx="0">
                  <c:v>MPNEW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NONBLOCKING!$G$36:$I$36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NONBLOCKING!$G$39:$I$39</c:f>
              <c:numCache>
                <c:formatCode>General</c:formatCode>
                <c:ptCount val="3"/>
                <c:pt idx="0">
                  <c:v>0.94932685904082681</c:v>
                </c:pt>
                <c:pt idx="1">
                  <c:v>0.92990398152128995</c:v>
                </c:pt>
                <c:pt idx="2">
                  <c:v>0.91264763157229212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2-44ED-896B-52E4863C95F5}"/>
            </c:ext>
          </c:extLst>
        </c:ser>
        <c:ser>
          <c:idx val="3"/>
          <c:order val="3"/>
          <c:tx>
            <c:strRef>
              <c:f>NONBLOCKING!$F$40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NONBLOCKING!$G$36:$I$36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NONBLOCKING!$G$40:$I$40</c:f>
              <c:numCache>
                <c:formatCode>General</c:formatCode>
                <c:ptCount val="3"/>
                <c:pt idx="0">
                  <c:v>0.89842610623572172</c:v>
                </c:pt>
                <c:pt idx="1">
                  <c:v>0.90556637414329388</c:v>
                </c:pt>
                <c:pt idx="2">
                  <c:v>0.91204066664980632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2-44ED-896B-52E4863C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412576"/>
        <c:axId val="391406344"/>
      </c:barChart>
      <c:catAx>
        <c:axId val="3914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06344"/>
        <c:crosses val="autoZero"/>
        <c:auto val="1"/>
        <c:lblAlgn val="ctr"/>
        <c:lblOffset val="100"/>
        <c:noMultiLvlLbl val="0"/>
      </c:catAx>
      <c:valAx>
        <c:axId val="3914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'NONBLOCKING W HMA PENALTY'!$A$37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'NONBLOCKING W HMA PENALTY'!$B$36:$D$36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'NONBLOCKING W HMA PENALTY'!$B$37:$D$37</c:f>
              <c:numCache>
                <c:formatCode>General</c:formatCode>
                <c:ptCount val="3"/>
                <c:pt idx="0">
                  <c:v>1.1243485661283077</c:v>
                </c:pt>
                <c:pt idx="1">
                  <c:v>1.1053004006617135</c:v>
                </c:pt>
                <c:pt idx="2">
                  <c:v>1.0908325922525985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B-493C-9C11-160A4050F651}"/>
            </c:ext>
          </c:extLst>
        </c:ser>
        <c:ser>
          <c:idx val="1"/>
          <c:order val="1"/>
          <c:tx>
            <c:strRef>
              <c:f>'NONBLOCKING W HMA PENALTY'!$A$38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'NONBLOCKING W HMA PENALTY'!$B$36:$D$36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'NONBLOCKING W HMA PENALTY'!$B$38:$D$38</c:f>
              <c:numCache>
                <c:formatCode>General</c:formatCode>
                <c:ptCount val="3"/>
                <c:pt idx="0">
                  <c:v>1.0093816464548557</c:v>
                </c:pt>
                <c:pt idx="1">
                  <c:v>1.0179063937098702</c:v>
                </c:pt>
                <c:pt idx="2">
                  <c:v>1.025170272093231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B-493C-9C11-160A4050F651}"/>
            </c:ext>
          </c:extLst>
        </c:ser>
        <c:ser>
          <c:idx val="2"/>
          <c:order val="2"/>
          <c:tx>
            <c:strRef>
              <c:f>'NONBLOCKING W HMA PENALTY'!$A$39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'NONBLOCKING W HMA PENALTY'!$B$36:$D$36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'NONBLOCKING W HMA PENALTY'!$B$39:$D$39</c:f>
              <c:numCache>
                <c:formatCode>General</c:formatCode>
                <c:ptCount val="3"/>
                <c:pt idx="0">
                  <c:v>1.1689746091722548</c:v>
                </c:pt>
                <c:pt idx="1">
                  <c:v>1.1450578196690677</c:v>
                </c:pt>
                <c:pt idx="2">
                  <c:v>1.1238088317727906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B-493C-9C11-160A4050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67072"/>
        <c:axId val="384056904"/>
      </c:barChart>
      <c:catAx>
        <c:axId val="3840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56904"/>
        <c:crosses val="autoZero"/>
        <c:auto val="1"/>
        <c:lblAlgn val="ctr"/>
        <c:lblOffset val="100"/>
        <c:noMultiLvlLbl val="0"/>
      </c:catAx>
      <c:valAx>
        <c:axId val="38405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 / AMMAT (no cache)</a:t>
                </a:r>
              </a:p>
            </c:rich>
          </c:tx>
          <c:layout>
            <c:manualLayout>
              <c:xMode val="edge"/>
              <c:yMode val="edge"/>
              <c:x val="2.8744075263799421E-2"/>
              <c:y val="0.11544425865709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'NONBLOCKING W HMA PENALTY'!$F$37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'NONBLOCKING W HMA PENALTY'!$G$36:$I$36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'NONBLOCKING W HMA PENALTY'!$G$37:$I$37</c:f>
              <c:numCache>
                <c:formatCode>General</c:formatCode>
                <c:ptCount val="3"/>
                <c:pt idx="0">
                  <c:v>0.99121586876069578</c:v>
                </c:pt>
                <c:pt idx="1">
                  <c:v>0.97442317257192967</c:v>
                </c:pt>
                <c:pt idx="2">
                  <c:v>0.96166847913136577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1-46B4-9071-7CA68569383B}"/>
            </c:ext>
          </c:extLst>
        </c:ser>
        <c:ser>
          <c:idx val="1"/>
          <c:order val="1"/>
          <c:tx>
            <c:strRef>
              <c:f>'NONBLOCKING W HMA PENALTY'!$F$38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'NONBLOCKING W HMA PENALTY'!$G$36:$I$36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'NONBLOCKING W HMA PENALTY'!$G$38:$I$38</c:f>
              <c:numCache>
                <c:formatCode>General</c:formatCode>
                <c:ptCount val="3"/>
                <c:pt idx="0">
                  <c:v>0.9579778333137805</c:v>
                </c:pt>
                <c:pt idx="1">
                  <c:v>0.96606844892343491</c:v>
                </c:pt>
                <c:pt idx="2">
                  <c:v>0.97296240672382361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1-46B4-9071-7CA68569383B}"/>
            </c:ext>
          </c:extLst>
        </c:ser>
        <c:ser>
          <c:idx val="2"/>
          <c:order val="2"/>
          <c:tx>
            <c:strRef>
              <c:f>'NONBLOCKING W HMA PENALTY'!$F$39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'NONBLOCKING W HMA PENALTY'!$G$36:$I$36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'NONBLOCKING W HMA PENALTY'!$G$39:$I$39</c:f>
              <c:numCache>
                <c:formatCode>General</c:formatCode>
                <c:ptCount val="3"/>
                <c:pt idx="0">
                  <c:v>0.94932685904082681</c:v>
                </c:pt>
                <c:pt idx="1">
                  <c:v>0.92990398152128995</c:v>
                </c:pt>
                <c:pt idx="2">
                  <c:v>0.91264763157229212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C1-46B4-9071-7CA68569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32960"/>
        <c:axId val="384027384"/>
      </c:barChart>
      <c:catAx>
        <c:axId val="3840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27384"/>
        <c:crosses val="autoZero"/>
        <c:auto val="1"/>
        <c:lblAlgn val="ctr"/>
        <c:lblOffset val="100"/>
        <c:noMultiLvlLbl val="0"/>
      </c:catAx>
      <c:valAx>
        <c:axId val="3840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 / AMMAT(TLM)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AMMAT</a:t>
            </a:r>
            <a:r>
              <a:rPr lang="en-US" baseline="0"/>
              <a:t> from all workloads</a:t>
            </a:r>
          </a:p>
          <a:p>
            <a:pPr>
              <a:defRPr/>
            </a:pPr>
            <a:r>
              <a:rPr lang="en-US" baseline="0"/>
              <a:t>Normalized to each mechanism's respective AMMAT without a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1.1853988350532847</c:v>
                </c:pt>
                <c:pt idx="1">
                  <c:v>1.2142408484786082</c:v>
                </c:pt>
                <c:pt idx="2">
                  <c:v>1.2020985261084958</c:v>
                </c:pt>
                <c:pt idx="3">
                  <c:v>0.94663445310973338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2-4F73-92DA-F61BC56A3EC4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Sheet1!$C$37:$C$40</c:f>
              <c:numCache>
                <c:formatCode>General</c:formatCode>
                <c:ptCount val="4"/>
                <c:pt idx="0">
                  <c:v>1.1649560803850694</c:v>
                </c:pt>
                <c:pt idx="1">
                  <c:v>1.1927096740977194</c:v>
                </c:pt>
                <c:pt idx="2">
                  <c:v>1.180056822261198</c:v>
                </c:pt>
                <c:pt idx="3">
                  <c:v>0.95415785827219224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2-4F73-92DA-F61BC56A3EC4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4"/>
                <c:pt idx="0">
                  <c:v>1.1498511040773138</c:v>
                </c:pt>
                <c:pt idx="1">
                  <c:v>1.1779539720949392</c:v>
                </c:pt>
                <c:pt idx="2">
                  <c:v>1.1651332861523951</c:v>
                </c:pt>
                <c:pt idx="3">
                  <c:v>0.96097955268160073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2-4F73-92DA-F61BC56A3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68016"/>
        <c:axId val="334769000"/>
      </c:barChart>
      <c:catAx>
        <c:axId val="3347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9000"/>
        <c:crosses val="autoZero"/>
        <c:auto val="1"/>
        <c:lblAlgn val="ctr"/>
        <c:lblOffset val="100"/>
        <c:noMultiLvlLbl val="0"/>
      </c:catAx>
      <c:valAx>
        <c:axId val="3347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LargeMP!$A$47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LargeMP!$B$47:$D$47</c:f>
              <c:numCache>
                <c:formatCode>General</c:formatCode>
                <c:ptCount val="3"/>
                <c:pt idx="0">
                  <c:v>1.1463561391710619</c:v>
                </c:pt>
                <c:pt idx="1">
                  <c:v>1.1300569850989279</c:v>
                </c:pt>
                <c:pt idx="2">
                  <c:v>1.1102891728312041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352-8C33-E590F60AEB82}"/>
            </c:ext>
          </c:extLst>
        </c:ser>
        <c:ser>
          <c:idx val="1"/>
          <c:order val="1"/>
          <c:tx>
            <c:strRef>
              <c:f>LargeMP!$A$48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LargeMP!$B$48:$D$48</c:f>
              <c:numCache>
                <c:formatCode>General</c:formatCode>
                <c:ptCount val="3"/>
                <c:pt idx="0">
                  <c:v>1.1910175404357055</c:v>
                </c:pt>
                <c:pt idx="1">
                  <c:v>1.156644141396892</c:v>
                </c:pt>
                <c:pt idx="2">
                  <c:v>1.13368788270596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2-4352-8C33-E590F60AEB82}"/>
            </c:ext>
          </c:extLst>
        </c:ser>
        <c:ser>
          <c:idx val="2"/>
          <c:order val="2"/>
          <c:tx>
            <c:strRef>
              <c:f>LargeMP!$A$49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LargeMP!$B$49:$D$49</c:f>
              <c:numCache>
                <c:formatCode>General</c:formatCode>
                <c:ptCount val="3"/>
                <c:pt idx="0">
                  <c:v>1.1651332861523951</c:v>
                </c:pt>
                <c:pt idx="1">
                  <c:v>1.1412351149266133</c:v>
                </c:pt>
                <c:pt idx="2">
                  <c:v>1.1201267731314812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2-4352-8C33-E590F60A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70376"/>
        <c:axId val="387171552"/>
      </c:barChart>
      <c:catAx>
        <c:axId val="38717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71552"/>
        <c:crosses val="autoZero"/>
        <c:auto val="1"/>
        <c:lblAlgn val="ctr"/>
        <c:lblOffset val="100"/>
        <c:noMultiLvlLbl val="0"/>
      </c:catAx>
      <c:valAx>
        <c:axId val="3871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 (No Cache)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7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LargeMP!$F$47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LargeMP!$G$47:$I$47</c:f>
              <c:numCache>
                <c:formatCode>General</c:formatCode>
                <c:ptCount val="3"/>
                <c:pt idx="0">
                  <c:v>0.92804951431273131</c:v>
                </c:pt>
                <c:pt idx="1">
                  <c:v>0.91485429381930738</c:v>
                </c:pt>
                <c:pt idx="2">
                  <c:v>0.89885096994183233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2-4F39-AD2E-96A7D891090B}"/>
            </c:ext>
          </c:extLst>
        </c:ser>
        <c:ser>
          <c:idx val="1"/>
          <c:order val="1"/>
          <c:tx>
            <c:strRef>
              <c:f>LargeMP!$F$48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LargeMP!$G$48:$I$48</c:f>
              <c:numCache>
                <c:formatCode>General</c:formatCode>
                <c:ptCount val="3"/>
                <c:pt idx="0">
                  <c:v>0.99991807475678451</c:v>
                </c:pt>
                <c:pt idx="1">
                  <c:v>0.97105990783410134</c:v>
                </c:pt>
                <c:pt idx="2">
                  <c:v>0.95178699436763958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2-4F39-AD2E-96A7D891090B}"/>
            </c:ext>
          </c:extLst>
        </c:ser>
        <c:ser>
          <c:idx val="2"/>
          <c:order val="2"/>
          <c:tx>
            <c:strRef>
              <c:f>LargeMP!$F$49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LargeMP!$G$49:$I$49</c:f>
              <c:numCache>
                <c:formatCode>General</c:formatCode>
                <c:ptCount val="3"/>
                <c:pt idx="0">
                  <c:v>0.95763047638316379</c:v>
                </c:pt>
                <c:pt idx="1">
                  <c:v>0.93798841708606262</c:v>
                </c:pt>
                <c:pt idx="2">
                  <c:v>0.92063933638501816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2-4F39-AD2E-96A7D891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577832"/>
        <c:axId val="386578224"/>
      </c:barChart>
      <c:catAx>
        <c:axId val="38657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78224"/>
        <c:crosses val="autoZero"/>
        <c:auto val="1"/>
        <c:lblAlgn val="ctr"/>
        <c:lblOffset val="100"/>
        <c:noMultiLvlLbl val="0"/>
      </c:catAx>
      <c:valAx>
        <c:axId val="386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 (TLM)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7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TLM</a:t>
            </a:r>
          </a:p>
          <a:p>
            <a:pPr>
              <a:defRPr/>
            </a:pPr>
            <a:r>
              <a:rPr lang="en-US"/>
              <a:t>(1-3.6% improvement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MPOLD_ONLY!$L$3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MPOLD_ONLY!$L$4:$L$33</c:f>
              <c:numCache>
                <c:formatCode>General</c:formatCode>
                <c:ptCount val="30"/>
                <c:pt idx="0">
                  <c:v>0.85005031868500502</c:v>
                </c:pt>
                <c:pt idx="1">
                  <c:v>1.0784915588686692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1.0482875983833229</c:v>
                </c:pt>
                <c:pt idx="7">
                  <c:v>0.73370876910699911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0.58627773212818401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0.75984251968503946</c:v>
                </c:pt>
                <c:pt idx="17">
                  <c:v>0.83431812810210337</c:v>
                </c:pt>
                <c:pt idx="18">
                  <c:v>0.82229320780094151</c:v>
                </c:pt>
                <c:pt idx="19">
                  <c:v>0.83001939864209495</c:v>
                </c:pt>
                <c:pt idx="20">
                  <c:v>0.75519237316990118</c:v>
                </c:pt>
                <c:pt idx="21">
                  <c:v>0.83342077649527813</c:v>
                </c:pt>
                <c:pt idx="22">
                  <c:v>0.80286241920590951</c:v>
                </c:pt>
                <c:pt idx="23">
                  <c:v>0.75315922493681553</c:v>
                </c:pt>
                <c:pt idx="24">
                  <c:v>0.876375275055011</c:v>
                </c:pt>
                <c:pt idx="25">
                  <c:v>0.82300693240901224</c:v>
                </c:pt>
                <c:pt idx="26">
                  <c:v>0.86941259068570098</c:v>
                </c:pt>
                <c:pt idx="27">
                  <c:v>0.81518095074357444</c:v>
                </c:pt>
                <c:pt idx="28">
                  <c:v>0.82369687660010227</c:v>
                </c:pt>
                <c:pt idx="29">
                  <c:v>0.81868608954418598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6-4648-86AF-01917CAF4AFE}"/>
            </c:ext>
          </c:extLst>
        </c:ser>
        <c:ser>
          <c:idx val="1"/>
          <c:order val="1"/>
          <c:tx>
            <c:strRef>
              <c:f>MPOLD_ONLY!$M$3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MPOLD_ONLY!$M$4:$M$33</c:f>
              <c:numCache>
                <c:formatCode>General</c:formatCode>
                <c:ptCount val="30"/>
                <c:pt idx="0">
                  <c:v>1.2006038242200605</c:v>
                </c:pt>
                <c:pt idx="1">
                  <c:v>1.0951545713659285</c:v>
                </c:pt>
                <c:pt idx="2">
                  <c:v>0.9504439644828413</c:v>
                </c:pt>
                <c:pt idx="3">
                  <c:v>1.0059764796606903</c:v>
                </c:pt>
                <c:pt idx="4">
                  <c:v>0.96125627493885968</c:v>
                </c:pt>
                <c:pt idx="5">
                  <c:v>0.91110147441457079</c:v>
                </c:pt>
                <c:pt idx="6">
                  <c:v>1.1595405232929163</c:v>
                </c:pt>
                <c:pt idx="7">
                  <c:v>0.8209975864843122</c:v>
                </c:pt>
                <c:pt idx="8">
                  <c:v>0.77540630507147057</c:v>
                </c:pt>
                <c:pt idx="9">
                  <c:v>0.67117497886728661</c:v>
                </c:pt>
                <c:pt idx="10">
                  <c:v>1.104932735426009</c:v>
                </c:pt>
                <c:pt idx="11">
                  <c:v>0.86935086277732132</c:v>
                </c:pt>
                <c:pt idx="12">
                  <c:v>0.73892674616695064</c:v>
                </c:pt>
                <c:pt idx="13">
                  <c:v>1.0002578316359418</c:v>
                </c:pt>
                <c:pt idx="14">
                  <c:v>0.98942441054091546</c:v>
                </c:pt>
                <c:pt idx="15">
                  <c:v>1.0799536500579374</c:v>
                </c:pt>
                <c:pt idx="16">
                  <c:v>0.99645669291338579</c:v>
                </c:pt>
                <c:pt idx="17">
                  <c:v>1.0586149846372015</c:v>
                </c:pt>
                <c:pt idx="18">
                  <c:v>0.94384667114996645</c:v>
                </c:pt>
                <c:pt idx="19">
                  <c:v>1.0705625606207565</c:v>
                </c:pt>
                <c:pt idx="20">
                  <c:v>0.97582567245488594</c:v>
                </c:pt>
                <c:pt idx="21">
                  <c:v>1.1259181532004199</c:v>
                </c:pt>
                <c:pt idx="22">
                  <c:v>1.0311634349030472</c:v>
                </c:pt>
                <c:pt idx="23">
                  <c:v>0.96545914069081729</c:v>
                </c:pt>
                <c:pt idx="24">
                  <c:v>1.0696139227845569</c:v>
                </c:pt>
                <c:pt idx="25">
                  <c:v>1.074523396880416</c:v>
                </c:pt>
                <c:pt idx="26">
                  <c:v>1.103206178329043</c:v>
                </c:pt>
                <c:pt idx="27">
                  <c:v>0.96091578555259494</c:v>
                </c:pt>
                <c:pt idx="28">
                  <c:v>1.0414951356886841</c:v>
                </c:pt>
                <c:pt idx="29">
                  <c:v>0.99408209200576625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6-4648-86AF-01917CAF4AFE}"/>
            </c:ext>
          </c:extLst>
        </c:ser>
        <c:ser>
          <c:idx val="2"/>
          <c:order val="2"/>
          <c:tx>
            <c:strRef>
              <c:f>MPOLD_ONLY!$N$3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MPOLD_ONLY!$N$4:$N$33</c:f>
              <c:numCache>
                <c:formatCode>General</c:formatCode>
                <c:ptCount val="30"/>
                <c:pt idx="0">
                  <c:v>1.197249245219725</c:v>
                </c:pt>
                <c:pt idx="1">
                  <c:v>1.0929620697215523</c:v>
                </c:pt>
                <c:pt idx="2">
                  <c:v>0.93472522198224151</c:v>
                </c:pt>
                <c:pt idx="3">
                  <c:v>0.88451898978214782</c:v>
                </c:pt>
                <c:pt idx="4">
                  <c:v>0.94941433903977357</c:v>
                </c:pt>
                <c:pt idx="5">
                  <c:v>0.9037294015611449</c:v>
                </c:pt>
                <c:pt idx="6">
                  <c:v>1.1495426504998936</c:v>
                </c:pt>
                <c:pt idx="7">
                  <c:v>0.81415929203539816</c:v>
                </c:pt>
                <c:pt idx="8">
                  <c:v>0.76052476992363427</c:v>
                </c:pt>
                <c:pt idx="9">
                  <c:v>0.67075232459847844</c:v>
                </c:pt>
                <c:pt idx="10">
                  <c:v>1.0971599402092675</c:v>
                </c:pt>
                <c:pt idx="11">
                  <c:v>0.84428923582580118</c:v>
                </c:pt>
                <c:pt idx="12">
                  <c:v>0.72955706984667801</c:v>
                </c:pt>
                <c:pt idx="13">
                  <c:v>0.99136264019595222</c:v>
                </c:pt>
                <c:pt idx="14">
                  <c:v>0.98630374479889049</c:v>
                </c:pt>
                <c:pt idx="15">
                  <c:v>1.0727114716106605</c:v>
                </c:pt>
                <c:pt idx="16">
                  <c:v>0.98622047244094502</c:v>
                </c:pt>
                <c:pt idx="17">
                  <c:v>1.0512881115575512</c:v>
                </c:pt>
                <c:pt idx="18">
                  <c:v>0.92148621385339624</c:v>
                </c:pt>
                <c:pt idx="19">
                  <c:v>1.0613482056256063</c:v>
                </c:pt>
                <c:pt idx="20">
                  <c:v>0.96561116785835877</c:v>
                </c:pt>
                <c:pt idx="21">
                  <c:v>1.103357817418678</c:v>
                </c:pt>
                <c:pt idx="22">
                  <c:v>0.98430286241920595</c:v>
                </c:pt>
                <c:pt idx="23">
                  <c:v>0.93456894130862123</c:v>
                </c:pt>
                <c:pt idx="24">
                  <c:v>1.061012202440488</c:v>
                </c:pt>
                <c:pt idx="25">
                  <c:v>1.0571923743500866</c:v>
                </c:pt>
                <c:pt idx="26">
                  <c:v>1.0945471565644747</c:v>
                </c:pt>
                <c:pt idx="27">
                  <c:v>0.9430212900083097</c:v>
                </c:pt>
                <c:pt idx="28">
                  <c:v>1.0242498719918076</c:v>
                </c:pt>
                <c:pt idx="29">
                  <c:v>0.97645481904858245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6-4648-86AF-01917CAF4AFE}"/>
            </c:ext>
          </c:extLst>
        </c:ser>
        <c:ser>
          <c:idx val="3"/>
          <c:order val="3"/>
          <c:tx>
            <c:strRef>
              <c:f>MPOLD_ONLY!$O$3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MPOLD_ONLY!$O$4:$O$33</c:f>
              <c:numCache>
                <c:formatCode>General</c:formatCode>
                <c:ptCount val="30"/>
                <c:pt idx="0">
                  <c:v>1.1942301241194231</c:v>
                </c:pt>
                <c:pt idx="1">
                  <c:v>1.0918658188993642</c:v>
                </c:pt>
                <c:pt idx="2">
                  <c:v>0.91132709383249344</c:v>
                </c:pt>
                <c:pt idx="3">
                  <c:v>0.87854251012145756</c:v>
                </c:pt>
                <c:pt idx="4">
                  <c:v>0.93885957008624021</c:v>
                </c:pt>
                <c:pt idx="5">
                  <c:v>0.89765828274067649</c:v>
                </c:pt>
                <c:pt idx="6">
                  <c:v>1.1433737502659009</c:v>
                </c:pt>
                <c:pt idx="7">
                  <c:v>0.80329847144006439</c:v>
                </c:pt>
                <c:pt idx="8">
                  <c:v>0.75700019580967293</c:v>
                </c:pt>
                <c:pt idx="9">
                  <c:v>0.67032967032967028</c:v>
                </c:pt>
                <c:pt idx="10">
                  <c:v>1.0905829596412555</c:v>
                </c:pt>
                <c:pt idx="11">
                  <c:v>0.81224322103533275</c:v>
                </c:pt>
                <c:pt idx="12">
                  <c:v>0.72103918228279384</c:v>
                </c:pt>
                <c:pt idx="13">
                  <c:v>0.9844011860255254</c:v>
                </c:pt>
                <c:pt idx="14">
                  <c:v>0.98040915395284323</c:v>
                </c:pt>
                <c:pt idx="15">
                  <c:v>1.063731170336037</c:v>
                </c:pt>
                <c:pt idx="16">
                  <c:v>0.9653543307086615</c:v>
                </c:pt>
                <c:pt idx="17">
                  <c:v>1.0453793429449301</c:v>
                </c:pt>
                <c:pt idx="18">
                  <c:v>0.90753194351042366</c:v>
                </c:pt>
                <c:pt idx="19">
                  <c:v>1.0514064015518914</c:v>
                </c:pt>
                <c:pt idx="20">
                  <c:v>0.94518215866530475</c:v>
                </c:pt>
                <c:pt idx="21">
                  <c:v>1.0815844700944386</c:v>
                </c:pt>
                <c:pt idx="22">
                  <c:v>0.95083102493074789</c:v>
                </c:pt>
                <c:pt idx="23">
                  <c:v>0.90704858185902826</c:v>
                </c:pt>
                <c:pt idx="24">
                  <c:v>1.0422084416883377</c:v>
                </c:pt>
                <c:pt idx="25">
                  <c:v>1.0465771230502601</c:v>
                </c:pt>
                <c:pt idx="26">
                  <c:v>1.0870582728761995</c:v>
                </c:pt>
                <c:pt idx="27">
                  <c:v>0.93386629989397973</c:v>
                </c:pt>
                <c:pt idx="28">
                  <c:v>1.0079877112135178</c:v>
                </c:pt>
                <c:pt idx="29">
                  <c:v>0.96437453107744686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6-4648-86AF-01917CAF4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1544"/>
        <c:axId val="386947816"/>
      </c:barChart>
      <c:catAx>
        <c:axId val="38694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7816"/>
        <c:crosses val="autoZero"/>
        <c:auto val="1"/>
        <c:lblAlgn val="ctr"/>
        <c:lblOffset val="100"/>
        <c:noMultiLvlLbl val="0"/>
      </c:catAx>
      <c:valAx>
        <c:axId val="38694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Normalized to MPOLD INF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(17-22% Impact)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MPOLD_ONLY!$S$3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MPOLD_ONLY!$S$4:$S$33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29D-8477-1F8337DFF548}"/>
            </c:ext>
          </c:extLst>
        </c:ser>
        <c:ser>
          <c:idx val="1"/>
          <c:order val="1"/>
          <c:tx>
            <c:strRef>
              <c:f>MPOLD_ONLY!$T$3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MPOLD_ONLY!$T$4:$T$33</c:f>
              <c:numCache>
                <c:formatCode>General</c:formatCode>
                <c:ptCount val="30"/>
                <c:pt idx="0">
                  <c:v>1.4123914759273875</c:v>
                </c:pt>
                <c:pt idx="1">
                  <c:v>1.015450294775361</c:v>
                </c:pt>
                <c:pt idx="2">
                  <c:v>1.2395931142410015</c:v>
                </c:pt>
                <c:pt idx="3">
                  <c:v>1.161620658949243</c:v>
                </c:pt>
                <c:pt idx="4">
                  <c:v>1.1275856862449041</c:v>
                </c:pt>
                <c:pt idx="5">
                  <c:v>1.3581124757595346</c:v>
                </c:pt>
                <c:pt idx="6">
                  <c:v>1.1061282467532467</c:v>
                </c:pt>
                <c:pt idx="7">
                  <c:v>1.1189692982456141</c:v>
                </c:pt>
                <c:pt idx="8">
                  <c:v>1.0714285714285714</c:v>
                </c:pt>
                <c:pt idx="9">
                  <c:v>1.1206774876499648</c:v>
                </c:pt>
                <c:pt idx="10">
                  <c:v>1.5260115606936417</c:v>
                </c:pt>
                <c:pt idx="11">
                  <c:v>1.4828311142256483</c:v>
                </c:pt>
                <c:pt idx="12">
                  <c:v>1.144836687561861</c:v>
                </c:pt>
                <c:pt idx="13">
                  <c:v>1.1650150150150151</c:v>
                </c:pt>
                <c:pt idx="14">
                  <c:v>1.1441459502806737</c:v>
                </c:pt>
                <c:pt idx="15">
                  <c:v>1.2455730036752424</c:v>
                </c:pt>
                <c:pt idx="16">
                  <c:v>1.3113989637305699</c:v>
                </c:pt>
                <c:pt idx="17">
                  <c:v>1.2688385269121814</c:v>
                </c:pt>
                <c:pt idx="18">
                  <c:v>1.1478225311797179</c:v>
                </c:pt>
                <c:pt idx="19">
                  <c:v>1.289804265264388</c:v>
                </c:pt>
                <c:pt idx="20">
                  <c:v>1.2921550946798919</c:v>
                </c:pt>
                <c:pt idx="21">
                  <c:v>1.3509600251809883</c:v>
                </c:pt>
                <c:pt idx="22">
                  <c:v>1.2843588269120183</c:v>
                </c:pt>
                <c:pt idx="23">
                  <c:v>1.2818791946308725</c:v>
                </c:pt>
                <c:pt idx="24">
                  <c:v>1.2204976032869208</c:v>
                </c:pt>
                <c:pt idx="25">
                  <c:v>1.3056067386154251</c:v>
                </c:pt>
                <c:pt idx="26">
                  <c:v>1.2689098250336475</c:v>
                </c:pt>
                <c:pt idx="27">
                  <c:v>1.1787760553973781</c:v>
                </c:pt>
                <c:pt idx="28">
                  <c:v>1.2644155456647688</c:v>
                </c:pt>
                <c:pt idx="29">
                  <c:v>1.2142408484786082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C-429D-8477-1F8337DFF548}"/>
            </c:ext>
          </c:extLst>
        </c:ser>
        <c:ser>
          <c:idx val="2"/>
          <c:order val="2"/>
          <c:tx>
            <c:strRef>
              <c:f>MPOLD_ONLY!$U$3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MPOLD_ONLY!$U$4:$U$33</c:f>
              <c:numCache>
                <c:formatCode>General</c:formatCode>
                <c:ptCount val="30"/>
                <c:pt idx="0">
                  <c:v>1.4084451460142067</c:v>
                </c:pt>
                <c:pt idx="1">
                  <c:v>1.0134173612522872</c:v>
                </c:pt>
                <c:pt idx="2">
                  <c:v>1.2190923317683882</c:v>
                </c:pt>
                <c:pt idx="3">
                  <c:v>1.0213713268032056</c:v>
                </c:pt>
                <c:pt idx="4">
                  <c:v>1.1136947002868791</c:v>
                </c:pt>
                <c:pt idx="5">
                  <c:v>1.3471234647705235</c:v>
                </c:pt>
                <c:pt idx="6">
                  <c:v>1.0965909090909089</c:v>
                </c:pt>
                <c:pt idx="7">
                  <c:v>1.1096491228070176</c:v>
                </c:pt>
                <c:pt idx="8">
                  <c:v>1.0508658008658009</c:v>
                </c:pt>
                <c:pt idx="9">
                  <c:v>1.119971771347918</c:v>
                </c:pt>
                <c:pt idx="10">
                  <c:v>1.5152766308835675</c:v>
                </c:pt>
                <c:pt idx="11">
                  <c:v>1.440084092501752</c:v>
                </c:pt>
                <c:pt idx="12">
                  <c:v>1.1303200263939295</c:v>
                </c:pt>
                <c:pt idx="13">
                  <c:v>1.1546546546546548</c:v>
                </c:pt>
                <c:pt idx="14">
                  <c:v>1.1405372894947874</c:v>
                </c:pt>
                <c:pt idx="15">
                  <c:v>1.2372201804209824</c:v>
                </c:pt>
                <c:pt idx="16">
                  <c:v>1.2979274611398963</c:v>
                </c:pt>
                <c:pt idx="17">
                  <c:v>1.2600566572237961</c:v>
                </c:pt>
                <c:pt idx="18">
                  <c:v>1.120629728071969</c:v>
                </c:pt>
                <c:pt idx="19">
                  <c:v>1.2787028921998249</c:v>
                </c:pt>
                <c:pt idx="20">
                  <c:v>1.2786293958521191</c:v>
                </c:pt>
                <c:pt idx="21">
                  <c:v>1.3238904627006611</c:v>
                </c:pt>
                <c:pt idx="22">
                  <c:v>1.2259919493962046</c:v>
                </c:pt>
                <c:pt idx="23">
                  <c:v>1.2408650260999254</c:v>
                </c:pt>
                <c:pt idx="24">
                  <c:v>1.2106824925816022</c:v>
                </c:pt>
                <c:pt idx="25">
                  <c:v>1.2845485654119504</c:v>
                </c:pt>
                <c:pt idx="26">
                  <c:v>1.2589502018842531</c:v>
                </c:pt>
                <c:pt idx="27">
                  <c:v>1.1568244929523004</c:v>
                </c:pt>
                <c:pt idx="28">
                  <c:v>1.2434791257428455</c:v>
                </c:pt>
                <c:pt idx="29">
                  <c:v>1.1927096740977194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C-429D-8477-1F8337DFF548}"/>
            </c:ext>
          </c:extLst>
        </c:ser>
        <c:ser>
          <c:idx val="3"/>
          <c:order val="3"/>
          <c:tx>
            <c:strRef>
              <c:f>MPOLD_ONLY!$V$3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MPOLD_ONLY!$V$4:$V$33</c:f>
              <c:numCache>
                <c:formatCode>General</c:formatCode>
                <c:ptCount val="30"/>
                <c:pt idx="0">
                  <c:v>1.4048934490923441</c:v>
                </c:pt>
                <c:pt idx="1">
                  <c:v>1.0124008944907501</c:v>
                </c:pt>
                <c:pt idx="2">
                  <c:v>1.1885758998435056</c:v>
                </c:pt>
                <c:pt idx="3">
                  <c:v>1.0144701691896705</c:v>
                </c:pt>
                <c:pt idx="4">
                  <c:v>1.1013136041069</c:v>
                </c:pt>
                <c:pt idx="5">
                  <c:v>1.3380736910148674</c:v>
                </c:pt>
                <c:pt idx="6">
                  <c:v>1.0907061688311688</c:v>
                </c:pt>
                <c:pt idx="7">
                  <c:v>1.0948464912280702</c:v>
                </c:pt>
                <c:pt idx="8">
                  <c:v>1.0459956709956708</c:v>
                </c:pt>
                <c:pt idx="9">
                  <c:v>1.1192660550458715</c:v>
                </c:pt>
                <c:pt idx="10">
                  <c:v>1.5061932287365813</c:v>
                </c:pt>
                <c:pt idx="11">
                  <c:v>1.3854239663629992</c:v>
                </c:pt>
                <c:pt idx="12">
                  <c:v>1.1171230616958099</c:v>
                </c:pt>
                <c:pt idx="13">
                  <c:v>1.1465465465465465</c:v>
                </c:pt>
                <c:pt idx="14">
                  <c:v>1.1337209302325579</c:v>
                </c:pt>
                <c:pt idx="15">
                  <c:v>1.2268626795856998</c:v>
                </c:pt>
                <c:pt idx="16">
                  <c:v>1.2704663212435232</c:v>
                </c:pt>
                <c:pt idx="17">
                  <c:v>1.2529745042492917</c:v>
                </c:pt>
                <c:pt idx="18">
                  <c:v>1.1036597832754038</c:v>
                </c:pt>
                <c:pt idx="19">
                  <c:v>1.2667250949459539</c:v>
                </c:pt>
                <c:pt idx="20">
                  <c:v>1.2515779981965736</c:v>
                </c:pt>
                <c:pt idx="21">
                  <c:v>1.2977651872836009</c:v>
                </c:pt>
                <c:pt idx="22">
                  <c:v>1.1843013225991947</c:v>
                </c:pt>
                <c:pt idx="23">
                  <c:v>1.204325130499627</c:v>
                </c:pt>
                <c:pt idx="24">
                  <c:v>1.1892262040629993</c:v>
                </c:pt>
                <c:pt idx="25">
                  <c:v>1.2716504343248223</c:v>
                </c:pt>
                <c:pt idx="26">
                  <c:v>1.2503364737550473</c:v>
                </c:pt>
                <c:pt idx="27">
                  <c:v>1.1455938697318007</c:v>
                </c:pt>
                <c:pt idx="28">
                  <c:v>1.2237362309471123</c:v>
                </c:pt>
                <c:pt idx="29">
                  <c:v>1.1779539720949392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C-429D-8477-1F8337DF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6640"/>
        <c:axId val="386941936"/>
      </c:barChart>
      <c:catAx>
        <c:axId val="3869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1936"/>
        <c:crosses val="autoZero"/>
        <c:auto val="1"/>
        <c:lblAlgn val="ctr"/>
        <c:lblOffset val="100"/>
        <c:noMultiLvlLbl val="0"/>
      </c:catAx>
      <c:valAx>
        <c:axId val="3869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DDR41600</a:t>
            </a:r>
          </a:p>
          <a:p>
            <a:pPr>
              <a:defRPr/>
            </a:pPr>
            <a:r>
              <a:rPr lang="en-US"/>
              <a:t>(27-29% Gain</a:t>
            </a:r>
            <a:r>
              <a:rPr lang="en-US" baseline="0"/>
              <a:t> Vs 39%)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MPOLD_ONLY!$Z$3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MPOLD_ONLY!$Z$4:$Z$33</c:f>
              <c:numCache>
                <c:formatCode>General</c:formatCode>
                <c:ptCount val="30"/>
                <c:pt idx="0">
                  <c:v>0.66983875231297918</c:v>
                </c:pt>
                <c:pt idx="1">
                  <c:v>0.90890613451589064</c:v>
                </c:pt>
                <c:pt idx="2">
                  <c:v>0.66861985978863658</c:v>
                </c:pt>
                <c:pt idx="3">
                  <c:v>0.42703679056944577</c:v>
                </c:pt>
                <c:pt idx="4">
                  <c:v>0.74734822839088244</c:v>
                </c:pt>
                <c:pt idx="5">
                  <c:v>0.55249999999999999</c:v>
                </c:pt>
                <c:pt idx="6">
                  <c:v>0.810126582278481</c:v>
                </c:pt>
                <c:pt idx="7">
                  <c:v>0.45817633760361709</c:v>
                </c:pt>
                <c:pt idx="8">
                  <c:v>0.53728739642389878</c:v>
                </c:pt>
                <c:pt idx="9">
                  <c:v>0.36814757079760974</c:v>
                </c:pt>
                <c:pt idx="10">
                  <c:v>0.56286311875435735</c:v>
                </c:pt>
                <c:pt idx="11">
                  <c:v>0.45029977911012936</c:v>
                </c:pt>
                <c:pt idx="12">
                  <c:v>0.51001177856301527</c:v>
                </c:pt>
                <c:pt idx="13">
                  <c:v>0.71875674508957477</c:v>
                </c:pt>
                <c:pt idx="14">
                  <c:v>0.73116388155965994</c:v>
                </c:pt>
                <c:pt idx="15">
                  <c:v>0.61902792140641161</c:v>
                </c:pt>
                <c:pt idx="16">
                  <c:v>0.50129870129870135</c:v>
                </c:pt>
                <c:pt idx="17">
                  <c:v>0.63822093653950451</c:v>
                </c:pt>
                <c:pt idx="18">
                  <c:v>0.54587053571428568</c:v>
                </c:pt>
                <c:pt idx="19">
                  <c:v>0.64633685800604224</c:v>
                </c:pt>
                <c:pt idx="20">
                  <c:v>0.51117769071214569</c:v>
                </c:pt>
                <c:pt idx="21">
                  <c:v>0.59074005206396429</c:v>
                </c:pt>
                <c:pt idx="22">
                  <c:v>0.52945653828588835</c:v>
                </c:pt>
                <c:pt idx="23">
                  <c:v>0.49565699501016447</c:v>
                </c:pt>
                <c:pt idx="24">
                  <c:v>0.67975174553917761</c:v>
                </c:pt>
                <c:pt idx="25">
                  <c:v>0.59202119370422313</c:v>
                </c:pt>
                <c:pt idx="26">
                  <c:v>0.66636771300448427</c:v>
                </c:pt>
                <c:pt idx="27">
                  <c:v>0.62369009514622709</c:v>
                </c:pt>
                <c:pt idx="28">
                  <c:v>0.58620237297029409</c:v>
                </c:pt>
                <c:pt idx="29">
                  <c:v>0.60759913410163024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C-49E8-BE0C-7E02EFE7C406}"/>
            </c:ext>
          </c:extLst>
        </c:ser>
        <c:ser>
          <c:idx val="1"/>
          <c:order val="1"/>
          <c:tx>
            <c:strRef>
              <c:f>MPOLD_ONLY!$AA$3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MPOLD_ONLY!$AA$4:$AA$33</c:f>
              <c:numCache>
                <c:formatCode>General</c:formatCode>
                <c:ptCount val="30"/>
                <c:pt idx="0">
                  <c:v>0.94607454401268831</c:v>
                </c:pt>
                <c:pt idx="1">
                  <c:v>0.92294900221729503</c:v>
                </c:pt>
                <c:pt idx="2">
                  <c:v>0.82881657423877786</c:v>
                </c:pt>
                <c:pt idx="3">
                  <c:v>0.49605475805684951</c:v>
                </c:pt>
                <c:pt idx="4">
                  <c:v>0.84269916497404651</c:v>
                </c:pt>
                <c:pt idx="5">
                  <c:v>0.75035714285714294</c:v>
                </c:pt>
                <c:pt idx="6">
                  <c:v>0.89610389610389607</c:v>
                </c:pt>
                <c:pt idx="7">
                  <c:v>0.51268525496106498</c:v>
                </c:pt>
                <c:pt idx="8">
                  <c:v>0.5756650675970344</c:v>
                </c:pt>
                <c:pt idx="9">
                  <c:v>0.41257469472590286</c:v>
                </c:pt>
                <c:pt idx="10">
                  <c:v>0.85893562630722753</c:v>
                </c:pt>
                <c:pt idx="11">
                  <c:v>0.66771852319343639</c:v>
                </c:pt>
                <c:pt idx="12">
                  <c:v>0.58388019518761569</c:v>
                </c:pt>
                <c:pt idx="13">
                  <c:v>0.83736240017267438</c:v>
                </c:pt>
                <c:pt idx="14">
                  <c:v>0.83655819407798304</c:v>
                </c:pt>
                <c:pt idx="15">
                  <c:v>0.77104446742502586</c:v>
                </c:pt>
                <c:pt idx="16">
                  <c:v>0.65740259740259732</c:v>
                </c:pt>
                <c:pt idx="17">
                  <c:v>0.80979931296329777</c:v>
                </c:pt>
                <c:pt idx="18">
                  <c:v>0.62656250000000002</c:v>
                </c:pt>
                <c:pt idx="19">
                  <c:v>0.83364803625377637</c:v>
                </c:pt>
                <c:pt idx="20">
                  <c:v>0.660520857340401</c:v>
                </c:pt>
                <c:pt idx="21">
                  <c:v>0.79806619561175163</c:v>
                </c:pt>
                <c:pt idx="22">
                  <c:v>0.6800121784137616</c:v>
                </c:pt>
                <c:pt idx="23">
                  <c:v>0.6353723895767881</c:v>
                </c:pt>
                <c:pt idx="24">
                  <c:v>0.82963537626066708</c:v>
                </c:pt>
                <c:pt idx="25">
                  <c:v>0.77294685990338163</c:v>
                </c:pt>
                <c:pt idx="26">
                  <c:v>0.84556053811659193</c:v>
                </c:pt>
                <c:pt idx="27">
                  <c:v>0.73519095014688496</c:v>
                </c:pt>
                <c:pt idx="28">
                  <c:v>0.74120339328921681</c:v>
                </c:pt>
                <c:pt idx="29">
                  <c:v>0.73777168812643124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C-49E8-BE0C-7E02EFE7C406}"/>
            </c:ext>
          </c:extLst>
        </c:ser>
        <c:ser>
          <c:idx val="2"/>
          <c:order val="2"/>
          <c:tx>
            <c:strRef>
              <c:f>MPOLD_ONLY!$AB$3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MPOLD_ONLY!$AB$4:$AB$33</c:f>
              <c:numCache>
                <c:formatCode>General</c:formatCode>
                <c:ptCount val="30"/>
                <c:pt idx="0">
                  <c:v>0.94343113930742795</c:v>
                </c:pt>
                <c:pt idx="1">
                  <c:v>0.92110125646711016</c:v>
                </c:pt>
                <c:pt idx="2">
                  <c:v>0.81510934393638179</c:v>
                </c:pt>
                <c:pt idx="3">
                  <c:v>0.43616313337769752</c:v>
                </c:pt>
                <c:pt idx="4">
                  <c:v>0.83231776122771384</c:v>
                </c:pt>
                <c:pt idx="5">
                  <c:v>0.74428571428571433</c:v>
                </c:pt>
                <c:pt idx="6">
                  <c:v>0.88837744533947072</c:v>
                </c:pt>
                <c:pt idx="7">
                  <c:v>0.50841497111278566</c:v>
                </c:pt>
                <c:pt idx="8">
                  <c:v>0.56461695013810143</c:v>
                </c:pt>
                <c:pt idx="9">
                  <c:v>0.41231488698363206</c:v>
                </c:pt>
                <c:pt idx="10">
                  <c:v>0.85289333023472003</c:v>
                </c:pt>
                <c:pt idx="11">
                  <c:v>0.64846954875355001</c:v>
                </c:pt>
                <c:pt idx="12">
                  <c:v>0.57647652700656227</c:v>
                </c:pt>
                <c:pt idx="13">
                  <c:v>0.82991582128210672</c:v>
                </c:pt>
                <c:pt idx="14">
                  <c:v>0.83391967165054237</c:v>
                </c:pt>
                <c:pt idx="15">
                  <c:v>0.76587383660806618</c:v>
                </c:pt>
                <c:pt idx="16">
                  <c:v>0.6506493506493507</c:v>
                </c:pt>
                <c:pt idx="17">
                  <c:v>0.80419453986620859</c:v>
                </c:pt>
                <c:pt idx="18">
                  <c:v>0.61171875000000009</c:v>
                </c:pt>
                <c:pt idx="19">
                  <c:v>0.82647280966767378</c:v>
                </c:pt>
                <c:pt idx="20">
                  <c:v>0.65360682184835217</c:v>
                </c:pt>
                <c:pt idx="21">
                  <c:v>0.78207512086277431</c:v>
                </c:pt>
                <c:pt idx="22">
                  <c:v>0.64910945349368243</c:v>
                </c:pt>
                <c:pt idx="23">
                  <c:v>0.61504343004989837</c:v>
                </c:pt>
                <c:pt idx="24">
                  <c:v>0.82296353762606667</c:v>
                </c:pt>
                <c:pt idx="25">
                  <c:v>0.76047997506623022</c:v>
                </c:pt>
                <c:pt idx="26">
                  <c:v>0.83892376681614356</c:v>
                </c:pt>
                <c:pt idx="27">
                  <c:v>0.72149997807690613</c:v>
                </c:pt>
                <c:pt idx="28">
                  <c:v>0.72893041424948268</c:v>
                </c:pt>
                <c:pt idx="29">
                  <c:v>0.72468936521641192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C-49E8-BE0C-7E02EFE7C406}"/>
            </c:ext>
          </c:extLst>
        </c:ser>
        <c:ser>
          <c:idx val="3"/>
          <c:order val="3"/>
          <c:tx>
            <c:strRef>
              <c:f>MPOLD_ONLY!$AC$3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MPOLD_ONLY!$AC$4:$AC$33</c:f>
              <c:numCache>
                <c:formatCode>General</c:formatCode>
                <c:ptCount val="30"/>
                <c:pt idx="0">
                  <c:v>0.94105207507269373</c:v>
                </c:pt>
                <c:pt idx="1">
                  <c:v>0.92017738359201773</c:v>
                </c:pt>
                <c:pt idx="2">
                  <c:v>0.79470545150151728</c:v>
                </c:pt>
                <c:pt idx="3">
                  <c:v>0.43321608517919957</c:v>
                </c:pt>
                <c:pt idx="4">
                  <c:v>0.82306477093206942</c:v>
                </c:pt>
                <c:pt idx="5">
                  <c:v>0.73928571428571421</c:v>
                </c:pt>
                <c:pt idx="6">
                  <c:v>0.88361006082525073</c:v>
                </c:pt>
                <c:pt idx="7">
                  <c:v>0.50163275558904796</c:v>
                </c:pt>
                <c:pt idx="8">
                  <c:v>0.56200029073993307</c:v>
                </c:pt>
                <c:pt idx="9">
                  <c:v>0.41205507924136137</c:v>
                </c:pt>
                <c:pt idx="10">
                  <c:v>0.84778061817336736</c:v>
                </c:pt>
                <c:pt idx="11">
                  <c:v>0.62385610602713781</c:v>
                </c:pt>
                <c:pt idx="12">
                  <c:v>0.56974591956924114</c:v>
                </c:pt>
                <c:pt idx="13">
                  <c:v>0.82408806388948852</c:v>
                </c:pt>
                <c:pt idx="14">
                  <c:v>0.82893579595426559</c:v>
                </c:pt>
                <c:pt idx="15">
                  <c:v>0.75946225439503612</c:v>
                </c:pt>
                <c:pt idx="16">
                  <c:v>0.63688311688311683</c:v>
                </c:pt>
                <c:pt idx="17">
                  <c:v>0.79967456156210437</c:v>
                </c:pt>
                <c:pt idx="18">
                  <c:v>0.60245535714285714</c:v>
                </c:pt>
                <c:pt idx="19">
                  <c:v>0.81873111782477337</c:v>
                </c:pt>
                <c:pt idx="20">
                  <c:v>0.63977875086425451</c:v>
                </c:pt>
                <c:pt idx="21">
                  <c:v>0.76664187430271469</c:v>
                </c:pt>
                <c:pt idx="22">
                  <c:v>0.62703607855076871</c:v>
                </c:pt>
                <c:pt idx="23">
                  <c:v>0.59693217519866937</c:v>
                </c:pt>
                <c:pt idx="24">
                  <c:v>0.80837858805275409</c:v>
                </c:pt>
                <c:pt idx="25">
                  <c:v>0.75284400810347518</c:v>
                </c:pt>
                <c:pt idx="26">
                  <c:v>0.83318385650224225</c:v>
                </c:pt>
                <c:pt idx="27">
                  <c:v>0.71449554961196116</c:v>
                </c:pt>
                <c:pt idx="28">
                  <c:v>0.717357082470921</c:v>
                </c:pt>
                <c:pt idx="29">
                  <c:v>0.71572381345646097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C-49E8-BE0C-7E02EFE7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6248"/>
        <c:axId val="386942328"/>
      </c:barChart>
      <c:catAx>
        <c:axId val="38694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2328"/>
        <c:crosses val="autoZero"/>
        <c:auto val="1"/>
        <c:lblAlgn val="ctr"/>
        <c:lblOffset val="100"/>
        <c:noMultiLvlLbl val="0"/>
      </c:catAx>
      <c:valAx>
        <c:axId val="386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HBM-only</a:t>
            </a:r>
          </a:p>
          <a:p>
            <a:pPr>
              <a:defRPr/>
            </a:pPr>
            <a:r>
              <a:rPr lang="en-US"/>
              <a:t>(42-47% slowdown</a:t>
            </a:r>
            <a:r>
              <a:rPr lang="en-US" baseline="0"/>
              <a:t> Vs 21%)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MPOLD_ONLY!$AG$3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MPOLD_ONLY!$AG$4:$AG$33</c:f>
              <c:numCache>
                <c:formatCode>General</c:formatCode>
                <c:ptCount val="30"/>
                <c:pt idx="0">
                  <c:v>1.5394896719319562</c:v>
                </c:pt>
                <c:pt idx="1">
                  <c:v>1.4510324483775812</c:v>
                </c:pt>
                <c:pt idx="2">
                  <c:v>1.0072509457755359</c:v>
                </c:pt>
                <c:pt idx="3">
                  <c:v>1.1326273323247606</c:v>
                </c:pt>
                <c:pt idx="4">
                  <c:v>1.0389019607843137</c:v>
                </c:pt>
                <c:pt idx="5">
                  <c:v>1.1210144927536232</c:v>
                </c:pt>
                <c:pt idx="6">
                  <c:v>1.6393878908848969</c:v>
                </c:pt>
                <c:pt idx="7">
                  <c:v>1.7354900095147479</c:v>
                </c:pt>
                <c:pt idx="8">
                  <c:v>1.024390243902439</c:v>
                </c:pt>
                <c:pt idx="9">
                  <c:v>0.85464414957780466</c:v>
                </c:pt>
                <c:pt idx="10">
                  <c:v>1.2588357588357588</c:v>
                </c:pt>
                <c:pt idx="11">
                  <c:v>1.0901451489686784</c:v>
                </c:pt>
                <c:pt idx="12">
                  <c:v>1.027457627118644</c:v>
                </c:pt>
                <c:pt idx="13">
                  <c:v>1.0979228486646884</c:v>
                </c:pt>
                <c:pt idx="14">
                  <c:v>1.3844018873161255</c:v>
                </c:pt>
                <c:pt idx="15">
                  <c:v>1.4341159559175849</c:v>
                </c:pt>
                <c:pt idx="16">
                  <c:v>1.2840984697272124</c:v>
                </c:pt>
                <c:pt idx="17">
                  <c:v>1.3300678221552373</c:v>
                </c:pt>
                <c:pt idx="18">
                  <c:v>1.1078142695356739</c:v>
                </c:pt>
                <c:pt idx="19">
                  <c:v>1.3502958579881654</c:v>
                </c:pt>
                <c:pt idx="20">
                  <c:v>1.2559456398640996</c:v>
                </c:pt>
                <c:pt idx="21">
                  <c:v>1.2993865030674847</c:v>
                </c:pt>
                <c:pt idx="22">
                  <c:v>1.189466484268126</c:v>
                </c:pt>
                <c:pt idx="23">
                  <c:v>1.1625487646293888</c:v>
                </c:pt>
                <c:pt idx="24">
                  <c:v>1.28777189888301</c:v>
                </c:pt>
                <c:pt idx="25">
                  <c:v>1.2114158163265307</c:v>
                </c:pt>
                <c:pt idx="26">
                  <c:v>1.3683241252302025</c:v>
                </c:pt>
                <c:pt idx="27">
                  <c:v>1.178598061148397</c:v>
                </c:pt>
                <c:pt idx="28">
                  <c:v>1.2611558844742699</c:v>
                </c:pt>
                <c:pt idx="29">
                  <c:v>1.2114389072537888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4-4822-A095-729DE0E626CF}"/>
            </c:ext>
          </c:extLst>
        </c:ser>
        <c:ser>
          <c:idx val="1"/>
          <c:order val="1"/>
          <c:tx>
            <c:strRef>
              <c:f>MPOLD_ONLY!$AH$3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MPOLD_ONLY!$AH$4:$AH$33</c:f>
              <c:numCache>
                <c:formatCode>General</c:formatCode>
                <c:ptCount val="30"/>
                <c:pt idx="0">
                  <c:v>2.1743620899149452</c:v>
                </c:pt>
                <c:pt idx="1">
                  <c:v>1.4734513274336285</c:v>
                </c:pt>
                <c:pt idx="2">
                  <c:v>1.2485813366960907</c:v>
                </c:pt>
                <c:pt idx="3">
                  <c:v>1.3156833081190118</c:v>
                </c:pt>
                <c:pt idx="4">
                  <c:v>1.1714509803921569</c:v>
                </c:pt>
                <c:pt idx="5">
                  <c:v>1.5224637681159421</c:v>
                </c:pt>
                <c:pt idx="6">
                  <c:v>1.813373253493014</c:v>
                </c:pt>
                <c:pt idx="7">
                  <c:v>1.9419600380589914</c:v>
                </c:pt>
                <c:pt idx="8">
                  <c:v>1.0975609756097562</c:v>
                </c:pt>
                <c:pt idx="9">
                  <c:v>0.95778045838359482</c:v>
                </c:pt>
                <c:pt idx="10">
                  <c:v>1.9209979209979211</c:v>
                </c:pt>
                <c:pt idx="11">
                  <c:v>1.6165011459129106</c:v>
                </c:pt>
                <c:pt idx="12">
                  <c:v>1.1762711864406781</c:v>
                </c:pt>
                <c:pt idx="13">
                  <c:v>1.2790966040224201</c:v>
                </c:pt>
                <c:pt idx="14">
                  <c:v>1.5839578129336664</c:v>
                </c:pt>
                <c:pt idx="15">
                  <c:v>1.7862961188308577</c:v>
                </c:pt>
                <c:pt idx="16">
                  <c:v>1.6839654025282769</c:v>
                </c:pt>
                <c:pt idx="17">
                  <c:v>1.6876412961567446</c:v>
                </c:pt>
                <c:pt idx="18">
                  <c:v>1.2715741789354473</c:v>
                </c:pt>
                <c:pt idx="19">
                  <c:v>1.7416173570019722</c:v>
                </c:pt>
                <c:pt idx="20">
                  <c:v>1.622876557191393</c:v>
                </c:pt>
                <c:pt idx="21">
                  <c:v>1.7554192229038856</c:v>
                </c:pt>
                <c:pt idx="22">
                  <c:v>1.5277017783857731</c:v>
                </c:pt>
                <c:pt idx="23">
                  <c:v>1.4902470741222367</c:v>
                </c:pt>
                <c:pt idx="24">
                  <c:v>1.5717225161669603</c:v>
                </c:pt>
                <c:pt idx="25">
                  <c:v>1.5816326530612246</c:v>
                </c:pt>
                <c:pt idx="26">
                  <c:v>1.7362799263351751</c:v>
                </c:pt>
                <c:pt idx="27">
                  <c:v>1.3893031734195054</c:v>
                </c:pt>
                <c:pt idx="28">
                  <c:v>1.594625105835868</c:v>
                </c:pt>
                <c:pt idx="29">
                  <c:v>1.4709786066238386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4-4822-A095-729DE0E626CF}"/>
            </c:ext>
          </c:extLst>
        </c:ser>
        <c:ser>
          <c:idx val="2"/>
          <c:order val="2"/>
          <c:tx>
            <c:strRef>
              <c:f>MPOLD_ONLY!$AI$3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MPOLD_ONLY!$AI$4:$AI$33</c:f>
              <c:numCache>
                <c:formatCode>General</c:formatCode>
                <c:ptCount val="30"/>
                <c:pt idx="0">
                  <c:v>2.1682867557715673</c:v>
                </c:pt>
                <c:pt idx="1">
                  <c:v>1.4705014749262537</c:v>
                </c:pt>
                <c:pt idx="2">
                  <c:v>1.2279319041614125</c:v>
                </c:pt>
                <c:pt idx="3">
                  <c:v>1.1568330811901162</c:v>
                </c:pt>
                <c:pt idx="4">
                  <c:v>1.1570196078431374</c:v>
                </c:pt>
                <c:pt idx="5">
                  <c:v>1.5101449275362318</c:v>
                </c:pt>
                <c:pt idx="6">
                  <c:v>1.7977378576180971</c:v>
                </c:pt>
                <c:pt idx="7">
                  <c:v>1.9257849666983824</c:v>
                </c:pt>
                <c:pt idx="8">
                  <c:v>1.0764966740576498</c:v>
                </c:pt>
                <c:pt idx="9">
                  <c:v>0.95717732207478901</c:v>
                </c:pt>
                <c:pt idx="10">
                  <c:v>1.9074844074844077</c:v>
                </c:pt>
                <c:pt idx="11">
                  <c:v>1.5699006875477464</c:v>
                </c:pt>
                <c:pt idx="12">
                  <c:v>1.1613559322033897</c:v>
                </c:pt>
                <c:pt idx="13">
                  <c:v>1.2677217276623807</c:v>
                </c:pt>
                <c:pt idx="14">
                  <c:v>1.5789619761310019</c:v>
                </c:pt>
                <c:pt idx="15">
                  <c:v>1.774317201724964</c:v>
                </c:pt>
                <c:pt idx="16">
                  <c:v>1.6666666666666667</c:v>
                </c:pt>
                <c:pt idx="17">
                  <c:v>1.6759608138658628</c:v>
                </c:pt>
                <c:pt idx="18">
                  <c:v>1.2414496036240092</c:v>
                </c:pt>
                <c:pt idx="19">
                  <c:v>1.7266272189349112</c:v>
                </c:pt>
                <c:pt idx="20">
                  <c:v>1.6058890147225369</c:v>
                </c:pt>
                <c:pt idx="21">
                  <c:v>1.7202453987730062</c:v>
                </c:pt>
                <c:pt idx="22">
                  <c:v>1.4582763337893299</c:v>
                </c:pt>
                <c:pt idx="23">
                  <c:v>1.4425661031642827</c:v>
                </c:pt>
                <c:pt idx="24">
                  <c:v>1.5590828924162257</c:v>
                </c:pt>
                <c:pt idx="25">
                  <c:v>1.5561224489795917</c:v>
                </c:pt>
                <c:pt idx="26">
                  <c:v>1.7226519337016577</c:v>
                </c:pt>
                <c:pt idx="27">
                  <c:v>1.3634311044825589</c:v>
                </c:pt>
                <c:pt idx="28">
                  <c:v>1.56822101665151</c:v>
                </c:pt>
                <c:pt idx="29">
                  <c:v>1.4448949042599639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4-4822-A095-729DE0E626CF}"/>
            </c:ext>
          </c:extLst>
        </c:ser>
        <c:ser>
          <c:idx val="3"/>
          <c:order val="3"/>
          <c:tx>
            <c:strRef>
              <c:f>MPOLD_ONLY!$AJ$3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MPOLD_ONLY!$AJ$4:$AJ$33</c:f>
              <c:numCache>
                <c:formatCode>General</c:formatCode>
                <c:ptCount val="30"/>
                <c:pt idx="0">
                  <c:v>2.1628189550425274</c:v>
                </c:pt>
                <c:pt idx="1">
                  <c:v>1.4690265486725664</c:v>
                </c:pt>
                <c:pt idx="2">
                  <c:v>1.1971941992433797</c:v>
                </c:pt>
                <c:pt idx="3">
                  <c:v>1.1490166414523451</c:v>
                </c:pt>
                <c:pt idx="4">
                  <c:v>1.144156862745098</c:v>
                </c:pt>
                <c:pt idx="5">
                  <c:v>1.4999999999999998</c:v>
                </c:pt>
                <c:pt idx="6">
                  <c:v>1.7880904856952762</c:v>
                </c:pt>
                <c:pt idx="7">
                  <c:v>1.9000951474785917</c:v>
                </c:pt>
                <c:pt idx="8">
                  <c:v>1.0715077605321508</c:v>
                </c:pt>
                <c:pt idx="9">
                  <c:v>0.95657418576598319</c:v>
                </c:pt>
                <c:pt idx="10">
                  <c:v>1.8960498960498959</c:v>
                </c:pt>
                <c:pt idx="11">
                  <c:v>1.510313216195569</c:v>
                </c:pt>
                <c:pt idx="12">
                  <c:v>1.1477966101694914</c:v>
                </c:pt>
                <c:pt idx="13">
                  <c:v>1.2588196505110452</c:v>
                </c:pt>
                <c:pt idx="14">
                  <c:v>1.5695253955037467</c:v>
                </c:pt>
                <c:pt idx="15">
                  <c:v>1.7594633445136558</c:v>
                </c:pt>
                <c:pt idx="16">
                  <c:v>1.6314038589487692</c:v>
                </c:pt>
                <c:pt idx="17">
                  <c:v>1.6665410700828938</c:v>
                </c:pt>
                <c:pt idx="18">
                  <c:v>1.2226500566251415</c:v>
                </c:pt>
                <c:pt idx="19">
                  <c:v>1.7104536489151874</c:v>
                </c:pt>
                <c:pt idx="20">
                  <c:v>1.5719139297848246</c:v>
                </c:pt>
                <c:pt idx="21">
                  <c:v>1.6862985685071574</c:v>
                </c:pt>
                <c:pt idx="22">
                  <c:v>1.4086867305061559</c:v>
                </c:pt>
                <c:pt idx="23">
                  <c:v>1.4000866926744688</c:v>
                </c:pt>
                <c:pt idx="24">
                  <c:v>1.5314520870076425</c:v>
                </c:pt>
                <c:pt idx="25">
                  <c:v>1.540497448979592</c:v>
                </c:pt>
                <c:pt idx="26">
                  <c:v>1.7108655616942912</c:v>
                </c:pt>
                <c:pt idx="27">
                  <c:v>1.3501947137293895</c:v>
                </c:pt>
                <c:pt idx="28">
                  <c:v>1.5433221487033146</c:v>
                </c:pt>
                <c:pt idx="29">
                  <c:v>1.4270192727499531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4-4822-A095-729DE0E6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2720"/>
        <c:axId val="386943504"/>
      </c:barChart>
      <c:catAx>
        <c:axId val="386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3504"/>
        <c:crosses val="autoZero"/>
        <c:auto val="1"/>
        <c:lblAlgn val="ctr"/>
        <c:lblOffset val="100"/>
        <c:noMultiLvlLbl val="0"/>
      </c:catAx>
      <c:valAx>
        <c:axId val="3869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AMMAT from all experiments</a:t>
            </a:r>
          </a:p>
          <a:p>
            <a:pPr>
              <a:defRPr/>
            </a:pPr>
            <a:r>
              <a:rPr lang="en-US"/>
              <a:t>Normalized to TLM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with LargeMP'!$F$37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with LargeMP'!$G$36:$I$36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'Sheet1 with LargeMP'!$G$37:$I$37</c:f>
              <c:numCache>
                <c:formatCode>General</c:formatCode>
                <c:ptCount val="3"/>
                <c:pt idx="0">
                  <c:v>1.0671117742764897</c:v>
                </c:pt>
                <c:pt idx="1">
                  <c:v>1.0487089350294632</c:v>
                </c:pt>
                <c:pt idx="2">
                  <c:v>1.0351112347521139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7-4849-8938-BC95A8B80B38}"/>
            </c:ext>
          </c:extLst>
        </c:ser>
        <c:ser>
          <c:idx val="1"/>
          <c:order val="1"/>
          <c:tx>
            <c:strRef>
              <c:f>'Sheet1 with LargeMP'!$F$38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with LargeMP'!$G$36:$I$36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'Sheet1 with LargeMP'!$G$38:$I$38</c:f>
              <c:numCache>
                <c:formatCode>General</c:formatCode>
                <c:ptCount val="3"/>
                <c:pt idx="0">
                  <c:v>0.96437453107744686</c:v>
                </c:pt>
                <c:pt idx="1">
                  <c:v>0.94466503123340317</c:v>
                </c:pt>
                <c:pt idx="2">
                  <c:v>0.92745083162624431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7-4849-8938-BC95A8B80B38}"/>
            </c:ext>
          </c:extLst>
        </c:ser>
        <c:ser>
          <c:idx val="2"/>
          <c:order val="2"/>
          <c:tx>
            <c:strRef>
              <c:f>'Sheet1 with LargeMP'!$F$39</c:f>
              <c:strCache>
                <c:ptCount val="1"/>
                <c:pt idx="0">
                  <c:v>MPNEW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with LargeMP'!$G$36:$I$36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'Sheet1 with LargeMP'!$G$39:$I$39</c:f>
              <c:numCache>
                <c:formatCode>General</c:formatCode>
                <c:ptCount val="3"/>
                <c:pt idx="0">
                  <c:v>0.95763047638316379</c:v>
                </c:pt>
                <c:pt idx="1">
                  <c:v>0.93798841708606262</c:v>
                </c:pt>
                <c:pt idx="2">
                  <c:v>0.92063933638501816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7-4849-8938-BC95A8B80B38}"/>
            </c:ext>
          </c:extLst>
        </c:ser>
        <c:ser>
          <c:idx val="3"/>
          <c:order val="3"/>
          <c:tx>
            <c:strRef>
              <c:f>'Sheet1 with LargeMP'!$F$40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with LargeMP'!$G$36:$I$36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'Sheet1 with LargeMP'!$G$40:$I$40</c:f>
              <c:numCache>
                <c:formatCode>General</c:formatCode>
                <c:ptCount val="3"/>
                <c:pt idx="0">
                  <c:v>0.89842610623572172</c:v>
                </c:pt>
                <c:pt idx="1">
                  <c:v>0.90556637414329388</c:v>
                </c:pt>
                <c:pt idx="2">
                  <c:v>0.91204066664980632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7-4849-8938-BC95A8B8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67632"/>
        <c:axId val="387168024"/>
      </c:barChart>
      <c:catAx>
        <c:axId val="3871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68024"/>
        <c:crosses val="autoZero"/>
        <c:auto val="1"/>
        <c:lblAlgn val="ctr"/>
        <c:lblOffset val="100"/>
        <c:noMultiLvlLbl val="0"/>
      </c:catAx>
      <c:valAx>
        <c:axId val="3871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242888</xdr:colOff>
      <xdr:row>42</xdr:row>
      <xdr:rowOff>9525</xdr:rowOff>
    </xdr:from>
    <xdr:to>
      <xdr:col>16</xdr:col>
      <xdr:colOff>547688</xdr:colOff>
      <xdr:row>56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145255</xdr:colOff>
      <xdr:row>42</xdr:row>
      <xdr:rowOff>9524</xdr:rowOff>
    </xdr:from>
    <xdr:to>
      <xdr:col>7</xdr:col>
      <xdr:colOff>621505</xdr:colOff>
      <xdr:row>57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10</xdr:row>
      <xdr:rowOff>76200</xdr:rowOff>
    </xdr:from>
    <xdr:to>
      <xdr:col>22</xdr:col>
      <xdr:colOff>133350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23</xdr:row>
      <xdr:rowOff>38100</xdr:rowOff>
    </xdr:from>
    <xdr:to>
      <xdr:col>22</xdr:col>
      <xdr:colOff>142875</xdr:colOff>
      <xdr:row>34</xdr:row>
      <xdr:rowOff>185736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34</xdr:row>
      <xdr:rowOff>23812</xdr:rowOff>
    </xdr:from>
    <xdr:to>
      <xdr:col>21</xdr:col>
      <xdr:colOff>247650</xdr:colOff>
      <xdr:row>48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48</xdr:row>
      <xdr:rowOff>157162</xdr:rowOff>
    </xdr:from>
    <xdr:to>
      <xdr:col>21</xdr:col>
      <xdr:colOff>247650</xdr:colOff>
      <xdr:row>63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63</xdr:row>
      <xdr:rowOff>52387</xdr:rowOff>
    </xdr:from>
    <xdr:to>
      <xdr:col>21</xdr:col>
      <xdr:colOff>228600</xdr:colOff>
      <xdr:row>77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314324</xdr:colOff>
      <xdr:row>77</xdr:row>
      <xdr:rowOff>166687</xdr:rowOff>
    </xdr:from>
    <xdr:to>
      <xdr:col>21</xdr:col>
      <xdr:colOff>228599</xdr:colOff>
      <xdr:row>92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242888</xdr:colOff>
      <xdr:row>42</xdr:row>
      <xdr:rowOff>9525</xdr:rowOff>
    </xdr:from>
    <xdr:to>
      <xdr:col>16</xdr:col>
      <xdr:colOff>547688</xdr:colOff>
      <xdr:row>56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145255</xdr:colOff>
      <xdr:row>42</xdr:row>
      <xdr:rowOff>9524</xdr:rowOff>
    </xdr:from>
    <xdr:to>
      <xdr:col>7</xdr:col>
      <xdr:colOff>621505</xdr:colOff>
      <xdr:row>57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</xdr:colOff>
      <xdr:row>42</xdr:row>
      <xdr:rowOff>47625</xdr:rowOff>
    </xdr:from>
    <xdr:to>
      <xdr:col>7</xdr:col>
      <xdr:colOff>78581</xdr:colOff>
      <xdr:row>57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154781</xdr:colOff>
      <xdr:row>42</xdr:row>
      <xdr:rowOff>47625</xdr:rowOff>
    </xdr:from>
    <xdr:to>
      <xdr:col>14</xdr:col>
      <xdr:colOff>192881</xdr:colOff>
      <xdr:row>57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583406</xdr:colOff>
      <xdr:row>40</xdr:row>
      <xdr:rowOff>166688</xdr:rowOff>
    </xdr:from>
    <xdr:to>
      <xdr:col>11</xdr:col>
      <xdr:colOff>261938</xdr:colOff>
      <xdr:row>52</xdr:row>
      <xdr:rowOff>71436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578643</xdr:colOff>
      <xdr:row>52</xdr:row>
      <xdr:rowOff>104775</xdr:rowOff>
    </xdr:from>
    <xdr:to>
      <xdr:col>11</xdr:col>
      <xdr:colOff>271462</xdr:colOff>
      <xdr:row>64</xdr:row>
      <xdr:rowOff>14288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8" workbookViewId="0">
      <selection activeCell="A36" sqref="A36:D40"/>
    </sheetView>
  </sheetViews>
  <sheetFormatPr defaultRowHeight="14.25" x14ac:dyDescent="0.45"/>
  <cols>
    <col min="4" max="4" width="12" bestFit="1" customWidth="1"/>
  </cols>
  <sheetData>
    <row r="1" spans="1:19" x14ac:dyDescent="0.45">
      <c r="A1" s="1" t="s">
        <v>0</v>
      </c>
      <c r="B1" s="12" t="s">
        <v>1</v>
      </c>
      <c r="C1" s="12"/>
      <c r="D1" s="12"/>
      <c r="E1" s="12"/>
      <c r="F1" s="12" t="s">
        <v>2</v>
      </c>
      <c r="G1" s="12"/>
      <c r="H1" s="12"/>
      <c r="I1" s="12"/>
      <c r="J1" s="12" t="s">
        <v>3</v>
      </c>
      <c r="K1" s="12"/>
      <c r="L1" s="12"/>
      <c r="M1" s="12"/>
      <c r="N1" s="12" t="s">
        <v>4</v>
      </c>
      <c r="O1" s="12"/>
      <c r="P1" s="12"/>
      <c r="Q1" s="12"/>
      <c r="R1" s="3" t="s">
        <v>38</v>
      </c>
    </row>
    <row r="2" spans="1:19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1" t="s">
        <v>41</v>
      </c>
      <c r="K2" s="1" t="s">
        <v>5</v>
      </c>
      <c r="L2" s="1" t="s">
        <v>6</v>
      </c>
      <c r="M2" s="1" t="s">
        <v>7</v>
      </c>
      <c r="N2" s="1" t="s">
        <v>41</v>
      </c>
      <c r="O2" s="1" t="s">
        <v>5</v>
      </c>
      <c r="P2" s="1" t="s">
        <v>6</v>
      </c>
      <c r="Q2" s="1" t="s">
        <v>7</v>
      </c>
      <c r="R2" s="4" t="s">
        <v>39</v>
      </c>
      <c r="S2" s="10" t="s">
        <v>40</v>
      </c>
    </row>
    <row r="3" spans="1:19" x14ac:dyDescent="0.45">
      <c r="A3" s="1" t="s">
        <v>8</v>
      </c>
      <c r="B3" s="5">
        <v>25.34</v>
      </c>
      <c r="C3">
        <v>35.79</v>
      </c>
      <c r="D3">
        <v>35.69</v>
      </c>
      <c r="E3">
        <v>35.6</v>
      </c>
      <c r="F3" s="5">
        <v>25.3</v>
      </c>
      <c r="G3">
        <v>35.86</v>
      </c>
      <c r="H3">
        <v>35.76</v>
      </c>
      <c r="I3">
        <v>35.65</v>
      </c>
      <c r="J3" s="5">
        <v>26.61</v>
      </c>
      <c r="K3">
        <v>35.65</v>
      </c>
      <c r="L3">
        <v>35.53</v>
      </c>
      <c r="M3">
        <v>35.32</v>
      </c>
      <c r="N3" s="5">
        <v>26.25</v>
      </c>
      <c r="O3">
        <v>25.47</v>
      </c>
      <c r="P3">
        <v>25.47</v>
      </c>
      <c r="Q3">
        <v>25.61</v>
      </c>
      <c r="R3" s="5">
        <v>29.81</v>
      </c>
      <c r="S3" s="11"/>
    </row>
    <row r="4" spans="1:19" x14ac:dyDescent="0.45">
      <c r="A4" s="1" t="s">
        <v>9</v>
      </c>
      <c r="B4" s="6">
        <v>49.19</v>
      </c>
      <c r="C4">
        <v>49.95</v>
      </c>
      <c r="D4">
        <v>49.85</v>
      </c>
      <c r="E4">
        <v>49.8</v>
      </c>
      <c r="F4" s="6">
        <v>48.33</v>
      </c>
      <c r="G4">
        <v>49.08</v>
      </c>
      <c r="H4">
        <v>48.96</v>
      </c>
      <c r="I4">
        <v>48.94</v>
      </c>
      <c r="J4" s="6">
        <v>46.06</v>
      </c>
      <c r="K4">
        <v>53.66</v>
      </c>
      <c r="L4">
        <v>53.65</v>
      </c>
      <c r="M4">
        <v>53.63</v>
      </c>
      <c r="N4" s="6">
        <v>44.41</v>
      </c>
      <c r="O4">
        <v>44.46</v>
      </c>
      <c r="P4">
        <v>44.46</v>
      </c>
      <c r="Q4">
        <v>44.46</v>
      </c>
      <c r="R4" s="6">
        <v>45.61</v>
      </c>
      <c r="S4" s="11"/>
    </row>
    <row r="5" spans="1:19" x14ac:dyDescent="0.45">
      <c r="A5" s="1" t="s">
        <v>10</v>
      </c>
      <c r="B5" s="6">
        <v>63.9</v>
      </c>
      <c r="C5">
        <v>79.209999999999994</v>
      </c>
      <c r="D5">
        <v>77.900000000000006</v>
      </c>
      <c r="E5">
        <v>75.95</v>
      </c>
      <c r="F5" s="6">
        <v>63.87</v>
      </c>
      <c r="G5">
        <v>79.22</v>
      </c>
      <c r="H5">
        <v>77.91</v>
      </c>
      <c r="I5">
        <v>75.959999999999994</v>
      </c>
      <c r="J5" s="6">
        <v>67.61</v>
      </c>
      <c r="K5">
        <v>81.12</v>
      </c>
      <c r="L5">
        <v>79.760000000000005</v>
      </c>
      <c r="M5">
        <v>77.739999999999995</v>
      </c>
      <c r="N5" s="6">
        <v>81.510000000000005</v>
      </c>
      <c r="O5">
        <v>67.05</v>
      </c>
      <c r="P5">
        <v>67.010000000000005</v>
      </c>
      <c r="Q5">
        <v>66.989999999999995</v>
      </c>
      <c r="R5" s="6">
        <v>83.34</v>
      </c>
      <c r="S5" s="11"/>
    </row>
    <row r="6" spans="1:19" x14ac:dyDescent="0.45">
      <c r="A6" s="1" t="s">
        <v>11</v>
      </c>
      <c r="B6" s="6">
        <v>44.92</v>
      </c>
      <c r="C6">
        <v>52.18</v>
      </c>
      <c r="D6">
        <v>45.88</v>
      </c>
      <c r="E6">
        <v>45.57</v>
      </c>
      <c r="F6" s="6">
        <v>45.43</v>
      </c>
      <c r="G6">
        <v>52.57</v>
      </c>
      <c r="H6">
        <v>46.33</v>
      </c>
      <c r="I6">
        <v>46.06</v>
      </c>
      <c r="J6" s="6">
        <v>48.74</v>
      </c>
      <c r="K6">
        <v>55.39</v>
      </c>
      <c r="L6">
        <v>47.83</v>
      </c>
      <c r="M6">
        <v>47.71</v>
      </c>
      <c r="N6" s="6">
        <v>46.9</v>
      </c>
      <c r="O6">
        <v>51.23</v>
      </c>
      <c r="P6">
        <v>51.88</v>
      </c>
      <c r="Q6">
        <v>51.88</v>
      </c>
      <c r="R6" s="6">
        <v>51.87</v>
      </c>
      <c r="S6" s="11"/>
    </row>
    <row r="7" spans="1:19" x14ac:dyDescent="0.45">
      <c r="A7" s="1" t="s">
        <v>12</v>
      </c>
      <c r="B7" s="6">
        <v>66.23</v>
      </c>
      <c r="C7">
        <v>74.680000000000007</v>
      </c>
      <c r="D7">
        <v>73.760000000000005</v>
      </c>
      <c r="E7">
        <v>72.94</v>
      </c>
      <c r="F7" s="6">
        <v>66.180000000000007</v>
      </c>
      <c r="G7">
        <v>74.66</v>
      </c>
      <c r="H7">
        <v>73.75</v>
      </c>
      <c r="I7">
        <v>72.930000000000007</v>
      </c>
      <c r="J7" s="6">
        <v>74.849999999999994</v>
      </c>
      <c r="K7">
        <v>80.790000000000006</v>
      </c>
      <c r="L7">
        <v>79.84</v>
      </c>
      <c r="M7">
        <v>78.95</v>
      </c>
      <c r="N7" s="6">
        <v>77.83</v>
      </c>
      <c r="O7">
        <v>70.17</v>
      </c>
      <c r="P7">
        <v>69.89</v>
      </c>
      <c r="Q7">
        <v>69.73</v>
      </c>
      <c r="R7" s="6">
        <v>77.69</v>
      </c>
      <c r="S7" s="11"/>
    </row>
    <row r="8" spans="1:19" x14ac:dyDescent="0.45">
      <c r="A8" s="1" t="s">
        <v>13</v>
      </c>
      <c r="B8" s="6">
        <v>15.47</v>
      </c>
      <c r="C8">
        <v>21.01</v>
      </c>
      <c r="D8">
        <v>20.84</v>
      </c>
      <c r="E8">
        <v>20.7</v>
      </c>
      <c r="F8" s="6">
        <v>15.43</v>
      </c>
      <c r="G8">
        <v>20.99</v>
      </c>
      <c r="H8">
        <v>20.82</v>
      </c>
      <c r="I8">
        <v>20.68</v>
      </c>
      <c r="J8" s="6">
        <v>17.89</v>
      </c>
      <c r="K8">
        <v>24.72</v>
      </c>
      <c r="L8">
        <v>24.53</v>
      </c>
      <c r="M8">
        <v>24.35</v>
      </c>
      <c r="N8" s="6">
        <v>22.03</v>
      </c>
      <c r="O8">
        <v>17.55</v>
      </c>
      <c r="P8">
        <v>17.989999999999998</v>
      </c>
      <c r="Q8">
        <v>18.350000000000001</v>
      </c>
      <c r="R8" s="6">
        <v>23.06</v>
      </c>
      <c r="S8" s="11"/>
    </row>
    <row r="9" spans="1:19" x14ac:dyDescent="0.45">
      <c r="A9" s="1" t="s">
        <v>14</v>
      </c>
      <c r="B9" s="6">
        <v>49.28</v>
      </c>
      <c r="C9">
        <v>54.51</v>
      </c>
      <c r="D9">
        <v>54.04</v>
      </c>
      <c r="E9">
        <v>53.75</v>
      </c>
      <c r="F9" s="6">
        <v>47.12</v>
      </c>
      <c r="G9">
        <v>52.97</v>
      </c>
      <c r="H9">
        <v>52.25</v>
      </c>
      <c r="I9">
        <v>51.97</v>
      </c>
      <c r="J9" s="6">
        <v>50.07</v>
      </c>
      <c r="K9">
        <v>51.91</v>
      </c>
      <c r="L9">
        <v>51.48</v>
      </c>
      <c r="M9">
        <v>51.03</v>
      </c>
      <c r="N9" s="6">
        <v>48.44</v>
      </c>
      <c r="O9">
        <v>50.91</v>
      </c>
      <c r="P9">
        <v>50.85</v>
      </c>
      <c r="Q9">
        <v>50.69</v>
      </c>
      <c r="R9" s="6">
        <v>47.01</v>
      </c>
      <c r="S9" s="11"/>
    </row>
    <row r="10" spans="1:19" x14ac:dyDescent="0.45">
      <c r="A10" s="1" t="s">
        <v>15</v>
      </c>
      <c r="B10" s="6">
        <v>18.239999999999998</v>
      </c>
      <c r="C10">
        <v>20.41</v>
      </c>
      <c r="D10">
        <v>20.239999999999998</v>
      </c>
      <c r="E10">
        <v>19.97</v>
      </c>
      <c r="F10" s="6">
        <v>19.059999999999999</v>
      </c>
      <c r="G10">
        <v>20.149999999999999</v>
      </c>
      <c r="H10">
        <v>20</v>
      </c>
      <c r="I10">
        <v>19.489999999999998</v>
      </c>
      <c r="J10" s="6">
        <v>25.55</v>
      </c>
      <c r="K10">
        <v>23.26</v>
      </c>
      <c r="L10">
        <v>23.12</v>
      </c>
      <c r="M10">
        <v>22.57</v>
      </c>
      <c r="N10" s="6">
        <v>25.79</v>
      </c>
      <c r="O10">
        <v>25.45</v>
      </c>
      <c r="P10">
        <v>25.43</v>
      </c>
      <c r="Q10">
        <v>25.41</v>
      </c>
      <c r="R10" s="6">
        <v>24.86</v>
      </c>
      <c r="S10" s="11"/>
    </row>
    <row r="11" spans="1:19" x14ac:dyDescent="0.45">
      <c r="A11" s="1" t="s">
        <v>16</v>
      </c>
      <c r="B11" s="6">
        <v>36.96</v>
      </c>
      <c r="C11">
        <v>39.6</v>
      </c>
      <c r="D11">
        <v>38.840000000000003</v>
      </c>
      <c r="E11">
        <v>38.659999999999997</v>
      </c>
      <c r="F11" s="6">
        <v>36.840000000000003</v>
      </c>
      <c r="G11">
        <v>39.6</v>
      </c>
      <c r="H11">
        <v>38.85</v>
      </c>
      <c r="I11">
        <v>38.68</v>
      </c>
      <c r="J11" s="6">
        <v>42.76</v>
      </c>
      <c r="K11">
        <v>43.38</v>
      </c>
      <c r="L11">
        <v>42.64</v>
      </c>
      <c r="M11">
        <v>42.46</v>
      </c>
      <c r="N11" s="6">
        <v>49.46</v>
      </c>
      <c r="O11">
        <v>44.02</v>
      </c>
      <c r="P11">
        <v>44.53</v>
      </c>
      <c r="Q11">
        <v>45.26</v>
      </c>
      <c r="R11" s="6">
        <v>51.07</v>
      </c>
      <c r="S11" s="11"/>
    </row>
    <row r="12" spans="1:19" x14ac:dyDescent="0.45">
      <c r="A12" s="1" t="s">
        <v>17</v>
      </c>
      <c r="B12" s="6">
        <v>14.17</v>
      </c>
      <c r="C12">
        <v>15.88</v>
      </c>
      <c r="D12">
        <v>15.87</v>
      </c>
      <c r="E12">
        <v>15.86</v>
      </c>
      <c r="F12" s="6">
        <v>14.16</v>
      </c>
      <c r="G12">
        <v>15.89</v>
      </c>
      <c r="H12">
        <v>15.89</v>
      </c>
      <c r="I12">
        <v>15.88</v>
      </c>
      <c r="J12" s="6">
        <v>16.02</v>
      </c>
      <c r="K12">
        <v>20.079999999999998</v>
      </c>
      <c r="L12">
        <v>20.07</v>
      </c>
      <c r="M12">
        <v>20.04</v>
      </c>
      <c r="N12" s="6">
        <v>24.16</v>
      </c>
      <c r="O12">
        <v>14.59</v>
      </c>
      <c r="P12">
        <v>14.55</v>
      </c>
      <c r="Q12">
        <v>14.51</v>
      </c>
      <c r="R12" s="6">
        <v>23.66</v>
      </c>
      <c r="S12" s="11"/>
    </row>
    <row r="13" spans="1:19" x14ac:dyDescent="0.45">
      <c r="A13" s="1" t="s">
        <v>18</v>
      </c>
      <c r="B13" s="6">
        <v>24.22</v>
      </c>
      <c r="C13">
        <v>36.96</v>
      </c>
      <c r="D13">
        <v>36.700000000000003</v>
      </c>
      <c r="E13">
        <v>36.479999999999997</v>
      </c>
      <c r="F13" s="6">
        <v>24.27</v>
      </c>
      <c r="G13">
        <v>37.090000000000003</v>
      </c>
      <c r="H13">
        <v>36.81</v>
      </c>
      <c r="I13">
        <v>36.6</v>
      </c>
      <c r="J13" s="6">
        <v>27.25</v>
      </c>
      <c r="K13">
        <v>42.91</v>
      </c>
      <c r="L13">
        <v>42.61</v>
      </c>
      <c r="M13">
        <v>42.32</v>
      </c>
      <c r="N13" s="6">
        <v>31.24</v>
      </c>
      <c r="O13">
        <v>25.53</v>
      </c>
      <c r="P13">
        <v>27.39</v>
      </c>
      <c r="Q13">
        <v>28.43</v>
      </c>
      <c r="R13" s="6">
        <v>33.450000000000003</v>
      </c>
      <c r="S13" s="11"/>
    </row>
    <row r="14" spans="1:19" x14ac:dyDescent="0.45">
      <c r="A14" s="1" t="s">
        <v>19</v>
      </c>
      <c r="B14" s="6">
        <v>14.27</v>
      </c>
      <c r="C14">
        <v>21.16</v>
      </c>
      <c r="D14">
        <v>20.55</v>
      </c>
      <c r="E14">
        <v>19.77</v>
      </c>
      <c r="F14" s="6">
        <v>14.27</v>
      </c>
      <c r="G14">
        <v>21.19</v>
      </c>
      <c r="H14">
        <v>20.57</v>
      </c>
      <c r="I14">
        <v>19.79</v>
      </c>
      <c r="J14" s="6">
        <v>15.99</v>
      </c>
      <c r="K14">
        <v>23.63</v>
      </c>
      <c r="L14">
        <v>23.01</v>
      </c>
      <c r="M14">
        <v>22.2</v>
      </c>
      <c r="N14" s="6">
        <v>18.100000000000001</v>
      </c>
      <c r="O14">
        <v>16.61</v>
      </c>
      <c r="P14">
        <v>17.77</v>
      </c>
      <c r="Q14">
        <v>18.13</v>
      </c>
      <c r="R14" s="6">
        <v>24.34</v>
      </c>
      <c r="S14" s="11"/>
    </row>
    <row r="15" spans="1:19" x14ac:dyDescent="0.45">
      <c r="A15" s="1" t="s">
        <v>20</v>
      </c>
      <c r="B15" s="6">
        <v>30.31</v>
      </c>
      <c r="C15">
        <v>34.700000000000003</v>
      </c>
      <c r="D15">
        <v>34.26</v>
      </c>
      <c r="E15">
        <v>33.86</v>
      </c>
      <c r="F15" s="6">
        <v>30.31</v>
      </c>
      <c r="G15">
        <v>34.67</v>
      </c>
      <c r="H15">
        <v>34.22</v>
      </c>
      <c r="I15">
        <v>33.82</v>
      </c>
      <c r="J15" s="6">
        <v>32.369999999999997</v>
      </c>
      <c r="K15">
        <v>37</v>
      </c>
      <c r="L15">
        <v>36.54</v>
      </c>
      <c r="M15">
        <v>36.14</v>
      </c>
      <c r="N15" s="6">
        <v>40.14</v>
      </c>
      <c r="O15">
        <v>35.18</v>
      </c>
      <c r="P15">
        <v>35.47</v>
      </c>
      <c r="Q15">
        <v>36.18</v>
      </c>
      <c r="R15" s="6">
        <v>46.96</v>
      </c>
      <c r="S15" s="11"/>
    </row>
    <row r="16" spans="1:19" x14ac:dyDescent="0.45">
      <c r="A16" s="1" t="s">
        <v>21</v>
      </c>
      <c r="B16" s="6">
        <v>66.599999999999994</v>
      </c>
      <c r="C16">
        <v>77.59</v>
      </c>
      <c r="D16">
        <v>76.900000000000006</v>
      </c>
      <c r="E16">
        <v>76.36</v>
      </c>
      <c r="F16" s="6">
        <v>66.44</v>
      </c>
      <c r="G16">
        <v>77.64</v>
      </c>
      <c r="H16">
        <v>76.930000000000007</v>
      </c>
      <c r="I16">
        <v>76.36</v>
      </c>
      <c r="J16" s="6">
        <v>74</v>
      </c>
      <c r="K16">
        <v>85.34</v>
      </c>
      <c r="L16">
        <v>84.65</v>
      </c>
      <c r="M16">
        <v>84.06</v>
      </c>
      <c r="N16" s="6">
        <v>74.38</v>
      </c>
      <c r="O16">
        <v>71.260000000000005</v>
      </c>
      <c r="P16">
        <v>71.44</v>
      </c>
      <c r="Q16">
        <v>71.72</v>
      </c>
      <c r="R16" s="6">
        <v>77.569999999999993</v>
      </c>
      <c r="S16" s="11"/>
    </row>
    <row r="17" spans="1:19" x14ac:dyDescent="0.45">
      <c r="A17" s="1" t="s">
        <v>22</v>
      </c>
      <c r="B17" s="6">
        <v>49.88</v>
      </c>
      <c r="C17">
        <v>57.07</v>
      </c>
      <c r="D17">
        <v>56.89</v>
      </c>
      <c r="E17">
        <v>56.55</v>
      </c>
      <c r="F17" s="6">
        <v>48.05</v>
      </c>
      <c r="G17">
        <v>55.51</v>
      </c>
      <c r="H17">
        <v>55.29</v>
      </c>
      <c r="I17">
        <v>54.95</v>
      </c>
      <c r="J17" s="6">
        <v>58.42</v>
      </c>
      <c r="K17">
        <v>60.68</v>
      </c>
      <c r="L17">
        <v>60.43</v>
      </c>
      <c r="M17">
        <v>60</v>
      </c>
      <c r="N17" s="6">
        <v>58.4</v>
      </c>
      <c r="O17">
        <v>58.2</v>
      </c>
      <c r="P17">
        <v>58.15</v>
      </c>
      <c r="Q17">
        <v>58.25</v>
      </c>
      <c r="R17" s="6">
        <v>57.68</v>
      </c>
      <c r="S17" s="11"/>
    </row>
    <row r="18" spans="1:19" x14ac:dyDescent="0.45">
      <c r="A18" s="1" t="s">
        <v>23</v>
      </c>
      <c r="B18" s="6">
        <v>29.93</v>
      </c>
      <c r="C18">
        <v>37.28</v>
      </c>
      <c r="D18">
        <v>37.03</v>
      </c>
      <c r="E18">
        <v>36.72</v>
      </c>
      <c r="F18" s="6">
        <v>30.45</v>
      </c>
      <c r="G18">
        <v>37</v>
      </c>
      <c r="H18">
        <v>36.74</v>
      </c>
      <c r="I18">
        <v>36.39</v>
      </c>
      <c r="J18" s="6">
        <v>33.31</v>
      </c>
      <c r="K18">
        <v>41.5</v>
      </c>
      <c r="L18">
        <v>41.24</v>
      </c>
      <c r="M18">
        <v>40.82</v>
      </c>
      <c r="N18" s="6">
        <v>34.01</v>
      </c>
      <c r="O18">
        <v>33.94</v>
      </c>
      <c r="P18">
        <v>34.04</v>
      </c>
      <c r="Q18">
        <v>33.99</v>
      </c>
      <c r="R18" s="6">
        <v>34.520000000000003</v>
      </c>
      <c r="S18" s="11"/>
    </row>
    <row r="19" spans="1:19" x14ac:dyDescent="0.45">
      <c r="A19" s="1" t="s">
        <v>24</v>
      </c>
      <c r="B19" s="6">
        <v>19.3</v>
      </c>
      <c r="C19">
        <v>25.31</v>
      </c>
      <c r="D19">
        <v>25.05</v>
      </c>
      <c r="E19">
        <v>24.52</v>
      </c>
      <c r="F19" s="6">
        <v>20</v>
      </c>
      <c r="G19">
        <v>25.12</v>
      </c>
      <c r="H19">
        <v>24.87</v>
      </c>
      <c r="I19">
        <v>24.39</v>
      </c>
      <c r="J19" s="6">
        <v>21.67</v>
      </c>
      <c r="K19">
        <v>28.42</v>
      </c>
      <c r="L19">
        <v>28.16</v>
      </c>
      <c r="M19">
        <v>27.54</v>
      </c>
      <c r="N19" s="6">
        <v>24.26</v>
      </c>
      <c r="O19">
        <v>22.61</v>
      </c>
      <c r="P19">
        <v>22.81</v>
      </c>
      <c r="Q19">
        <v>22.98</v>
      </c>
      <c r="R19" s="6">
        <v>25.4</v>
      </c>
      <c r="S19" s="11"/>
    </row>
    <row r="20" spans="1:19" x14ac:dyDescent="0.45">
      <c r="A20" s="1" t="s">
        <v>25</v>
      </c>
      <c r="B20" s="6">
        <v>35.299999999999997</v>
      </c>
      <c r="C20">
        <v>44.79</v>
      </c>
      <c r="D20">
        <v>44.48</v>
      </c>
      <c r="E20">
        <v>44.23</v>
      </c>
      <c r="F20" s="6">
        <v>34.54</v>
      </c>
      <c r="G20">
        <v>44.87</v>
      </c>
      <c r="H20">
        <v>44.58</v>
      </c>
      <c r="I20">
        <v>44.33</v>
      </c>
      <c r="J20" s="6">
        <v>39.07</v>
      </c>
      <c r="K20">
        <v>47.07</v>
      </c>
      <c r="L20">
        <v>46.78</v>
      </c>
      <c r="M20">
        <v>46.44</v>
      </c>
      <c r="N20" s="6">
        <v>40.58</v>
      </c>
      <c r="O20">
        <v>39.06</v>
      </c>
      <c r="P20">
        <v>39.340000000000003</v>
      </c>
      <c r="Q20">
        <v>39.92</v>
      </c>
      <c r="R20" s="6">
        <v>42.31</v>
      </c>
      <c r="S20" s="11"/>
    </row>
    <row r="21" spans="1:19" x14ac:dyDescent="0.45">
      <c r="A21" s="1" t="s">
        <v>26</v>
      </c>
      <c r="B21" s="6">
        <v>48.91</v>
      </c>
      <c r="C21">
        <v>56.14</v>
      </c>
      <c r="D21">
        <v>54.81</v>
      </c>
      <c r="E21">
        <v>53.98</v>
      </c>
      <c r="F21" s="6">
        <v>49.55</v>
      </c>
      <c r="G21">
        <v>55.6</v>
      </c>
      <c r="H21">
        <v>54.3</v>
      </c>
      <c r="I21">
        <v>53.44</v>
      </c>
      <c r="J21" s="6">
        <v>53.12</v>
      </c>
      <c r="K21">
        <v>59.82</v>
      </c>
      <c r="L21">
        <v>58.69</v>
      </c>
      <c r="M21">
        <v>57.79</v>
      </c>
      <c r="N21" s="6">
        <v>54.21</v>
      </c>
      <c r="O21">
        <v>54.38</v>
      </c>
      <c r="P21">
        <v>54.8</v>
      </c>
      <c r="Q21">
        <v>55.42</v>
      </c>
      <c r="R21" s="6">
        <v>59.48</v>
      </c>
      <c r="S21" s="11"/>
    </row>
    <row r="22" spans="1:19" x14ac:dyDescent="0.45">
      <c r="A22" s="1" t="s">
        <v>27</v>
      </c>
      <c r="B22" s="6">
        <v>34.229999999999997</v>
      </c>
      <c r="C22">
        <v>44.15</v>
      </c>
      <c r="D22">
        <v>43.77</v>
      </c>
      <c r="E22">
        <v>43.36</v>
      </c>
      <c r="F22" s="6">
        <v>33.659999999999997</v>
      </c>
      <c r="G22">
        <v>44.21</v>
      </c>
      <c r="H22">
        <v>43.8</v>
      </c>
      <c r="I22">
        <v>43.42</v>
      </c>
      <c r="J22" s="6">
        <v>37.82</v>
      </c>
      <c r="K22">
        <v>46.62</v>
      </c>
      <c r="L22">
        <v>46.24</v>
      </c>
      <c r="M22">
        <v>45.75</v>
      </c>
      <c r="N22" s="6">
        <v>38.46</v>
      </c>
      <c r="O22">
        <v>37.799999999999997</v>
      </c>
      <c r="P22">
        <v>38.11</v>
      </c>
      <c r="Q22">
        <v>38.64</v>
      </c>
      <c r="R22" s="6">
        <v>41.24</v>
      </c>
      <c r="S22" s="11"/>
    </row>
    <row r="23" spans="1:19" x14ac:dyDescent="0.45">
      <c r="A23" s="1" t="s">
        <v>28</v>
      </c>
      <c r="B23" s="6">
        <v>22.18</v>
      </c>
      <c r="C23">
        <v>28.66</v>
      </c>
      <c r="D23">
        <v>28.36</v>
      </c>
      <c r="E23">
        <v>27.76</v>
      </c>
      <c r="F23" s="6">
        <v>23.02</v>
      </c>
      <c r="G23">
        <v>28.39</v>
      </c>
      <c r="H23">
        <v>28.07</v>
      </c>
      <c r="I23">
        <v>27.5</v>
      </c>
      <c r="J23" s="6">
        <v>25.32</v>
      </c>
      <c r="K23">
        <v>32.47</v>
      </c>
      <c r="L23">
        <v>32.17</v>
      </c>
      <c r="M23">
        <v>31.46</v>
      </c>
      <c r="N23" s="6">
        <v>27.53</v>
      </c>
      <c r="O23">
        <v>26.24</v>
      </c>
      <c r="P23">
        <v>26.34</v>
      </c>
      <c r="Q23">
        <v>26.47</v>
      </c>
      <c r="R23" s="6">
        <v>29.37</v>
      </c>
      <c r="S23" s="11"/>
    </row>
    <row r="24" spans="1:19" x14ac:dyDescent="0.45">
      <c r="A24" s="1" t="s">
        <v>29</v>
      </c>
      <c r="B24" s="6">
        <v>31.77</v>
      </c>
      <c r="C24">
        <v>42.92</v>
      </c>
      <c r="D24">
        <v>42.06</v>
      </c>
      <c r="E24">
        <v>41.23</v>
      </c>
      <c r="F24" s="6">
        <v>32.450000000000003</v>
      </c>
      <c r="G24">
        <v>42.27</v>
      </c>
      <c r="H24">
        <v>41.4</v>
      </c>
      <c r="I24">
        <v>40.57</v>
      </c>
      <c r="J24" s="6">
        <v>34.51</v>
      </c>
      <c r="K24">
        <v>47.37</v>
      </c>
      <c r="L24">
        <v>46.5</v>
      </c>
      <c r="M24">
        <v>45.72</v>
      </c>
      <c r="N24" s="6">
        <v>33.93</v>
      </c>
      <c r="O24">
        <v>33.72</v>
      </c>
      <c r="P24">
        <v>34.67</v>
      </c>
      <c r="Q24">
        <v>35.07</v>
      </c>
      <c r="R24" s="6">
        <v>38.119999999999997</v>
      </c>
      <c r="S24" s="11"/>
    </row>
    <row r="25" spans="1:19" x14ac:dyDescent="0.45">
      <c r="A25" s="1" t="s">
        <v>30</v>
      </c>
      <c r="B25" s="6">
        <v>34.78</v>
      </c>
      <c r="C25">
        <v>44.67</v>
      </c>
      <c r="D25">
        <v>42.64</v>
      </c>
      <c r="E25">
        <v>41.19</v>
      </c>
      <c r="F25" s="6">
        <v>35.840000000000003</v>
      </c>
      <c r="G25">
        <v>44.26</v>
      </c>
      <c r="H25">
        <v>42.1</v>
      </c>
      <c r="I25">
        <v>40.61</v>
      </c>
      <c r="J25" s="6">
        <v>37.69</v>
      </c>
      <c r="K25">
        <v>48.1</v>
      </c>
      <c r="L25">
        <v>46.08</v>
      </c>
      <c r="M25">
        <v>44.55</v>
      </c>
      <c r="N25" s="6">
        <v>37.770000000000003</v>
      </c>
      <c r="O25">
        <v>38.46</v>
      </c>
      <c r="P25">
        <v>39.04</v>
      </c>
      <c r="Q25">
        <v>39.340000000000003</v>
      </c>
      <c r="R25" s="6">
        <v>43.32</v>
      </c>
      <c r="S25" s="11"/>
    </row>
    <row r="26" spans="1:19" x14ac:dyDescent="0.45">
      <c r="A26" s="1" t="s">
        <v>31</v>
      </c>
      <c r="B26" s="6">
        <v>26.82</v>
      </c>
      <c r="C26">
        <v>34.380000000000003</v>
      </c>
      <c r="D26">
        <v>33.28</v>
      </c>
      <c r="E26">
        <v>32.299999999999997</v>
      </c>
      <c r="F26" s="6">
        <v>27.65</v>
      </c>
      <c r="G26">
        <v>34.22</v>
      </c>
      <c r="H26">
        <v>33.1</v>
      </c>
      <c r="I26">
        <v>32.119999999999997</v>
      </c>
      <c r="J26" s="6">
        <v>30.93</v>
      </c>
      <c r="K26">
        <v>36.9</v>
      </c>
      <c r="L26">
        <v>35.840000000000003</v>
      </c>
      <c r="M26">
        <v>34.729999999999997</v>
      </c>
      <c r="N26" s="6">
        <v>33.06</v>
      </c>
      <c r="O26">
        <v>31.92</v>
      </c>
      <c r="P26">
        <v>32.119999999999997</v>
      </c>
      <c r="Q26">
        <v>32.630000000000003</v>
      </c>
      <c r="R26" s="6">
        <v>35.61</v>
      </c>
      <c r="S26" s="11"/>
    </row>
    <row r="27" spans="1:19" x14ac:dyDescent="0.45">
      <c r="A27" s="1" t="s">
        <v>32</v>
      </c>
      <c r="B27" s="6">
        <v>43.81</v>
      </c>
      <c r="C27">
        <v>53.47</v>
      </c>
      <c r="D27">
        <v>53.04</v>
      </c>
      <c r="E27">
        <v>52.1</v>
      </c>
      <c r="F27" s="6">
        <v>44.17</v>
      </c>
      <c r="G27">
        <v>53.03</v>
      </c>
      <c r="H27">
        <v>52.57</v>
      </c>
      <c r="I27">
        <v>51.62</v>
      </c>
      <c r="J27" s="6">
        <v>47.41</v>
      </c>
      <c r="K27">
        <v>55.13</v>
      </c>
      <c r="L27">
        <v>54.7</v>
      </c>
      <c r="M27">
        <v>53.65</v>
      </c>
      <c r="N27" s="6">
        <v>48.67</v>
      </c>
      <c r="O27">
        <v>47.81</v>
      </c>
      <c r="P27">
        <v>48.01</v>
      </c>
      <c r="Q27">
        <v>48.16</v>
      </c>
      <c r="R27" s="6">
        <v>49.99</v>
      </c>
      <c r="S27" s="11"/>
    </row>
    <row r="28" spans="1:19" x14ac:dyDescent="0.45">
      <c r="A28" s="1" t="s">
        <v>33</v>
      </c>
      <c r="B28" s="6">
        <v>37.99</v>
      </c>
      <c r="C28">
        <v>49.6</v>
      </c>
      <c r="D28">
        <v>48.8</v>
      </c>
      <c r="E28">
        <v>48.31</v>
      </c>
      <c r="F28" s="6">
        <v>40.93</v>
      </c>
      <c r="G28">
        <v>49.08</v>
      </c>
      <c r="H28">
        <v>48.18</v>
      </c>
      <c r="I28">
        <v>47.69</v>
      </c>
      <c r="J28" s="6">
        <v>42.46</v>
      </c>
      <c r="K28">
        <v>53.94</v>
      </c>
      <c r="L28">
        <v>53.28</v>
      </c>
      <c r="M28">
        <v>52.74</v>
      </c>
      <c r="N28" s="6">
        <v>43.02</v>
      </c>
      <c r="O28">
        <v>41.89</v>
      </c>
      <c r="P28">
        <v>42.3</v>
      </c>
      <c r="Q28">
        <v>42.81</v>
      </c>
      <c r="R28" s="6">
        <v>46.16</v>
      </c>
      <c r="S28" s="11"/>
    </row>
    <row r="29" spans="1:19" x14ac:dyDescent="0.45">
      <c r="A29" s="1" t="s">
        <v>34</v>
      </c>
      <c r="B29" s="6">
        <v>37.15</v>
      </c>
      <c r="C29">
        <v>47.14</v>
      </c>
      <c r="D29">
        <v>46.77</v>
      </c>
      <c r="E29">
        <v>46.45</v>
      </c>
      <c r="F29" s="6">
        <v>37.65</v>
      </c>
      <c r="G29">
        <v>46.87</v>
      </c>
      <c r="H29">
        <v>46.47</v>
      </c>
      <c r="I29">
        <v>46.13</v>
      </c>
      <c r="J29" s="6">
        <v>40.36</v>
      </c>
      <c r="K29">
        <v>48.98</v>
      </c>
      <c r="L29">
        <v>48.64</v>
      </c>
      <c r="M29">
        <v>48.17</v>
      </c>
      <c r="N29" s="6">
        <v>41.28</v>
      </c>
      <c r="O29">
        <v>40.229999999999997</v>
      </c>
      <c r="P29">
        <v>40.35</v>
      </c>
      <c r="Q29">
        <v>40.86</v>
      </c>
      <c r="R29" s="6">
        <v>42.73</v>
      </c>
      <c r="S29" s="11"/>
    </row>
    <row r="30" spans="1:19" x14ac:dyDescent="0.45">
      <c r="A30" s="1" t="s">
        <v>35</v>
      </c>
      <c r="B30">
        <f>AVERAGE(B3:B17)</f>
        <v>37.932000000000002</v>
      </c>
      <c r="C30">
        <f t="shared" ref="C30:R30" si="0">AVERAGE(C3:C17)</f>
        <v>44.713333333333345</v>
      </c>
      <c r="D30">
        <f t="shared" si="0"/>
        <v>43.880666666666663</v>
      </c>
      <c r="E30">
        <f t="shared" si="0"/>
        <v>43.454666666666661</v>
      </c>
      <c r="F30">
        <f t="shared" si="0"/>
        <v>37.670666666666662</v>
      </c>
      <c r="G30">
        <f t="shared" si="0"/>
        <v>44.472666666666669</v>
      </c>
      <c r="H30">
        <f t="shared" si="0"/>
        <v>43.62266666666666</v>
      </c>
      <c r="I30">
        <f t="shared" si="0"/>
        <v>43.184000000000012</v>
      </c>
      <c r="J30">
        <f t="shared" si="0"/>
        <v>41.612666666666662</v>
      </c>
      <c r="K30">
        <f t="shared" si="0"/>
        <v>47.967999999999996</v>
      </c>
      <c r="L30">
        <f t="shared" si="0"/>
        <v>47.045999999999999</v>
      </c>
      <c r="M30">
        <f t="shared" si="0"/>
        <v>46.567999999999998</v>
      </c>
      <c r="N30">
        <f t="shared" si="0"/>
        <v>44.602666666666671</v>
      </c>
      <c r="O30">
        <f t="shared" si="0"/>
        <v>41.178666666666672</v>
      </c>
      <c r="P30">
        <f t="shared" si="0"/>
        <v>41.485333333333323</v>
      </c>
      <c r="Q30">
        <f t="shared" si="0"/>
        <v>41.706666666666671</v>
      </c>
      <c r="R30">
        <f t="shared" si="0"/>
        <v>46.531999999999996</v>
      </c>
    </row>
    <row r="31" spans="1:19" x14ac:dyDescent="0.45">
      <c r="A31" s="1" t="s">
        <v>36</v>
      </c>
      <c r="B31">
        <f>AVERAGE(B18:B29)</f>
        <v>33.514166666666661</v>
      </c>
      <c r="C31">
        <f t="shared" ref="C31:R31" si="1">AVERAGE(C18:C29)</f>
        <v>42.375833333333333</v>
      </c>
      <c r="D31">
        <f t="shared" si="1"/>
        <v>41.674166666666672</v>
      </c>
      <c r="E31">
        <f t="shared" si="1"/>
        <v>41.012500000000003</v>
      </c>
      <c r="F31">
        <f t="shared" si="1"/>
        <v>34.159166666666664</v>
      </c>
      <c r="G31">
        <f t="shared" si="1"/>
        <v>42.076666666666661</v>
      </c>
      <c r="H31">
        <f t="shared" si="1"/>
        <v>41.348333333333336</v>
      </c>
      <c r="I31">
        <f t="shared" si="1"/>
        <v>40.68416666666667</v>
      </c>
      <c r="J31">
        <f t="shared" si="1"/>
        <v>36.972500000000004</v>
      </c>
      <c r="K31">
        <f t="shared" si="1"/>
        <v>45.526666666666664</v>
      </c>
      <c r="L31">
        <f t="shared" si="1"/>
        <v>44.860000000000007</v>
      </c>
      <c r="M31">
        <f t="shared" si="1"/>
        <v>44.113333333333337</v>
      </c>
      <c r="N31">
        <f t="shared" si="1"/>
        <v>38.064999999999998</v>
      </c>
      <c r="O31">
        <f t="shared" si="1"/>
        <v>37.338333333333338</v>
      </c>
      <c r="P31">
        <f t="shared" si="1"/>
        <v>37.660833333333336</v>
      </c>
      <c r="Q31">
        <f t="shared" si="1"/>
        <v>38.024166666666666</v>
      </c>
      <c r="R31">
        <f t="shared" si="1"/>
        <v>40.6875</v>
      </c>
    </row>
    <row r="32" spans="1:19" x14ac:dyDescent="0.45">
      <c r="A32" s="1" t="s">
        <v>37</v>
      </c>
      <c r="B32">
        <f>AVERAGE(B3:B29)</f>
        <v>35.968518518518508</v>
      </c>
      <c r="C32">
        <f t="shared" ref="C32:R32" si="2">AVERAGE(C3:C29)</f>
        <v>43.674444444444447</v>
      </c>
      <c r="D32">
        <f t="shared" si="2"/>
        <v>42.9</v>
      </c>
      <c r="E32">
        <f t="shared" si="2"/>
        <v>42.369259259259252</v>
      </c>
      <c r="F32">
        <f t="shared" si="2"/>
        <v>36.109999999999992</v>
      </c>
      <c r="G32">
        <f t="shared" si="2"/>
        <v>43.407777777777774</v>
      </c>
      <c r="H32">
        <f t="shared" si="2"/>
        <v>42.611851851851853</v>
      </c>
      <c r="I32">
        <f t="shared" si="2"/>
        <v>42.072962962962976</v>
      </c>
      <c r="J32">
        <f t="shared" si="2"/>
        <v>39.550370370370366</v>
      </c>
      <c r="K32">
        <f t="shared" si="2"/>
        <v>46.882962962962978</v>
      </c>
      <c r="L32">
        <f t="shared" si="2"/>
        <v>46.074444444444445</v>
      </c>
      <c r="M32">
        <f t="shared" si="2"/>
        <v>45.477037037037043</v>
      </c>
      <c r="N32">
        <f t="shared" si="2"/>
        <v>41.697037037037042</v>
      </c>
      <c r="O32">
        <f t="shared" si="2"/>
        <v>39.471851851851859</v>
      </c>
      <c r="P32">
        <f t="shared" si="2"/>
        <v>39.78555555555554</v>
      </c>
      <c r="Q32">
        <f t="shared" si="2"/>
        <v>40.069999999999993</v>
      </c>
      <c r="R32">
        <f t="shared" si="2"/>
        <v>43.934444444444445</v>
      </c>
    </row>
    <row r="35" spans="1:9" x14ac:dyDescent="0.45">
      <c r="B35" s="9" t="s">
        <v>42</v>
      </c>
      <c r="C35" s="9"/>
      <c r="D35" s="9"/>
      <c r="G35" s="9" t="s">
        <v>43</v>
      </c>
      <c r="H35" s="9"/>
      <c r="I35" s="9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3</v>
      </c>
      <c r="B37">
        <f>K32/$J32</f>
        <v>1.1853988350532847</v>
      </c>
      <c r="C37">
        <f>L32/$J32</f>
        <v>1.1649560803850694</v>
      </c>
      <c r="D37">
        <f>M32/$J32</f>
        <v>1.1498511040773138</v>
      </c>
      <c r="F37" t="s">
        <v>3</v>
      </c>
      <c r="G37">
        <f>K32/$R$32</f>
        <v>1.0671117742764897</v>
      </c>
      <c r="H37">
        <f>L32/$R$32</f>
        <v>1.0487089350294632</v>
      </c>
      <c r="I37">
        <f>M32/$R$32</f>
        <v>1.0351112347521139</v>
      </c>
    </row>
    <row r="38" spans="1:9" x14ac:dyDescent="0.45">
      <c r="A38" t="s">
        <v>1</v>
      </c>
      <c r="B38">
        <f>C32/$B32</f>
        <v>1.2142408484786082</v>
      </c>
      <c r="C38">
        <f t="shared" ref="C38:D38" si="3">D32/$B32</f>
        <v>1.1927096740977194</v>
      </c>
      <c r="D38">
        <f t="shared" si="3"/>
        <v>1.1779539720949392</v>
      </c>
      <c r="F38" t="s">
        <v>1</v>
      </c>
      <c r="G38">
        <f>C32/$R$32</f>
        <v>0.99408209200576625</v>
      </c>
      <c r="H38">
        <f>D32/$R$32</f>
        <v>0.97645481904858245</v>
      </c>
      <c r="I38">
        <f>E32/$R$32</f>
        <v>0.96437453107744686</v>
      </c>
    </row>
    <row r="39" spans="1:9" x14ac:dyDescent="0.45">
      <c r="A39" t="s">
        <v>2</v>
      </c>
      <c r="B39">
        <f>G32/$F32</f>
        <v>1.2020985261084958</v>
      </c>
      <c r="C39">
        <f t="shared" ref="C39:D39" si="4">H32/$F32</f>
        <v>1.180056822261198</v>
      </c>
      <c r="D39">
        <f t="shared" si="4"/>
        <v>1.1651332861523951</v>
      </c>
      <c r="F39" t="s">
        <v>2</v>
      </c>
      <c r="G39">
        <f>G32/$R$32</f>
        <v>0.98801244278091083</v>
      </c>
      <c r="H39">
        <f>H32/$R$32</f>
        <v>0.96989622585839175</v>
      </c>
      <c r="I39">
        <f>I32/$R$32</f>
        <v>0.95763047638316379</v>
      </c>
    </row>
    <row r="40" spans="1:9" x14ac:dyDescent="0.45">
      <c r="A40" t="s">
        <v>4</v>
      </c>
      <c r="B40">
        <f>O32/$N32</f>
        <v>0.94663445310973338</v>
      </c>
      <c r="C40">
        <f t="shared" ref="C40:D40" si="5">P32/$N32</f>
        <v>0.95415785827219224</v>
      </c>
      <c r="D40">
        <f t="shared" si="5"/>
        <v>0.96097955268160073</v>
      </c>
      <c r="F40" t="s">
        <v>4</v>
      </c>
      <c r="G40">
        <f>O32/$R$32</f>
        <v>0.89842610623572172</v>
      </c>
      <c r="H40">
        <f>P32/$R$32</f>
        <v>0.90556637414329388</v>
      </c>
      <c r="I40">
        <f>Q32/$R$32</f>
        <v>0.91204066664980632</v>
      </c>
    </row>
  </sheetData>
  <mergeCells count="7">
    <mergeCell ref="B35:D35"/>
    <mergeCell ref="G35:I35"/>
    <mergeCell ref="S2:S29"/>
    <mergeCell ref="B1:E1"/>
    <mergeCell ref="F1:I1"/>
    <mergeCell ref="J1:M1"/>
    <mergeCell ref="N1:Q1"/>
  </mergeCell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I29" sqref="F3:I29"/>
    </sheetView>
  </sheetViews>
  <sheetFormatPr defaultRowHeight="14.25" x14ac:dyDescent="0.45"/>
  <cols>
    <col min="4" max="4" width="12" bestFit="1" customWidth="1"/>
  </cols>
  <sheetData>
    <row r="1" spans="1:11" x14ac:dyDescent="0.45">
      <c r="A1" s="1" t="s">
        <v>0</v>
      </c>
      <c r="B1" s="12" t="s">
        <v>1</v>
      </c>
      <c r="C1" s="12"/>
      <c r="D1" s="12"/>
      <c r="E1" s="12"/>
      <c r="F1" s="12" t="s">
        <v>2</v>
      </c>
      <c r="G1" s="12"/>
      <c r="H1" s="12"/>
      <c r="I1" s="12"/>
      <c r="J1" s="3" t="s">
        <v>38</v>
      </c>
    </row>
    <row r="2" spans="1:11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4" t="s">
        <v>39</v>
      </c>
      <c r="K2" s="10" t="s">
        <v>40</v>
      </c>
    </row>
    <row r="3" spans="1:11" x14ac:dyDescent="0.45">
      <c r="A3" s="1" t="s">
        <v>8</v>
      </c>
      <c r="B3" s="5">
        <v>25.34</v>
      </c>
      <c r="C3">
        <v>35.6</v>
      </c>
      <c r="D3">
        <v>35.409999999999997</v>
      </c>
      <c r="E3">
        <v>34.99</v>
      </c>
      <c r="F3" s="5">
        <v>25.3</v>
      </c>
      <c r="G3">
        <v>35.65</v>
      </c>
      <c r="H3">
        <v>35.450000000000003</v>
      </c>
      <c r="I3">
        <v>35.06</v>
      </c>
      <c r="J3" s="5">
        <v>29.81</v>
      </c>
      <c r="K3" s="11"/>
    </row>
    <row r="4" spans="1:11" x14ac:dyDescent="0.45">
      <c r="A4" s="1" t="s">
        <v>9</v>
      </c>
      <c r="B4" s="6">
        <v>49.19</v>
      </c>
      <c r="C4">
        <v>49.8</v>
      </c>
      <c r="D4">
        <v>49.79</v>
      </c>
      <c r="E4">
        <v>49.78</v>
      </c>
      <c r="F4" s="6">
        <v>48.33</v>
      </c>
      <c r="G4">
        <v>48.94</v>
      </c>
      <c r="H4">
        <v>48.94</v>
      </c>
      <c r="I4">
        <v>48.94</v>
      </c>
      <c r="J4" s="6">
        <v>45.61</v>
      </c>
      <c r="K4" s="11"/>
    </row>
    <row r="5" spans="1:11" x14ac:dyDescent="0.45">
      <c r="A5" s="1" t="s">
        <v>10</v>
      </c>
      <c r="B5" s="6">
        <v>63.9</v>
      </c>
      <c r="C5">
        <v>75.95</v>
      </c>
      <c r="D5">
        <v>73.709999999999994</v>
      </c>
      <c r="E5">
        <v>70.67</v>
      </c>
      <c r="F5" s="6">
        <v>63.87</v>
      </c>
      <c r="G5">
        <v>75.959999999999994</v>
      </c>
      <c r="H5">
        <v>73.73</v>
      </c>
      <c r="I5">
        <v>70.7</v>
      </c>
      <c r="J5" s="6">
        <v>83.34</v>
      </c>
      <c r="K5" s="11"/>
    </row>
    <row r="6" spans="1:11" x14ac:dyDescent="0.45">
      <c r="A6" s="1" t="s">
        <v>11</v>
      </c>
      <c r="B6" s="6">
        <v>44.92</v>
      </c>
      <c r="C6">
        <v>45.57</v>
      </c>
      <c r="D6">
        <v>45.55</v>
      </c>
      <c r="E6">
        <v>45.53</v>
      </c>
      <c r="F6" s="6">
        <v>45.43</v>
      </c>
      <c r="G6">
        <v>46.06</v>
      </c>
      <c r="H6">
        <v>46.05</v>
      </c>
      <c r="I6">
        <v>46.02</v>
      </c>
      <c r="J6" s="6">
        <v>51.87</v>
      </c>
      <c r="K6" s="11"/>
    </row>
    <row r="7" spans="1:11" x14ac:dyDescent="0.45">
      <c r="A7" s="1" t="s">
        <v>12</v>
      </c>
      <c r="B7" s="6">
        <v>66.23</v>
      </c>
      <c r="C7">
        <v>72.94</v>
      </c>
      <c r="D7">
        <v>72.069999999999993</v>
      </c>
      <c r="E7">
        <v>70.48</v>
      </c>
      <c r="F7" s="6">
        <v>66.180000000000007</v>
      </c>
      <c r="G7">
        <v>72.930000000000007</v>
      </c>
      <c r="H7">
        <v>72.069999999999993</v>
      </c>
      <c r="I7">
        <v>70.48</v>
      </c>
      <c r="J7" s="6">
        <v>77.69</v>
      </c>
      <c r="K7" s="11"/>
    </row>
    <row r="8" spans="1:11" x14ac:dyDescent="0.45">
      <c r="A8" s="1" t="s">
        <v>13</v>
      </c>
      <c r="B8" s="6">
        <v>15.47</v>
      </c>
      <c r="C8">
        <v>20.7</v>
      </c>
      <c r="D8">
        <v>20.55</v>
      </c>
      <c r="E8">
        <v>20.39</v>
      </c>
      <c r="F8" s="6">
        <v>15.43</v>
      </c>
      <c r="G8">
        <v>20.68</v>
      </c>
      <c r="H8">
        <v>20.52</v>
      </c>
      <c r="I8">
        <v>20.37</v>
      </c>
      <c r="J8" s="6">
        <v>23.06</v>
      </c>
      <c r="K8" s="11"/>
    </row>
    <row r="9" spans="1:11" x14ac:dyDescent="0.45">
      <c r="A9" s="1" t="s">
        <v>14</v>
      </c>
      <c r="B9" s="6">
        <v>49.28</v>
      </c>
      <c r="C9">
        <v>53.75</v>
      </c>
      <c r="D9">
        <v>53.45</v>
      </c>
      <c r="E9">
        <v>53.28</v>
      </c>
      <c r="F9" s="6">
        <v>47.12</v>
      </c>
      <c r="G9">
        <v>51.97</v>
      </c>
      <c r="H9">
        <v>51.68</v>
      </c>
      <c r="I9">
        <v>51.43</v>
      </c>
      <c r="J9" s="6">
        <v>47.01</v>
      </c>
      <c r="K9" s="11"/>
    </row>
    <row r="10" spans="1:11" x14ac:dyDescent="0.45">
      <c r="A10" s="1" t="s">
        <v>15</v>
      </c>
      <c r="B10" s="6">
        <v>18.239999999999998</v>
      </c>
      <c r="C10">
        <v>19.97</v>
      </c>
      <c r="D10">
        <v>19.77</v>
      </c>
      <c r="E10">
        <v>19.77</v>
      </c>
      <c r="F10" s="6">
        <v>19.059999999999999</v>
      </c>
      <c r="G10">
        <v>19.489999999999998</v>
      </c>
      <c r="H10">
        <v>19.329999999999998</v>
      </c>
      <c r="I10">
        <v>19.32</v>
      </c>
      <c r="J10" s="6">
        <v>24.86</v>
      </c>
      <c r="K10" s="11"/>
    </row>
    <row r="11" spans="1:11" x14ac:dyDescent="0.45">
      <c r="A11" s="1" t="s">
        <v>16</v>
      </c>
      <c r="B11" s="6">
        <v>36.96</v>
      </c>
      <c r="C11">
        <v>38.659999999999997</v>
      </c>
      <c r="D11">
        <v>38.56</v>
      </c>
      <c r="E11">
        <v>38.450000000000003</v>
      </c>
      <c r="F11" s="6">
        <v>36.840000000000003</v>
      </c>
      <c r="G11">
        <v>38.68</v>
      </c>
      <c r="H11">
        <v>38.58</v>
      </c>
      <c r="I11">
        <v>38.450000000000003</v>
      </c>
      <c r="J11" s="6">
        <v>51.07</v>
      </c>
      <c r="K11" s="11"/>
    </row>
    <row r="12" spans="1:11" x14ac:dyDescent="0.45">
      <c r="A12" s="1" t="s">
        <v>17</v>
      </c>
      <c r="B12" s="6">
        <v>14.17</v>
      </c>
      <c r="C12">
        <v>15.86</v>
      </c>
      <c r="D12">
        <v>15.87</v>
      </c>
      <c r="E12">
        <v>15.86</v>
      </c>
      <c r="F12" s="6">
        <v>14.16</v>
      </c>
      <c r="G12">
        <v>15.88</v>
      </c>
      <c r="H12">
        <v>15.87</v>
      </c>
      <c r="I12">
        <v>15.87</v>
      </c>
      <c r="J12" s="6">
        <v>23.66</v>
      </c>
      <c r="K12" s="11"/>
    </row>
    <row r="13" spans="1:11" x14ac:dyDescent="0.45">
      <c r="A13" s="1" t="s">
        <v>18</v>
      </c>
      <c r="B13" s="6">
        <v>24.22</v>
      </c>
      <c r="C13">
        <v>36.479999999999997</v>
      </c>
      <c r="D13">
        <v>36.07</v>
      </c>
      <c r="E13">
        <v>35.43</v>
      </c>
      <c r="F13" s="6">
        <v>24.27</v>
      </c>
      <c r="G13">
        <v>36.6</v>
      </c>
      <c r="H13">
        <v>36.21</v>
      </c>
      <c r="I13">
        <v>35.54</v>
      </c>
      <c r="J13" s="6">
        <v>33.450000000000003</v>
      </c>
      <c r="K13" s="11"/>
    </row>
    <row r="14" spans="1:11" x14ac:dyDescent="0.45">
      <c r="A14" s="1" t="s">
        <v>19</v>
      </c>
      <c r="B14" s="6">
        <v>14.27</v>
      </c>
      <c r="C14">
        <v>19.77</v>
      </c>
      <c r="D14">
        <v>18.71</v>
      </c>
      <c r="E14">
        <v>17.440000000000001</v>
      </c>
      <c r="F14" s="6">
        <v>14.27</v>
      </c>
      <c r="G14">
        <v>19.79</v>
      </c>
      <c r="H14">
        <v>18.73</v>
      </c>
      <c r="I14">
        <v>17.45</v>
      </c>
      <c r="J14" s="6">
        <v>24.34</v>
      </c>
      <c r="K14" s="11"/>
    </row>
    <row r="15" spans="1:11" x14ac:dyDescent="0.45">
      <c r="A15" s="1" t="s">
        <v>20</v>
      </c>
      <c r="B15" s="6">
        <v>30.31</v>
      </c>
      <c r="C15">
        <v>33.86</v>
      </c>
      <c r="D15">
        <v>33.56</v>
      </c>
      <c r="E15">
        <v>33.4</v>
      </c>
      <c r="F15" s="6">
        <v>30.31</v>
      </c>
      <c r="G15">
        <v>33.82</v>
      </c>
      <c r="H15">
        <v>33.54</v>
      </c>
      <c r="I15">
        <v>33.380000000000003</v>
      </c>
      <c r="J15" s="6">
        <v>46.96</v>
      </c>
      <c r="K15" s="11"/>
    </row>
    <row r="16" spans="1:11" x14ac:dyDescent="0.45">
      <c r="A16" s="1" t="s">
        <v>21</v>
      </c>
      <c r="B16" s="6">
        <v>66.599999999999994</v>
      </c>
      <c r="C16">
        <v>76.36</v>
      </c>
      <c r="D16">
        <v>75.709999999999994</v>
      </c>
      <c r="E16">
        <v>74.87</v>
      </c>
      <c r="F16" s="6">
        <v>66.44</v>
      </c>
      <c r="G16">
        <v>76.36</v>
      </c>
      <c r="H16">
        <v>75.75</v>
      </c>
      <c r="I16">
        <v>74.930000000000007</v>
      </c>
      <c r="J16" s="6">
        <v>77.569999999999993</v>
      </c>
      <c r="K16" s="11"/>
    </row>
    <row r="17" spans="1:11" x14ac:dyDescent="0.45">
      <c r="A17" s="1" t="s">
        <v>22</v>
      </c>
      <c r="B17" s="6">
        <v>49.88</v>
      </c>
      <c r="C17">
        <v>56.55</v>
      </c>
      <c r="D17">
        <v>53.71</v>
      </c>
      <c r="E17">
        <v>51.11</v>
      </c>
      <c r="F17" s="6">
        <v>48.05</v>
      </c>
      <c r="G17">
        <v>54.95</v>
      </c>
      <c r="H17">
        <v>52.1</v>
      </c>
      <c r="I17">
        <v>49.44</v>
      </c>
      <c r="J17" s="6">
        <v>57.68</v>
      </c>
      <c r="K17" s="11"/>
    </row>
    <row r="18" spans="1:11" x14ac:dyDescent="0.45">
      <c r="A18" s="1" t="s">
        <v>23</v>
      </c>
      <c r="B18" s="6">
        <v>29.93</v>
      </c>
      <c r="C18">
        <v>36.72</v>
      </c>
      <c r="D18">
        <v>35.42</v>
      </c>
      <c r="E18">
        <v>34.86</v>
      </c>
      <c r="F18" s="6">
        <v>30.45</v>
      </c>
      <c r="G18">
        <v>36.39</v>
      </c>
      <c r="H18">
        <v>35.08</v>
      </c>
      <c r="I18">
        <v>34.5</v>
      </c>
      <c r="J18" s="6">
        <v>34.520000000000003</v>
      </c>
      <c r="K18" s="11"/>
    </row>
    <row r="19" spans="1:11" x14ac:dyDescent="0.45">
      <c r="A19" s="1" t="s">
        <v>24</v>
      </c>
      <c r="B19" s="6">
        <v>19.3</v>
      </c>
      <c r="C19">
        <v>24.52</v>
      </c>
      <c r="D19">
        <v>23.57</v>
      </c>
      <c r="E19">
        <v>23.09</v>
      </c>
      <c r="F19" s="6">
        <v>20</v>
      </c>
      <c r="G19">
        <v>24.39</v>
      </c>
      <c r="H19">
        <v>23.45</v>
      </c>
      <c r="I19">
        <v>22.99</v>
      </c>
      <c r="J19" s="6">
        <v>25.4</v>
      </c>
      <c r="K19" s="11"/>
    </row>
    <row r="20" spans="1:11" x14ac:dyDescent="0.45">
      <c r="A20" s="1" t="s">
        <v>25</v>
      </c>
      <c r="B20" s="6">
        <v>35.299999999999997</v>
      </c>
      <c r="C20">
        <v>44.23</v>
      </c>
      <c r="D20">
        <v>43.39</v>
      </c>
      <c r="E20">
        <v>42.68</v>
      </c>
      <c r="F20" s="6">
        <v>34.54</v>
      </c>
      <c r="G20">
        <v>44.33</v>
      </c>
      <c r="H20">
        <v>43.48</v>
      </c>
      <c r="I20">
        <v>42.66</v>
      </c>
      <c r="J20" s="6">
        <v>42.31</v>
      </c>
      <c r="K20" s="11"/>
    </row>
    <row r="21" spans="1:11" x14ac:dyDescent="0.45">
      <c r="A21" s="1" t="s">
        <v>26</v>
      </c>
      <c r="B21" s="6">
        <v>48.91</v>
      </c>
      <c r="C21">
        <v>53.98</v>
      </c>
      <c r="D21">
        <v>52.97</v>
      </c>
      <c r="E21">
        <v>52</v>
      </c>
      <c r="F21" s="6">
        <v>49.55</v>
      </c>
      <c r="G21">
        <v>53.44</v>
      </c>
      <c r="H21">
        <v>52.42</v>
      </c>
      <c r="I21">
        <v>51.42</v>
      </c>
      <c r="J21" s="6">
        <v>59.48</v>
      </c>
      <c r="K21" s="11"/>
    </row>
    <row r="22" spans="1:11" x14ac:dyDescent="0.45">
      <c r="A22" s="1" t="s">
        <v>27</v>
      </c>
      <c r="B22" s="6">
        <v>34.229999999999997</v>
      </c>
      <c r="C22">
        <v>43.36</v>
      </c>
      <c r="D22">
        <v>41.72</v>
      </c>
      <c r="E22">
        <v>40.729999999999997</v>
      </c>
      <c r="F22" s="6">
        <v>33.659999999999997</v>
      </c>
      <c r="G22">
        <v>43.42</v>
      </c>
      <c r="H22">
        <v>41.75</v>
      </c>
      <c r="I22">
        <v>40.76</v>
      </c>
      <c r="J22" s="6">
        <v>41.24</v>
      </c>
      <c r="K22" s="11"/>
    </row>
    <row r="23" spans="1:11" x14ac:dyDescent="0.45">
      <c r="A23" s="1" t="s">
        <v>28</v>
      </c>
      <c r="B23" s="6">
        <v>22.18</v>
      </c>
      <c r="C23">
        <v>27.76</v>
      </c>
      <c r="D23">
        <v>26.73</v>
      </c>
      <c r="E23">
        <v>26.17</v>
      </c>
      <c r="F23" s="6">
        <v>23.02</v>
      </c>
      <c r="G23">
        <v>27.5</v>
      </c>
      <c r="H23">
        <v>26.49</v>
      </c>
      <c r="I23">
        <v>25.94</v>
      </c>
      <c r="J23" s="6">
        <v>29.37</v>
      </c>
      <c r="K23" s="11"/>
    </row>
    <row r="24" spans="1:11" x14ac:dyDescent="0.45">
      <c r="A24" s="1" t="s">
        <v>29</v>
      </c>
      <c r="B24" s="6">
        <v>31.77</v>
      </c>
      <c r="C24">
        <v>41.23</v>
      </c>
      <c r="D24">
        <v>38.93</v>
      </c>
      <c r="E24">
        <v>37.69</v>
      </c>
      <c r="F24" s="6">
        <v>32.450000000000003</v>
      </c>
      <c r="G24">
        <v>40.57</v>
      </c>
      <c r="H24">
        <v>38.270000000000003</v>
      </c>
      <c r="I24">
        <v>37.11</v>
      </c>
      <c r="J24" s="6">
        <v>38.119999999999997</v>
      </c>
      <c r="K24" s="11"/>
    </row>
    <row r="25" spans="1:11" x14ac:dyDescent="0.45">
      <c r="A25" s="1" t="s">
        <v>30</v>
      </c>
      <c r="B25" s="6">
        <v>34.78</v>
      </c>
      <c r="C25">
        <v>41.19</v>
      </c>
      <c r="D25">
        <v>39.79</v>
      </c>
      <c r="E25">
        <v>38.770000000000003</v>
      </c>
      <c r="F25" s="6">
        <v>35.840000000000003</v>
      </c>
      <c r="G25">
        <v>40.61</v>
      </c>
      <c r="H25">
        <v>39.200000000000003</v>
      </c>
      <c r="I25">
        <v>38.17</v>
      </c>
      <c r="J25" s="6">
        <v>43.32</v>
      </c>
      <c r="K25" s="11"/>
    </row>
    <row r="26" spans="1:11" x14ac:dyDescent="0.45">
      <c r="A26" s="1" t="s">
        <v>31</v>
      </c>
      <c r="B26" s="6">
        <v>26.82</v>
      </c>
      <c r="C26">
        <v>32.299999999999997</v>
      </c>
      <c r="D26">
        <v>31.1</v>
      </c>
      <c r="E26">
        <v>30.31</v>
      </c>
      <c r="F26" s="6">
        <v>27.65</v>
      </c>
      <c r="G26">
        <v>32.119999999999997</v>
      </c>
      <c r="H26">
        <v>30.93</v>
      </c>
      <c r="I26">
        <v>30.14</v>
      </c>
      <c r="J26" s="6">
        <v>35.61</v>
      </c>
      <c r="K26" s="11"/>
    </row>
    <row r="27" spans="1:11" x14ac:dyDescent="0.45">
      <c r="A27" s="1" t="s">
        <v>32</v>
      </c>
      <c r="B27" s="6">
        <v>43.81</v>
      </c>
      <c r="C27">
        <v>52.1</v>
      </c>
      <c r="D27">
        <v>51.2</v>
      </c>
      <c r="E27">
        <v>50.49</v>
      </c>
      <c r="F27" s="6">
        <v>44.17</v>
      </c>
      <c r="G27">
        <v>51.62</v>
      </c>
      <c r="H27">
        <v>50.69</v>
      </c>
      <c r="I27">
        <v>50.03</v>
      </c>
      <c r="J27" s="6">
        <v>49.99</v>
      </c>
      <c r="K27" s="11"/>
    </row>
    <row r="28" spans="1:11" x14ac:dyDescent="0.45">
      <c r="A28" s="1" t="s">
        <v>33</v>
      </c>
      <c r="B28" s="6">
        <v>37.99</v>
      </c>
      <c r="C28">
        <v>48.31</v>
      </c>
      <c r="D28">
        <v>47.68</v>
      </c>
      <c r="E28">
        <v>47</v>
      </c>
      <c r="F28" s="6">
        <v>40.93</v>
      </c>
      <c r="G28">
        <v>47.69</v>
      </c>
      <c r="H28">
        <v>47.06</v>
      </c>
      <c r="I28">
        <v>46.36</v>
      </c>
      <c r="J28" s="6">
        <v>46.16</v>
      </c>
      <c r="K28" s="11"/>
    </row>
    <row r="29" spans="1:11" x14ac:dyDescent="0.45">
      <c r="A29" s="1" t="s">
        <v>34</v>
      </c>
      <c r="B29" s="6">
        <v>37.15</v>
      </c>
      <c r="C29">
        <v>46.45</v>
      </c>
      <c r="D29">
        <v>45.6</v>
      </c>
      <c r="E29">
        <v>44.93</v>
      </c>
      <c r="F29" s="6">
        <v>37.65</v>
      </c>
      <c r="G29">
        <v>46.13</v>
      </c>
      <c r="H29">
        <v>45.3</v>
      </c>
      <c r="I29">
        <v>44.63</v>
      </c>
      <c r="J29" s="6">
        <v>42.73</v>
      </c>
      <c r="K29" s="11"/>
    </row>
    <row r="30" spans="1:11" x14ac:dyDescent="0.45">
      <c r="A30" s="1" t="s">
        <v>35</v>
      </c>
      <c r="B30">
        <f>AVERAGE(B3:B17)</f>
        <v>37.932000000000002</v>
      </c>
      <c r="C30">
        <f t="shared" ref="C30:I30" si="0">AVERAGE(C3:C17)</f>
        <v>43.454666666666661</v>
      </c>
      <c r="D30">
        <f t="shared" si="0"/>
        <v>42.832666666666668</v>
      </c>
      <c r="E30">
        <f t="shared" si="0"/>
        <v>42.096666666666664</v>
      </c>
      <c r="F30">
        <f t="shared" si="0"/>
        <v>37.670666666666662</v>
      </c>
      <c r="G30">
        <f t="shared" si="0"/>
        <v>43.184000000000012</v>
      </c>
      <c r="H30">
        <f t="shared" si="0"/>
        <v>42.570000000000007</v>
      </c>
      <c r="I30">
        <f t="shared" si="0"/>
        <v>41.82533333333334</v>
      </c>
      <c r="J30">
        <f t="shared" ref="J30" si="1">AVERAGE(J3:J17)</f>
        <v>46.531999999999996</v>
      </c>
    </row>
    <row r="31" spans="1:11" x14ac:dyDescent="0.45">
      <c r="A31" s="1" t="s">
        <v>36</v>
      </c>
      <c r="B31">
        <f>AVERAGE(B18:B29)</f>
        <v>33.514166666666661</v>
      </c>
      <c r="C31">
        <f t="shared" ref="C31:I31" si="2">AVERAGE(C18:C29)</f>
        <v>41.012500000000003</v>
      </c>
      <c r="D31">
        <f t="shared" si="2"/>
        <v>39.841666666666669</v>
      </c>
      <c r="E31">
        <f t="shared" si="2"/>
        <v>39.059999999999995</v>
      </c>
      <c r="F31">
        <f t="shared" si="2"/>
        <v>34.159166666666664</v>
      </c>
      <c r="G31">
        <f t="shared" si="2"/>
        <v>40.68416666666667</v>
      </c>
      <c r="H31">
        <f t="shared" si="2"/>
        <v>39.51</v>
      </c>
      <c r="I31">
        <f t="shared" si="2"/>
        <v>38.725833333333334</v>
      </c>
      <c r="J31">
        <f t="shared" ref="J31" si="3">AVERAGE(J18:J29)</f>
        <v>40.6875</v>
      </c>
    </row>
    <row r="32" spans="1:11" x14ac:dyDescent="0.45">
      <c r="A32" s="1" t="s">
        <v>37</v>
      </c>
      <c r="B32">
        <f>AVERAGE(B3:B29)</f>
        <v>35.968518518518508</v>
      </c>
      <c r="C32">
        <f t="shared" ref="C32:I32" si="4">AVERAGE(C3:C29)</f>
        <v>42.369259259259252</v>
      </c>
      <c r="D32">
        <f t="shared" si="4"/>
        <v>41.50333333333333</v>
      </c>
      <c r="E32">
        <f t="shared" si="4"/>
        <v>40.747037037037032</v>
      </c>
      <c r="F32">
        <f t="shared" si="4"/>
        <v>36.109999999999992</v>
      </c>
      <c r="G32">
        <f t="shared" si="4"/>
        <v>42.072962962962976</v>
      </c>
      <c r="H32">
        <f t="shared" si="4"/>
        <v>41.21</v>
      </c>
      <c r="I32">
        <f t="shared" si="4"/>
        <v>40.44777777777778</v>
      </c>
      <c r="J32">
        <f t="shared" ref="J32" si="5">AVERAGE(J3:J29)</f>
        <v>43.934444444444445</v>
      </c>
    </row>
    <row r="35" spans="1:9" x14ac:dyDescent="0.45">
      <c r="B35" s="9" t="s">
        <v>42</v>
      </c>
      <c r="C35" s="9"/>
      <c r="D35" s="9"/>
      <c r="G35" s="9" t="s">
        <v>43</v>
      </c>
      <c r="H35" s="9"/>
      <c r="I35" s="9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1</v>
      </c>
      <c r="B37">
        <f>C32/$B32</f>
        <v>1.1779539720949392</v>
      </c>
      <c r="C37">
        <f t="shared" ref="C37:D37" si="6">D32/$B32</f>
        <v>1.1538794213046391</v>
      </c>
      <c r="D37">
        <f t="shared" si="6"/>
        <v>1.1328528033774392</v>
      </c>
      <c r="F37" t="s">
        <v>1</v>
      </c>
      <c r="G37">
        <f>C32/$J32</f>
        <v>0.96437453107744686</v>
      </c>
      <c r="H37">
        <f t="shared" ref="H37:I37" si="7">D32/$J32</f>
        <v>0.94466503123340317</v>
      </c>
      <c r="I37">
        <f t="shared" si="7"/>
        <v>0.92745083162624431</v>
      </c>
    </row>
    <row r="38" spans="1:9" x14ac:dyDescent="0.45">
      <c r="A38" t="s">
        <v>2</v>
      </c>
      <c r="B38">
        <f>G32/$F32</f>
        <v>1.1651332861523951</v>
      </c>
      <c r="C38">
        <f t="shared" ref="C38:D38" si="8">H32/$F32</f>
        <v>1.1412351149266133</v>
      </c>
      <c r="D38">
        <f t="shared" si="8"/>
        <v>1.1201267731314812</v>
      </c>
      <c r="F38" t="s">
        <v>2</v>
      </c>
      <c r="G38">
        <f>G32/$J32</f>
        <v>0.95763047638316379</v>
      </c>
      <c r="H38">
        <f t="shared" ref="H38:I38" si="9">H32/$J32</f>
        <v>0.93798841708606262</v>
      </c>
      <c r="I38">
        <f t="shared" si="9"/>
        <v>0.92063933638501816</v>
      </c>
    </row>
    <row r="41" spans="1:9" x14ac:dyDescent="0.45">
      <c r="B41" s="9" t="s">
        <v>50</v>
      </c>
      <c r="C41" s="9"/>
      <c r="D41" s="9"/>
      <c r="G41" s="9" t="s">
        <v>51</v>
      </c>
      <c r="H41" s="9"/>
      <c r="I41" s="9"/>
    </row>
    <row r="42" spans="1:9" x14ac:dyDescent="0.45">
      <c r="B42" s="1" t="s">
        <v>5</v>
      </c>
      <c r="C42" s="1" t="s">
        <v>6</v>
      </c>
      <c r="D42" s="1" t="s">
        <v>7</v>
      </c>
      <c r="G42" s="1" t="s">
        <v>5</v>
      </c>
      <c r="H42" s="1" t="s">
        <v>6</v>
      </c>
      <c r="I42" s="1" t="s">
        <v>7</v>
      </c>
    </row>
    <row r="43" spans="1:9" x14ac:dyDescent="0.45">
      <c r="A43" s="1" t="s">
        <v>35</v>
      </c>
      <c r="B43">
        <f>C30/$B30</f>
        <v>1.1455938697318007</v>
      </c>
      <c r="C43">
        <f t="shared" ref="C43:D43" si="10">D30/$B30</f>
        <v>1.1291961053112587</v>
      </c>
      <c r="D43">
        <f t="shared" si="10"/>
        <v>1.1097929628457941</v>
      </c>
      <c r="F43" t="s">
        <v>35</v>
      </c>
      <c r="G43">
        <f>C30/$J30</f>
        <v>0.93386629989397973</v>
      </c>
      <c r="H43">
        <f t="shared" ref="H43:I43" si="11">D30/$J30</f>
        <v>0.92049915470357324</v>
      </c>
      <c r="I43">
        <f t="shared" si="11"/>
        <v>0.90468208258116278</v>
      </c>
    </row>
    <row r="44" spans="1:9" x14ac:dyDescent="0.45">
      <c r="A44" s="1" t="s">
        <v>36</v>
      </c>
      <c r="B44">
        <f t="shared" ref="B44:D44" si="12">C31/$B31</f>
        <v>1.2237362309471123</v>
      </c>
      <c r="C44">
        <f t="shared" si="12"/>
        <v>1.1888007558992468</v>
      </c>
      <c r="D44">
        <f t="shared" si="12"/>
        <v>1.1654772857249422</v>
      </c>
      <c r="F44" t="s">
        <v>36</v>
      </c>
      <c r="G44">
        <f t="shared" ref="G44:G45" si="13">C31/$J31</f>
        <v>1.0079877112135178</v>
      </c>
      <c r="H44">
        <f t="shared" ref="H44:H45" si="14">D31/$J31</f>
        <v>0.97921146953405025</v>
      </c>
      <c r="I44">
        <f t="shared" ref="I44:I45" si="15">E31/$J31</f>
        <v>0.95999999999999985</v>
      </c>
    </row>
    <row r="45" spans="1:9" x14ac:dyDescent="0.45">
      <c r="A45" s="1" t="s">
        <v>37</v>
      </c>
      <c r="B45">
        <f t="shared" ref="B45:D45" si="16">C32/$B32</f>
        <v>1.1779539720949392</v>
      </c>
      <c r="C45">
        <f t="shared" si="16"/>
        <v>1.1538794213046391</v>
      </c>
      <c r="D45">
        <f t="shared" si="16"/>
        <v>1.1328528033774392</v>
      </c>
      <c r="F45" t="s">
        <v>37</v>
      </c>
      <c r="G45">
        <f t="shared" si="13"/>
        <v>0.96437453107744686</v>
      </c>
      <c r="H45">
        <f t="shared" si="14"/>
        <v>0.94466503123340317</v>
      </c>
      <c r="I45">
        <f t="shared" si="15"/>
        <v>0.92745083162624431</v>
      </c>
    </row>
    <row r="46" spans="1:9" x14ac:dyDescent="0.45">
      <c r="A46" s="1"/>
      <c r="B46" s="9" t="s">
        <v>2</v>
      </c>
      <c r="C46" s="9"/>
      <c r="D46" s="9"/>
      <c r="G46" s="9" t="s">
        <v>2</v>
      </c>
      <c r="H46" s="9"/>
      <c r="I46" s="9"/>
    </row>
    <row r="47" spans="1:9" x14ac:dyDescent="0.45">
      <c r="A47" s="1" t="s">
        <v>35</v>
      </c>
      <c r="B47">
        <f>G30/$F30</f>
        <v>1.1463561391710619</v>
      </c>
      <c r="C47">
        <f t="shared" ref="C47:D47" si="17">H30/$F30</f>
        <v>1.1300569850989279</v>
      </c>
      <c r="D47">
        <f t="shared" si="17"/>
        <v>1.1102891728312041</v>
      </c>
      <c r="F47" t="s">
        <v>35</v>
      </c>
      <c r="G47">
        <f>G30/$J30</f>
        <v>0.92804951431273131</v>
      </c>
      <c r="H47">
        <f t="shared" ref="H47:I47" si="18">H30/$J30</f>
        <v>0.91485429381930738</v>
      </c>
      <c r="I47">
        <f t="shared" si="18"/>
        <v>0.89885096994183233</v>
      </c>
    </row>
    <row r="48" spans="1:9" x14ac:dyDescent="0.45">
      <c r="A48" s="1" t="s">
        <v>36</v>
      </c>
      <c r="B48">
        <f t="shared" ref="B48:B49" si="19">G31/$F31</f>
        <v>1.1910175404357055</v>
      </c>
      <c r="C48">
        <f t="shared" ref="C48:C49" si="20">H31/$F31</f>
        <v>1.156644141396892</v>
      </c>
      <c r="D48">
        <f t="shared" ref="D48:D49" si="21">I31/$F31</f>
        <v>1.13368788270596</v>
      </c>
      <c r="F48" t="s">
        <v>36</v>
      </c>
      <c r="G48">
        <f t="shared" ref="G48:I48" si="22">G31/$J31</f>
        <v>0.99991807475678451</v>
      </c>
      <c r="H48">
        <f t="shared" si="22"/>
        <v>0.97105990783410134</v>
      </c>
      <c r="I48">
        <f t="shared" si="22"/>
        <v>0.95178699436763958</v>
      </c>
    </row>
    <row r="49" spans="1:9" x14ac:dyDescent="0.45">
      <c r="A49" s="1" t="s">
        <v>37</v>
      </c>
      <c r="B49">
        <f t="shared" si="19"/>
        <v>1.1651332861523951</v>
      </c>
      <c r="C49">
        <f t="shared" si="20"/>
        <v>1.1412351149266133</v>
      </c>
      <c r="D49">
        <f t="shared" si="21"/>
        <v>1.1201267731314812</v>
      </c>
      <c r="F49" t="s">
        <v>37</v>
      </c>
      <c r="G49">
        <f t="shared" ref="G49:I49" si="23">G32/$J32</f>
        <v>0.95763047638316379</v>
      </c>
      <c r="H49">
        <f t="shared" si="23"/>
        <v>0.93798841708606262</v>
      </c>
      <c r="I49">
        <f t="shared" si="23"/>
        <v>0.92063933638501816</v>
      </c>
    </row>
  </sheetData>
  <mergeCells count="9">
    <mergeCell ref="B46:D46"/>
    <mergeCell ref="G46:I46"/>
    <mergeCell ref="K2:K29"/>
    <mergeCell ref="B41:D41"/>
    <mergeCell ref="G41:I41"/>
    <mergeCell ref="B1:E1"/>
    <mergeCell ref="F1:I1"/>
    <mergeCell ref="B35:D35"/>
    <mergeCell ref="G35:I35"/>
  </mergeCells>
  <pageMargins left="0.7" right="0.7" top="0.75" bottom="0.75" header="0.3" footer="0.3"/>
  <pageSetup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A22" workbookViewId="0">
      <selection activeCell="AJ33" sqref="AF3:AJ33"/>
    </sheetView>
  </sheetViews>
  <sheetFormatPr defaultRowHeight="14.25" x14ac:dyDescent="0.45"/>
  <sheetData>
    <row r="1" spans="1:37" x14ac:dyDescent="0.45">
      <c r="A1" s="12" t="s">
        <v>44</v>
      </c>
      <c r="B1" s="12"/>
      <c r="C1" s="12"/>
      <c r="D1" s="12"/>
      <c r="E1" s="12"/>
      <c r="F1" s="12"/>
      <c r="G1" s="12"/>
      <c r="H1" s="2"/>
      <c r="I1" s="2"/>
      <c r="K1" s="12" t="s">
        <v>45</v>
      </c>
      <c r="L1" s="12"/>
      <c r="M1" s="12"/>
      <c r="N1" s="12"/>
      <c r="O1" s="12"/>
      <c r="P1" s="12"/>
      <c r="R1" s="12" t="s">
        <v>46</v>
      </c>
      <c r="S1" s="12"/>
      <c r="T1" s="12"/>
      <c r="U1" s="12"/>
      <c r="V1" s="12"/>
      <c r="W1" s="12"/>
      <c r="Y1" s="12" t="s">
        <v>49</v>
      </c>
      <c r="Z1" s="12"/>
      <c r="AA1" s="12"/>
      <c r="AB1" s="12"/>
      <c r="AC1" s="12"/>
      <c r="AD1" s="12"/>
      <c r="AF1" s="12" t="s">
        <v>49</v>
      </c>
      <c r="AG1" s="12"/>
      <c r="AH1" s="12"/>
      <c r="AI1" s="12"/>
      <c r="AJ1" s="12"/>
      <c r="AK1" s="12"/>
    </row>
    <row r="2" spans="1:37" x14ac:dyDescent="0.45">
      <c r="A2" s="1" t="s">
        <v>0</v>
      </c>
      <c r="B2" s="12" t="s">
        <v>1</v>
      </c>
      <c r="C2" s="12"/>
      <c r="D2" s="12"/>
      <c r="E2" s="12"/>
      <c r="F2" s="3" t="s">
        <v>38</v>
      </c>
      <c r="H2" s="3" t="s">
        <v>47</v>
      </c>
      <c r="I2" s="4" t="s">
        <v>48</v>
      </c>
      <c r="K2" s="1" t="s">
        <v>0</v>
      </c>
      <c r="L2" s="12" t="s">
        <v>1</v>
      </c>
      <c r="M2" s="12"/>
      <c r="N2" s="12"/>
      <c r="O2" s="12"/>
      <c r="P2" s="3" t="s">
        <v>38</v>
      </c>
      <c r="R2" s="1" t="s">
        <v>0</v>
      </c>
      <c r="S2" s="12" t="s">
        <v>1</v>
      </c>
      <c r="T2" s="12"/>
      <c r="U2" s="12"/>
      <c r="V2" s="12"/>
      <c r="W2" s="3" t="s">
        <v>38</v>
      </c>
      <c r="Y2" s="1" t="s">
        <v>0</v>
      </c>
      <c r="Z2" s="12" t="s">
        <v>1</v>
      </c>
      <c r="AA2" s="12"/>
      <c r="AB2" s="12"/>
      <c r="AC2" s="12"/>
      <c r="AD2" s="3" t="s">
        <v>47</v>
      </c>
      <c r="AF2" s="1" t="s">
        <v>0</v>
      </c>
      <c r="AG2" s="12" t="s">
        <v>1</v>
      </c>
      <c r="AH2" s="12"/>
      <c r="AI2" s="12"/>
      <c r="AJ2" s="12"/>
      <c r="AK2" s="3" t="s">
        <v>48</v>
      </c>
    </row>
    <row r="3" spans="1:37" x14ac:dyDescent="0.45">
      <c r="A3" s="1"/>
      <c r="B3" s="1" t="s">
        <v>41</v>
      </c>
      <c r="C3" s="1" t="s">
        <v>5</v>
      </c>
      <c r="D3" s="1" t="s">
        <v>6</v>
      </c>
      <c r="E3" s="1" t="s">
        <v>7</v>
      </c>
      <c r="F3" s="4" t="s">
        <v>39</v>
      </c>
      <c r="G3" s="10" t="s">
        <v>40</v>
      </c>
      <c r="H3" s="7" t="s">
        <v>39</v>
      </c>
      <c r="I3" s="4" t="s">
        <v>39</v>
      </c>
      <c r="K3" s="1"/>
      <c r="L3" s="1" t="s">
        <v>41</v>
      </c>
      <c r="M3" s="1" t="s">
        <v>5</v>
      </c>
      <c r="N3" s="1" t="s">
        <v>6</v>
      </c>
      <c r="O3" s="1" t="s">
        <v>7</v>
      </c>
      <c r="P3" s="4" t="s">
        <v>39</v>
      </c>
      <c r="R3" s="1"/>
      <c r="S3" s="1" t="s">
        <v>41</v>
      </c>
      <c r="T3" s="1" t="s">
        <v>5</v>
      </c>
      <c r="U3" s="1" t="s">
        <v>6</v>
      </c>
      <c r="V3" s="1" t="s">
        <v>7</v>
      </c>
      <c r="W3" s="4" t="s">
        <v>39</v>
      </c>
      <c r="Y3" s="1"/>
      <c r="Z3" s="1" t="s">
        <v>41</v>
      </c>
      <c r="AA3" s="1" t="s">
        <v>5</v>
      </c>
      <c r="AB3" s="1" t="s">
        <v>6</v>
      </c>
      <c r="AC3" s="1" t="s">
        <v>7</v>
      </c>
      <c r="AD3" s="4" t="s">
        <v>39</v>
      </c>
      <c r="AF3" s="1"/>
      <c r="AG3" s="1" t="s">
        <v>41</v>
      </c>
      <c r="AH3" s="1" t="s">
        <v>5</v>
      </c>
      <c r="AI3" s="1" t="s">
        <v>6</v>
      </c>
      <c r="AJ3" s="1" t="s">
        <v>7</v>
      </c>
      <c r="AK3" s="4" t="s">
        <v>39</v>
      </c>
    </row>
    <row r="4" spans="1:37" x14ac:dyDescent="0.45">
      <c r="A4" s="1" t="s">
        <v>8</v>
      </c>
      <c r="B4" s="5">
        <v>25.34</v>
      </c>
      <c r="C4">
        <v>35.79</v>
      </c>
      <c r="D4">
        <v>35.69</v>
      </c>
      <c r="E4">
        <v>35.6</v>
      </c>
      <c r="F4" s="5">
        <v>29.81</v>
      </c>
      <c r="G4" s="11"/>
      <c r="H4" s="5">
        <v>37.83</v>
      </c>
      <c r="I4" s="5">
        <v>16.46</v>
      </c>
      <c r="K4" s="1" t="s">
        <v>8</v>
      </c>
      <c r="L4">
        <f>B4/$F4</f>
        <v>0.85005031868500502</v>
      </c>
      <c r="M4">
        <f t="shared" ref="M4:P4" si="0">C4/$F4</f>
        <v>1.2006038242200605</v>
      </c>
      <c r="N4">
        <f t="shared" si="0"/>
        <v>1.197249245219725</v>
      </c>
      <c r="O4">
        <f t="shared" si="0"/>
        <v>1.1942301241194231</v>
      </c>
      <c r="P4">
        <f t="shared" si="0"/>
        <v>1</v>
      </c>
      <c r="R4" s="1" t="s">
        <v>8</v>
      </c>
      <c r="S4">
        <f>B4/$B4</f>
        <v>1</v>
      </c>
      <c r="T4">
        <f t="shared" ref="T4:W4" si="1">C4/$B4</f>
        <v>1.4123914759273875</v>
      </c>
      <c r="U4">
        <f t="shared" si="1"/>
        <v>1.4084451460142067</v>
      </c>
      <c r="V4">
        <f t="shared" si="1"/>
        <v>1.4048934490923441</v>
      </c>
      <c r="W4">
        <f t="shared" si="1"/>
        <v>1.1764009471191792</v>
      </c>
      <c r="Y4" s="1" t="s">
        <v>8</v>
      </c>
      <c r="Z4">
        <f>B4/$H4</f>
        <v>0.66983875231297918</v>
      </c>
      <c r="AA4">
        <f>C4/$H4</f>
        <v>0.94607454401268831</v>
      </c>
      <c r="AB4">
        <f>D4/$H4</f>
        <v>0.94343113930742795</v>
      </c>
      <c r="AC4">
        <f>E4/$H4</f>
        <v>0.94105207507269373</v>
      </c>
      <c r="AD4">
        <v>1</v>
      </c>
      <c r="AF4" s="1" t="s">
        <v>8</v>
      </c>
      <c r="AG4">
        <f>B4/$I4</f>
        <v>1.5394896719319562</v>
      </c>
      <c r="AH4">
        <f t="shared" ref="AH4:AJ4" si="2">C4/$I4</f>
        <v>2.1743620899149452</v>
      </c>
      <c r="AI4">
        <f t="shared" si="2"/>
        <v>2.1682867557715673</v>
      </c>
      <c r="AJ4">
        <f t="shared" si="2"/>
        <v>2.1628189550425274</v>
      </c>
      <c r="AK4">
        <v>1</v>
      </c>
    </row>
    <row r="5" spans="1:37" x14ac:dyDescent="0.45">
      <c r="A5" s="1" t="s">
        <v>9</v>
      </c>
      <c r="B5" s="6">
        <v>49.19</v>
      </c>
      <c r="C5">
        <v>49.95</v>
      </c>
      <c r="D5">
        <v>49.85</v>
      </c>
      <c r="E5">
        <v>49.8</v>
      </c>
      <c r="F5" s="6">
        <v>45.61</v>
      </c>
      <c r="G5" s="11"/>
      <c r="H5" s="6">
        <v>54.12</v>
      </c>
      <c r="I5" s="5">
        <v>33.9</v>
      </c>
      <c r="K5" s="1" t="s">
        <v>9</v>
      </c>
      <c r="L5">
        <f t="shared" ref="L5:L33" si="3">B5/$F5</f>
        <v>1.0784915588686692</v>
      </c>
      <c r="M5">
        <f t="shared" ref="M5:M33" si="4">C5/$F5</f>
        <v>1.0951545713659285</v>
      </c>
      <c r="N5">
        <f t="shared" ref="N5:N33" si="5">D5/$F5</f>
        <v>1.0929620697215523</v>
      </c>
      <c r="O5">
        <f t="shared" ref="O5:O33" si="6">E5/$F5</f>
        <v>1.0918658188993642</v>
      </c>
      <c r="P5">
        <f t="shared" ref="P5:P33" si="7">F5/$F5</f>
        <v>1</v>
      </c>
      <c r="R5" s="1" t="s">
        <v>9</v>
      </c>
      <c r="S5">
        <f t="shared" ref="S5:S33" si="8">B5/$B5</f>
        <v>1</v>
      </c>
      <c r="T5">
        <f t="shared" ref="T5:T33" si="9">C5/$B5</f>
        <v>1.015450294775361</v>
      </c>
      <c r="U5">
        <f t="shared" ref="U5:U33" si="10">D5/$B5</f>
        <v>1.0134173612522872</v>
      </c>
      <c r="V5">
        <f t="shared" ref="V5:V33" si="11">E5/$B5</f>
        <v>1.0124008944907501</v>
      </c>
      <c r="W5">
        <f t="shared" ref="W5:W33" si="12">F5/$B5</f>
        <v>0.92722097987395813</v>
      </c>
      <c r="Y5" s="1" t="s">
        <v>9</v>
      </c>
      <c r="Z5">
        <f t="shared" ref="Z5:Z33" si="13">B5/$H5</f>
        <v>0.90890613451589064</v>
      </c>
      <c r="AA5">
        <f t="shared" ref="AA5:AA33" si="14">C5/$H5</f>
        <v>0.92294900221729503</v>
      </c>
      <c r="AB5">
        <f t="shared" ref="AB5:AB33" si="15">D5/$H5</f>
        <v>0.92110125646711016</v>
      </c>
      <c r="AC5">
        <f t="shared" ref="AC5:AC33" si="16">E5/$H5</f>
        <v>0.92017738359201773</v>
      </c>
      <c r="AD5">
        <v>1</v>
      </c>
      <c r="AF5" s="1" t="s">
        <v>9</v>
      </c>
      <c r="AG5">
        <f t="shared" ref="AG5:AG33" si="17">B5/$I5</f>
        <v>1.4510324483775812</v>
      </c>
      <c r="AH5">
        <f t="shared" ref="AH5:AH33" si="18">C5/$I5</f>
        <v>1.4734513274336285</v>
      </c>
      <c r="AI5">
        <f t="shared" ref="AI5:AI33" si="19">D5/$I5</f>
        <v>1.4705014749262537</v>
      </c>
      <c r="AJ5">
        <f t="shared" ref="AJ5:AJ33" si="20">E5/$I5</f>
        <v>1.4690265486725664</v>
      </c>
      <c r="AK5">
        <v>1</v>
      </c>
    </row>
    <row r="6" spans="1:37" x14ac:dyDescent="0.45">
      <c r="A6" s="1" t="s">
        <v>10</v>
      </c>
      <c r="B6" s="6">
        <v>63.9</v>
      </c>
      <c r="C6">
        <v>79.209999999999994</v>
      </c>
      <c r="D6">
        <v>77.900000000000006</v>
      </c>
      <c r="E6">
        <v>75.95</v>
      </c>
      <c r="F6" s="6">
        <v>83.34</v>
      </c>
      <c r="G6" s="11"/>
      <c r="H6" s="6">
        <v>95.57</v>
      </c>
      <c r="I6" s="5">
        <v>63.44</v>
      </c>
      <c r="K6" s="1" t="s">
        <v>10</v>
      </c>
      <c r="L6">
        <f t="shared" si="3"/>
        <v>0.76673866090712739</v>
      </c>
      <c r="M6">
        <f t="shared" si="4"/>
        <v>0.9504439644828413</v>
      </c>
      <c r="N6">
        <f t="shared" si="5"/>
        <v>0.93472522198224151</v>
      </c>
      <c r="O6">
        <f t="shared" si="6"/>
        <v>0.91132709383249344</v>
      </c>
      <c r="P6">
        <f t="shared" si="7"/>
        <v>1</v>
      </c>
      <c r="R6" s="1" t="s">
        <v>10</v>
      </c>
      <c r="S6">
        <f t="shared" si="8"/>
        <v>1</v>
      </c>
      <c r="T6">
        <f t="shared" si="9"/>
        <v>1.2395931142410015</v>
      </c>
      <c r="U6">
        <f t="shared" si="10"/>
        <v>1.2190923317683882</v>
      </c>
      <c r="V6">
        <f t="shared" si="11"/>
        <v>1.1885758998435056</v>
      </c>
      <c r="W6">
        <f t="shared" si="12"/>
        <v>1.3042253521126761</v>
      </c>
      <c r="Y6" s="1" t="s">
        <v>10</v>
      </c>
      <c r="Z6">
        <f t="shared" si="13"/>
        <v>0.66861985978863658</v>
      </c>
      <c r="AA6">
        <f t="shared" si="14"/>
        <v>0.82881657423877786</v>
      </c>
      <c r="AB6">
        <f t="shared" si="15"/>
        <v>0.81510934393638179</v>
      </c>
      <c r="AC6">
        <f t="shared" si="16"/>
        <v>0.79470545150151728</v>
      </c>
      <c r="AD6">
        <v>1</v>
      </c>
      <c r="AF6" s="1" t="s">
        <v>10</v>
      </c>
      <c r="AG6">
        <f t="shared" si="17"/>
        <v>1.0072509457755359</v>
      </c>
      <c r="AH6">
        <f t="shared" si="18"/>
        <v>1.2485813366960907</v>
      </c>
      <c r="AI6">
        <f t="shared" si="19"/>
        <v>1.2279319041614125</v>
      </c>
      <c r="AJ6">
        <f t="shared" si="20"/>
        <v>1.1971941992433797</v>
      </c>
      <c r="AK6">
        <v>1</v>
      </c>
    </row>
    <row r="7" spans="1:37" x14ac:dyDescent="0.45">
      <c r="A7" s="1" t="s">
        <v>11</v>
      </c>
      <c r="B7" s="6">
        <v>44.92</v>
      </c>
      <c r="C7">
        <v>52.18</v>
      </c>
      <c r="D7">
        <v>45.88</v>
      </c>
      <c r="E7">
        <v>45.57</v>
      </c>
      <c r="F7" s="6">
        <v>51.87</v>
      </c>
      <c r="G7" s="11"/>
      <c r="H7" s="6">
        <v>105.19</v>
      </c>
      <c r="I7" s="5">
        <v>39.659999999999997</v>
      </c>
      <c r="K7" s="1" t="s">
        <v>11</v>
      </c>
      <c r="L7">
        <f t="shared" si="3"/>
        <v>0.86601118180065551</v>
      </c>
      <c r="M7">
        <f t="shared" si="4"/>
        <v>1.0059764796606903</v>
      </c>
      <c r="N7">
        <f t="shared" si="5"/>
        <v>0.88451898978214782</v>
      </c>
      <c r="O7">
        <f t="shared" si="6"/>
        <v>0.87854251012145756</v>
      </c>
      <c r="P7">
        <f t="shared" si="7"/>
        <v>1</v>
      </c>
      <c r="R7" s="1" t="s">
        <v>11</v>
      </c>
      <c r="S7">
        <f t="shared" si="8"/>
        <v>1</v>
      </c>
      <c r="T7">
        <f t="shared" si="9"/>
        <v>1.161620658949243</v>
      </c>
      <c r="U7">
        <f t="shared" si="10"/>
        <v>1.0213713268032056</v>
      </c>
      <c r="V7">
        <f t="shared" si="11"/>
        <v>1.0144701691896705</v>
      </c>
      <c r="W7">
        <f t="shared" si="12"/>
        <v>1.1547195013357079</v>
      </c>
      <c r="Y7" s="1" t="s">
        <v>11</v>
      </c>
      <c r="Z7">
        <f t="shared" si="13"/>
        <v>0.42703679056944577</v>
      </c>
      <c r="AA7">
        <f t="shared" si="14"/>
        <v>0.49605475805684951</v>
      </c>
      <c r="AB7">
        <f t="shared" si="15"/>
        <v>0.43616313337769752</v>
      </c>
      <c r="AC7">
        <f t="shared" si="16"/>
        <v>0.43321608517919957</v>
      </c>
      <c r="AD7">
        <v>1</v>
      </c>
      <c r="AF7" s="1" t="s">
        <v>11</v>
      </c>
      <c r="AG7">
        <f t="shared" si="17"/>
        <v>1.1326273323247606</v>
      </c>
      <c r="AH7">
        <f t="shared" si="18"/>
        <v>1.3156833081190118</v>
      </c>
      <c r="AI7">
        <f t="shared" si="19"/>
        <v>1.1568330811901162</v>
      </c>
      <c r="AJ7">
        <f t="shared" si="20"/>
        <v>1.1490166414523451</v>
      </c>
      <c r="AK7">
        <v>1</v>
      </c>
    </row>
    <row r="8" spans="1:37" x14ac:dyDescent="0.45">
      <c r="A8" s="1" t="s">
        <v>12</v>
      </c>
      <c r="B8" s="6">
        <v>66.23</v>
      </c>
      <c r="C8">
        <v>74.680000000000007</v>
      </c>
      <c r="D8">
        <v>73.760000000000005</v>
      </c>
      <c r="E8">
        <v>72.94</v>
      </c>
      <c r="F8" s="6">
        <v>77.69</v>
      </c>
      <c r="G8" s="11"/>
      <c r="H8" s="6">
        <v>88.62</v>
      </c>
      <c r="I8" s="5">
        <v>63.75</v>
      </c>
      <c r="K8" s="1" t="s">
        <v>12</v>
      </c>
      <c r="L8">
        <f t="shared" si="3"/>
        <v>0.85249066803964479</v>
      </c>
      <c r="M8">
        <f t="shared" si="4"/>
        <v>0.96125627493885968</v>
      </c>
      <c r="N8">
        <f t="shared" si="5"/>
        <v>0.94941433903977357</v>
      </c>
      <c r="O8">
        <f t="shared" si="6"/>
        <v>0.93885957008624021</v>
      </c>
      <c r="P8">
        <f t="shared" si="7"/>
        <v>1</v>
      </c>
      <c r="R8" s="1" t="s">
        <v>12</v>
      </c>
      <c r="S8">
        <f t="shared" si="8"/>
        <v>1</v>
      </c>
      <c r="T8">
        <f t="shared" si="9"/>
        <v>1.1275856862449041</v>
      </c>
      <c r="U8">
        <f t="shared" si="10"/>
        <v>1.1136947002868791</v>
      </c>
      <c r="V8">
        <f t="shared" si="11"/>
        <v>1.1013136041069</v>
      </c>
      <c r="W8">
        <f t="shared" si="12"/>
        <v>1.1730333685640948</v>
      </c>
      <c r="Y8" s="1" t="s">
        <v>12</v>
      </c>
      <c r="Z8">
        <f t="shared" si="13"/>
        <v>0.74734822839088244</v>
      </c>
      <c r="AA8">
        <f t="shared" si="14"/>
        <v>0.84269916497404651</v>
      </c>
      <c r="AB8">
        <f t="shared" si="15"/>
        <v>0.83231776122771384</v>
      </c>
      <c r="AC8">
        <f t="shared" si="16"/>
        <v>0.82306477093206942</v>
      </c>
      <c r="AD8">
        <v>1</v>
      </c>
      <c r="AF8" s="1" t="s">
        <v>12</v>
      </c>
      <c r="AG8">
        <f t="shared" si="17"/>
        <v>1.0389019607843137</v>
      </c>
      <c r="AH8">
        <f t="shared" si="18"/>
        <v>1.1714509803921569</v>
      </c>
      <c r="AI8">
        <f t="shared" si="19"/>
        <v>1.1570196078431374</v>
      </c>
      <c r="AJ8">
        <f t="shared" si="20"/>
        <v>1.144156862745098</v>
      </c>
      <c r="AK8">
        <v>1</v>
      </c>
    </row>
    <row r="9" spans="1:37" x14ac:dyDescent="0.45">
      <c r="A9" s="1" t="s">
        <v>13</v>
      </c>
      <c r="B9" s="6">
        <v>15.47</v>
      </c>
      <c r="C9">
        <v>21.01</v>
      </c>
      <c r="D9">
        <v>20.84</v>
      </c>
      <c r="E9">
        <v>20.7</v>
      </c>
      <c r="F9" s="6">
        <v>23.06</v>
      </c>
      <c r="G9" s="11"/>
      <c r="H9" s="6">
        <v>28</v>
      </c>
      <c r="I9" s="5">
        <v>13.8</v>
      </c>
      <c r="K9" s="1" t="s">
        <v>13</v>
      </c>
      <c r="L9">
        <f t="shared" si="3"/>
        <v>0.67085862966175203</v>
      </c>
      <c r="M9">
        <f t="shared" si="4"/>
        <v>0.91110147441457079</v>
      </c>
      <c r="N9">
        <f t="shared" si="5"/>
        <v>0.9037294015611449</v>
      </c>
      <c r="O9">
        <f t="shared" si="6"/>
        <v>0.89765828274067649</v>
      </c>
      <c r="P9">
        <f t="shared" si="7"/>
        <v>1</v>
      </c>
      <c r="R9" s="1" t="s">
        <v>13</v>
      </c>
      <c r="S9">
        <f t="shared" si="8"/>
        <v>1</v>
      </c>
      <c r="T9">
        <f t="shared" si="9"/>
        <v>1.3581124757595346</v>
      </c>
      <c r="U9">
        <f t="shared" si="10"/>
        <v>1.3471234647705235</v>
      </c>
      <c r="V9">
        <f t="shared" si="11"/>
        <v>1.3380736910148674</v>
      </c>
      <c r="W9">
        <f t="shared" si="12"/>
        <v>1.4906270200387846</v>
      </c>
      <c r="Y9" s="1" t="s">
        <v>13</v>
      </c>
      <c r="Z9">
        <f t="shared" si="13"/>
        <v>0.55249999999999999</v>
      </c>
      <c r="AA9">
        <f t="shared" si="14"/>
        <v>0.75035714285714294</v>
      </c>
      <c r="AB9">
        <f t="shared" si="15"/>
        <v>0.74428571428571433</v>
      </c>
      <c r="AC9">
        <f t="shared" si="16"/>
        <v>0.73928571428571421</v>
      </c>
      <c r="AD9">
        <v>1</v>
      </c>
      <c r="AF9" s="1" t="s">
        <v>13</v>
      </c>
      <c r="AG9">
        <f t="shared" si="17"/>
        <v>1.1210144927536232</v>
      </c>
      <c r="AH9">
        <f t="shared" si="18"/>
        <v>1.5224637681159421</v>
      </c>
      <c r="AI9">
        <f t="shared" si="19"/>
        <v>1.5101449275362318</v>
      </c>
      <c r="AJ9">
        <f t="shared" si="20"/>
        <v>1.4999999999999998</v>
      </c>
      <c r="AK9">
        <v>1</v>
      </c>
    </row>
    <row r="10" spans="1:37" x14ac:dyDescent="0.45">
      <c r="A10" s="1" t="s">
        <v>14</v>
      </c>
      <c r="B10" s="6">
        <v>49.28</v>
      </c>
      <c r="C10">
        <v>54.51</v>
      </c>
      <c r="D10">
        <v>54.04</v>
      </c>
      <c r="E10">
        <v>53.75</v>
      </c>
      <c r="F10" s="6">
        <v>47.01</v>
      </c>
      <c r="G10" s="11"/>
      <c r="H10" s="6">
        <v>60.83</v>
      </c>
      <c r="I10" s="5">
        <v>30.06</v>
      </c>
      <c r="K10" s="1" t="s">
        <v>14</v>
      </c>
      <c r="L10">
        <f t="shared" si="3"/>
        <v>1.0482875983833229</v>
      </c>
      <c r="M10">
        <f t="shared" si="4"/>
        <v>1.1595405232929163</v>
      </c>
      <c r="N10">
        <f t="shared" si="5"/>
        <v>1.1495426504998936</v>
      </c>
      <c r="O10">
        <f t="shared" si="6"/>
        <v>1.1433737502659009</v>
      </c>
      <c r="P10">
        <f t="shared" si="7"/>
        <v>1</v>
      </c>
      <c r="R10" s="1" t="s">
        <v>14</v>
      </c>
      <c r="S10">
        <f t="shared" si="8"/>
        <v>1</v>
      </c>
      <c r="T10">
        <f t="shared" si="9"/>
        <v>1.1061282467532467</v>
      </c>
      <c r="U10">
        <f t="shared" si="10"/>
        <v>1.0965909090909089</v>
      </c>
      <c r="V10">
        <f t="shared" si="11"/>
        <v>1.0907061688311688</v>
      </c>
      <c r="W10">
        <f t="shared" si="12"/>
        <v>0.95393668831168821</v>
      </c>
      <c r="Y10" s="1" t="s">
        <v>14</v>
      </c>
      <c r="Z10">
        <f t="shared" si="13"/>
        <v>0.810126582278481</v>
      </c>
      <c r="AA10">
        <f t="shared" si="14"/>
        <v>0.89610389610389607</v>
      </c>
      <c r="AB10">
        <f t="shared" si="15"/>
        <v>0.88837744533947072</v>
      </c>
      <c r="AC10">
        <f t="shared" si="16"/>
        <v>0.88361006082525073</v>
      </c>
      <c r="AD10">
        <v>1</v>
      </c>
      <c r="AF10" s="1" t="s">
        <v>14</v>
      </c>
      <c r="AG10">
        <f t="shared" si="17"/>
        <v>1.6393878908848969</v>
      </c>
      <c r="AH10">
        <f t="shared" si="18"/>
        <v>1.813373253493014</v>
      </c>
      <c r="AI10">
        <f t="shared" si="19"/>
        <v>1.7977378576180971</v>
      </c>
      <c r="AJ10">
        <f t="shared" si="20"/>
        <v>1.7880904856952762</v>
      </c>
      <c r="AK10">
        <v>1</v>
      </c>
    </row>
    <row r="11" spans="1:37" x14ac:dyDescent="0.45">
      <c r="A11" s="1" t="s">
        <v>15</v>
      </c>
      <c r="B11" s="6">
        <v>18.239999999999998</v>
      </c>
      <c r="C11">
        <v>20.41</v>
      </c>
      <c r="D11">
        <v>20.239999999999998</v>
      </c>
      <c r="E11">
        <v>19.97</v>
      </c>
      <c r="F11" s="6">
        <v>24.86</v>
      </c>
      <c r="G11" s="11"/>
      <c r="H11" s="6">
        <v>39.81</v>
      </c>
      <c r="I11" s="5">
        <v>10.51</v>
      </c>
      <c r="K11" s="1" t="s">
        <v>15</v>
      </c>
      <c r="L11">
        <f t="shared" si="3"/>
        <v>0.73370876910699911</v>
      </c>
      <c r="M11">
        <f t="shared" si="4"/>
        <v>0.8209975864843122</v>
      </c>
      <c r="N11">
        <f t="shared" si="5"/>
        <v>0.81415929203539816</v>
      </c>
      <c r="O11">
        <f t="shared" si="6"/>
        <v>0.80329847144006439</v>
      </c>
      <c r="P11">
        <f t="shared" si="7"/>
        <v>1</v>
      </c>
      <c r="R11" s="1" t="s">
        <v>15</v>
      </c>
      <c r="S11">
        <f t="shared" si="8"/>
        <v>1</v>
      </c>
      <c r="T11">
        <f t="shared" si="9"/>
        <v>1.1189692982456141</v>
      </c>
      <c r="U11">
        <f t="shared" si="10"/>
        <v>1.1096491228070176</v>
      </c>
      <c r="V11">
        <f t="shared" si="11"/>
        <v>1.0948464912280702</v>
      </c>
      <c r="W11">
        <f t="shared" si="12"/>
        <v>1.3629385964912282</v>
      </c>
      <c r="Y11" s="1" t="s">
        <v>15</v>
      </c>
      <c r="Z11">
        <f t="shared" si="13"/>
        <v>0.45817633760361709</v>
      </c>
      <c r="AA11">
        <f t="shared" si="14"/>
        <v>0.51268525496106498</v>
      </c>
      <c r="AB11">
        <f t="shared" si="15"/>
        <v>0.50841497111278566</v>
      </c>
      <c r="AC11">
        <f t="shared" si="16"/>
        <v>0.50163275558904796</v>
      </c>
      <c r="AD11">
        <v>1</v>
      </c>
      <c r="AF11" s="1" t="s">
        <v>15</v>
      </c>
      <c r="AG11">
        <f t="shared" si="17"/>
        <v>1.7354900095147479</v>
      </c>
      <c r="AH11">
        <f t="shared" si="18"/>
        <v>1.9419600380589914</v>
      </c>
      <c r="AI11">
        <f t="shared" si="19"/>
        <v>1.9257849666983824</v>
      </c>
      <c r="AJ11">
        <f t="shared" si="20"/>
        <v>1.9000951474785917</v>
      </c>
      <c r="AK11">
        <v>1</v>
      </c>
    </row>
    <row r="12" spans="1:37" x14ac:dyDescent="0.45">
      <c r="A12" s="1" t="s">
        <v>16</v>
      </c>
      <c r="B12" s="6">
        <v>36.96</v>
      </c>
      <c r="C12">
        <v>39.6</v>
      </c>
      <c r="D12">
        <v>38.840000000000003</v>
      </c>
      <c r="E12">
        <v>38.659999999999997</v>
      </c>
      <c r="F12" s="6">
        <v>51.07</v>
      </c>
      <c r="G12" s="11"/>
      <c r="H12" s="6">
        <v>68.790000000000006</v>
      </c>
      <c r="I12" s="5">
        <v>36.08</v>
      </c>
      <c r="K12" s="1" t="s">
        <v>16</v>
      </c>
      <c r="L12">
        <f t="shared" si="3"/>
        <v>0.72371255140003921</v>
      </c>
      <c r="M12">
        <f t="shared" si="4"/>
        <v>0.77540630507147057</v>
      </c>
      <c r="N12">
        <f t="shared" si="5"/>
        <v>0.76052476992363427</v>
      </c>
      <c r="O12">
        <f t="shared" si="6"/>
        <v>0.75700019580967293</v>
      </c>
      <c r="P12">
        <f t="shared" si="7"/>
        <v>1</v>
      </c>
      <c r="R12" s="1" t="s">
        <v>16</v>
      </c>
      <c r="S12">
        <f t="shared" si="8"/>
        <v>1</v>
      </c>
      <c r="T12">
        <f t="shared" si="9"/>
        <v>1.0714285714285714</v>
      </c>
      <c r="U12">
        <f t="shared" si="10"/>
        <v>1.0508658008658009</v>
      </c>
      <c r="V12">
        <f t="shared" si="11"/>
        <v>1.0459956709956708</v>
      </c>
      <c r="W12">
        <f t="shared" si="12"/>
        <v>1.3817640692640691</v>
      </c>
      <c r="Y12" s="1" t="s">
        <v>16</v>
      </c>
      <c r="Z12">
        <f t="shared" si="13"/>
        <v>0.53728739642389878</v>
      </c>
      <c r="AA12">
        <f t="shared" si="14"/>
        <v>0.5756650675970344</v>
      </c>
      <c r="AB12">
        <f t="shared" si="15"/>
        <v>0.56461695013810143</v>
      </c>
      <c r="AC12">
        <f t="shared" si="16"/>
        <v>0.56200029073993307</v>
      </c>
      <c r="AD12">
        <v>1</v>
      </c>
      <c r="AF12" s="1" t="s">
        <v>16</v>
      </c>
      <c r="AG12">
        <f t="shared" si="17"/>
        <v>1.024390243902439</v>
      </c>
      <c r="AH12">
        <f t="shared" si="18"/>
        <v>1.0975609756097562</v>
      </c>
      <c r="AI12">
        <f t="shared" si="19"/>
        <v>1.0764966740576498</v>
      </c>
      <c r="AJ12">
        <f t="shared" si="20"/>
        <v>1.0715077605321508</v>
      </c>
      <c r="AK12">
        <v>1</v>
      </c>
    </row>
    <row r="13" spans="1:37" x14ac:dyDescent="0.45">
      <c r="A13" s="1" t="s">
        <v>17</v>
      </c>
      <c r="B13" s="6">
        <v>14.17</v>
      </c>
      <c r="C13">
        <v>15.88</v>
      </c>
      <c r="D13">
        <v>15.87</v>
      </c>
      <c r="E13">
        <v>15.86</v>
      </c>
      <c r="F13" s="6">
        <v>23.66</v>
      </c>
      <c r="G13" s="11"/>
      <c r="H13" s="6">
        <v>38.49</v>
      </c>
      <c r="I13" s="5">
        <v>16.579999999999998</v>
      </c>
      <c r="K13" s="1" t="s">
        <v>17</v>
      </c>
      <c r="L13">
        <f t="shared" si="3"/>
        <v>0.59890109890109888</v>
      </c>
      <c r="M13">
        <f t="shared" si="4"/>
        <v>0.67117497886728661</v>
      </c>
      <c r="N13">
        <f t="shared" si="5"/>
        <v>0.67075232459847844</v>
      </c>
      <c r="O13">
        <f t="shared" si="6"/>
        <v>0.67032967032967028</v>
      </c>
      <c r="P13">
        <f t="shared" si="7"/>
        <v>1</v>
      </c>
      <c r="R13" s="1" t="s">
        <v>17</v>
      </c>
      <c r="S13">
        <f t="shared" si="8"/>
        <v>1</v>
      </c>
      <c r="T13">
        <f t="shared" si="9"/>
        <v>1.1206774876499648</v>
      </c>
      <c r="U13">
        <f t="shared" si="10"/>
        <v>1.119971771347918</v>
      </c>
      <c r="V13">
        <f t="shared" si="11"/>
        <v>1.1192660550458715</v>
      </c>
      <c r="W13">
        <f t="shared" si="12"/>
        <v>1.6697247706422018</v>
      </c>
      <c r="Y13" s="1" t="s">
        <v>17</v>
      </c>
      <c r="Z13">
        <f t="shared" si="13"/>
        <v>0.36814757079760974</v>
      </c>
      <c r="AA13">
        <f t="shared" si="14"/>
        <v>0.41257469472590286</v>
      </c>
      <c r="AB13">
        <f t="shared" si="15"/>
        <v>0.41231488698363206</v>
      </c>
      <c r="AC13">
        <f t="shared" si="16"/>
        <v>0.41205507924136137</v>
      </c>
      <c r="AD13">
        <v>1</v>
      </c>
      <c r="AF13" s="1" t="s">
        <v>17</v>
      </c>
      <c r="AG13">
        <f t="shared" si="17"/>
        <v>0.85464414957780466</v>
      </c>
      <c r="AH13">
        <f t="shared" si="18"/>
        <v>0.95778045838359482</v>
      </c>
      <c r="AI13">
        <f t="shared" si="19"/>
        <v>0.95717732207478901</v>
      </c>
      <c r="AJ13">
        <f t="shared" si="20"/>
        <v>0.95657418576598319</v>
      </c>
      <c r="AK13">
        <v>1</v>
      </c>
    </row>
    <row r="14" spans="1:37" x14ac:dyDescent="0.45">
      <c r="A14" s="1" t="s">
        <v>18</v>
      </c>
      <c r="B14" s="6">
        <v>24.22</v>
      </c>
      <c r="C14">
        <v>36.96</v>
      </c>
      <c r="D14">
        <v>36.700000000000003</v>
      </c>
      <c r="E14">
        <v>36.479999999999997</v>
      </c>
      <c r="F14" s="6">
        <v>33.450000000000003</v>
      </c>
      <c r="G14" s="11"/>
      <c r="H14" s="6">
        <v>43.03</v>
      </c>
      <c r="I14" s="5">
        <v>19.239999999999998</v>
      </c>
      <c r="K14" s="1" t="s">
        <v>18</v>
      </c>
      <c r="L14">
        <f t="shared" si="3"/>
        <v>0.72406576980568005</v>
      </c>
      <c r="M14">
        <f t="shared" si="4"/>
        <v>1.104932735426009</v>
      </c>
      <c r="N14">
        <f t="shared" si="5"/>
        <v>1.0971599402092675</v>
      </c>
      <c r="O14">
        <f t="shared" si="6"/>
        <v>1.0905829596412555</v>
      </c>
      <c r="P14">
        <f t="shared" si="7"/>
        <v>1</v>
      </c>
      <c r="R14" s="1" t="s">
        <v>18</v>
      </c>
      <c r="S14">
        <f t="shared" si="8"/>
        <v>1</v>
      </c>
      <c r="T14">
        <f t="shared" si="9"/>
        <v>1.5260115606936417</v>
      </c>
      <c r="U14">
        <f t="shared" si="10"/>
        <v>1.5152766308835675</v>
      </c>
      <c r="V14">
        <f t="shared" si="11"/>
        <v>1.5061932287365813</v>
      </c>
      <c r="W14">
        <f t="shared" si="12"/>
        <v>1.3810900082576385</v>
      </c>
      <c r="Y14" s="1" t="s">
        <v>18</v>
      </c>
      <c r="Z14">
        <f t="shared" si="13"/>
        <v>0.56286311875435735</v>
      </c>
      <c r="AA14">
        <f t="shared" si="14"/>
        <v>0.85893562630722753</v>
      </c>
      <c r="AB14">
        <f t="shared" si="15"/>
        <v>0.85289333023472003</v>
      </c>
      <c r="AC14">
        <f t="shared" si="16"/>
        <v>0.84778061817336736</v>
      </c>
      <c r="AD14">
        <v>1</v>
      </c>
      <c r="AF14" s="1" t="s">
        <v>18</v>
      </c>
      <c r="AG14">
        <f t="shared" si="17"/>
        <v>1.2588357588357588</v>
      </c>
      <c r="AH14">
        <f t="shared" si="18"/>
        <v>1.9209979209979211</v>
      </c>
      <c r="AI14">
        <f t="shared" si="19"/>
        <v>1.9074844074844077</v>
      </c>
      <c r="AJ14">
        <f t="shared" si="20"/>
        <v>1.8960498960498959</v>
      </c>
      <c r="AK14">
        <v>1</v>
      </c>
    </row>
    <row r="15" spans="1:37" x14ac:dyDescent="0.45">
      <c r="A15" s="1" t="s">
        <v>19</v>
      </c>
      <c r="B15" s="6">
        <v>14.27</v>
      </c>
      <c r="C15">
        <v>21.16</v>
      </c>
      <c r="D15">
        <v>20.55</v>
      </c>
      <c r="E15">
        <v>19.77</v>
      </c>
      <c r="F15" s="6">
        <v>24.34</v>
      </c>
      <c r="G15" s="11"/>
      <c r="H15" s="6">
        <v>31.69</v>
      </c>
      <c r="I15" s="5">
        <v>13.09</v>
      </c>
      <c r="K15" s="1" t="s">
        <v>19</v>
      </c>
      <c r="L15">
        <f t="shared" si="3"/>
        <v>0.58627773212818401</v>
      </c>
      <c r="M15">
        <f t="shared" si="4"/>
        <v>0.86935086277732132</v>
      </c>
      <c r="N15">
        <f t="shared" si="5"/>
        <v>0.84428923582580118</v>
      </c>
      <c r="O15">
        <f t="shared" si="6"/>
        <v>0.81224322103533275</v>
      </c>
      <c r="P15">
        <f t="shared" si="7"/>
        <v>1</v>
      </c>
      <c r="R15" s="1" t="s">
        <v>19</v>
      </c>
      <c r="S15">
        <f t="shared" si="8"/>
        <v>1</v>
      </c>
      <c r="T15">
        <f t="shared" si="9"/>
        <v>1.4828311142256483</v>
      </c>
      <c r="U15">
        <f t="shared" si="10"/>
        <v>1.440084092501752</v>
      </c>
      <c r="V15">
        <f t="shared" si="11"/>
        <v>1.3854239663629992</v>
      </c>
      <c r="W15">
        <f t="shared" si="12"/>
        <v>1.7056762438682551</v>
      </c>
      <c r="Y15" s="1" t="s">
        <v>19</v>
      </c>
      <c r="Z15">
        <f t="shared" si="13"/>
        <v>0.45029977911012936</v>
      </c>
      <c r="AA15">
        <f t="shared" si="14"/>
        <v>0.66771852319343639</v>
      </c>
      <c r="AB15">
        <f t="shared" si="15"/>
        <v>0.64846954875355001</v>
      </c>
      <c r="AC15">
        <f t="shared" si="16"/>
        <v>0.62385610602713781</v>
      </c>
      <c r="AD15">
        <v>1</v>
      </c>
      <c r="AF15" s="1" t="s">
        <v>19</v>
      </c>
      <c r="AG15">
        <f t="shared" si="17"/>
        <v>1.0901451489686784</v>
      </c>
      <c r="AH15">
        <f t="shared" si="18"/>
        <v>1.6165011459129106</v>
      </c>
      <c r="AI15">
        <f t="shared" si="19"/>
        <v>1.5699006875477464</v>
      </c>
      <c r="AJ15">
        <f t="shared" si="20"/>
        <v>1.510313216195569</v>
      </c>
      <c r="AK15">
        <v>1</v>
      </c>
    </row>
    <row r="16" spans="1:37" x14ac:dyDescent="0.45">
      <c r="A16" s="1" t="s">
        <v>20</v>
      </c>
      <c r="B16" s="6">
        <v>30.31</v>
      </c>
      <c r="C16">
        <v>34.700000000000003</v>
      </c>
      <c r="D16">
        <v>34.26</v>
      </c>
      <c r="E16">
        <v>33.86</v>
      </c>
      <c r="F16" s="6">
        <v>46.96</v>
      </c>
      <c r="G16" s="11"/>
      <c r="H16" s="6">
        <v>59.43</v>
      </c>
      <c r="I16" s="5">
        <v>29.5</v>
      </c>
      <c r="K16" s="1" t="s">
        <v>20</v>
      </c>
      <c r="L16">
        <f t="shared" si="3"/>
        <v>0.64544293015332199</v>
      </c>
      <c r="M16">
        <f t="shared" si="4"/>
        <v>0.73892674616695064</v>
      </c>
      <c r="N16">
        <f t="shared" si="5"/>
        <v>0.72955706984667801</v>
      </c>
      <c r="O16">
        <f t="shared" si="6"/>
        <v>0.72103918228279384</v>
      </c>
      <c r="P16">
        <f t="shared" si="7"/>
        <v>1</v>
      </c>
      <c r="R16" s="1" t="s">
        <v>20</v>
      </c>
      <c r="S16">
        <f t="shared" si="8"/>
        <v>1</v>
      </c>
      <c r="T16">
        <f t="shared" si="9"/>
        <v>1.144836687561861</v>
      </c>
      <c r="U16">
        <f t="shared" si="10"/>
        <v>1.1303200263939295</v>
      </c>
      <c r="V16">
        <f t="shared" si="11"/>
        <v>1.1171230616958099</v>
      </c>
      <c r="W16">
        <f t="shared" si="12"/>
        <v>1.5493236555592216</v>
      </c>
      <c r="Y16" s="1" t="s">
        <v>20</v>
      </c>
      <c r="Z16">
        <f t="shared" si="13"/>
        <v>0.51001177856301527</v>
      </c>
      <c r="AA16">
        <f t="shared" si="14"/>
        <v>0.58388019518761569</v>
      </c>
      <c r="AB16">
        <f t="shared" si="15"/>
        <v>0.57647652700656227</v>
      </c>
      <c r="AC16">
        <f t="shared" si="16"/>
        <v>0.56974591956924114</v>
      </c>
      <c r="AD16">
        <v>1</v>
      </c>
      <c r="AF16" s="1" t="s">
        <v>20</v>
      </c>
      <c r="AG16">
        <f t="shared" si="17"/>
        <v>1.027457627118644</v>
      </c>
      <c r="AH16">
        <f t="shared" si="18"/>
        <v>1.1762711864406781</v>
      </c>
      <c r="AI16">
        <f t="shared" si="19"/>
        <v>1.1613559322033897</v>
      </c>
      <c r="AJ16">
        <f t="shared" si="20"/>
        <v>1.1477966101694914</v>
      </c>
      <c r="AK16">
        <v>1</v>
      </c>
    </row>
    <row r="17" spans="1:37" x14ac:dyDescent="0.45">
      <c r="A17" s="1" t="s">
        <v>21</v>
      </c>
      <c r="B17" s="6">
        <v>66.599999999999994</v>
      </c>
      <c r="C17">
        <v>77.59</v>
      </c>
      <c r="D17">
        <v>76.900000000000006</v>
      </c>
      <c r="E17">
        <v>76.36</v>
      </c>
      <c r="F17" s="6">
        <v>77.569999999999993</v>
      </c>
      <c r="G17" s="11"/>
      <c r="H17" s="6">
        <v>92.66</v>
      </c>
      <c r="I17" s="5">
        <v>60.66</v>
      </c>
      <c r="K17" s="1" t="s">
        <v>21</v>
      </c>
      <c r="L17">
        <f t="shared" si="3"/>
        <v>0.85857934768596111</v>
      </c>
      <c r="M17">
        <f t="shared" si="4"/>
        <v>1.0002578316359418</v>
      </c>
      <c r="N17">
        <f t="shared" si="5"/>
        <v>0.99136264019595222</v>
      </c>
      <c r="O17">
        <f t="shared" si="6"/>
        <v>0.9844011860255254</v>
      </c>
      <c r="P17">
        <f t="shared" si="7"/>
        <v>1</v>
      </c>
      <c r="R17" s="1" t="s">
        <v>21</v>
      </c>
      <c r="S17">
        <f t="shared" si="8"/>
        <v>1</v>
      </c>
      <c r="T17">
        <f t="shared" si="9"/>
        <v>1.1650150150150151</v>
      </c>
      <c r="U17">
        <f t="shared" si="10"/>
        <v>1.1546546546546548</v>
      </c>
      <c r="V17">
        <f t="shared" si="11"/>
        <v>1.1465465465465465</v>
      </c>
      <c r="W17">
        <f t="shared" si="12"/>
        <v>1.1647147147147148</v>
      </c>
      <c r="Y17" s="1" t="s">
        <v>21</v>
      </c>
      <c r="Z17">
        <f t="shared" si="13"/>
        <v>0.71875674508957477</v>
      </c>
      <c r="AA17">
        <f t="shared" si="14"/>
        <v>0.83736240017267438</v>
      </c>
      <c r="AB17">
        <f t="shared" si="15"/>
        <v>0.82991582128210672</v>
      </c>
      <c r="AC17">
        <f t="shared" si="16"/>
        <v>0.82408806388948852</v>
      </c>
      <c r="AD17">
        <v>1</v>
      </c>
      <c r="AF17" s="1" t="s">
        <v>21</v>
      </c>
      <c r="AG17">
        <f t="shared" si="17"/>
        <v>1.0979228486646884</v>
      </c>
      <c r="AH17">
        <f t="shared" si="18"/>
        <v>1.2790966040224201</v>
      </c>
      <c r="AI17">
        <f t="shared" si="19"/>
        <v>1.2677217276623807</v>
      </c>
      <c r="AJ17">
        <f t="shared" si="20"/>
        <v>1.2588196505110452</v>
      </c>
      <c r="AK17">
        <v>1</v>
      </c>
    </row>
    <row r="18" spans="1:37" x14ac:dyDescent="0.45">
      <c r="A18" s="1" t="s">
        <v>22</v>
      </c>
      <c r="B18" s="6">
        <v>49.88</v>
      </c>
      <c r="C18">
        <v>57.07</v>
      </c>
      <c r="D18">
        <v>56.89</v>
      </c>
      <c r="E18">
        <v>56.55</v>
      </c>
      <c r="F18" s="6">
        <v>57.68</v>
      </c>
      <c r="G18" s="11"/>
      <c r="H18" s="6">
        <v>68.22</v>
      </c>
      <c r="I18" s="5">
        <v>36.03</v>
      </c>
      <c r="K18" s="1" t="s">
        <v>22</v>
      </c>
      <c r="L18">
        <f t="shared" si="3"/>
        <v>0.86477115117891823</v>
      </c>
      <c r="M18">
        <f t="shared" si="4"/>
        <v>0.98942441054091546</v>
      </c>
      <c r="N18">
        <f t="shared" si="5"/>
        <v>0.98630374479889049</v>
      </c>
      <c r="O18">
        <f t="shared" si="6"/>
        <v>0.98040915395284323</v>
      </c>
      <c r="P18">
        <f t="shared" si="7"/>
        <v>1</v>
      </c>
      <c r="R18" s="1" t="s">
        <v>22</v>
      </c>
      <c r="S18">
        <f t="shared" si="8"/>
        <v>1</v>
      </c>
      <c r="T18">
        <f t="shared" si="9"/>
        <v>1.1441459502806737</v>
      </c>
      <c r="U18">
        <f t="shared" si="10"/>
        <v>1.1405372894947874</v>
      </c>
      <c r="V18">
        <f t="shared" si="11"/>
        <v>1.1337209302325579</v>
      </c>
      <c r="W18">
        <f t="shared" si="12"/>
        <v>1.1563753007217321</v>
      </c>
      <c r="Y18" s="1" t="s">
        <v>22</v>
      </c>
      <c r="Z18">
        <f t="shared" si="13"/>
        <v>0.73116388155965994</v>
      </c>
      <c r="AA18">
        <f t="shared" si="14"/>
        <v>0.83655819407798304</v>
      </c>
      <c r="AB18">
        <f t="shared" si="15"/>
        <v>0.83391967165054237</v>
      </c>
      <c r="AC18">
        <f t="shared" si="16"/>
        <v>0.82893579595426559</v>
      </c>
      <c r="AD18">
        <v>1</v>
      </c>
      <c r="AF18" s="1" t="s">
        <v>22</v>
      </c>
      <c r="AG18">
        <f t="shared" si="17"/>
        <v>1.3844018873161255</v>
      </c>
      <c r="AH18">
        <f t="shared" si="18"/>
        <v>1.5839578129336664</v>
      </c>
      <c r="AI18">
        <f t="shared" si="19"/>
        <v>1.5789619761310019</v>
      </c>
      <c r="AJ18">
        <f t="shared" si="20"/>
        <v>1.5695253955037467</v>
      </c>
      <c r="AK18">
        <v>1</v>
      </c>
    </row>
    <row r="19" spans="1:37" x14ac:dyDescent="0.45">
      <c r="A19" s="1" t="s">
        <v>23</v>
      </c>
      <c r="B19" s="6">
        <v>29.93</v>
      </c>
      <c r="C19">
        <v>37.28</v>
      </c>
      <c r="D19">
        <v>37.03</v>
      </c>
      <c r="E19">
        <v>36.72</v>
      </c>
      <c r="F19" s="6">
        <v>34.520000000000003</v>
      </c>
      <c r="G19" s="11"/>
      <c r="H19" s="6">
        <v>48.35</v>
      </c>
      <c r="I19" s="5">
        <v>20.87</v>
      </c>
      <c r="K19" s="1" t="s">
        <v>23</v>
      </c>
      <c r="L19">
        <f t="shared" si="3"/>
        <v>0.86703360370799532</v>
      </c>
      <c r="M19">
        <f t="shared" si="4"/>
        <v>1.0799536500579374</v>
      </c>
      <c r="N19">
        <f t="shared" si="5"/>
        <v>1.0727114716106605</v>
      </c>
      <c r="O19">
        <f t="shared" si="6"/>
        <v>1.063731170336037</v>
      </c>
      <c r="P19">
        <f t="shared" si="7"/>
        <v>1</v>
      </c>
      <c r="R19" s="1" t="s">
        <v>23</v>
      </c>
      <c r="S19">
        <f t="shared" si="8"/>
        <v>1</v>
      </c>
      <c r="T19">
        <f t="shared" si="9"/>
        <v>1.2455730036752424</v>
      </c>
      <c r="U19">
        <f t="shared" si="10"/>
        <v>1.2372201804209824</v>
      </c>
      <c r="V19">
        <f t="shared" si="11"/>
        <v>1.2268626795856998</v>
      </c>
      <c r="W19">
        <f t="shared" si="12"/>
        <v>1.1533578349482125</v>
      </c>
      <c r="Y19" s="1" t="s">
        <v>23</v>
      </c>
      <c r="Z19">
        <f t="shared" si="13"/>
        <v>0.61902792140641161</v>
      </c>
      <c r="AA19">
        <f t="shared" si="14"/>
        <v>0.77104446742502586</v>
      </c>
      <c r="AB19">
        <f t="shared" si="15"/>
        <v>0.76587383660806618</v>
      </c>
      <c r="AC19">
        <f t="shared" si="16"/>
        <v>0.75946225439503612</v>
      </c>
      <c r="AD19">
        <v>1</v>
      </c>
      <c r="AF19" s="1" t="s">
        <v>23</v>
      </c>
      <c r="AG19">
        <f t="shared" si="17"/>
        <v>1.4341159559175849</v>
      </c>
      <c r="AH19">
        <f t="shared" si="18"/>
        <v>1.7862961188308577</v>
      </c>
      <c r="AI19">
        <f t="shared" si="19"/>
        <v>1.774317201724964</v>
      </c>
      <c r="AJ19">
        <f t="shared" si="20"/>
        <v>1.7594633445136558</v>
      </c>
      <c r="AK19">
        <v>1</v>
      </c>
    </row>
    <row r="20" spans="1:37" x14ac:dyDescent="0.45">
      <c r="A20" s="1" t="s">
        <v>24</v>
      </c>
      <c r="B20" s="6">
        <v>19.3</v>
      </c>
      <c r="C20">
        <v>25.31</v>
      </c>
      <c r="D20">
        <v>25.05</v>
      </c>
      <c r="E20">
        <v>24.52</v>
      </c>
      <c r="F20" s="6">
        <v>25.4</v>
      </c>
      <c r="G20" s="11"/>
      <c r="H20" s="6">
        <v>38.5</v>
      </c>
      <c r="I20" s="5">
        <v>15.03</v>
      </c>
      <c r="K20" s="1" t="s">
        <v>24</v>
      </c>
      <c r="L20">
        <f t="shared" si="3"/>
        <v>0.75984251968503946</v>
      </c>
      <c r="M20">
        <f t="shared" si="4"/>
        <v>0.99645669291338579</v>
      </c>
      <c r="N20">
        <f t="shared" si="5"/>
        <v>0.98622047244094502</v>
      </c>
      <c r="O20">
        <f t="shared" si="6"/>
        <v>0.9653543307086615</v>
      </c>
      <c r="P20">
        <f t="shared" si="7"/>
        <v>1</v>
      </c>
      <c r="R20" s="1" t="s">
        <v>24</v>
      </c>
      <c r="S20">
        <f t="shared" si="8"/>
        <v>1</v>
      </c>
      <c r="T20">
        <f t="shared" si="9"/>
        <v>1.3113989637305699</v>
      </c>
      <c r="U20">
        <f t="shared" si="10"/>
        <v>1.2979274611398963</v>
      </c>
      <c r="V20">
        <f t="shared" si="11"/>
        <v>1.2704663212435232</v>
      </c>
      <c r="W20">
        <f t="shared" si="12"/>
        <v>1.3160621761658029</v>
      </c>
      <c r="Y20" s="1" t="s">
        <v>24</v>
      </c>
      <c r="Z20">
        <f t="shared" si="13"/>
        <v>0.50129870129870135</v>
      </c>
      <c r="AA20">
        <f t="shared" si="14"/>
        <v>0.65740259740259732</v>
      </c>
      <c r="AB20">
        <f t="shared" si="15"/>
        <v>0.6506493506493507</v>
      </c>
      <c r="AC20">
        <f t="shared" si="16"/>
        <v>0.63688311688311683</v>
      </c>
      <c r="AD20">
        <v>1</v>
      </c>
      <c r="AF20" s="1" t="s">
        <v>24</v>
      </c>
      <c r="AG20">
        <f t="shared" si="17"/>
        <v>1.2840984697272124</v>
      </c>
      <c r="AH20">
        <f t="shared" si="18"/>
        <v>1.6839654025282769</v>
      </c>
      <c r="AI20">
        <f t="shared" si="19"/>
        <v>1.6666666666666667</v>
      </c>
      <c r="AJ20">
        <f t="shared" si="20"/>
        <v>1.6314038589487692</v>
      </c>
      <c r="AK20">
        <v>1</v>
      </c>
    </row>
    <row r="21" spans="1:37" x14ac:dyDescent="0.45">
      <c r="A21" s="1" t="s">
        <v>25</v>
      </c>
      <c r="B21" s="6">
        <v>35.299999999999997</v>
      </c>
      <c r="C21">
        <v>44.79</v>
      </c>
      <c r="D21">
        <v>44.48</v>
      </c>
      <c r="E21">
        <v>44.23</v>
      </c>
      <c r="F21" s="6">
        <v>42.31</v>
      </c>
      <c r="G21" s="11"/>
      <c r="H21" s="6">
        <v>55.31</v>
      </c>
      <c r="I21" s="5">
        <v>26.54</v>
      </c>
      <c r="K21" s="1" t="s">
        <v>25</v>
      </c>
      <c r="L21">
        <f t="shared" si="3"/>
        <v>0.83431812810210337</v>
      </c>
      <c r="M21">
        <f t="shared" si="4"/>
        <v>1.0586149846372015</v>
      </c>
      <c r="N21">
        <f t="shared" si="5"/>
        <v>1.0512881115575512</v>
      </c>
      <c r="O21">
        <f t="shared" si="6"/>
        <v>1.0453793429449301</v>
      </c>
      <c r="P21">
        <f t="shared" si="7"/>
        <v>1</v>
      </c>
      <c r="R21" s="1" t="s">
        <v>25</v>
      </c>
      <c r="S21">
        <f t="shared" si="8"/>
        <v>1</v>
      </c>
      <c r="T21">
        <f t="shared" si="9"/>
        <v>1.2688385269121814</v>
      </c>
      <c r="U21">
        <f t="shared" si="10"/>
        <v>1.2600566572237961</v>
      </c>
      <c r="V21">
        <f t="shared" si="11"/>
        <v>1.2529745042492917</v>
      </c>
      <c r="W21">
        <f t="shared" si="12"/>
        <v>1.1985835694050992</v>
      </c>
      <c r="Y21" s="1" t="s">
        <v>25</v>
      </c>
      <c r="Z21">
        <f t="shared" si="13"/>
        <v>0.63822093653950451</v>
      </c>
      <c r="AA21">
        <f t="shared" si="14"/>
        <v>0.80979931296329777</v>
      </c>
      <c r="AB21">
        <f t="shared" si="15"/>
        <v>0.80419453986620859</v>
      </c>
      <c r="AC21">
        <f t="shared" si="16"/>
        <v>0.79967456156210437</v>
      </c>
      <c r="AD21">
        <v>1</v>
      </c>
      <c r="AF21" s="1" t="s">
        <v>25</v>
      </c>
      <c r="AG21">
        <f t="shared" si="17"/>
        <v>1.3300678221552373</v>
      </c>
      <c r="AH21">
        <f t="shared" si="18"/>
        <v>1.6876412961567446</v>
      </c>
      <c r="AI21">
        <f t="shared" si="19"/>
        <v>1.6759608138658628</v>
      </c>
      <c r="AJ21">
        <f t="shared" si="20"/>
        <v>1.6665410700828938</v>
      </c>
      <c r="AK21">
        <v>1</v>
      </c>
    </row>
    <row r="22" spans="1:37" x14ac:dyDescent="0.45">
      <c r="A22" s="1" t="s">
        <v>26</v>
      </c>
      <c r="B22" s="6">
        <v>48.91</v>
      </c>
      <c r="C22">
        <v>56.14</v>
      </c>
      <c r="D22">
        <v>54.81</v>
      </c>
      <c r="E22">
        <v>53.98</v>
      </c>
      <c r="F22" s="6">
        <v>59.48</v>
      </c>
      <c r="G22" s="11"/>
      <c r="H22" s="6">
        <v>89.6</v>
      </c>
      <c r="I22" s="5">
        <v>44.15</v>
      </c>
      <c r="K22" s="1" t="s">
        <v>26</v>
      </c>
      <c r="L22">
        <f t="shared" si="3"/>
        <v>0.82229320780094151</v>
      </c>
      <c r="M22">
        <f t="shared" si="4"/>
        <v>0.94384667114996645</v>
      </c>
      <c r="N22">
        <f t="shared" si="5"/>
        <v>0.92148621385339624</v>
      </c>
      <c r="O22">
        <f t="shared" si="6"/>
        <v>0.90753194351042366</v>
      </c>
      <c r="P22">
        <f t="shared" si="7"/>
        <v>1</v>
      </c>
      <c r="R22" s="1" t="s">
        <v>26</v>
      </c>
      <c r="S22">
        <f t="shared" si="8"/>
        <v>1</v>
      </c>
      <c r="T22">
        <f t="shared" si="9"/>
        <v>1.1478225311797179</v>
      </c>
      <c r="U22">
        <f t="shared" si="10"/>
        <v>1.120629728071969</v>
      </c>
      <c r="V22">
        <f t="shared" si="11"/>
        <v>1.1036597832754038</v>
      </c>
      <c r="W22">
        <f t="shared" si="12"/>
        <v>1.2161112246984258</v>
      </c>
      <c r="Y22" s="1" t="s">
        <v>26</v>
      </c>
      <c r="Z22">
        <f t="shared" si="13"/>
        <v>0.54587053571428568</v>
      </c>
      <c r="AA22">
        <f t="shared" si="14"/>
        <v>0.62656250000000002</v>
      </c>
      <c r="AB22">
        <f t="shared" si="15"/>
        <v>0.61171875000000009</v>
      </c>
      <c r="AC22">
        <f t="shared" si="16"/>
        <v>0.60245535714285714</v>
      </c>
      <c r="AD22">
        <v>1</v>
      </c>
      <c r="AF22" s="1" t="s">
        <v>26</v>
      </c>
      <c r="AG22">
        <f t="shared" si="17"/>
        <v>1.1078142695356739</v>
      </c>
      <c r="AH22">
        <f t="shared" si="18"/>
        <v>1.2715741789354473</v>
      </c>
      <c r="AI22">
        <f t="shared" si="19"/>
        <v>1.2414496036240092</v>
      </c>
      <c r="AJ22">
        <f t="shared" si="20"/>
        <v>1.2226500566251415</v>
      </c>
      <c r="AK22">
        <v>1</v>
      </c>
    </row>
    <row r="23" spans="1:37" x14ac:dyDescent="0.45">
      <c r="A23" s="1" t="s">
        <v>27</v>
      </c>
      <c r="B23" s="6">
        <v>34.229999999999997</v>
      </c>
      <c r="C23">
        <v>44.15</v>
      </c>
      <c r="D23">
        <v>43.77</v>
      </c>
      <c r="E23">
        <v>43.36</v>
      </c>
      <c r="F23" s="6">
        <v>41.24</v>
      </c>
      <c r="G23" s="11"/>
      <c r="H23" s="6">
        <v>52.96</v>
      </c>
      <c r="I23" s="5">
        <v>25.35</v>
      </c>
      <c r="K23" s="1" t="s">
        <v>27</v>
      </c>
      <c r="L23">
        <f t="shared" si="3"/>
        <v>0.83001939864209495</v>
      </c>
      <c r="M23">
        <f t="shared" si="4"/>
        <v>1.0705625606207565</v>
      </c>
      <c r="N23">
        <f t="shared" si="5"/>
        <v>1.0613482056256063</v>
      </c>
      <c r="O23">
        <f t="shared" si="6"/>
        <v>1.0514064015518914</v>
      </c>
      <c r="P23">
        <f t="shared" si="7"/>
        <v>1</v>
      </c>
      <c r="R23" s="1" t="s">
        <v>27</v>
      </c>
      <c r="S23">
        <f t="shared" si="8"/>
        <v>1</v>
      </c>
      <c r="T23">
        <f t="shared" si="9"/>
        <v>1.289804265264388</v>
      </c>
      <c r="U23">
        <f t="shared" si="10"/>
        <v>1.2787028921998249</v>
      </c>
      <c r="V23">
        <f t="shared" si="11"/>
        <v>1.2667250949459539</v>
      </c>
      <c r="W23">
        <f t="shared" si="12"/>
        <v>1.2047911189015486</v>
      </c>
      <c r="Y23" s="1" t="s">
        <v>27</v>
      </c>
      <c r="Z23">
        <f t="shared" si="13"/>
        <v>0.64633685800604224</v>
      </c>
      <c r="AA23">
        <f t="shared" si="14"/>
        <v>0.83364803625377637</v>
      </c>
      <c r="AB23">
        <f t="shared" si="15"/>
        <v>0.82647280966767378</v>
      </c>
      <c r="AC23">
        <f t="shared" si="16"/>
        <v>0.81873111782477337</v>
      </c>
      <c r="AD23">
        <v>1</v>
      </c>
      <c r="AF23" s="1" t="s">
        <v>27</v>
      </c>
      <c r="AG23">
        <f t="shared" si="17"/>
        <v>1.3502958579881654</v>
      </c>
      <c r="AH23">
        <f t="shared" si="18"/>
        <v>1.7416173570019722</v>
      </c>
      <c r="AI23">
        <f t="shared" si="19"/>
        <v>1.7266272189349112</v>
      </c>
      <c r="AJ23">
        <f t="shared" si="20"/>
        <v>1.7104536489151874</v>
      </c>
      <c r="AK23">
        <v>1</v>
      </c>
    </row>
    <row r="24" spans="1:37" x14ac:dyDescent="0.45">
      <c r="A24" s="1" t="s">
        <v>28</v>
      </c>
      <c r="B24" s="6">
        <v>22.18</v>
      </c>
      <c r="C24">
        <v>28.66</v>
      </c>
      <c r="D24">
        <v>28.36</v>
      </c>
      <c r="E24">
        <v>27.76</v>
      </c>
      <c r="F24" s="6">
        <v>29.37</v>
      </c>
      <c r="G24" s="11"/>
      <c r="H24" s="6">
        <v>43.39</v>
      </c>
      <c r="I24" s="5">
        <v>17.66</v>
      </c>
      <c r="K24" s="1" t="s">
        <v>28</v>
      </c>
      <c r="L24">
        <f t="shared" si="3"/>
        <v>0.75519237316990118</v>
      </c>
      <c r="M24">
        <f t="shared" si="4"/>
        <v>0.97582567245488594</v>
      </c>
      <c r="N24">
        <f t="shared" si="5"/>
        <v>0.96561116785835877</v>
      </c>
      <c r="O24">
        <f t="shared" si="6"/>
        <v>0.94518215866530475</v>
      </c>
      <c r="P24">
        <f t="shared" si="7"/>
        <v>1</v>
      </c>
      <c r="R24" s="1" t="s">
        <v>28</v>
      </c>
      <c r="S24">
        <f t="shared" si="8"/>
        <v>1</v>
      </c>
      <c r="T24">
        <f t="shared" si="9"/>
        <v>1.2921550946798919</v>
      </c>
      <c r="U24">
        <f t="shared" si="10"/>
        <v>1.2786293958521191</v>
      </c>
      <c r="V24">
        <f t="shared" si="11"/>
        <v>1.2515779981965736</v>
      </c>
      <c r="W24">
        <f t="shared" si="12"/>
        <v>1.324165915238954</v>
      </c>
      <c r="Y24" s="1" t="s">
        <v>28</v>
      </c>
      <c r="Z24">
        <f t="shared" si="13"/>
        <v>0.51117769071214569</v>
      </c>
      <c r="AA24">
        <f t="shared" si="14"/>
        <v>0.660520857340401</v>
      </c>
      <c r="AB24">
        <f t="shared" si="15"/>
        <v>0.65360682184835217</v>
      </c>
      <c r="AC24">
        <f t="shared" si="16"/>
        <v>0.63977875086425451</v>
      </c>
      <c r="AD24">
        <v>1</v>
      </c>
      <c r="AF24" s="1" t="s">
        <v>28</v>
      </c>
      <c r="AG24">
        <f t="shared" si="17"/>
        <v>1.2559456398640996</v>
      </c>
      <c r="AH24">
        <f t="shared" si="18"/>
        <v>1.622876557191393</v>
      </c>
      <c r="AI24">
        <f t="shared" si="19"/>
        <v>1.6058890147225369</v>
      </c>
      <c r="AJ24">
        <f t="shared" si="20"/>
        <v>1.5719139297848246</v>
      </c>
      <c r="AK24">
        <v>1</v>
      </c>
    </row>
    <row r="25" spans="1:37" x14ac:dyDescent="0.45">
      <c r="A25" s="1" t="s">
        <v>29</v>
      </c>
      <c r="B25" s="6">
        <v>31.77</v>
      </c>
      <c r="C25">
        <v>42.92</v>
      </c>
      <c r="D25">
        <v>42.06</v>
      </c>
      <c r="E25">
        <v>41.23</v>
      </c>
      <c r="F25" s="6">
        <v>38.119999999999997</v>
      </c>
      <c r="G25" s="11"/>
      <c r="H25" s="6">
        <v>53.78</v>
      </c>
      <c r="I25" s="5">
        <v>24.45</v>
      </c>
      <c r="K25" s="1" t="s">
        <v>29</v>
      </c>
      <c r="L25">
        <f t="shared" si="3"/>
        <v>0.83342077649527813</v>
      </c>
      <c r="M25">
        <f t="shared" si="4"/>
        <v>1.1259181532004199</v>
      </c>
      <c r="N25">
        <f t="shared" si="5"/>
        <v>1.103357817418678</v>
      </c>
      <c r="O25">
        <f t="shared" si="6"/>
        <v>1.0815844700944386</v>
      </c>
      <c r="P25">
        <f t="shared" si="7"/>
        <v>1</v>
      </c>
      <c r="R25" s="1" t="s">
        <v>29</v>
      </c>
      <c r="S25">
        <f t="shared" si="8"/>
        <v>1</v>
      </c>
      <c r="T25">
        <f t="shared" si="9"/>
        <v>1.3509600251809883</v>
      </c>
      <c r="U25">
        <f t="shared" si="10"/>
        <v>1.3238904627006611</v>
      </c>
      <c r="V25">
        <f t="shared" si="11"/>
        <v>1.2977651872836009</v>
      </c>
      <c r="W25">
        <f t="shared" si="12"/>
        <v>1.1998740950582309</v>
      </c>
      <c r="Y25" s="1" t="s">
        <v>29</v>
      </c>
      <c r="Z25">
        <f t="shared" si="13"/>
        <v>0.59074005206396429</v>
      </c>
      <c r="AA25">
        <f t="shared" si="14"/>
        <v>0.79806619561175163</v>
      </c>
      <c r="AB25">
        <f t="shared" si="15"/>
        <v>0.78207512086277431</v>
      </c>
      <c r="AC25">
        <f t="shared" si="16"/>
        <v>0.76664187430271469</v>
      </c>
      <c r="AD25">
        <v>1</v>
      </c>
      <c r="AF25" s="1" t="s">
        <v>29</v>
      </c>
      <c r="AG25">
        <f t="shared" si="17"/>
        <v>1.2993865030674847</v>
      </c>
      <c r="AH25">
        <f t="shared" si="18"/>
        <v>1.7554192229038856</v>
      </c>
      <c r="AI25">
        <f t="shared" si="19"/>
        <v>1.7202453987730062</v>
      </c>
      <c r="AJ25">
        <f t="shared" si="20"/>
        <v>1.6862985685071574</v>
      </c>
      <c r="AK25">
        <v>1</v>
      </c>
    </row>
    <row r="26" spans="1:37" x14ac:dyDescent="0.45">
      <c r="A26" s="1" t="s">
        <v>30</v>
      </c>
      <c r="B26" s="6">
        <v>34.78</v>
      </c>
      <c r="C26">
        <v>44.67</v>
      </c>
      <c r="D26">
        <v>42.64</v>
      </c>
      <c r="E26">
        <v>41.19</v>
      </c>
      <c r="F26" s="6">
        <v>43.32</v>
      </c>
      <c r="G26" s="11"/>
      <c r="H26" s="6">
        <v>65.69</v>
      </c>
      <c r="I26" s="5">
        <v>29.24</v>
      </c>
      <c r="K26" s="1" t="s">
        <v>30</v>
      </c>
      <c r="L26">
        <f t="shared" si="3"/>
        <v>0.80286241920590951</v>
      </c>
      <c r="M26">
        <f t="shared" si="4"/>
        <v>1.0311634349030472</v>
      </c>
      <c r="N26">
        <f t="shared" si="5"/>
        <v>0.98430286241920595</v>
      </c>
      <c r="O26">
        <f t="shared" si="6"/>
        <v>0.95083102493074789</v>
      </c>
      <c r="P26">
        <f t="shared" si="7"/>
        <v>1</v>
      </c>
      <c r="R26" s="1" t="s">
        <v>30</v>
      </c>
      <c r="S26">
        <f t="shared" si="8"/>
        <v>1</v>
      </c>
      <c r="T26">
        <f t="shared" si="9"/>
        <v>1.2843588269120183</v>
      </c>
      <c r="U26">
        <f t="shared" si="10"/>
        <v>1.2259919493962046</v>
      </c>
      <c r="V26">
        <f t="shared" si="11"/>
        <v>1.1843013225991947</v>
      </c>
      <c r="W26">
        <f t="shared" si="12"/>
        <v>1.2455434157561818</v>
      </c>
      <c r="Y26" s="1" t="s">
        <v>30</v>
      </c>
      <c r="Z26">
        <f t="shared" si="13"/>
        <v>0.52945653828588835</v>
      </c>
      <c r="AA26">
        <f t="shared" si="14"/>
        <v>0.6800121784137616</v>
      </c>
      <c r="AB26">
        <f t="shared" si="15"/>
        <v>0.64910945349368243</v>
      </c>
      <c r="AC26">
        <f t="shared" si="16"/>
        <v>0.62703607855076871</v>
      </c>
      <c r="AD26">
        <v>1</v>
      </c>
      <c r="AF26" s="1" t="s">
        <v>30</v>
      </c>
      <c r="AG26">
        <f t="shared" si="17"/>
        <v>1.189466484268126</v>
      </c>
      <c r="AH26">
        <f t="shared" si="18"/>
        <v>1.5277017783857731</v>
      </c>
      <c r="AI26">
        <f t="shared" si="19"/>
        <v>1.4582763337893299</v>
      </c>
      <c r="AJ26">
        <f t="shared" si="20"/>
        <v>1.4086867305061559</v>
      </c>
      <c r="AK26">
        <v>1</v>
      </c>
    </row>
    <row r="27" spans="1:37" x14ac:dyDescent="0.45">
      <c r="A27" s="1" t="s">
        <v>31</v>
      </c>
      <c r="B27" s="6">
        <v>26.82</v>
      </c>
      <c r="C27">
        <v>34.380000000000003</v>
      </c>
      <c r="D27">
        <v>33.28</v>
      </c>
      <c r="E27">
        <v>32.299999999999997</v>
      </c>
      <c r="F27" s="6">
        <v>35.61</v>
      </c>
      <c r="G27" s="11"/>
      <c r="H27" s="6">
        <v>54.11</v>
      </c>
      <c r="I27" s="5">
        <v>23.07</v>
      </c>
      <c r="K27" s="1" t="s">
        <v>31</v>
      </c>
      <c r="L27">
        <f t="shared" si="3"/>
        <v>0.75315922493681553</v>
      </c>
      <c r="M27">
        <f t="shared" si="4"/>
        <v>0.96545914069081729</v>
      </c>
      <c r="N27">
        <f t="shared" si="5"/>
        <v>0.93456894130862123</v>
      </c>
      <c r="O27">
        <f t="shared" si="6"/>
        <v>0.90704858185902826</v>
      </c>
      <c r="P27">
        <f t="shared" si="7"/>
        <v>1</v>
      </c>
      <c r="R27" s="1" t="s">
        <v>31</v>
      </c>
      <c r="S27">
        <f t="shared" si="8"/>
        <v>1</v>
      </c>
      <c r="T27">
        <f t="shared" si="9"/>
        <v>1.2818791946308725</v>
      </c>
      <c r="U27">
        <f t="shared" si="10"/>
        <v>1.2408650260999254</v>
      </c>
      <c r="V27">
        <f t="shared" si="11"/>
        <v>1.204325130499627</v>
      </c>
      <c r="W27">
        <f t="shared" si="12"/>
        <v>1.3277404921700224</v>
      </c>
      <c r="Y27" s="1" t="s">
        <v>31</v>
      </c>
      <c r="Z27">
        <f t="shared" si="13"/>
        <v>0.49565699501016447</v>
      </c>
      <c r="AA27">
        <f t="shared" si="14"/>
        <v>0.6353723895767881</v>
      </c>
      <c r="AB27">
        <f t="shared" si="15"/>
        <v>0.61504343004989837</v>
      </c>
      <c r="AC27">
        <f t="shared" si="16"/>
        <v>0.59693217519866937</v>
      </c>
      <c r="AD27">
        <v>1</v>
      </c>
      <c r="AF27" s="1" t="s">
        <v>31</v>
      </c>
      <c r="AG27">
        <f t="shared" si="17"/>
        <v>1.1625487646293888</v>
      </c>
      <c r="AH27">
        <f t="shared" si="18"/>
        <v>1.4902470741222367</v>
      </c>
      <c r="AI27">
        <f t="shared" si="19"/>
        <v>1.4425661031642827</v>
      </c>
      <c r="AJ27">
        <f t="shared" si="20"/>
        <v>1.4000866926744688</v>
      </c>
      <c r="AK27">
        <v>1</v>
      </c>
    </row>
    <row r="28" spans="1:37" x14ac:dyDescent="0.45">
      <c r="A28" s="1" t="s">
        <v>32</v>
      </c>
      <c r="B28" s="6">
        <v>43.81</v>
      </c>
      <c r="C28">
        <v>53.47</v>
      </c>
      <c r="D28">
        <v>53.04</v>
      </c>
      <c r="E28">
        <v>52.1</v>
      </c>
      <c r="F28" s="6">
        <v>49.99</v>
      </c>
      <c r="G28" s="11"/>
      <c r="H28" s="6">
        <v>64.45</v>
      </c>
      <c r="I28" s="5">
        <v>34.020000000000003</v>
      </c>
      <c r="K28" s="1" t="s">
        <v>32</v>
      </c>
      <c r="L28">
        <f t="shared" si="3"/>
        <v>0.876375275055011</v>
      </c>
      <c r="M28">
        <f t="shared" si="4"/>
        <v>1.0696139227845569</v>
      </c>
      <c r="N28">
        <f t="shared" si="5"/>
        <v>1.061012202440488</v>
      </c>
      <c r="O28">
        <f t="shared" si="6"/>
        <v>1.0422084416883377</v>
      </c>
      <c r="P28">
        <f t="shared" si="7"/>
        <v>1</v>
      </c>
      <c r="R28" s="1" t="s">
        <v>32</v>
      </c>
      <c r="S28">
        <f t="shared" si="8"/>
        <v>1</v>
      </c>
      <c r="T28">
        <f t="shared" si="9"/>
        <v>1.2204976032869208</v>
      </c>
      <c r="U28">
        <f t="shared" si="10"/>
        <v>1.2106824925816022</v>
      </c>
      <c r="V28">
        <f t="shared" si="11"/>
        <v>1.1892262040629993</v>
      </c>
      <c r="W28">
        <f t="shared" si="12"/>
        <v>1.1410636840903903</v>
      </c>
      <c r="Y28" s="1" t="s">
        <v>32</v>
      </c>
      <c r="Z28">
        <f t="shared" si="13"/>
        <v>0.67975174553917761</v>
      </c>
      <c r="AA28">
        <f t="shared" si="14"/>
        <v>0.82963537626066708</v>
      </c>
      <c r="AB28">
        <f t="shared" si="15"/>
        <v>0.82296353762606667</v>
      </c>
      <c r="AC28">
        <f t="shared" si="16"/>
        <v>0.80837858805275409</v>
      </c>
      <c r="AD28">
        <v>1</v>
      </c>
      <c r="AF28" s="1" t="s">
        <v>32</v>
      </c>
      <c r="AG28">
        <f t="shared" si="17"/>
        <v>1.28777189888301</v>
      </c>
      <c r="AH28">
        <f t="shared" si="18"/>
        <v>1.5717225161669603</v>
      </c>
      <c r="AI28">
        <f t="shared" si="19"/>
        <v>1.5590828924162257</v>
      </c>
      <c r="AJ28">
        <f t="shared" si="20"/>
        <v>1.5314520870076425</v>
      </c>
      <c r="AK28">
        <v>1</v>
      </c>
    </row>
    <row r="29" spans="1:37" x14ac:dyDescent="0.45">
      <c r="A29" s="1" t="s">
        <v>33</v>
      </c>
      <c r="B29" s="6">
        <v>37.99</v>
      </c>
      <c r="C29">
        <v>49.6</v>
      </c>
      <c r="D29">
        <v>48.8</v>
      </c>
      <c r="E29">
        <v>48.31</v>
      </c>
      <c r="F29" s="6">
        <v>46.16</v>
      </c>
      <c r="G29" s="11"/>
      <c r="H29" s="6">
        <v>64.17</v>
      </c>
      <c r="I29" s="5">
        <v>31.36</v>
      </c>
      <c r="K29" s="1" t="s">
        <v>33</v>
      </c>
      <c r="L29">
        <f t="shared" si="3"/>
        <v>0.82300693240901224</v>
      </c>
      <c r="M29">
        <f t="shared" si="4"/>
        <v>1.074523396880416</v>
      </c>
      <c r="N29">
        <f t="shared" si="5"/>
        <v>1.0571923743500866</v>
      </c>
      <c r="O29">
        <f t="shared" si="6"/>
        <v>1.0465771230502601</v>
      </c>
      <c r="P29">
        <f t="shared" si="7"/>
        <v>1</v>
      </c>
      <c r="R29" s="1" t="s">
        <v>33</v>
      </c>
      <c r="S29">
        <f t="shared" si="8"/>
        <v>1</v>
      </c>
      <c r="T29">
        <f t="shared" si="9"/>
        <v>1.3056067386154251</v>
      </c>
      <c r="U29">
        <f t="shared" si="10"/>
        <v>1.2845485654119504</v>
      </c>
      <c r="V29">
        <f t="shared" si="11"/>
        <v>1.2716504343248223</v>
      </c>
      <c r="W29">
        <f t="shared" si="12"/>
        <v>1.2150565938404843</v>
      </c>
      <c r="Y29" s="1" t="s">
        <v>33</v>
      </c>
      <c r="Z29">
        <f t="shared" si="13"/>
        <v>0.59202119370422313</v>
      </c>
      <c r="AA29">
        <f t="shared" si="14"/>
        <v>0.77294685990338163</v>
      </c>
      <c r="AB29">
        <f t="shared" si="15"/>
        <v>0.76047997506623022</v>
      </c>
      <c r="AC29">
        <f t="shared" si="16"/>
        <v>0.75284400810347518</v>
      </c>
      <c r="AD29">
        <v>1</v>
      </c>
      <c r="AF29" s="1" t="s">
        <v>33</v>
      </c>
      <c r="AG29">
        <f t="shared" si="17"/>
        <v>1.2114158163265307</v>
      </c>
      <c r="AH29">
        <f t="shared" si="18"/>
        <v>1.5816326530612246</v>
      </c>
      <c r="AI29">
        <f t="shared" si="19"/>
        <v>1.5561224489795917</v>
      </c>
      <c r="AJ29">
        <f t="shared" si="20"/>
        <v>1.540497448979592</v>
      </c>
      <c r="AK29">
        <v>1</v>
      </c>
    </row>
    <row r="30" spans="1:37" x14ac:dyDescent="0.45">
      <c r="A30" s="1" t="s">
        <v>34</v>
      </c>
      <c r="B30" s="6">
        <v>37.15</v>
      </c>
      <c r="C30">
        <v>47.14</v>
      </c>
      <c r="D30">
        <v>46.77</v>
      </c>
      <c r="E30">
        <v>46.45</v>
      </c>
      <c r="F30" s="6">
        <v>42.73</v>
      </c>
      <c r="G30" s="11"/>
      <c r="H30" s="6">
        <v>55.75</v>
      </c>
      <c r="I30" s="5">
        <v>27.15</v>
      </c>
      <c r="K30" s="1" t="s">
        <v>34</v>
      </c>
      <c r="L30">
        <f t="shared" si="3"/>
        <v>0.86941259068570098</v>
      </c>
      <c r="M30">
        <f t="shared" si="4"/>
        <v>1.103206178329043</v>
      </c>
      <c r="N30">
        <f t="shared" si="5"/>
        <v>1.0945471565644747</v>
      </c>
      <c r="O30">
        <f t="shared" si="6"/>
        <v>1.0870582728761995</v>
      </c>
      <c r="P30">
        <f t="shared" si="7"/>
        <v>1</v>
      </c>
      <c r="R30" s="1" t="s">
        <v>34</v>
      </c>
      <c r="S30">
        <f t="shared" si="8"/>
        <v>1</v>
      </c>
      <c r="T30">
        <f t="shared" si="9"/>
        <v>1.2689098250336475</v>
      </c>
      <c r="U30">
        <f t="shared" si="10"/>
        <v>1.2589502018842531</v>
      </c>
      <c r="V30">
        <f t="shared" si="11"/>
        <v>1.2503364737550473</v>
      </c>
      <c r="W30">
        <f t="shared" si="12"/>
        <v>1.1502018842530282</v>
      </c>
      <c r="Y30" s="1" t="s">
        <v>34</v>
      </c>
      <c r="Z30">
        <f t="shared" si="13"/>
        <v>0.66636771300448427</v>
      </c>
      <c r="AA30">
        <f t="shared" si="14"/>
        <v>0.84556053811659193</v>
      </c>
      <c r="AB30">
        <f t="shared" si="15"/>
        <v>0.83892376681614356</v>
      </c>
      <c r="AC30">
        <f t="shared" si="16"/>
        <v>0.83318385650224225</v>
      </c>
      <c r="AD30">
        <v>1</v>
      </c>
      <c r="AF30" s="1" t="s">
        <v>34</v>
      </c>
      <c r="AG30">
        <f t="shared" si="17"/>
        <v>1.3683241252302025</v>
      </c>
      <c r="AH30">
        <f t="shared" si="18"/>
        <v>1.7362799263351751</v>
      </c>
      <c r="AI30">
        <f t="shared" si="19"/>
        <v>1.7226519337016577</v>
      </c>
      <c r="AJ30">
        <f t="shared" si="20"/>
        <v>1.7108655616942912</v>
      </c>
      <c r="AK30">
        <v>1</v>
      </c>
    </row>
    <row r="31" spans="1:37" x14ac:dyDescent="0.45">
      <c r="A31" s="1" t="s">
        <v>35</v>
      </c>
      <c r="B31">
        <f>AVERAGE(B4:B18)</f>
        <v>37.932000000000002</v>
      </c>
      <c r="C31">
        <f t="shared" ref="C31:F31" si="21">AVERAGE(C4:C18)</f>
        <v>44.713333333333345</v>
      </c>
      <c r="D31">
        <f t="shared" si="21"/>
        <v>43.880666666666663</v>
      </c>
      <c r="E31">
        <f t="shared" si="21"/>
        <v>43.454666666666661</v>
      </c>
      <c r="F31">
        <f t="shared" si="21"/>
        <v>46.531999999999996</v>
      </c>
      <c r="H31">
        <f t="shared" ref="H31:I31" si="22">AVERAGE(H4:H18)</f>
        <v>60.818666666666665</v>
      </c>
      <c r="I31">
        <f t="shared" si="22"/>
        <v>32.18399999999999</v>
      </c>
      <c r="K31" s="1" t="s">
        <v>35</v>
      </c>
      <c r="L31">
        <f t="shared" si="3"/>
        <v>0.81518095074357444</v>
      </c>
      <c r="M31">
        <f t="shared" si="4"/>
        <v>0.96091578555259494</v>
      </c>
      <c r="N31">
        <f t="shared" si="5"/>
        <v>0.9430212900083097</v>
      </c>
      <c r="O31">
        <f t="shared" si="6"/>
        <v>0.93386629989397973</v>
      </c>
      <c r="P31">
        <f t="shared" si="7"/>
        <v>1</v>
      </c>
      <c r="R31" s="1" t="s">
        <v>35</v>
      </c>
      <c r="S31">
        <f t="shared" si="8"/>
        <v>1</v>
      </c>
      <c r="T31">
        <f t="shared" si="9"/>
        <v>1.1787760553973781</v>
      </c>
      <c r="U31">
        <f t="shared" si="10"/>
        <v>1.1568244929523004</v>
      </c>
      <c r="V31">
        <f t="shared" si="11"/>
        <v>1.1455938697318007</v>
      </c>
      <c r="W31">
        <f t="shared" si="12"/>
        <v>1.2267215016345037</v>
      </c>
      <c r="Y31" s="1" t="s">
        <v>35</v>
      </c>
      <c r="Z31">
        <f t="shared" si="13"/>
        <v>0.62369009514622709</v>
      </c>
      <c r="AA31">
        <f t="shared" si="14"/>
        <v>0.73519095014688496</v>
      </c>
      <c r="AB31">
        <f t="shared" si="15"/>
        <v>0.72149997807690613</v>
      </c>
      <c r="AC31">
        <f t="shared" si="16"/>
        <v>0.71449554961196116</v>
      </c>
      <c r="AD31">
        <v>1</v>
      </c>
      <c r="AF31" s="1" t="s">
        <v>35</v>
      </c>
      <c r="AG31">
        <f t="shared" si="17"/>
        <v>1.178598061148397</v>
      </c>
      <c r="AH31">
        <f t="shared" si="18"/>
        <v>1.3893031734195054</v>
      </c>
      <c r="AI31">
        <f t="shared" si="19"/>
        <v>1.3634311044825589</v>
      </c>
      <c r="AJ31">
        <f t="shared" si="20"/>
        <v>1.3501947137293895</v>
      </c>
      <c r="AK31">
        <v>1</v>
      </c>
    </row>
    <row r="32" spans="1:37" x14ac:dyDescent="0.45">
      <c r="A32" s="1" t="s">
        <v>36</v>
      </c>
      <c r="B32">
        <f>AVERAGE(B19:B30)</f>
        <v>33.514166666666661</v>
      </c>
      <c r="C32">
        <f t="shared" ref="C32:F32" si="23">AVERAGE(C19:C30)</f>
        <v>42.375833333333333</v>
      </c>
      <c r="D32">
        <f t="shared" si="23"/>
        <v>41.674166666666672</v>
      </c>
      <c r="E32">
        <f t="shared" si="23"/>
        <v>41.012500000000003</v>
      </c>
      <c r="F32">
        <f t="shared" si="23"/>
        <v>40.6875</v>
      </c>
      <c r="H32">
        <f t="shared" ref="H32:I32" si="24">AVERAGE(H19:H30)</f>
        <v>57.17166666666666</v>
      </c>
      <c r="I32">
        <f t="shared" si="24"/>
        <v>26.574166666666667</v>
      </c>
      <c r="K32" s="1" t="s">
        <v>36</v>
      </c>
      <c r="L32">
        <f t="shared" si="3"/>
        <v>0.82369687660010227</v>
      </c>
      <c r="M32">
        <f t="shared" si="4"/>
        <v>1.0414951356886841</v>
      </c>
      <c r="N32">
        <f t="shared" si="5"/>
        <v>1.0242498719918076</v>
      </c>
      <c r="O32">
        <f t="shared" si="6"/>
        <v>1.0079877112135178</v>
      </c>
      <c r="P32">
        <f t="shared" si="7"/>
        <v>1</v>
      </c>
      <c r="R32" s="1" t="s">
        <v>36</v>
      </c>
      <c r="S32">
        <f t="shared" si="8"/>
        <v>1</v>
      </c>
      <c r="T32">
        <f t="shared" si="9"/>
        <v>1.2644155456647688</v>
      </c>
      <c r="U32">
        <f t="shared" si="10"/>
        <v>1.2434791257428455</v>
      </c>
      <c r="V32">
        <f t="shared" si="11"/>
        <v>1.2237362309471123</v>
      </c>
      <c r="W32">
        <f t="shared" si="12"/>
        <v>1.2140388392968149</v>
      </c>
      <c r="Y32" s="1" t="s">
        <v>36</v>
      </c>
      <c r="Z32">
        <f t="shared" si="13"/>
        <v>0.58620237297029409</v>
      </c>
      <c r="AA32">
        <f t="shared" si="14"/>
        <v>0.74120339328921681</v>
      </c>
      <c r="AB32">
        <f t="shared" si="15"/>
        <v>0.72893041424948268</v>
      </c>
      <c r="AC32">
        <f t="shared" si="16"/>
        <v>0.717357082470921</v>
      </c>
      <c r="AD32">
        <v>1</v>
      </c>
      <c r="AF32" s="1" t="s">
        <v>36</v>
      </c>
      <c r="AG32">
        <f t="shared" si="17"/>
        <v>1.2611558844742699</v>
      </c>
      <c r="AH32">
        <f t="shared" si="18"/>
        <v>1.594625105835868</v>
      </c>
      <c r="AI32">
        <f t="shared" si="19"/>
        <v>1.56822101665151</v>
      </c>
      <c r="AJ32">
        <f t="shared" si="20"/>
        <v>1.5433221487033146</v>
      </c>
      <c r="AK32">
        <v>1</v>
      </c>
    </row>
    <row r="33" spans="1:37" x14ac:dyDescent="0.45">
      <c r="A33" s="1" t="s">
        <v>37</v>
      </c>
      <c r="B33">
        <f>AVERAGE(B4:B30)</f>
        <v>35.968518518518508</v>
      </c>
      <c r="C33">
        <f t="shared" ref="C33:F33" si="25">AVERAGE(C4:C30)</f>
        <v>43.674444444444447</v>
      </c>
      <c r="D33">
        <f t="shared" si="25"/>
        <v>42.9</v>
      </c>
      <c r="E33">
        <f t="shared" si="25"/>
        <v>42.369259259259252</v>
      </c>
      <c r="F33">
        <f t="shared" si="25"/>
        <v>43.934444444444445</v>
      </c>
      <c r="H33">
        <f t="shared" ref="H33:I33" si="26">AVERAGE(H4:H30)</f>
        <v>59.19777777777778</v>
      </c>
      <c r="I33">
        <f t="shared" si="26"/>
        <v>29.690740740740736</v>
      </c>
      <c r="K33" s="1" t="s">
        <v>37</v>
      </c>
      <c r="L33">
        <f t="shared" si="3"/>
        <v>0.81868608954418598</v>
      </c>
      <c r="M33">
        <f t="shared" si="4"/>
        <v>0.99408209200576625</v>
      </c>
      <c r="N33">
        <f t="shared" si="5"/>
        <v>0.97645481904858245</v>
      </c>
      <c r="O33">
        <f t="shared" si="6"/>
        <v>0.96437453107744686</v>
      </c>
      <c r="P33">
        <f t="shared" si="7"/>
        <v>1</v>
      </c>
      <c r="R33" s="1" t="s">
        <v>37</v>
      </c>
      <c r="S33">
        <f t="shared" si="8"/>
        <v>1</v>
      </c>
      <c r="T33">
        <f t="shared" si="9"/>
        <v>1.2142408484786082</v>
      </c>
      <c r="U33">
        <f t="shared" si="10"/>
        <v>1.1927096740977194</v>
      </c>
      <c r="V33">
        <f t="shared" si="11"/>
        <v>1.1779539720949392</v>
      </c>
      <c r="W33">
        <f t="shared" si="12"/>
        <v>1.2214693919579884</v>
      </c>
      <c r="Y33" s="1" t="s">
        <v>37</v>
      </c>
      <c r="Z33">
        <f t="shared" si="13"/>
        <v>0.60759913410163024</v>
      </c>
      <c r="AA33">
        <f t="shared" si="14"/>
        <v>0.73777168812643124</v>
      </c>
      <c r="AB33">
        <f t="shared" si="15"/>
        <v>0.72468936521641192</v>
      </c>
      <c r="AC33">
        <f t="shared" si="16"/>
        <v>0.71572381345646097</v>
      </c>
      <c r="AD33">
        <v>1</v>
      </c>
      <c r="AF33" s="1" t="s">
        <v>37</v>
      </c>
      <c r="AG33">
        <f t="shared" si="17"/>
        <v>1.2114389072537888</v>
      </c>
      <c r="AH33">
        <f t="shared" si="18"/>
        <v>1.4709786066238386</v>
      </c>
      <c r="AI33">
        <f t="shared" si="19"/>
        <v>1.4448949042599639</v>
      </c>
      <c r="AJ33">
        <f t="shared" si="20"/>
        <v>1.4270192727499531</v>
      </c>
      <c r="AK33">
        <v>1</v>
      </c>
    </row>
  </sheetData>
  <mergeCells count="11">
    <mergeCell ref="Y1:AD1"/>
    <mergeCell ref="Z2:AC2"/>
    <mergeCell ref="AF1:AK1"/>
    <mergeCell ref="AG2:AJ2"/>
    <mergeCell ref="B2:E2"/>
    <mergeCell ref="G3:G30"/>
    <mergeCell ref="L2:O2"/>
    <mergeCell ref="A1:G1"/>
    <mergeCell ref="K1:P1"/>
    <mergeCell ref="S2:V2"/>
    <mergeCell ref="R1:W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sqref="A1:S41"/>
    </sheetView>
  </sheetViews>
  <sheetFormatPr defaultRowHeight="14.25" x14ac:dyDescent="0.45"/>
  <cols>
    <col min="4" max="4" width="12" bestFit="1" customWidth="1"/>
  </cols>
  <sheetData>
    <row r="1" spans="1:19" x14ac:dyDescent="0.45">
      <c r="A1" s="1" t="s">
        <v>0</v>
      </c>
      <c r="B1" s="12" t="s">
        <v>1</v>
      </c>
      <c r="C1" s="12"/>
      <c r="D1" s="12"/>
      <c r="E1" s="12"/>
      <c r="F1" s="12" t="s">
        <v>2</v>
      </c>
      <c r="G1" s="12"/>
      <c r="H1" s="12"/>
      <c r="I1" s="12"/>
      <c r="J1" s="12" t="s">
        <v>3</v>
      </c>
      <c r="K1" s="12"/>
      <c r="L1" s="12"/>
      <c r="M1" s="12"/>
      <c r="N1" s="12" t="s">
        <v>4</v>
      </c>
      <c r="O1" s="12"/>
      <c r="P1" s="12"/>
      <c r="Q1" s="12"/>
      <c r="R1" s="3" t="s">
        <v>38</v>
      </c>
    </row>
    <row r="2" spans="1:19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1" t="s">
        <v>41</v>
      </c>
      <c r="K2" s="1" t="s">
        <v>5</v>
      </c>
      <c r="L2" s="1" t="s">
        <v>6</v>
      </c>
      <c r="M2" s="1" t="s">
        <v>7</v>
      </c>
      <c r="N2" s="1" t="s">
        <v>41</v>
      </c>
      <c r="O2" s="1" t="s">
        <v>5</v>
      </c>
      <c r="P2" s="1" t="s">
        <v>6</v>
      </c>
      <c r="Q2" s="1" t="s">
        <v>7</v>
      </c>
      <c r="R2" s="4" t="s">
        <v>39</v>
      </c>
      <c r="S2" s="10" t="s">
        <v>40</v>
      </c>
    </row>
    <row r="3" spans="1:19" x14ac:dyDescent="0.45">
      <c r="A3" s="1" t="s">
        <v>8</v>
      </c>
      <c r="B3" s="5">
        <v>25.34</v>
      </c>
      <c r="C3">
        <v>35.6</v>
      </c>
      <c r="D3">
        <v>35.409999999999997</v>
      </c>
      <c r="E3">
        <v>34.99</v>
      </c>
      <c r="F3" s="5">
        <v>25.3</v>
      </c>
      <c r="G3">
        <v>35.65</v>
      </c>
      <c r="H3">
        <v>35.450000000000003</v>
      </c>
      <c r="I3">
        <v>35.06</v>
      </c>
      <c r="J3" s="5">
        <v>26.61</v>
      </c>
      <c r="K3">
        <v>35.65</v>
      </c>
      <c r="L3">
        <v>35.53</v>
      </c>
      <c r="M3">
        <v>35.32</v>
      </c>
      <c r="N3" s="5">
        <v>26.25</v>
      </c>
      <c r="O3">
        <v>25.47</v>
      </c>
      <c r="P3">
        <v>25.47</v>
      </c>
      <c r="Q3">
        <v>25.61</v>
      </c>
      <c r="R3" s="5">
        <v>29.81</v>
      </c>
      <c r="S3" s="11"/>
    </row>
    <row r="4" spans="1:19" x14ac:dyDescent="0.45">
      <c r="A4" s="1" t="s">
        <v>9</v>
      </c>
      <c r="B4" s="6">
        <v>49.19</v>
      </c>
      <c r="C4">
        <v>49.8</v>
      </c>
      <c r="D4">
        <v>49.79</v>
      </c>
      <c r="E4">
        <v>49.78</v>
      </c>
      <c r="F4" s="6">
        <v>48.33</v>
      </c>
      <c r="G4">
        <v>48.94</v>
      </c>
      <c r="H4">
        <v>48.94</v>
      </c>
      <c r="I4">
        <v>48.94</v>
      </c>
      <c r="J4" s="6">
        <v>46.06</v>
      </c>
      <c r="K4">
        <v>53.66</v>
      </c>
      <c r="L4">
        <v>53.65</v>
      </c>
      <c r="M4">
        <v>53.63</v>
      </c>
      <c r="N4" s="6">
        <v>44.41</v>
      </c>
      <c r="O4">
        <v>44.46</v>
      </c>
      <c r="P4">
        <v>44.46</v>
      </c>
      <c r="Q4">
        <v>44.46</v>
      </c>
      <c r="R4" s="6">
        <v>45.61</v>
      </c>
      <c r="S4" s="11"/>
    </row>
    <row r="5" spans="1:19" x14ac:dyDescent="0.45">
      <c r="A5" s="1" t="s">
        <v>10</v>
      </c>
      <c r="B5" s="6">
        <v>63.9</v>
      </c>
      <c r="C5">
        <v>75.95</v>
      </c>
      <c r="D5">
        <v>73.709999999999994</v>
      </c>
      <c r="E5">
        <v>70.67</v>
      </c>
      <c r="F5" s="6">
        <v>63.87</v>
      </c>
      <c r="G5">
        <v>75.959999999999994</v>
      </c>
      <c r="H5">
        <v>73.73</v>
      </c>
      <c r="I5">
        <v>70.7</v>
      </c>
      <c r="J5" s="6">
        <v>67.61</v>
      </c>
      <c r="K5">
        <v>81.12</v>
      </c>
      <c r="L5">
        <v>79.760000000000005</v>
      </c>
      <c r="M5">
        <v>77.739999999999995</v>
      </c>
      <c r="N5" s="6">
        <v>81.510000000000005</v>
      </c>
      <c r="O5">
        <v>67.05</v>
      </c>
      <c r="P5">
        <v>67.010000000000005</v>
      </c>
      <c r="Q5">
        <v>66.989999999999995</v>
      </c>
      <c r="R5" s="6">
        <v>83.34</v>
      </c>
      <c r="S5" s="11"/>
    </row>
    <row r="6" spans="1:19" x14ac:dyDescent="0.45">
      <c r="A6" s="1" t="s">
        <v>11</v>
      </c>
      <c r="B6" s="6">
        <v>44.92</v>
      </c>
      <c r="C6">
        <v>45.57</v>
      </c>
      <c r="D6">
        <v>45.55</v>
      </c>
      <c r="E6">
        <v>45.53</v>
      </c>
      <c r="F6" s="6">
        <v>45.43</v>
      </c>
      <c r="G6">
        <v>46.06</v>
      </c>
      <c r="H6">
        <v>46.05</v>
      </c>
      <c r="I6">
        <v>46.02</v>
      </c>
      <c r="J6" s="6">
        <v>48.74</v>
      </c>
      <c r="K6">
        <v>55.39</v>
      </c>
      <c r="L6">
        <v>47.83</v>
      </c>
      <c r="M6">
        <v>47.71</v>
      </c>
      <c r="N6" s="6">
        <v>46.9</v>
      </c>
      <c r="O6">
        <v>51.23</v>
      </c>
      <c r="P6">
        <v>51.88</v>
      </c>
      <c r="Q6">
        <v>51.88</v>
      </c>
      <c r="R6" s="6">
        <v>51.87</v>
      </c>
      <c r="S6" s="11"/>
    </row>
    <row r="7" spans="1:19" x14ac:dyDescent="0.45">
      <c r="A7" s="1" t="s">
        <v>12</v>
      </c>
      <c r="B7" s="6">
        <v>66.23</v>
      </c>
      <c r="C7">
        <v>72.94</v>
      </c>
      <c r="D7">
        <v>72.069999999999993</v>
      </c>
      <c r="E7">
        <v>70.48</v>
      </c>
      <c r="F7" s="6">
        <v>66.180000000000007</v>
      </c>
      <c r="G7">
        <v>72.930000000000007</v>
      </c>
      <c r="H7">
        <v>72.069999999999993</v>
      </c>
      <c r="I7">
        <v>70.48</v>
      </c>
      <c r="J7" s="6">
        <v>74.849999999999994</v>
      </c>
      <c r="K7">
        <v>80.790000000000006</v>
      </c>
      <c r="L7">
        <v>79.84</v>
      </c>
      <c r="M7">
        <v>78.95</v>
      </c>
      <c r="N7" s="6">
        <v>77.83</v>
      </c>
      <c r="O7">
        <v>70.17</v>
      </c>
      <c r="P7">
        <v>69.89</v>
      </c>
      <c r="Q7">
        <v>69.73</v>
      </c>
      <c r="R7" s="6">
        <v>77.69</v>
      </c>
      <c r="S7" s="11"/>
    </row>
    <row r="8" spans="1:19" x14ac:dyDescent="0.45">
      <c r="A8" s="1" t="s">
        <v>13</v>
      </c>
      <c r="B8" s="6">
        <v>15.47</v>
      </c>
      <c r="C8">
        <v>20.7</v>
      </c>
      <c r="D8">
        <v>20.55</v>
      </c>
      <c r="E8">
        <v>20.39</v>
      </c>
      <c r="F8" s="6">
        <v>15.43</v>
      </c>
      <c r="G8">
        <v>20.68</v>
      </c>
      <c r="H8">
        <v>20.52</v>
      </c>
      <c r="I8">
        <v>20.37</v>
      </c>
      <c r="J8" s="6">
        <v>17.89</v>
      </c>
      <c r="K8">
        <v>24.72</v>
      </c>
      <c r="L8">
        <v>24.53</v>
      </c>
      <c r="M8">
        <v>24.35</v>
      </c>
      <c r="N8" s="6">
        <v>22.03</v>
      </c>
      <c r="O8">
        <v>17.55</v>
      </c>
      <c r="P8">
        <v>17.989999999999998</v>
      </c>
      <c r="Q8">
        <v>18.350000000000001</v>
      </c>
      <c r="R8" s="6">
        <v>23.06</v>
      </c>
      <c r="S8" s="11"/>
    </row>
    <row r="9" spans="1:19" x14ac:dyDescent="0.45">
      <c r="A9" s="1" t="s">
        <v>14</v>
      </c>
      <c r="B9" s="6">
        <v>49.28</v>
      </c>
      <c r="C9">
        <v>53.75</v>
      </c>
      <c r="D9">
        <v>53.45</v>
      </c>
      <c r="E9">
        <v>53.28</v>
      </c>
      <c r="F9" s="6">
        <v>47.12</v>
      </c>
      <c r="G9">
        <v>51.97</v>
      </c>
      <c r="H9">
        <v>51.68</v>
      </c>
      <c r="I9">
        <v>51.43</v>
      </c>
      <c r="J9" s="6">
        <v>50.07</v>
      </c>
      <c r="K9">
        <v>51.91</v>
      </c>
      <c r="L9">
        <v>51.48</v>
      </c>
      <c r="M9">
        <v>51.03</v>
      </c>
      <c r="N9" s="6">
        <v>48.44</v>
      </c>
      <c r="O9">
        <v>50.91</v>
      </c>
      <c r="P9">
        <v>50.85</v>
      </c>
      <c r="Q9">
        <v>50.69</v>
      </c>
      <c r="R9" s="6">
        <v>47.01</v>
      </c>
      <c r="S9" s="11"/>
    </row>
    <row r="10" spans="1:19" x14ac:dyDescent="0.45">
      <c r="A10" s="1" t="s">
        <v>15</v>
      </c>
      <c r="B10" s="6">
        <v>18.239999999999998</v>
      </c>
      <c r="C10">
        <v>19.97</v>
      </c>
      <c r="D10">
        <v>19.77</v>
      </c>
      <c r="E10">
        <v>19.77</v>
      </c>
      <c r="F10" s="6">
        <v>19.059999999999999</v>
      </c>
      <c r="G10">
        <v>19.489999999999998</v>
      </c>
      <c r="H10">
        <v>19.329999999999998</v>
      </c>
      <c r="I10">
        <v>19.32</v>
      </c>
      <c r="J10" s="6">
        <v>25.55</v>
      </c>
      <c r="K10">
        <v>23.26</v>
      </c>
      <c r="L10">
        <v>23.12</v>
      </c>
      <c r="M10">
        <v>22.57</v>
      </c>
      <c r="N10" s="6">
        <v>25.79</v>
      </c>
      <c r="O10">
        <v>25.45</v>
      </c>
      <c r="P10">
        <v>25.43</v>
      </c>
      <c r="Q10">
        <v>25.41</v>
      </c>
      <c r="R10" s="6">
        <v>24.86</v>
      </c>
      <c r="S10" s="11"/>
    </row>
    <row r="11" spans="1:19" x14ac:dyDescent="0.45">
      <c r="A11" s="1" t="s">
        <v>16</v>
      </c>
      <c r="B11" s="6">
        <v>36.96</v>
      </c>
      <c r="C11">
        <v>38.659999999999997</v>
      </c>
      <c r="D11">
        <v>38.56</v>
      </c>
      <c r="E11">
        <v>38.450000000000003</v>
      </c>
      <c r="F11" s="6">
        <v>36.840000000000003</v>
      </c>
      <c r="G11">
        <v>38.68</v>
      </c>
      <c r="H11">
        <v>38.58</v>
      </c>
      <c r="I11">
        <v>38.450000000000003</v>
      </c>
      <c r="J11" s="6">
        <v>42.76</v>
      </c>
      <c r="K11">
        <v>43.38</v>
      </c>
      <c r="L11">
        <v>42.64</v>
      </c>
      <c r="M11">
        <v>42.46</v>
      </c>
      <c r="N11" s="6">
        <v>49.46</v>
      </c>
      <c r="O11">
        <v>44.02</v>
      </c>
      <c r="P11">
        <v>44.53</v>
      </c>
      <c r="Q11">
        <v>45.26</v>
      </c>
      <c r="R11" s="6">
        <v>51.07</v>
      </c>
      <c r="S11" s="11"/>
    </row>
    <row r="12" spans="1:19" x14ac:dyDescent="0.45">
      <c r="A12" s="1" t="s">
        <v>17</v>
      </c>
      <c r="B12" s="6">
        <v>14.17</v>
      </c>
      <c r="C12">
        <v>15.86</v>
      </c>
      <c r="D12">
        <v>15.87</v>
      </c>
      <c r="E12">
        <v>15.86</v>
      </c>
      <c r="F12" s="6">
        <v>14.16</v>
      </c>
      <c r="G12">
        <v>15.88</v>
      </c>
      <c r="H12">
        <v>15.87</v>
      </c>
      <c r="I12">
        <v>15.87</v>
      </c>
      <c r="J12" s="6">
        <v>16.02</v>
      </c>
      <c r="K12">
        <v>20.079999999999998</v>
      </c>
      <c r="L12">
        <v>20.07</v>
      </c>
      <c r="M12">
        <v>20.04</v>
      </c>
      <c r="N12" s="6">
        <v>24.16</v>
      </c>
      <c r="O12">
        <v>14.59</v>
      </c>
      <c r="P12">
        <v>14.55</v>
      </c>
      <c r="Q12">
        <v>14.51</v>
      </c>
      <c r="R12" s="6">
        <v>23.66</v>
      </c>
      <c r="S12" s="11"/>
    </row>
    <row r="13" spans="1:19" x14ac:dyDescent="0.45">
      <c r="A13" s="1" t="s">
        <v>18</v>
      </c>
      <c r="B13" s="6">
        <v>24.22</v>
      </c>
      <c r="C13">
        <v>36.479999999999997</v>
      </c>
      <c r="D13">
        <v>36.07</v>
      </c>
      <c r="E13">
        <v>35.43</v>
      </c>
      <c r="F13" s="6">
        <v>24.27</v>
      </c>
      <c r="G13">
        <v>36.6</v>
      </c>
      <c r="H13">
        <v>36.21</v>
      </c>
      <c r="I13">
        <v>35.54</v>
      </c>
      <c r="J13" s="6">
        <v>27.25</v>
      </c>
      <c r="K13">
        <v>42.91</v>
      </c>
      <c r="L13">
        <v>42.61</v>
      </c>
      <c r="M13">
        <v>42.32</v>
      </c>
      <c r="N13" s="6">
        <v>31.24</v>
      </c>
      <c r="O13">
        <v>25.53</v>
      </c>
      <c r="P13">
        <v>27.39</v>
      </c>
      <c r="Q13">
        <v>28.43</v>
      </c>
      <c r="R13" s="6">
        <v>33.450000000000003</v>
      </c>
      <c r="S13" s="11"/>
    </row>
    <row r="14" spans="1:19" x14ac:dyDescent="0.45">
      <c r="A14" s="1" t="s">
        <v>19</v>
      </c>
      <c r="B14" s="6">
        <v>14.27</v>
      </c>
      <c r="C14">
        <v>19.77</v>
      </c>
      <c r="D14">
        <v>18.71</v>
      </c>
      <c r="E14">
        <v>17.440000000000001</v>
      </c>
      <c r="F14" s="6">
        <v>14.27</v>
      </c>
      <c r="G14">
        <v>19.79</v>
      </c>
      <c r="H14">
        <v>18.73</v>
      </c>
      <c r="I14">
        <v>17.45</v>
      </c>
      <c r="J14" s="6">
        <v>15.99</v>
      </c>
      <c r="K14">
        <v>23.63</v>
      </c>
      <c r="L14">
        <v>23.01</v>
      </c>
      <c r="M14">
        <v>22.2</v>
      </c>
      <c r="N14" s="6">
        <v>18.100000000000001</v>
      </c>
      <c r="O14">
        <v>16.61</v>
      </c>
      <c r="P14">
        <v>17.77</v>
      </c>
      <c r="Q14">
        <v>18.13</v>
      </c>
      <c r="R14" s="6">
        <v>24.34</v>
      </c>
      <c r="S14" s="11"/>
    </row>
    <row r="15" spans="1:19" x14ac:dyDescent="0.45">
      <c r="A15" s="1" t="s">
        <v>20</v>
      </c>
      <c r="B15" s="6">
        <v>30.31</v>
      </c>
      <c r="C15">
        <v>33.86</v>
      </c>
      <c r="D15">
        <v>33.56</v>
      </c>
      <c r="E15">
        <v>33.4</v>
      </c>
      <c r="F15" s="6">
        <v>30.31</v>
      </c>
      <c r="G15">
        <v>33.82</v>
      </c>
      <c r="H15">
        <v>33.54</v>
      </c>
      <c r="I15">
        <v>33.380000000000003</v>
      </c>
      <c r="J15" s="6">
        <v>32.369999999999997</v>
      </c>
      <c r="K15">
        <v>37</v>
      </c>
      <c r="L15">
        <v>36.54</v>
      </c>
      <c r="M15">
        <v>36.14</v>
      </c>
      <c r="N15" s="6">
        <v>40.14</v>
      </c>
      <c r="O15">
        <v>35.18</v>
      </c>
      <c r="P15">
        <v>35.47</v>
      </c>
      <c r="Q15">
        <v>36.18</v>
      </c>
      <c r="R15" s="6">
        <v>46.96</v>
      </c>
      <c r="S15" s="11"/>
    </row>
    <row r="16" spans="1:19" x14ac:dyDescent="0.45">
      <c r="A16" s="1" t="s">
        <v>21</v>
      </c>
      <c r="B16" s="6">
        <v>66.599999999999994</v>
      </c>
      <c r="C16">
        <v>76.36</v>
      </c>
      <c r="D16">
        <v>75.709999999999994</v>
      </c>
      <c r="E16">
        <v>74.87</v>
      </c>
      <c r="F16" s="6">
        <v>66.44</v>
      </c>
      <c r="G16">
        <v>76.36</v>
      </c>
      <c r="H16">
        <v>75.75</v>
      </c>
      <c r="I16">
        <v>74.930000000000007</v>
      </c>
      <c r="J16" s="6">
        <v>74</v>
      </c>
      <c r="K16">
        <v>85.34</v>
      </c>
      <c r="L16">
        <v>84.65</v>
      </c>
      <c r="M16">
        <v>84.06</v>
      </c>
      <c r="N16" s="6">
        <v>74.38</v>
      </c>
      <c r="O16">
        <v>71.260000000000005</v>
      </c>
      <c r="P16">
        <v>71.44</v>
      </c>
      <c r="Q16">
        <v>71.72</v>
      </c>
      <c r="R16" s="6">
        <v>77.569999999999993</v>
      </c>
      <c r="S16" s="11"/>
    </row>
    <row r="17" spans="1:19" x14ac:dyDescent="0.45">
      <c r="A17" s="1" t="s">
        <v>22</v>
      </c>
      <c r="B17" s="6">
        <v>49.88</v>
      </c>
      <c r="C17">
        <v>56.55</v>
      </c>
      <c r="D17">
        <v>53.71</v>
      </c>
      <c r="E17">
        <v>51.11</v>
      </c>
      <c r="F17" s="6">
        <v>48.05</v>
      </c>
      <c r="G17">
        <v>54.95</v>
      </c>
      <c r="H17">
        <v>52.1</v>
      </c>
      <c r="I17">
        <v>49.44</v>
      </c>
      <c r="J17" s="6">
        <v>58.42</v>
      </c>
      <c r="K17">
        <v>60.68</v>
      </c>
      <c r="L17">
        <v>60.43</v>
      </c>
      <c r="M17">
        <v>60</v>
      </c>
      <c r="N17" s="6">
        <v>58.4</v>
      </c>
      <c r="O17">
        <v>58.2</v>
      </c>
      <c r="P17">
        <v>58.15</v>
      </c>
      <c r="Q17">
        <v>58.25</v>
      </c>
      <c r="R17" s="6">
        <v>57.68</v>
      </c>
      <c r="S17" s="11"/>
    </row>
    <row r="18" spans="1:19" x14ac:dyDescent="0.45">
      <c r="A18" s="1" t="s">
        <v>23</v>
      </c>
      <c r="B18" s="6">
        <v>29.93</v>
      </c>
      <c r="C18">
        <v>36.72</v>
      </c>
      <c r="D18">
        <v>35.42</v>
      </c>
      <c r="E18">
        <v>34.86</v>
      </c>
      <c r="F18" s="6">
        <v>30.45</v>
      </c>
      <c r="G18">
        <v>36.39</v>
      </c>
      <c r="H18">
        <v>35.08</v>
      </c>
      <c r="I18">
        <v>34.5</v>
      </c>
      <c r="J18" s="6">
        <v>33.31</v>
      </c>
      <c r="K18">
        <v>41.5</v>
      </c>
      <c r="L18">
        <v>41.24</v>
      </c>
      <c r="M18">
        <v>40.82</v>
      </c>
      <c r="N18" s="6">
        <v>34.01</v>
      </c>
      <c r="O18">
        <v>33.94</v>
      </c>
      <c r="P18">
        <v>34.04</v>
      </c>
      <c r="Q18">
        <v>33.99</v>
      </c>
      <c r="R18" s="6">
        <v>34.520000000000003</v>
      </c>
      <c r="S18" s="11"/>
    </row>
    <row r="19" spans="1:19" x14ac:dyDescent="0.45">
      <c r="A19" s="1" t="s">
        <v>24</v>
      </c>
      <c r="B19" s="6">
        <v>19.3</v>
      </c>
      <c r="C19">
        <v>24.52</v>
      </c>
      <c r="D19">
        <v>23.57</v>
      </c>
      <c r="E19">
        <v>23.09</v>
      </c>
      <c r="F19" s="6">
        <v>20</v>
      </c>
      <c r="G19">
        <v>24.39</v>
      </c>
      <c r="H19">
        <v>23.45</v>
      </c>
      <c r="I19">
        <v>22.99</v>
      </c>
      <c r="J19" s="6">
        <v>21.67</v>
      </c>
      <c r="K19">
        <v>28.42</v>
      </c>
      <c r="L19">
        <v>28.16</v>
      </c>
      <c r="M19">
        <v>27.54</v>
      </c>
      <c r="N19" s="6">
        <v>24.26</v>
      </c>
      <c r="O19">
        <v>22.61</v>
      </c>
      <c r="P19">
        <v>22.81</v>
      </c>
      <c r="Q19">
        <v>22.98</v>
      </c>
      <c r="R19" s="6">
        <v>25.4</v>
      </c>
      <c r="S19" s="11"/>
    </row>
    <row r="20" spans="1:19" x14ac:dyDescent="0.45">
      <c r="A20" s="1" t="s">
        <v>25</v>
      </c>
      <c r="B20" s="6">
        <v>35.299999999999997</v>
      </c>
      <c r="C20">
        <v>44.23</v>
      </c>
      <c r="D20">
        <v>43.39</v>
      </c>
      <c r="E20">
        <v>42.68</v>
      </c>
      <c r="F20" s="6">
        <v>34.54</v>
      </c>
      <c r="G20">
        <v>44.33</v>
      </c>
      <c r="H20">
        <v>43.48</v>
      </c>
      <c r="I20">
        <v>42.66</v>
      </c>
      <c r="J20" s="6">
        <v>39.07</v>
      </c>
      <c r="K20">
        <v>47.07</v>
      </c>
      <c r="L20">
        <v>46.78</v>
      </c>
      <c r="M20">
        <v>46.44</v>
      </c>
      <c r="N20" s="6">
        <v>40.58</v>
      </c>
      <c r="O20">
        <v>39.06</v>
      </c>
      <c r="P20">
        <v>39.340000000000003</v>
      </c>
      <c r="Q20">
        <v>39.92</v>
      </c>
      <c r="R20" s="6">
        <v>42.31</v>
      </c>
      <c r="S20" s="11"/>
    </row>
    <row r="21" spans="1:19" x14ac:dyDescent="0.45">
      <c r="A21" s="1" t="s">
        <v>26</v>
      </c>
      <c r="B21" s="6">
        <v>48.91</v>
      </c>
      <c r="C21">
        <v>53.98</v>
      </c>
      <c r="D21">
        <v>52.97</v>
      </c>
      <c r="E21">
        <v>52</v>
      </c>
      <c r="F21" s="6">
        <v>49.55</v>
      </c>
      <c r="G21">
        <v>53.44</v>
      </c>
      <c r="H21">
        <v>52.42</v>
      </c>
      <c r="I21">
        <v>51.42</v>
      </c>
      <c r="J21" s="6">
        <v>53.12</v>
      </c>
      <c r="K21">
        <v>59.82</v>
      </c>
      <c r="L21">
        <v>58.69</v>
      </c>
      <c r="M21">
        <v>57.79</v>
      </c>
      <c r="N21" s="6">
        <v>54.21</v>
      </c>
      <c r="O21">
        <v>54.38</v>
      </c>
      <c r="P21">
        <v>54.8</v>
      </c>
      <c r="Q21">
        <v>55.42</v>
      </c>
      <c r="R21" s="6">
        <v>59.48</v>
      </c>
      <c r="S21" s="11"/>
    </row>
    <row r="22" spans="1:19" x14ac:dyDescent="0.45">
      <c r="A22" s="1" t="s">
        <v>27</v>
      </c>
      <c r="B22" s="6">
        <v>34.229999999999997</v>
      </c>
      <c r="C22">
        <v>43.36</v>
      </c>
      <c r="D22">
        <v>41.72</v>
      </c>
      <c r="E22">
        <v>40.729999999999997</v>
      </c>
      <c r="F22" s="6">
        <v>33.659999999999997</v>
      </c>
      <c r="G22">
        <v>43.42</v>
      </c>
      <c r="H22">
        <v>41.75</v>
      </c>
      <c r="I22">
        <v>40.76</v>
      </c>
      <c r="J22" s="6">
        <v>37.82</v>
      </c>
      <c r="K22">
        <v>46.62</v>
      </c>
      <c r="L22">
        <v>46.24</v>
      </c>
      <c r="M22">
        <v>45.75</v>
      </c>
      <c r="N22" s="6">
        <v>38.46</v>
      </c>
      <c r="O22">
        <v>37.799999999999997</v>
      </c>
      <c r="P22">
        <v>38.11</v>
      </c>
      <c r="Q22">
        <v>38.64</v>
      </c>
      <c r="R22" s="6">
        <v>41.24</v>
      </c>
      <c r="S22" s="11"/>
    </row>
    <row r="23" spans="1:19" x14ac:dyDescent="0.45">
      <c r="A23" s="1" t="s">
        <v>28</v>
      </c>
      <c r="B23" s="6">
        <v>22.18</v>
      </c>
      <c r="C23">
        <v>27.76</v>
      </c>
      <c r="D23">
        <v>26.73</v>
      </c>
      <c r="E23">
        <v>26.17</v>
      </c>
      <c r="F23" s="6">
        <v>23.02</v>
      </c>
      <c r="G23">
        <v>27.5</v>
      </c>
      <c r="H23">
        <v>26.49</v>
      </c>
      <c r="I23">
        <v>25.94</v>
      </c>
      <c r="J23" s="6">
        <v>25.32</v>
      </c>
      <c r="K23">
        <v>32.47</v>
      </c>
      <c r="L23">
        <v>32.17</v>
      </c>
      <c r="M23">
        <v>31.46</v>
      </c>
      <c r="N23" s="6">
        <v>27.53</v>
      </c>
      <c r="O23">
        <v>26.24</v>
      </c>
      <c r="P23">
        <v>26.34</v>
      </c>
      <c r="Q23">
        <v>26.47</v>
      </c>
      <c r="R23" s="6">
        <v>29.37</v>
      </c>
      <c r="S23" s="11"/>
    </row>
    <row r="24" spans="1:19" x14ac:dyDescent="0.45">
      <c r="A24" s="1" t="s">
        <v>29</v>
      </c>
      <c r="B24" s="6">
        <v>31.77</v>
      </c>
      <c r="C24">
        <v>41.23</v>
      </c>
      <c r="D24">
        <v>38.93</v>
      </c>
      <c r="E24">
        <v>37.69</v>
      </c>
      <c r="F24" s="6">
        <v>32.450000000000003</v>
      </c>
      <c r="G24">
        <v>40.57</v>
      </c>
      <c r="H24">
        <v>38.270000000000003</v>
      </c>
      <c r="I24">
        <v>37.11</v>
      </c>
      <c r="J24" s="6">
        <v>34.51</v>
      </c>
      <c r="K24">
        <v>47.37</v>
      </c>
      <c r="L24">
        <v>46.5</v>
      </c>
      <c r="M24">
        <v>45.72</v>
      </c>
      <c r="N24" s="6">
        <v>33.93</v>
      </c>
      <c r="O24">
        <v>33.72</v>
      </c>
      <c r="P24">
        <v>34.67</v>
      </c>
      <c r="Q24">
        <v>35.07</v>
      </c>
      <c r="R24" s="6">
        <v>38.119999999999997</v>
      </c>
      <c r="S24" s="11"/>
    </row>
    <row r="25" spans="1:19" x14ac:dyDescent="0.45">
      <c r="A25" s="1" t="s">
        <v>30</v>
      </c>
      <c r="B25" s="6">
        <v>34.78</v>
      </c>
      <c r="C25">
        <v>41.19</v>
      </c>
      <c r="D25">
        <v>39.79</v>
      </c>
      <c r="E25">
        <v>38.770000000000003</v>
      </c>
      <c r="F25" s="6">
        <v>35.840000000000003</v>
      </c>
      <c r="G25">
        <v>40.61</v>
      </c>
      <c r="H25">
        <v>39.200000000000003</v>
      </c>
      <c r="I25">
        <v>38.17</v>
      </c>
      <c r="J25" s="6">
        <v>37.69</v>
      </c>
      <c r="K25">
        <v>48.1</v>
      </c>
      <c r="L25">
        <v>46.08</v>
      </c>
      <c r="M25">
        <v>44.55</v>
      </c>
      <c r="N25" s="6">
        <v>37.770000000000003</v>
      </c>
      <c r="O25">
        <v>38.46</v>
      </c>
      <c r="P25">
        <v>39.04</v>
      </c>
      <c r="Q25">
        <v>39.340000000000003</v>
      </c>
      <c r="R25" s="6">
        <v>43.32</v>
      </c>
      <c r="S25" s="11"/>
    </row>
    <row r="26" spans="1:19" x14ac:dyDescent="0.45">
      <c r="A26" s="1" t="s">
        <v>31</v>
      </c>
      <c r="B26" s="6">
        <v>26.82</v>
      </c>
      <c r="C26">
        <v>32.299999999999997</v>
      </c>
      <c r="D26">
        <v>31.1</v>
      </c>
      <c r="E26">
        <v>30.31</v>
      </c>
      <c r="F26" s="6">
        <v>27.65</v>
      </c>
      <c r="G26">
        <v>32.119999999999997</v>
      </c>
      <c r="H26">
        <v>30.93</v>
      </c>
      <c r="I26">
        <v>30.14</v>
      </c>
      <c r="J26" s="6">
        <v>30.93</v>
      </c>
      <c r="K26">
        <v>36.9</v>
      </c>
      <c r="L26">
        <v>35.840000000000003</v>
      </c>
      <c r="M26">
        <v>34.729999999999997</v>
      </c>
      <c r="N26" s="6">
        <v>33.06</v>
      </c>
      <c r="O26">
        <v>31.92</v>
      </c>
      <c r="P26">
        <v>32.119999999999997</v>
      </c>
      <c r="Q26">
        <v>32.630000000000003</v>
      </c>
      <c r="R26" s="6">
        <v>35.61</v>
      </c>
      <c r="S26" s="11"/>
    </row>
    <row r="27" spans="1:19" x14ac:dyDescent="0.45">
      <c r="A27" s="1" t="s">
        <v>32</v>
      </c>
      <c r="B27" s="6">
        <v>43.81</v>
      </c>
      <c r="C27">
        <v>52.1</v>
      </c>
      <c r="D27">
        <v>51.2</v>
      </c>
      <c r="E27">
        <v>50.49</v>
      </c>
      <c r="F27" s="6">
        <v>44.17</v>
      </c>
      <c r="G27">
        <v>51.62</v>
      </c>
      <c r="H27">
        <v>50.69</v>
      </c>
      <c r="I27">
        <v>50.03</v>
      </c>
      <c r="J27" s="6">
        <v>47.41</v>
      </c>
      <c r="K27">
        <v>55.13</v>
      </c>
      <c r="L27">
        <v>54.7</v>
      </c>
      <c r="M27">
        <v>53.65</v>
      </c>
      <c r="N27" s="6">
        <v>48.67</v>
      </c>
      <c r="O27">
        <v>47.81</v>
      </c>
      <c r="P27">
        <v>48.01</v>
      </c>
      <c r="Q27">
        <v>48.16</v>
      </c>
      <c r="R27" s="6">
        <v>49.99</v>
      </c>
      <c r="S27" s="11"/>
    </row>
    <row r="28" spans="1:19" x14ac:dyDescent="0.45">
      <c r="A28" s="1" t="s">
        <v>33</v>
      </c>
      <c r="B28" s="6">
        <v>37.99</v>
      </c>
      <c r="C28">
        <v>48.31</v>
      </c>
      <c r="D28">
        <v>47.68</v>
      </c>
      <c r="E28">
        <v>47</v>
      </c>
      <c r="F28" s="6">
        <v>40.93</v>
      </c>
      <c r="G28">
        <v>47.69</v>
      </c>
      <c r="H28">
        <v>47.06</v>
      </c>
      <c r="I28">
        <v>46.36</v>
      </c>
      <c r="J28" s="6">
        <v>42.46</v>
      </c>
      <c r="K28">
        <v>53.94</v>
      </c>
      <c r="L28">
        <v>53.28</v>
      </c>
      <c r="M28">
        <v>52.74</v>
      </c>
      <c r="N28" s="6">
        <v>43.02</v>
      </c>
      <c r="O28">
        <v>41.89</v>
      </c>
      <c r="P28">
        <v>42.3</v>
      </c>
      <c r="Q28">
        <v>42.81</v>
      </c>
      <c r="R28" s="6">
        <v>46.16</v>
      </c>
      <c r="S28" s="11"/>
    </row>
    <row r="29" spans="1:19" x14ac:dyDescent="0.45">
      <c r="A29" s="1" t="s">
        <v>34</v>
      </c>
      <c r="B29" s="6">
        <v>37.15</v>
      </c>
      <c r="C29">
        <v>46.45</v>
      </c>
      <c r="D29">
        <v>45.6</v>
      </c>
      <c r="E29">
        <v>44.93</v>
      </c>
      <c r="F29" s="6">
        <v>37.65</v>
      </c>
      <c r="G29">
        <v>46.13</v>
      </c>
      <c r="H29">
        <v>45.3</v>
      </c>
      <c r="I29">
        <v>44.63</v>
      </c>
      <c r="J29" s="6">
        <v>40.36</v>
      </c>
      <c r="K29">
        <v>48.98</v>
      </c>
      <c r="L29">
        <v>48.64</v>
      </c>
      <c r="M29">
        <v>48.17</v>
      </c>
      <c r="N29" s="6">
        <v>41.28</v>
      </c>
      <c r="O29">
        <v>40.229999999999997</v>
      </c>
      <c r="P29">
        <v>40.35</v>
      </c>
      <c r="Q29">
        <v>40.86</v>
      </c>
      <c r="R29" s="6">
        <v>42.73</v>
      </c>
      <c r="S29" s="11"/>
    </row>
    <row r="30" spans="1:19" x14ac:dyDescent="0.45">
      <c r="A30" s="1" t="s">
        <v>35</v>
      </c>
      <c r="B30">
        <f>AVERAGE(B3:B17)</f>
        <v>37.932000000000002</v>
      </c>
      <c r="C30">
        <f t="shared" ref="C30:R30" si="0">AVERAGE(C3:C17)</f>
        <v>43.454666666666661</v>
      </c>
      <c r="D30">
        <f t="shared" si="0"/>
        <v>42.832666666666668</v>
      </c>
      <c r="E30">
        <f t="shared" si="0"/>
        <v>42.096666666666664</v>
      </c>
      <c r="F30">
        <f t="shared" si="0"/>
        <v>37.670666666666662</v>
      </c>
      <c r="G30">
        <f t="shared" si="0"/>
        <v>43.184000000000012</v>
      </c>
      <c r="H30">
        <f t="shared" si="0"/>
        <v>42.570000000000007</v>
      </c>
      <c r="I30">
        <f t="shared" si="0"/>
        <v>41.82533333333334</v>
      </c>
      <c r="J30">
        <f t="shared" si="0"/>
        <v>41.612666666666662</v>
      </c>
      <c r="K30">
        <f t="shared" si="0"/>
        <v>47.967999999999996</v>
      </c>
      <c r="L30">
        <f t="shared" si="0"/>
        <v>47.045999999999999</v>
      </c>
      <c r="M30">
        <f t="shared" si="0"/>
        <v>46.567999999999998</v>
      </c>
      <c r="N30">
        <f t="shared" si="0"/>
        <v>44.602666666666671</v>
      </c>
      <c r="O30">
        <f t="shared" si="0"/>
        <v>41.178666666666672</v>
      </c>
      <c r="P30">
        <f t="shared" si="0"/>
        <v>41.485333333333323</v>
      </c>
      <c r="Q30">
        <f t="shared" si="0"/>
        <v>41.706666666666671</v>
      </c>
      <c r="R30">
        <f t="shared" si="0"/>
        <v>46.531999999999996</v>
      </c>
    </row>
    <row r="31" spans="1:19" x14ac:dyDescent="0.45">
      <c r="A31" s="1" t="s">
        <v>36</v>
      </c>
      <c r="B31">
        <f>AVERAGE(B18:B29)</f>
        <v>33.514166666666661</v>
      </c>
      <c r="C31">
        <f t="shared" ref="C31:R31" si="1">AVERAGE(C18:C29)</f>
        <v>41.012500000000003</v>
      </c>
      <c r="D31">
        <f t="shared" si="1"/>
        <v>39.841666666666669</v>
      </c>
      <c r="E31">
        <f t="shared" si="1"/>
        <v>39.059999999999995</v>
      </c>
      <c r="F31">
        <f t="shared" si="1"/>
        <v>34.159166666666664</v>
      </c>
      <c r="G31">
        <f t="shared" si="1"/>
        <v>40.68416666666667</v>
      </c>
      <c r="H31">
        <f t="shared" si="1"/>
        <v>39.51</v>
      </c>
      <c r="I31">
        <f t="shared" si="1"/>
        <v>38.725833333333334</v>
      </c>
      <c r="J31">
        <f t="shared" si="1"/>
        <v>36.972500000000004</v>
      </c>
      <c r="K31">
        <f t="shared" si="1"/>
        <v>45.526666666666664</v>
      </c>
      <c r="L31">
        <f t="shared" si="1"/>
        <v>44.860000000000007</v>
      </c>
      <c r="M31">
        <f t="shared" si="1"/>
        <v>44.113333333333337</v>
      </c>
      <c r="N31">
        <f t="shared" si="1"/>
        <v>38.064999999999998</v>
      </c>
      <c r="O31">
        <f t="shared" si="1"/>
        <v>37.338333333333338</v>
      </c>
      <c r="P31">
        <f t="shared" si="1"/>
        <v>37.660833333333336</v>
      </c>
      <c r="Q31">
        <f t="shared" si="1"/>
        <v>38.024166666666666</v>
      </c>
      <c r="R31">
        <f t="shared" si="1"/>
        <v>40.6875</v>
      </c>
    </row>
    <row r="32" spans="1:19" x14ac:dyDescent="0.45">
      <c r="A32" s="1" t="s">
        <v>37</v>
      </c>
      <c r="B32">
        <f>AVERAGE(B3:B29)</f>
        <v>35.968518518518508</v>
      </c>
      <c r="C32">
        <f t="shared" ref="C32:R32" si="2">AVERAGE(C3:C29)</f>
        <v>42.369259259259252</v>
      </c>
      <c r="D32">
        <f t="shared" si="2"/>
        <v>41.50333333333333</v>
      </c>
      <c r="E32">
        <f t="shared" si="2"/>
        <v>40.747037037037032</v>
      </c>
      <c r="F32">
        <f t="shared" si="2"/>
        <v>36.109999999999992</v>
      </c>
      <c r="G32">
        <f t="shared" si="2"/>
        <v>42.072962962962976</v>
      </c>
      <c r="H32">
        <f t="shared" si="2"/>
        <v>41.21</v>
      </c>
      <c r="I32">
        <f t="shared" si="2"/>
        <v>40.44777777777778</v>
      </c>
      <c r="J32">
        <f t="shared" si="2"/>
        <v>39.550370370370366</v>
      </c>
      <c r="K32">
        <f t="shared" si="2"/>
        <v>46.882962962962978</v>
      </c>
      <c r="L32">
        <f t="shared" si="2"/>
        <v>46.074444444444445</v>
      </c>
      <c r="M32">
        <f t="shared" si="2"/>
        <v>45.477037037037043</v>
      </c>
      <c r="N32">
        <f t="shared" si="2"/>
        <v>41.697037037037042</v>
      </c>
      <c r="O32">
        <f t="shared" si="2"/>
        <v>39.471851851851859</v>
      </c>
      <c r="P32">
        <f t="shared" si="2"/>
        <v>39.78555555555554</v>
      </c>
      <c r="Q32">
        <f t="shared" si="2"/>
        <v>40.069999999999993</v>
      </c>
      <c r="R32">
        <f t="shared" si="2"/>
        <v>43.934444444444445</v>
      </c>
    </row>
    <row r="35" spans="1:9" x14ac:dyDescent="0.45">
      <c r="B35" s="9" t="s">
        <v>42</v>
      </c>
      <c r="C35" s="9"/>
      <c r="D35" s="9"/>
      <c r="G35" s="9" t="s">
        <v>43</v>
      </c>
      <c r="H35" s="9"/>
      <c r="I35" s="9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3</v>
      </c>
      <c r="B37">
        <f>K32/$J32</f>
        <v>1.1853988350532847</v>
      </c>
      <c r="C37">
        <f>L32/$J32</f>
        <v>1.1649560803850694</v>
      </c>
      <c r="D37">
        <f>M32/$J32</f>
        <v>1.1498511040773138</v>
      </c>
      <c r="F37" t="s">
        <v>3</v>
      </c>
      <c r="G37">
        <f>K32/$R$32</f>
        <v>1.0671117742764897</v>
      </c>
      <c r="H37">
        <f>L32/$R$32</f>
        <v>1.0487089350294632</v>
      </c>
      <c r="I37">
        <f>M32/$R$32</f>
        <v>1.0351112347521139</v>
      </c>
    </row>
    <row r="38" spans="1:9" x14ac:dyDescent="0.45">
      <c r="A38" t="s">
        <v>1</v>
      </c>
      <c r="B38">
        <f>C32/$B32</f>
        <v>1.1779539720949392</v>
      </c>
      <c r="C38">
        <f t="shared" ref="C38:D38" si="3">D32/$B32</f>
        <v>1.1538794213046391</v>
      </c>
      <c r="D38">
        <f t="shared" si="3"/>
        <v>1.1328528033774392</v>
      </c>
      <c r="F38" t="s">
        <v>1</v>
      </c>
      <c r="G38">
        <f>C32/$R$32</f>
        <v>0.96437453107744686</v>
      </c>
      <c r="H38">
        <f>D32/$R$32</f>
        <v>0.94466503123340317</v>
      </c>
      <c r="I38">
        <f>E32/$R$32</f>
        <v>0.92745083162624431</v>
      </c>
    </row>
    <row r="39" spans="1:9" x14ac:dyDescent="0.45">
      <c r="A39" t="s">
        <v>2</v>
      </c>
      <c r="B39">
        <f>G32/$F32</f>
        <v>1.1651332861523951</v>
      </c>
      <c r="C39">
        <f t="shared" ref="C39:D39" si="4">H32/$F32</f>
        <v>1.1412351149266133</v>
      </c>
      <c r="D39">
        <f t="shared" si="4"/>
        <v>1.1201267731314812</v>
      </c>
      <c r="F39" t="s">
        <v>2</v>
      </c>
      <c r="G39">
        <f>G32/$R$32</f>
        <v>0.95763047638316379</v>
      </c>
      <c r="H39">
        <f>H32/$R$32</f>
        <v>0.93798841708606262</v>
      </c>
      <c r="I39">
        <f>I32/$R$32</f>
        <v>0.92063933638501816</v>
      </c>
    </row>
    <row r="40" spans="1:9" x14ac:dyDescent="0.45">
      <c r="A40" t="s">
        <v>4</v>
      </c>
      <c r="B40">
        <f>O32/$N32</f>
        <v>0.94663445310973338</v>
      </c>
      <c r="C40">
        <f t="shared" ref="C40:D40" si="5">P32/$N32</f>
        <v>0.95415785827219224</v>
      </c>
      <c r="D40">
        <f t="shared" si="5"/>
        <v>0.96097955268160073</v>
      </c>
      <c r="F40" t="s">
        <v>4</v>
      </c>
      <c r="G40">
        <f>O32/$R$32</f>
        <v>0.89842610623572172</v>
      </c>
      <c r="H40">
        <f>P32/$R$32</f>
        <v>0.90556637414329388</v>
      </c>
      <c r="I40">
        <f>Q32/$R$32</f>
        <v>0.91204066664980632</v>
      </c>
    </row>
  </sheetData>
  <mergeCells count="7">
    <mergeCell ref="N1:Q1"/>
    <mergeCell ref="S2:S29"/>
    <mergeCell ref="B35:D35"/>
    <mergeCell ref="G35:I35"/>
    <mergeCell ref="B1:E1"/>
    <mergeCell ref="F1:I1"/>
    <mergeCell ref="J1:M1"/>
  </mergeCells>
  <pageMargins left="0.7" right="0.7" top="0.75" bottom="0.75" header="0.3" footer="0.3"/>
  <pageSetup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12" workbookViewId="0">
      <selection activeCell="L35" sqref="L35"/>
    </sheetView>
  </sheetViews>
  <sheetFormatPr defaultRowHeight="14.25" x14ac:dyDescent="0.45"/>
  <sheetData>
    <row r="1" spans="1:19" x14ac:dyDescent="0.45">
      <c r="A1" s="1" t="s">
        <v>0</v>
      </c>
      <c r="B1" s="12" t="s">
        <v>1</v>
      </c>
      <c r="C1" s="12"/>
      <c r="D1" s="12"/>
      <c r="E1" s="12"/>
      <c r="F1" s="12" t="s">
        <v>2</v>
      </c>
      <c r="G1" s="12"/>
      <c r="H1" s="12"/>
      <c r="I1" s="12"/>
      <c r="J1" s="12" t="s">
        <v>3</v>
      </c>
      <c r="K1" s="12"/>
      <c r="L1" s="12"/>
      <c r="M1" s="12"/>
      <c r="N1" s="12" t="s">
        <v>4</v>
      </c>
      <c r="O1" s="12"/>
      <c r="P1" s="12"/>
      <c r="Q1" s="12"/>
      <c r="R1" s="3" t="s">
        <v>38</v>
      </c>
    </row>
    <row r="2" spans="1:19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1" t="s">
        <v>41</v>
      </c>
      <c r="K2" s="1" t="s">
        <v>5</v>
      </c>
      <c r="L2" s="1" t="s">
        <v>6</v>
      </c>
      <c r="M2" s="1" t="s">
        <v>7</v>
      </c>
      <c r="N2" s="1" t="s">
        <v>41</v>
      </c>
      <c r="O2" s="1" t="s">
        <v>5</v>
      </c>
      <c r="P2" s="1" t="s">
        <v>6</v>
      </c>
      <c r="Q2" s="1" t="s">
        <v>7</v>
      </c>
      <c r="R2" s="4" t="s">
        <v>39</v>
      </c>
      <c r="S2" s="10" t="s">
        <v>40</v>
      </c>
    </row>
    <row r="3" spans="1:19" x14ac:dyDescent="0.45">
      <c r="A3" s="1" t="s">
        <v>8</v>
      </c>
      <c r="B3" s="5">
        <v>25.34</v>
      </c>
      <c r="C3">
        <v>35.6</v>
      </c>
      <c r="D3">
        <v>35.409999999999997</v>
      </c>
      <c r="E3">
        <v>34.99</v>
      </c>
      <c r="F3">
        <v>25.27</v>
      </c>
      <c r="G3">
        <v>35.46</v>
      </c>
      <c r="H3">
        <v>35.270000000000003</v>
      </c>
      <c r="I3">
        <v>34.85</v>
      </c>
      <c r="J3">
        <v>26.02</v>
      </c>
      <c r="K3">
        <v>35.479999999999997</v>
      </c>
      <c r="L3">
        <v>35.36</v>
      </c>
      <c r="M3">
        <v>35.159999999999997</v>
      </c>
      <c r="N3" s="5">
        <v>26.25</v>
      </c>
      <c r="O3">
        <v>25.47</v>
      </c>
      <c r="P3">
        <v>25.47</v>
      </c>
      <c r="Q3">
        <v>25.61</v>
      </c>
      <c r="R3" s="5">
        <v>29.81</v>
      </c>
      <c r="S3" s="11"/>
    </row>
    <row r="4" spans="1:19" x14ac:dyDescent="0.45">
      <c r="A4" s="1" t="s">
        <v>9</v>
      </c>
      <c r="B4" s="6">
        <v>49.19</v>
      </c>
      <c r="C4">
        <v>49.8</v>
      </c>
      <c r="D4">
        <v>49.79</v>
      </c>
      <c r="E4">
        <v>49.78</v>
      </c>
      <c r="F4">
        <v>48.06</v>
      </c>
      <c r="G4">
        <v>48.65</v>
      </c>
      <c r="H4">
        <v>48.66</v>
      </c>
      <c r="I4">
        <v>48.66</v>
      </c>
      <c r="J4">
        <v>44.86</v>
      </c>
      <c r="K4">
        <v>43.6</v>
      </c>
      <c r="L4">
        <v>43.61</v>
      </c>
      <c r="M4">
        <v>43.62</v>
      </c>
      <c r="N4" s="6">
        <v>44.41</v>
      </c>
      <c r="O4">
        <v>44.46</v>
      </c>
      <c r="P4">
        <v>44.46</v>
      </c>
      <c r="Q4">
        <v>44.46</v>
      </c>
      <c r="R4" s="6">
        <v>45.61</v>
      </c>
      <c r="S4" s="11"/>
    </row>
    <row r="5" spans="1:19" x14ac:dyDescent="0.45">
      <c r="A5" s="1" t="s">
        <v>10</v>
      </c>
      <c r="B5" s="6">
        <v>63.9</v>
      </c>
      <c r="C5">
        <v>75.95</v>
      </c>
      <c r="D5">
        <v>73.709999999999994</v>
      </c>
      <c r="E5">
        <v>70.67</v>
      </c>
      <c r="F5">
        <v>63.79</v>
      </c>
      <c r="G5">
        <v>75.84</v>
      </c>
      <c r="H5">
        <v>73.61</v>
      </c>
      <c r="I5">
        <v>70.569999999999993</v>
      </c>
      <c r="J5">
        <v>67.36</v>
      </c>
      <c r="K5">
        <v>80.67</v>
      </c>
      <c r="L5">
        <v>79.31</v>
      </c>
      <c r="M5">
        <v>77.3</v>
      </c>
      <c r="N5" s="6">
        <v>81.510000000000005</v>
      </c>
      <c r="O5">
        <v>67.05</v>
      </c>
      <c r="P5">
        <v>67.010000000000005</v>
      </c>
      <c r="Q5">
        <v>66.989999999999995</v>
      </c>
      <c r="R5" s="6">
        <v>83.34</v>
      </c>
      <c r="S5" s="11"/>
    </row>
    <row r="6" spans="1:19" x14ac:dyDescent="0.45">
      <c r="A6" s="1" t="s">
        <v>11</v>
      </c>
      <c r="B6" s="6">
        <v>44.92</v>
      </c>
      <c r="C6">
        <v>45.57</v>
      </c>
      <c r="D6">
        <v>45.55</v>
      </c>
      <c r="E6">
        <v>45.53</v>
      </c>
      <c r="F6">
        <v>44.82</v>
      </c>
      <c r="G6">
        <v>45.52</v>
      </c>
      <c r="H6">
        <v>45.52</v>
      </c>
      <c r="I6">
        <v>45.48</v>
      </c>
      <c r="J6">
        <v>47.74</v>
      </c>
      <c r="K6">
        <v>50.41</v>
      </c>
      <c r="L6">
        <v>44.1</v>
      </c>
      <c r="M6">
        <v>44.1</v>
      </c>
      <c r="N6" s="6">
        <v>46.9</v>
      </c>
      <c r="O6">
        <v>51.23</v>
      </c>
      <c r="P6">
        <v>51.88</v>
      </c>
      <c r="Q6">
        <v>51.88</v>
      </c>
      <c r="R6" s="6">
        <v>51.87</v>
      </c>
      <c r="S6" s="11"/>
    </row>
    <row r="7" spans="1:19" x14ac:dyDescent="0.45">
      <c r="A7" s="1" t="s">
        <v>12</v>
      </c>
      <c r="B7" s="6">
        <v>66.23</v>
      </c>
      <c r="C7">
        <v>72.94</v>
      </c>
      <c r="D7">
        <v>72.069999999999993</v>
      </c>
      <c r="E7">
        <v>70.48</v>
      </c>
      <c r="F7">
        <v>65.98</v>
      </c>
      <c r="G7">
        <v>72.680000000000007</v>
      </c>
      <c r="H7">
        <v>71.8</v>
      </c>
      <c r="I7">
        <v>70.22</v>
      </c>
      <c r="J7">
        <v>73.680000000000007</v>
      </c>
      <c r="K7">
        <v>77.28</v>
      </c>
      <c r="L7">
        <v>76.39</v>
      </c>
      <c r="M7">
        <v>75.61</v>
      </c>
      <c r="N7" s="6">
        <v>77.83</v>
      </c>
      <c r="O7">
        <v>70.17</v>
      </c>
      <c r="P7">
        <v>69.89</v>
      </c>
      <c r="Q7">
        <v>69.73</v>
      </c>
      <c r="R7" s="6">
        <v>77.69</v>
      </c>
      <c r="S7" s="11"/>
    </row>
    <row r="8" spans="1:19" x14ac:dyDescent="0.45">
      <c r="A8" s="1" t="s">
        <v>13</v>
      </c>
      <c r="B8" s="6">
        <v>15.47</v>
      </c>
      <c r="C8">
        <v>20.7</v>
      </c>
      <c r="D8">
        <v>20.55</v>
      </c>
      <c r="E8">
        <v>20.39</v>
      </c>
      <c r="F8">
        <v>15.32</v>
      </c>
      <c r="G8">
        <v>20.57</v>
      </c>
      <c r="H8">
        <v>20.41</v>
      </c>
      <c r="I8">
        <v>20.25</v>
      </c>
      <c r="J8">
        <v>17.7</v>
      </c>
      <c r="K8">
        <v>23.44</v>
      </c>
      <c r="L8">
        <v>23.26</v>
      </c>
      <c r="M8">
        <v>23.09</v>
      </c>
      <c r="N8" s="6">
        <v>22.03</v>
      </c>
      <c r="O8">
        <v>17.55</v>
      </c>
      <c r="P8">
        <v>17.989999999999998</v>
      </c>
      <c r="Q8">
        <v>18.350000000000001</v>
      </c>
      <c r="R8" s="6">
        <v>23.06</v>
      </c>
      <c r="S8" s="11"/>
    </row>
    <row r="9" spans="1:19" x14ac:dyDescent="0.45">
      <c r="A9" s="1" t="s">
        <v>14</v>
      </c>
      <c r="B9" s="6">
        <v>49.28</v>
      </c>
      <c r="C9">
        <v>53.75</v>
      </c>
      <c r="D9">
        <v>53.45</v>
      </c>
      <c r="E9">
        <v>53.28</v>
      </c>
      <c r="F9">
        <v>46.89</v>
      </c>
      <c r="G9">
        <v>51.55</v>
      </c>
      <c r="H9">
        <v>51.26</v>
      </c>
      <c r="I9">
        <v>51.02</v>
      </c>
      <c r="J9">
        <v>48.13</v>
      </c>
      <c r="K9">
        <v>45.16</v>
      </c>
      <c r="L9">
        <v>44.77</v>
      </c>
      <c r="M9">
        <v>44.38</v>
      </c>
      <c r="N9" s="6">
        <v>48.44</v>
      </c>
      <c r="O9">
        <v>50.91</v>
      </c>
      <c r="P9">
        <v>50.85</v>
      </c>
      <c r="Q9">
        <v>50.69</v>
      </c>
      <c r="R9" s="6">
        <v>47.01</v>
      </c>
      <c r="S9" s="11"/>
    </row>
    <row r="10" spans="1:19" x14ac:dyDescent="0.45">
      <c r="A10" s="1" t="s">
        <v>15</v>
      </c>
      <c r="B10" s="6">
        <v>18.239999999999998</v>
      </c>
      <c r="C10">
        <v>19.97</v>
      </c>
      <c r="D10">
        <v>19.77</v>
      </c>
      <c r="E10">
        <v>19.77</v>
      </c>
      <c r="F10">
        <v>18.05</v>
      </c>
      <c r="G10">
        <v>19.36</v>
      </c>
      <c r="H10">
        <v>19.13</v>
      </c>
      <c r="I10">
        <v>19.13</v>
      </c>
      <c r="J10">
        <v>24.38</v>
      </c>
      <c r="K10">
        <v>19.89</v>
      </c>
      <c r="L10">
        <v>19.78</v>
      </c>
      <c r="M10">
        <v>19.34</v>
      </c>
      <c r="N10" s="6">
        <v>25.79</v>
      </c>
      <c r="O10">
        <v>25.45</v>
      </c>
      <c r="P10">
        <v>25.43</v>
      </c>
      <c r="Q10">
        <v>25.41</v>
      </c>
      <c r="R10" s="6">
        <v>24.86</v>
      </c>
      <c r="S10" s="11"/>
    </row>
    <row r="11" spans="1:19" x14ac:dyDescent="0.45">
      <c r="A11" s="1" t="s">
        <v>16</v>
      </c>
      <c r="B11" s="6">
        <v>36.96</v>
      </c>
      <c r="C11">
        <v>38.659999999999997</v>
      </c>
      <c r="D11">
        <v>38.56</v>
      </c>
      <c r="E11">
        <v>38.450000000000003</v>
      </c>
      <c r="F11">
        <v>36.67</v>
      </c>
      <c r="G11">
        <v>38.409999999999997</v>
      </c>
      <c r="H11">
        <v>38.299999999999997</v>
      </c>
      <c r="I11">
        <v>38.18</v>
      </c>
      <c r="J11">
        <v>41.88</v>
      </c>
      <c r="K11">
        <v>39.99</v>
      </c>
      <c r="L11">
        <v>39.28</v>
      </c>
      <c r="M11">
        <v>39.119999999999997</v>
      </c>
      <c r="N11" s="6">
        <v>49.46</v>
      </c>
      <c r="O11">
        <v>44.02</v>
      </c>
      <c r="P11">
        <v>44.53</v>
      </c>
      <c r="Q11">
        <v>45.26</v>
      </c>
      <c r="R11" s="6">
        <v>51.07</v>
      </c>
      <c r="S11" s="11"/>
    </row>
    <row r="12" spans="1:19" x14ac:dyDescent="0.45">
      <c r="A12" s="1" t="s">
        <v>17</v>
      </c>
      <c r="B12" s="6">
        <v>14.17</v>
      </c>
      <c r="C12">
        <v>15.86</v>
      </c>
      <c r="D12">
        <v>15.87</v>
      </c>
      <c r="E12">
        <v>15.86</v>
      </c>
      <c r="F12">
        <v>14.16</v>
      </c>
      <c r="G12">
        <v>15.87</v>
      </c>
      <c r="H12">
        <v>15.87</v>
      </c>
      <c r="I12">
        <v>15.87</v>
      </c>
      <c r="J12">
        <v>15.92</v>
      </c>
      <c r="K12">
        <v>18.920000000000002</v>
      </c>
      <c r="L12">
        <v>18.91</v>
      </c>
      <c r="M12">
        <v>18.89</v>
      </c>
      <c r="N12" s="6">
        <v>24.16</v>
      </c>
      <c r="O12">
        <v>14.59</v>
      </c>
      <c r="P12">
        <v>14.55</v>
      </c>
      <c r="Q12">
        <v>14.51</v>
      </c>
      <c r="R12" s="6">
        <v>23.66</v>
      </c>
      <c r="S12" s="11"/>
    </row>
    <row r="13" spans="1:19" x14ac:dyDescent="0.45">
      <c r="A13" s="1" t="s">
        <v>18</v>
      </c>
      <c r="B13" s="6">
        <v>24.22</v>
      </c>
      <c r="C13">
        <v>36.479999999999997</v>
      </c>
      <c r="D13">
        <v>36.07</v>
      </c>
      <c r="E13">
        <v>35.43</v>
      </c>
      <c r="F13">
        <v>24.17</v>
      </c>
      <c r="G13">
        <v>36.19</v>
      </c>
      <c r="H13">
        <v>35.81</v>
      </c>
      <c r="I13">
        <v>35.130000000000003</v>
      </c>
      <c r="J13">
        <v>26.81</v>
      </c>
      <c r="K13">
        <v>41.23</v>
      </c>
      <c r="L13">
        <v>40.950000000000003</v>
      </c>
      <c r="M13">
        <v>40.67</v>
      </c>
      <c r="N13" s="6">
        <v>31.24</v>
      </c>
      <c r="O13">
        <v>25.53</v>
      </c>
      <c r="P13">
        <v>27.39</v>
      </c>
      <c r="Q13">
        <v>28.43</v>
      </c>
      <c r="R13" s="6">
        <v>33.450000000000003</v>
      </c>
      <c r="S13" s="11"/>
    </row>
    <row r="14" spans="1:19" x14ac:dyDescent="0.45">
      <c r="A14" s="1" t="s">
        <v>19</v>
      </c>
      <c r="B14" s="6">
        <v>14.27</v>
      </c>
      <c r="C14">
        <v>19.77</v>
      </c>
      <c r="D14">
        <v>18.71</v>
      </c>
      <c r="E14">
        <v>17.440000000000001</v>
      </c>
      <c r="F14">
        <v>14.24</v>
      </c>
      <c r="G14">
        <v>19.739999999999998</v>
      </c>
      <c r="H14">
        <v>18.670000000000002</v>
      </c>
      <c r="I14">
        <v>17.399999999999999</v>
      </c>
      <c r="J14">
        <v>15.88</v>
      </c>
      <c r="K14">
        <v>22.92</v>
      </c>
      <c r="L14">
        <v>22.32</v>
      </c>
      <c r="M14">
        <v>21.53</v>
      </c>
      <c r="N14" s="6">
        <v>18.100000000000001</v>
      </c>
      <c r="O14">
        <v>16.61</v>
      </c>
      <c r="P14">
        <v>17.77</v>
      </c>
      <c r="Q14">
        <v>18.13</v>
      </c>
      <c r="R14" s="6">
        <v>24.34</v>
      </c>
      <c r="S14" s="11"/>
    </row>
    <row r="15" spans="1:19" x14ac:dyDescent="0.45">
      <c r="A15" s="1" t="s">
        <v>20</v>
      </c>
      <c r="B15" s="6">
        <v>30.31</v>
      </c>
      <c r="C15">
        <v>33.86</v>
      </c>
      <c r="D15">
        <v>33.56</v>
      </c>
      <c r="E15">
        <v>33.4</v>
      </c>
      <c r="F15">
        <v>30.22</v>
      </c>
      <c r="G15">
        <v>33.770000000000003</v>
      </c>
      <c r="H15">
        <v>33.450000000000003</v>
      </c>
      <c r="I15">
        <v>33.29</v>
      </c>
      <c r="J15">
        <v>32.200000000000003</v>
      </c>
      <c r="K15">
        <v>36.36</v>
      </c>
      <c r="L15">
        <v>35.9</v>
      </c>
      <c r="M15">
        <v>35.5</v>
      </c>
      <c r="N15" s="6">
        <v>40.14</v>
      </c>
      <c r="O15">
        <v>35.18</v>
      </c>
      <c r="P15">
        <v>35.47</v>
      </c>
      <c r="Q15">
        <v>36.18</v>
      </c>
      <c r="R15" s="6">
        <v>46.96</v>
      </c>
      <c r="S15" s="11"/>
    </row>
    <row r="16" spans="1:19" x14ac:dyDescent="0.45">
      <c r="A16" s="1" t="s">
        <v>21</v>
      </c>
      <c r="B16" s="6">
        <v>66.599999999999994</v>
      </c>
      <c r="C16">
        <v>76.36</v>
      </c>
      <c r="D16">
        <v>75.709999999999994</v>
      </c>
      <c r="E16">
        <v>74.87</v>
      </c>
      <c r="F16">
        <v>65.59</v>
      </c>
      <c r="G16">
        <v>75.209999999999994</v>
      </c>
      <c r="H16">
        <v>74.58</v>
      </c>
      <c r="I16">
        <v>73.78</v>
      </c>
      <c r="J16">
        <v>72.95</v>
      </c>
      <c r="K16">
        <v>81.099999999999994</v>
      </c>
      <c r="L16">
        <v>80.44</v>
      </c>
      <c r="M16">
        <v>79.88</v>
      </c>
      <c r="N16" s="6">
        <v>74.38</v>
      </c>
      <c r="O16">
        <v>71.260000000000005</v>
      </c>
      <c r="P16">
        <v>71.44</v>
      </c>
      <c r="Q16">
        <v>71.72</v>
      </c>
      <c r="R16" s="6">
        <v>77.569999999999993</v>
      </c>
      <c r="S16" s="11"/>
    </row>
    <row r="17" spans="1:19" x14ac:dyDescent="0.45">
      <c r="A17" s="1" t="s">
        <v>22</v>
      </c>
      <c r="B17" s="6">
        <v>49.88</v>
      </c>
      <c r="C17">
        <v>56.55</v>
      </c>
      <c r="D17">
        <v>53.71</v>
      </c>
      <c r="E17">
        <v>51.11</v>
      </c>
      <c r="F17">
        <v>47.4</v>
      </c>
      <c r="G17">
        <v>54.38</v>
      </c>
      <c r="H17">
        <v>51.56</v>
      </c>
      <c r="I17">
        <v>48.95</v>
      </c>
      <c r="J17">
        <v>56.79</v>
      </c>
      <c r="K17">
        <v>53.36</v>
      </c>
      <c r="L17">
        <v>53.14</v>
      </c>
      <c r="M17">
        <v>52.75</v>
      </c>
      <c r="N17" s="6">
        <v>58.4</v>
      </c>
      <c r="O17">
        <v>58.2</v>
      </c>
      <c r="P17">
        <v>58.15</v>
      </c>
      <c r="Q17">
        <v>58.25</v>
      </c>
      <c r="R17" s="6">
        <v>57.68</v>
      </c>
      <c r="S17" s="11"/>
    </row>
    <row r="18" spans="1:19" x14ac:dyDescent="0.45">
      <c r="A18" s="1" t="s">
        <v>23</v>
      </c>
      <c r="B18" s="6">
        <v>29.93</v>
      </c>
      <c r="C18">
        <v>36.72</v>
      </c>
      <c r="D18">
        <v>35.42</v>
      </c>
      <c r="E18">
        <v>34.86</v>
      </c>
      <c r="F18">
        <v>30.14</v>
      </c>
      <c r="G18">
        <v>36.049999999999997</v>
      </c>
      <c r="H18">
        <v>34.78</v>
      </c>
      <c r="I18">
        <v>34.21</v>
      </c>
      <c r="J18">
        <v>32.26</v>
      </c>
      <c r="K18">
        <v>37.26</v>
      </c>
      <c r="L18">
        <v>37.020000000000003</v>
      </c>
      <c r="M18">
        <v>36.619999999999997</v>
      </c>
      <c r="N18" s="6">
        <v>34.01</v>
      </c>
      <c r="O18">
        <v>33.94</v>
      </c>
      <c r="P18">
        <v>34.04</v>
      </c>
      <c r="Q18">
        <v>33.99</v>
      </c>
      <c r="R18" s="6">
        <v>34.520000000000003</v>
      </c>
      <c r="S18" s="11"/>
    </row>
    <row r="19" spans="1:19" x14ac:dyDescent="0.45">
      <c r="A19" s="1" t="s">
        <v>24</v>
      </c>
      <c r="B19" s="6">
        <v>19.3</v>
      </c>
      <c r="C19">
        <v>24.52</v>
      </c>
      <c r="D19">
        <v>23.57</v>
      </c>
      <c r="E19">
        <v>23.09</v>
      </c>
      <c r="F19">
        <v>19.46</v>
      </c>
      <c r="G19">
        <v>24.14</v>
      </c>
      <c r="H19">
        <v>23.25</v>
      </c>
      <c r="I19">
        <v>22.78</v>
      </c>
      <c r="J19">
        <v>21.1</v>
      </c>
      <c r="K19">
        <v>26.19</v>
      </c>
      <c r="L19">
        <v>25.95</v>
      </c>
      <c r="M19">
        <v>25.35</v>
      </c>
      <c r="N19" s="6">
        <v>24.26</v>
      </c>
      <c r="O19">
        <v>22.61</v>
      </c>
      <c r="P19">
        <v>22.81</v>
      </c>
      <c r="Q19">
        <v>22.98</v>
      </c>
      <c r="R19" s="6">
        <v>25.4</v>
      </c>
      <c r="S19" s="11"/>
    </row>
    <row r="20" spans="1:19" x14ac:dyDescent="0.45">
      <c r="A20" s="1" t="s">
        <v>25</v>
      </c>
      <c r="B20" s="6">
        <v>35.299999999999997</v>
      </c>
      <c r="C20">
        <v>44.23</v>
      </c>
      <c r="D20">
        <v>43.39</v>
      </c>
      <c r="E20">
        <v>42.68</v>
      </c>
      <c r="F20">
        <v>34.68</v>
      </c>
      <c r="G20">
        <v>43.86</v>
      </c>
      <c r="H20">
        <v>43.04</v>
      </c>
      <c r="I20">
        <v>42.23</v>
      </c>
      <c r="J20">
        <v>38.03</v>
      </c>
      <c r="K20">
        <v>44.91</v>
      </c>
      <c r="L20">
        <v>44.62</v>
      </c>
      <c r="M20">
        <v>44.3</v>
      </c>
      <c r="N20" s="6">
        <v>40.58</v>
      </c>
      <c r="O20">
        <v>39.06</v>
      </c>
      <c r="P20">
        <v>39.340000000000003</v>
      </c>
      <c r="Q20">
        <v>39.92</v>
      </c>
      <c r="R20" s="6">
        <v>42.31</v>
      </c>
      <c r="S20" s="11"/>
    </row>
    <row r="21" spans="1:19" x14ac:dyDescent="0.45">
      <c r="A21" s="1" t="s">
        <v>26</v>
      </c>
      <c r="B21" s="6">
        <v>48.91</v>
      </c>
      <c r="C21">
        <v>53.98</v>
      </c>
      <c r="D21">
        <v>52.97</v>
      </c>
      <c r="E21">
        <v>52</v>
      </c>
      <c r="F21">
        <v>48.34</v>
      </c>
      <c r="G21">
        <v>52.68</v>
      </c>
      <c r="H21">
        <v>51.67</v>
      </c>
      <c r="I21">
        <v>50.69</v>
      </c>
      <c r="J21">
        <v>52.33</v>
      </c>
      <c r="K21">
        <v>54.43</v>
      </c>
      <c r="L21">
        <v>53.36</v>
      </c>
      <c r="M21">
        <v>52.55</v>
      </c>
      <c r="N21" s="6">
        <v>54.21</v>
      </c>
      <c r="O21">
        <v>54.38</v>
      </c>
      <c r="P21">
        <v>54.8</v>
      </c>
      <c r="Q21">
        <v>55.42</v>
      </c>
      <c r="R21" s="6">
        <v>59.48</v>
      </c>
      <c r="S21" s="11"/>
    </row>
    <row r="22" spans="1:19" x14ac:dyDescent="0.45">
      <c r="A22" s="1" t="s">
        <v>27</v>
      </c>
      <c r="B22" s="6">
        <v>34.229999999999997</v>
      </c>
      <c r="C22">
        <v>43.36</v>
      </c>
      <c r="D22">
        <v>41.72</v>
      </c>
      <c r="E22">
        <v>40.729999999999997</v>
      </c>
      <c r="F22">
        <v>33.71</v>
      </c>
      <c r="G22">
        <v>43.02</v>
      </c>
      <c r="H22">
        <v>41.38</v>
      </c>
      <c r="I22">
        <v>40.380000000000003</v>
      </c>
      <c r="J22">
        <v>36.9</v>
      </c>
      <c r="K22">
        <v>44.49</v>
      </c>
      <c r="L22">
        <v>44.11</v>
      </c>
      <c r="M22">
        <v>43.64</v>
      </c>
      <c r="N22" s="6">
        <v>38.46</v>
      </c>
      <c r="O22">
        <v>37.799999999999997</v>
      </c>
      <c r="P22">
        <v>38.11</v>
      </c>
      <c r="Q22">
        <v>38.64</v>
      </c>
      <c r="R22" s="6">
        <v>41.24</v>
      </c>
      <c r="S22" s="11"/>
    </row>
    <row r="23" spans="1:19" x14ac:dyDescent="0.45">
      <c r="A23" s="1" t="s">
        <v>28</v>
      </c>
      <c r="B23" s="6">
        <v>22.18</v>
      </c>
      <c r="C23">
        <v>27.76</v>
      </c>
      <c r="D23">
        <v>26.73</v>
      </c>
      <c r="E23">
        <v>26.17</v>
      </c>
      <c r="F23">
        <v>22.39</v>
      </c>
      <c r="G23">
        <v>27.22</v>
      </c>
      <c r="H23">
        <v>26.23</v>
      </c>
      <c r="I23">
        <v>25.69</v>
      </c>
      <c r="J23">
        <v>24.66</v>
      </c>
      <c r="K23">
        <v>29.64</v>
      </c>
      <c r="L23">
        <v>29.35</v>
      </c>
      <c r="M23">
        <v>28.69</v>
      </c>
      <c r="N23" s="6">
        <v>27.53</v>
      </c>
      <c r="O23">
        <v>26.24</v>
      </c>
      <c r="P23">
        <v>26.34</v>
      </c>
      <c r="Q23">
        <v>26.47</v>
      </c>
      <c r="R23" s="6">
        <v>29.37</v>
      </c>
      <c r="S23" s="11"/>
    </row>
    <row r="24" spans="1:19" x14ac:dyDescent="0.45">
      <c r="A24" s="1" t="s">
        <v>29</v>
      </c>
      <c r="B24" s="6">
        <v>31.77</v>
      </c>
      <c r="C24">
        <v>41.23</v>
      </c>
      <c r="D24">
        <v>38.93</v>
      </c>
      <c r="E24">
        <v>37.69</v>
      </c>
      <c r="F24">
        <v>31.71</v>
      </c>
      <c r="G24">
        <v>40.159999999999997</v>
      </c>
      <c r="H24">
        <v>37.94</v>
      </c>
      <c r="I24">
        <v>36.81</v>
      </c>
      <c r="J24">
        <v>33.880000000000003</v>
      </c>
      <c r="K24">
        <v>43.52</v>
      </c>
      <c r="L24">
        <v>42.7</v>
      </c>
      <c r="M24">
        <v>41.99</v>
      </c>
      <c r="N24" s="6">
        <v>33.93</v>
      </c>
      <c r="O24">
        <v>33.72</v>
      </c>
      <c r="P24">
        <v>34.67</v>
      </c>
      <c r="Q24">
        <v>35.07</v>
      </c>
      <c r="R24" s="6">
        <v>38.119999999999997</v>
      </c>
      <c r="S24" s="11"/>
    </row>
    <row r="25" spans="1:19" x14ac:dyDescent="0.45">
      <c r="A25" s="1" t="s">
        <v>30</v>
      </c>
      <c r="B25" s="6">
        <v>34.78</v>
      </c>
      <c r="C25">
        <v>41.19</v>
      </c>
      <c r="D25">
        <v>39.79</v>
      </c>
      <c r="E25">
        <v>38.770000000000003</v>
      </c>
      <c r="F25">
        <v>34.78</v>
      </c>
      <c r="G25">
        <v>40.19</v>
      </c>
      <c r="H25">
        <v>38.79</v>
      </c>
      <c r="I25">
        <v>37.76</v>
      </c>
      <c r="J25">
        <v>37.119999999999997</v>
      </c>
      <c r="K25">
        <v>44.47</v>
      </c>
      <c r="L25">
        <v>42.57</v>
      </c>
      <c r="M25">
        <v>41.08</v>
      </c>
      <c r="N25" s="6">
        <v>37.770000000000003</v>
      </c>
      <c r="O25">
        <v>38.46</v>
      </c>
      <c r="P25">
        <v>39.04</v>
      </c>
      <c r="Q25">
        <v>39.340000000000003</v>
      </c>
      <c r="R25" s="6">
        <v>43.32</v>
      </c>
      <c r="S25" s="11"/>
    </row>
    <row r="26" spans="1:19" x14ac:dyDescent="0.45">
      <c r="A26" s="1" t="s">
        <v>31</v>
      </c>
      <c r="B26" s="6">
        <v>26.82</v>
      </c>
      <c r="C26">
        <v>32.299999999999997</v>
      </c>
      <c r="D26">
        <v>31.1</v>
      </c>
      <c r="E26">
        <v>30.31</v>
      </c>
      <c r="F26">
        <v>27.06</v>
      </c>
      <c r="G26">
        <v>31.77</v>
      </c>
      <c r="H26">
        <v>30.61</v>
      </c>
      <c r="I26">
        <v>29.83</v>
      </c>
      <c r="J26">
        <v>30.23</v>
      </c>
      <c r="K26">
        <v>34.909999999999997</v>
      </c>
      <c r="L26">
        <v>33.89</v>
      </c>
      <c r="M26">
        <v>32.81</v>
      </c>
      <c r="N26" s="6">
        <v>33.06</v>
      </c>
      <c r="O26">
        <v>31.92</v>
      </c>
      <c r="P26">
        <v>32.119999999999997</v>
      </c>
      <c r="Q26">
        <v>32.630000000000003</v>
      </c>
      <c r="R26" s="6">
        <v>35.61</v>
      </c>
      <c r="S26" s="11"/>
    </row>
    <row r="27" spans="1:19" x14ac:dyDescent="0.45">
      <c r="A27" s="1" t="s">
        <v>32</v>
      </c>
      <c r="B27" s="6">
        <v>43.81</v>
      </c>
      <c r="C27">
        <v>52.1</v>
      </c>
      <c r="D27">
        <v>51.2</v>
      </c>
      <c r="E27">
        <v>50.49</v>
      </c>
      <c r="F27">
        <v>43.75</v>
      </c>
      <c r="G27">
        <v>51.03</v>
      </c>
      <c r="H27">
        <v>50.12</v>
      </c>
      <c r="I27">
        <v>49.43</v>
      </c>
      <c r="J27">
        <v>46.22</v>
      </c>
      <c r="K27">
        <v>50.95</v>
      </c>
      <c r="L27">
        <v>50.53</v>
      </c>
      <c r="M27">
        <v>49.5</v>
      </c>
      <c r="N27" s="6">
        <v>48.67</v>
      </c>
      <c r="O27">
        <v>47.81</v>
      </c>
      <c r="P27">
        <v>48.01</v>
      </c>
      <c r="Q27">
        <v>48.16</v>
      </c>
      <c r="R27" s="6">
        <v>49.99</v>
      </c>
      <c r="S27" s="11"/>
    </row>
    <row r="28" spans="1:19" x14ac:dyDescent="0.45">
      <c r="A28" s="1" t="s">
        <v>33</v>
      </c>
      <c r="B28" s="6">
        <v>37.99</v>
      </c>
      <c r="C28">
        <v>48.31</v>
      </c>
      <c r="D28">
        <v>47.68</v>
      </c>
      <c r="E28">
        <v>47</v>
      </c>
      <c r="F28">
        <v>39.479999999999997</v>
      </c>
      <c r="G28">
        <v>47.12</v>
      </c>
      <c r="H28">
        <v>46.51</v>
      </c>
      <c r="I28">
        <v>45.81</v>
      </c>
      <c r="J28">
        <v>41.52</v>
      </c>
      <c r="K28">
        <v>49.42</v>
      </c>
      <c r="L28">
        <v>48.79</v>
      </c>
      <c r="M28">
        <v>48.27</v>
      </c>
      <c r="N28" s="6">
        <v>43.02</v>
      </c>
      <c r="O28">
        <v>41.89</v>
      </c>
      <c r="P28">
        <v>42.3</v>
      </c>
      <c r="Q28">
        <v>42.81</v>
      </c>
      <c r="R28" s="6">
        <v>46.16</v>
      </c>
      <c r="S28" s="11"/>
    </row>
    <row r="29" spans="1:19" x14ac:dyDescent="0.45">
      <c r="A29" s="1" t="s">
        <v>34</v>
      </c>
      <c r="B29" s="6">
        <v>37.15</v>
      </c>
      <c r="C29">
        <v>46.45</v>
      </c>
      <c r="D29">
        <v>45.6</v>
      </c>
      <c r="E29">
        <v>44.93</v>
      </c>
      <c r="F29">
        <v>37.21</v>
      </c>
      <c r="G29">
        <v>45.68</v>
      </c>
      <c r="H29">
        <v>44.86</v>
      </c>
      <c r="I29">
        <v>44.21</v>
      </c>
      <c r="J29">
        <v>39.22</v>
      </c>
      <c r="K29">
        <v>45.81</v>
      </c>
      <c r="L29">
        <v>45.48</v>
      </c>
      <c r="M29">
        <v>45.02</v>
      </c>
      <c r="N29" s="6">
        <v>41.28</v>
      </c>
      <c r="O29">
        <v>40.229999999999997</v>
      </c>
      <c r="P29">
        <v>40.35</v>
      </c>
      <c r="Q29">
        <v>40.86</v>
      </c>
      <c r="R29" s="6">
        <v>42.73</v>
      </c>
      <c r="S29" s="11"/>
    </row>
    <row r="30" spans="1:19" x14ac:dyDescent="0.45">
      <c r="A30" s="1" t="s">
        <v>35</v>
      </c>
      <c r="B30">
        <f>AVERAGE(B3:B17)</f>
        <v>37.932000000000002</v>
      </c>
      <c r="C30">
        <f t="shared" ref="C30:R30" si="0">AVERAGE(C3:C17)</f>
        <v>43.454666666666661</v>
      </c>
      <c r="D30">
        <f t="shared" si="0"/>
        <v>42.832666666666668</v>
      </c>
      <c r="E30">
        <f t="shared" si="0"/>
        <v>42.096666666666664</v>
      </c>
      <c r="F30">
        <f t="shared" si="0"/>
        <v>37.375333333333337</v>
      </c>
      <c r="G30">
        <f t="shared" si="0"/>
        <v>42.88</v>
      </c>
      <c r="H30">
        <f t="shared" si="0"/>
        <v>42.260000000000005</v>
      </c>
      <c r="I30">
        <f t="shared" si="0"/>
        <v>41.518666666666668</v>
      </c>
      <c r="J30">
        <f t="shared" si="0"/>
        <v>40.82</v>
      </c>
      <c r="K30">
        <f t="shared" si="0"/>
        <v>44.654000000000003</v>
      </c>
      <c r="L30">
        <f t="shared" si="0"/>
        <v>43.834666666666656</v>
      </c>
      <c r="M30">
        <f t="shared" si="0"/>
        <v>43.395999999999994</v>
      </c>
      <c r="N30">
        <f t="shared" si="0"/>
        <v>44.602666666666671</v>
      </c>
      <c r="O30">
        <f t="shared" si="0"/>
        <v>41.178666666666672</v>
      </c>
      <c r="P30">
        <f t="shared" si="0"/>
        <v>41.485333333333323</v>
      </c>
      <c r="Q30">
        <f t="shared" si="0"/>
        <v>41.706666666666671</v>
      </c>
      <c r="R30">
        <f t="shared" si="0"/>
        <v>46.531999999999996</v>
      </c>
    </row>
    <row r="31" spans="1:19" x14ac:dyDescent="0.45">
      <c r="A31" s="1" t="s">
        <v>36</v>
      </c>
      <c r="B31">
        <f>AVERAGE(B18:B29)</f>
        <v>33.514166666666661</v>
      </c>
      <c r="C31">
        <f t="shared" ref="C31:R31" si="1">AVERAGE(C18:C29)</f>
        <v>41.012500000000003</v>
      </c>
      <c r="D31">
        <f t="shared" si="1"/>
        <v>39.841666666666669</v>
      </c>
      <c r="E31">
        <f t="shared" si="1"/>
        <v>39.059999999999995</v>
      </c>
      <c r="F31">
        <f t="shared" si="1"/>
        <v>33.55916666666667</v>
      </c>
      <c r="G31">
        <f t="shared" si="1"/>
        <v>40.243333333333332</v>
      </c>
      <c r="H31">
        <f t="shared" si="1"/>
        <v>39.098333333333336</v>
      </c>
      <c r="I31">
        <f t="shared" si="1"/>
        <v>38.319166666666668</v>
      </c>
      <c r="J31">
        <f t="shared" si="1"/>
        <v>36.122500000000002</v>
      </c>
      <c r="K31">
        <f t="shared" si="1"/>
        <v>42.166666666666664</v>
      </c>
      <c r="L31">
        <f t="shared" si="1"/>
        <v>41.530833333333341</v>
      </c>
      <c r="M31">
        <f t="shared" si="1"/>
        <v>40.818333333333328</v>
      </c>
      <c r="N31">
        <f t="shared" si="1"/>
        <v>38.064999999999998</v>
      </c>
      <c r="O31">
        <f t="shared" si="1"/>
        <v>37.338333333333338</v>
      </c>
      <c r="P31">
        <f t="shared" si="1"/>
        <v>37.660833333333336</v>
      </c>
      <c r="Q31">
        <f t="shared" si="1"/>
        <v>38.024166666666666</v>
      </c>
      <c r="R31">
        <f t="shared" si="1"/>
        <v>40.6875</v>
      </c>
    </row>
    <row r="32" spans="1:19" x14ac:dyDescent="0.45">
      <c r="A32" s="1" t="s">
        <v>37</v>
      </c>
      <c r="B32">
        <f>AVERAGE(B3:B29)</f>
        <v>35.968518518518508</v>
      </c>
      <c r="C32">
        <f t="shared" ref="C32:R32" si="2">AVERAGE(C3:C29)</f>
        <v>42.369259259259252</v>
      </c>
      <c r="D32">
        <f t="shared" si="2"/>
        <v>41.50333333333333</v>
      </c>
      <c r="E32">
        <f t="shared" si="2"/>
        <v>40.747037037037032</v>
      </c>
      <c r="F32">
        <f t="shared" si="2"/>
        <v>35.679259259259261</v>
      </c>
      <c r="G32">
        <f t="shared" si="2"/>
        <v>41.708148148148148</v>
      </c>
      <c r="H32">
        <f t="shared" si="2"/>
        <v>40.854814814814809</v>
      </c>
      <c r="I32">
        <f t="shared" si="2"/>
        <v>40.096666666666671</v>
      </c>
      <c r="J32">
        <f t="shared" si="2"/>
        <v>38.732222222222219</v>
      </c>
      <c r="K32">
        <f t="shared" si="2"/>
        <v>43.548518518518527</v>
      </c>
      <c r="L32">
        <f t="shared" si="2"/>
        <v>42.810740740740748</v>
      </c>
      <c r="M32">
        <f t="shared" si="2"/>
        <v>42.250370370370369</v>
      </c>
      <c r="N32">
        <f t="shared" si="2"/>
        <v>41.697037037037042</v>
      </c>
      <c r="O32">
        <f t="shared" si="2"/>
        <v>39.471851851851859</v>
      </c>
      <c r="P32">
        <f t="shared" si="2"/>
        <v>39.78555555555554</v>
      </c>
      <c r="Q32">
        <f t="shared" si="2"/>
        <v>40.069999999999993</v>
      </c>
      <c r="R32">
        <f t="shared" si="2"/>
        <v>43.934444444444445</v>
      </c>
    </row>
    <row r="35" spans="1:9" x14ac:dyDescent="0.45">
      <c r="B35" s="9" t="s">
        <v>42</v>
      </c>
      <c r="C35" s="9"/>
      <c r="D35" s="9"/>
      <c r="G35" s="9" t="s">
        <v>43</v>
      </c>
      <c r="H35" s="9"/>
      <c r="I35" s="9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3</v>
      </c>
      <c r="B37">
        <f>K32/$J32</f>
        <v>1.1243485661283077</v>
      </c>
      <c r="C37">
        <f>L32/$J32</f>
        <v>1.1053004006617135</v>
      </c>
      <c r="D37">
        <f>M32/$J32</f>
        <v>1.0908325922525985</v>
      </c>
      <c r="F37" t="s">
        <v>3</v>
      </c>
      <c r="G37">
        <f>K32/$R$32</f>
        <v>0.99121586876069578</v>
      </c>
      <c r="H37">
        <f>L32/$R$32</f>
        <v>0.97442317257192967</v>
      </c>
      <c r="I37">
        <f>M32/$R$32</f>
        <v>0.96166847913136577</v>
      </c>
    </row>
    <row r="38" spans="1:9" x14ac:dyDescent="0.45">
      <c r="A38" t="s">
        <v>1</v>
      </c>
      <c r="B38">
        <f>C32/$B32</f>
        <v>1.1779539720949392</v>
      </c>
      <c r="C38">
        <f t="shared" ref="C38:D38" si="3">D32/$B32</f>
        <v>1.1538794213046391</v>
      </c>
      <c r="D38">
        <f t="shared" si="3"/>
        <v>1.1328528033774392</v>
      </c>
      <c r="F38" t="s">
        <v>1</v>
      </c>
      <c r="G38">
        <f>C32/$R$32</f>
        <v>0.96437453107744686</v>
      </c>
      <c r="H38">
        <f>D32/$R$32</f>
        <v>0.94466503123340317</v>
      </c>
      <c r="I38">
        <f>E32/$R$32</f>
        <v>0.92745083162624431</v>
      </c>
    </row>
    <row r="39" spans="1:9" x14ac:dyDescent="0.45">
      <c r="A39" t="s">
        <v>2</v>
      </c>
      <c r="B39">
        <f>G32/$F32</f>
        <v>1.1689746091722548</v>
      </c>
      <c r="C39">
        <f t="shared" ref="C39:D39" si="4">H32/$F32</f>
        <v>1.1450578196690677</v>
      </c>
      <c r="D39">
        <f t="shared" si="4"/>
        <v>1.1238088317727906</v>
      </c>
      <c r="F39" t="s">
        <v>2</v>
      </c>
      <c r="G39">
        <f>G32/$R$32</f>
        <v>0.94932685904082681</v>
      </c>
      <c r="H39">
        <f>H32/$R$32</f>
        <v>0.92990398152128995</v>
      </c>
      <c r="I39">
        <f>I32/$R$32</f>
        <v>0.91264763157229212</v>
      </c>
    </row>
    <row r="40" spans="1:9" x14ac:dyDescent="0.45">
      <c r="A40" t="s">
        <v>4</v>
      </c>
      <c r="B40">
        <f>O32/$N32</f>
        <v>0.94663445310973338</v>
      </c>
      <c r="C40">
        <f t="shared" ref="C40:D40" si="5">P32/$N32</f>
        <v>0.95415785827219224</v>
      </c>
      <c r="D40">
        <f t="shared" si="5"/>
        <v>0.96097955268160073</v>
      </c>
      <c r="F40" t="s">
        <v>4</v>
      </c>
      <c r="G40">
        <f>O32/$R$32</f>
        <v>0.89842610623572172</v>
      </c>
      <c r="H40">
        <f>P32/$R$32</f>
        <v>0.90556637414329388</v>
      </c>
      <c r="I40">
        <f>Q32/$R$32</f>
        <v>0.91204066664980632</v>
      </c>
    </row>
  </sheetData>
  <mergeCells count="7">
    <mergeCell ref="B35:D35"/>
    <mergeCell ref="G35:I35"/>
    <mergeCell ref="B1:E1"/>
    <mergeCell ref="F1:I1"/>
    <mergeCell ref="J1:M1"/>
    <mergeCell ref="N1:Q1"/>
    <mergeCell ref="S2:S29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28" workbookViewId="0">
      <selection activeCell="F40" sqref="F40"/>
    </sheetView>
  </sheetViews>
  <sheetFormatPr defaultRowHeight="14.25" x14ac:dyDescent="0.45"/>
  <sheetData>
    <row r="1" spans="1:19" x14ac:dyDescent="0.45">
      <c r="A1" s="1" t="s">
        <v>0</v>
      </c>
      <c r="B1" s="12" t="s">
        <v>1</v>
      </c>
      <c r="C1" s="12"/>
      <c r="D1" s="12"/>
      <c r="E1" s="12"/>
      <c r="F1" s="12" t="s">
        <v>2</v>
      </c>
      <c r="G1" s="12"/>
      <c r="H1" s="12"/>
      <c r="I1" s="12"/>
      <c r="J1" s="12" t="s">
        <v>3</v>
      </c>
      <c r="K1" s="12"/>
      <c r="L1" s="12"/>
      <c r="M1" s="12"/>
      <c r="N1" s="12" t="s">
        <v>54</v>
      </c>
      <c r="O1" s="12"/>
      <c r="P1" s="12"/>
      <c r="Q1" s="12"/>
      <c r="R1" s="3" t="s">
        <v>38</v>
      </c>
    </row>
    <row r="2" spans="1:19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1" t="s">
        <v>41</v>
      </c>
      <c r="K2" s="1" t="s">
        <v>5</v>
      </c>
      <c r="L2" s="1" t="s">
        <v>6</v>
      </c>
      <c r="M2" s="1" t="s">
        <v>7</v>
      </c>
      <c r="N2" s="1" t="s">
        <v>41</v>
      </c>
      <c r="O2" s="1" t="s">
        <v>5</v>
      </c>
      <c r="P2" s="1" t="s">
        <v>6</v>
      </c>
      <c r="Q2" s="1" t="s">
        <v>7</v>
      </c>
      <c r="R2" s="4" t="s">
        <v>39</v>
      </c>
      <c r="S2" s="10" t="s">
        <v>40</v>
      </c>
    </row>
    <row r="3" spans="1:19" x14ac:dyDescent="0.45">
      <c r="A3" s="1" t="s">
        <v>8</v>
      </c>
      <c r="B3" s="5">
        <v>25.34</v>
      </c>
      <c r="C3">
        <v>35.6</v>
      </c>
      <c r="D3">
        <v>35.409999999999997</v>
      </c>
      <c r="E3">
        <v>34.99</v>
      </c>
      <c r="F3">
        <v>25.27</v>
      </c>
      <c r="G3">
        <v>35.46</v>
      </c>
      <c r="H3">
        <v>35.270000000000003</v>
      </c>
      <c r="I3">
        <v>34.85</v>
      </c>
      <c r="J3">
        <v>26.02</v>
      </c>
      <c r="K3">
        <v>35.479999999999997</v>
      </c>
      <c r="L3">
        <v>35.36</v>
      </c>
      <c r="M3">
        <v>35.159999999999997</v>
      </c>
      <c r="N3" s="5">
        <v>26.25</v>
      </c>
      <c r="O3">
        <v>27.172596017363094</v>
      </c>
      <c r="P3">
        <v>27.172701310933657</v>
      </c>
      <c r="Q3">
        <v>27.312460684861207</v>
      </c>
      <c r="R3" s="5">
        <v>29.81</v>
      </c>
      <c r="S3" s="11"/>
    </row>
    <row r="4" spans="1:19" x14ac:dyDescent="0.45">
      <c r="A4" s="1" t="s">
        <v>9</v>
      </c>
      <c r="B4" s="6">
        <v>49.19</v>
      </c>
      <c r="C4">
        <v>49.8</v>
      </c>
      <c r="D4">
        <v>49.79</v>
      </c>
      <c r="E4">
        <v>49.78</v>
      </c>
      <c r="F4">
        <v>48.06</v>
      </c>
      <c r="G4">
        <v>48.65</v>
      </c>
      <c r="H4">
        <v>48.66</v>
      </c>
      <c r="I4">
        <v>48.66</v>
      </c>
      <c r="J4">
        <v>44.86</v>
      </c>
      <c r="K4">
        <v>43.6</v>
      </c>
      <c r="L4">
        <v>43.61</v>
      </c>
      <c r="M4">
        <v>43.62</v>
      </c>
      <c r="N4" s="6">
        <v>44.41</v>
      </c>
      <c r="O4">
        <v>47.309810692027661</v>
      </c>
      <c r="P4">
        <v>47.30994433801375</v>
      </c>
      <c r="Q4">
        <v>47.309963242551873</v>
      </c>
      <c r="R4" s="6">
        <v>45.61</v>
      </c>
      <c r="S4" s="11"/>
    </row>
    <row r="5" spans="1:19" x14ac:dyDescent="0.45">
      <c r="A5" s="1" t="s">
        <v>10</v>
      </c>
      <c r="B5" s="6">
        <v>63.9</v>
      </c>
      <c r="C5">
        <v>75.95</v>
      </c>
      <c r="D5">
        <v>73.709999999999994</v>
      </c>
      <c r="E5">
        <v>70.67</v>
      </c>
      <c r="F5">
        <v>63.79</v>
      </c>
      <c r="G5">
        <v>75.84</v>
      </c>
      <c r="H5">
        <v>73.61</v>
      </c>
      <c r="I5">
        <v>70.569999999999993</v>
      </c>
      <c r="J5">
        <v>67.36</v>
      </c>
      <c r="K5">
        <v>80.67</v>
      </c>
      <c r="L5">
        <v>79.31</v>
      </c>
      <c r="M5">
        <v>77.3</v>
      </c>
      <c r="N5" s="6">
        <v>81.510000000000005</v>
      </c>
      <c r="O5">
        <v>71.363027551280126</v>
      </c>
      <c r="P5">
        <v>71.321256891662472</v>
      </c>
      <c r="Q5">
        <v>71.30306613258405</v>
      </c>
      <c r="R5" s="6">
        <v>83.34</v>
      </c>
      <c r="S5" s="11"/>
    </row>
    <row r="6" spans="1:19" x14ac:dyDescent="0.45">
      <c r="A6" s="1" t="s">
        <v>11</v>
      </c>
      <c r="B6" s="6">
        <v>44.92</v>
      </c>
      <c r="C6">
        <v>45.57</v>
      </c>
      <c r="D6">
        <v>45.55</v>
      </c>
      <c r="E6">
        <v>45.53</v>
      </c>
      <c r="F6">
        <v>44.82</v>
      </c>
      <c r="G6">
        <v>45.52</v>
      </c>
      <c r="H6">
        <v>45.52</v>
      </c>
      <c r="I6">
        <v>45.48</v>
      </c>
      <c r="J6">
        <v>47.74</v>
      </c>
      <c r="K6">
        <v>50.41</v>
      </c>
      <c r="L6">
        <v>44.1</v>
      </c>
      <c r="M6">
        <v>44.1</v>
      </c>
      <c r="N6" s="6">
        <v>46.9</v>
      </c>
      <c r="O6">
        <v>54.497824960144477</v>
      </c>
      <c r="P6">
        <v>55.504301183054366</v>
      </c>
      <c r="Q6">
        <v>55.504289397623779</v>
      </c>
      <c r="R6" s="6">
        <v>51.87</v>
      </c>
      <c r="S6" s="11"/>
    </row>
    <row r="7" spans="1:19" x14ac:dyDescent="0.45">
      <c r="A7" s="1" t="s">
        <v>12</v>
      </c>
      <c r="B7" s="6">
        <v>66.23</v>
      </c>
      <c r="C7">
        <v>72.94</v>
      </c>
      <c r="D7">
        <v>72.069999999999993</v>
      </c>
      <c r="E7">
        <v>70.48</v>
      </c>
      <c r="F7">
        <v>65.98</v>
      </c>
      <c r="G7">
        <v>72.680000000000007</v>
      </c>
      <c r="H7">
        <v>71.8</v>
      </c>
      <c r="I7">
        <v>70.22</v>
      </c>
      <c r="J7">
        <v>73.680000000000007</v>
      </c>
      <c r="K7">
        <v>77.28</v>
      </c>
      <c r="L7">
        <v>76.39</v>
      </c>
      <c r="M7">
        <v>75.61</v>
      </c>
      <c r="N7" s="6">
        <v>77.83</v>
      </c>
      <c r="O7">
        <v>74.770980547166687</v>
      </c>
      <c r="P7">
        <v>74.492395406519762</v>
      </c>
      <c r="Q7">
        <v>74.333518536420996</v>
      </c>
      <c r="R7" s="6">
        <v>77.69</v>
      </c>
      <c r="S7" s="11"/>
    </row>
    <row r="8" spans="1:19" x14ac:dyDescent="0.45">
      <c r="A8" s="1" t="s">
        <v>13</v>
      </c>
      <c r="B8" s="6">
        <v>15.47</v>
      </c>
      <c r="C8">
        <v>20.7</v>
      </c>
      <c r="D8">
        <v>20.55</v>
      </c>
      <c r="E8">
        <v>20.39</v>
      </c>
      <c r="F8">
        <v>15.32</v>
      </c>
      <c r="G8">
        <v>20.57</v>
      </c>
      <c r="H8">
        <v>20.41</v>
      </c>
      <c r="I8">
        <v>20.25</v>
      </c>
      <c r="J8">
        <v>17.7</v>
      </c>
      <c r="K8">
        <v>23.44</v>
      </c>
      <c r="L8">
        <v>23.26</v>
      </c>
      <c r="M8">
        <v>23.09</v>
      </c>
      <c r="N8" s="6">
        <v>22.03</v>
      </c>
      <c r="O8">
        <v>18.743086063691003</v>
      </c>
      <c r="P8">
        <v>19.18702750105896</v>
      </c>
      <c r="Q8">
        <v>19.633307276603322</v>
      </c>
      <c r="R8" s="6">
        <v>23.06</v>
      </c>
      <c r="S8" s="11"/>
    </row>
    <row r="9" spans="1:19" x14ac:dyDescent="0.45">
      <c r="A9" s="1" t="s">
        <v>14</v>
      </c>
      <c r="B9" s="6">
        <v>49.28</v>
      </c>
      <c r="C9">
        <v>53.75</v>
      </c>
      <c r="D9">
        <v>53.45</v>
      </c>
      <c r="E9">
        <v>53.28</v>
      </c>
      <c r="F9">
        <v>46.89</v>
      </c>
      <c r="G9">
        <v>51.55</v>
      </c>
      <c r="H9">
        <v>51.26</v>
      </c>
      <c r="I9">
        <v>51.02</v>
      </c>
      <c r="J9">
        <v>48.13</v>
      </c>
      <c r="K9">
        <v>45.16</v>
      </c>
      <c r="L9">
        <v>44.77</v>
      </c>
      <c r="M9">
        <v>44.38</v>
      </c>
      <c r="N9" s="6">
        <v>48.44</v>
      </c>
      <c r="O9">
        <v>54.327044977287606</v>
      </c>
      <c r="P9">
        <v>54.260216379714961</v>
      </c>
      <c r="Q9">
        <v>54.104851147059044</v>
      </c>
      <c r="R9" s="6">
        <v>47.01</v>
      </c>
      <c r="S9" s="11"/>
    </row>
    <row r="10" spans="1:19" x14ac:dyDescent="0.45">
      <c r="A10" s="1" t="s">
        <v>15</v>
      </c>
      <c r="B10" s="6">
        <v>18.239999999999998</v>
      </c>
      <c r="C10">
        <v>19.97</v>
      </c>
      <c r="D10">
        <v>19.77</v>
      </c>
      <c r="E10">
        <v>19.77</v>
      </c>
      <c r="F10">
        <v>18.05</v>
      </c>
      <c r="G10">
        <v>19.36</v>
      </c>
      <c r="H10">
        <v>19.13</v>
      </c>
      <c r="I10">
        <v>19.13</v>
      </c>
      <c r="J10">
        <v>24.38</v>
      </c>
      <c r="K10">
        <v>19.89</v>
      </c>
      <c r="L10">
        <v>19.78</v>
      </c>
      <c r="M10">
        <v>19.34</v>
      </c>
      <c r="N10" s="6">
        <v>25.79</v>
      </c>
      <c r="O10">
        <v>27.229534136783847</v>
      </c>
      <c r="P10">
        <v>27.209790549540685</v>
      </c>
      <c r="Q10">
        <v>27.181654151899178</v>
      </c>
      <c r="R10" s="6">
        <v>24.86</v>
      </c>
      <c r="S10" s="11"/>
    </row>
    <row r="11" spans="1:19" x14ac:dyDescent="0.45">
      <c r="A11" s="1" t="s">
        <v>16</v>
      </c>
      <c r="B11" s="6">
        <v>36.96</v>
      </c>
      <c r="C11">
        <v>38.659999999999997</v>
      </c>
      <c r="D11">
        <v>38.56</v>
      </c>
      <c r="E11">
        <v>38.450000000000003</v>
      </c>
      <c r="F11">
        <v>36.67</v>
      </c>
      <c r="G11">
        <v>38.409999999999997</v>
      </c>
      <c r="H11">
        <v>38.299999999999997</v>
      </c>
      <c r="I11">
        <v>38.18</v>
      </c>
      <c r="J11">
        <v>41.88</v>
      </c>
      <c r="K11">
        <v>39.99</v>
      </c>
      <c r="L11">
        <v>39.28</v>
      </c>
      <c r="M11">
        <v>39.119999999999997</v>
      </c>
      <c r="N11" s="6">
        <v>49.46</v>
      </c>
      <c r="O11">
        <v>46.959529255041112</v>
      </c>
      <c r="P11">
        <v>47.468380861688374</v>
      </c>
      <c r="Q11">
        <v>48.204466417511235</v>
      </c>
      <c r="R11" s="6">
        <v>51.07</v>
      </c>
      <c r="S11" s="11"/>
    </row>
    <row r="12" spans="1:19" x14ac:dyDescent="0.45">
      <c r="A12" s="1" t="s">
        <v>17</v>
      </c>
      <c r="B12" s="6">
        <v>14.17</v>
      </c>
      <c r="C12">
        <v>15.86</v>
      </c>
      <c r="D12">
        <v>15.87</v>
      </c>
      <c r="E12">
        <v>15.86</v>
      </c>
      <c r="F12">
        <v>14.16</v>
      </c>
      <c r="G12">
        <v>15.87</v>
      </c>
      <c r="H12">
        <v>15.87</v>
      </c>
      <c r="I12">
        <v>15.87</v>
      </c>
      <c r="J12">
        <v>15.92</v>
      </c>
      <c r="K12">
        <v>18.920000000000002</v>
      </c>
      <c r="L12">
        <v>18.91</v>
      </c>
      <c r="M12">
        <v>18.89</v>
      </c>
      <c r="N12" s="6">
        <v>24.16</v>
      </c>
      <c r="O12">
        <v>15.602798792688009</v>
      </c>
      <c r="P12">
        <v>15.556779908961783</v>
      </c>
      <c r="Q12">
        <v>15.520343159915836</v>
      </c>
      <c r="R12" s="6">
        <v>23.66</v>
      </c>
      <c r="S12" s="11"/>
    </row>
    <row r="13" spans="1:19" x14ac:dyDescent="0.45">
      <c r="A13" s="1" t="s">
        <v>18</v>
      </c>
      <c r="B13" s="6">
        <v>24.22</v>
      </c>
      <c r="C13">
        <v>36.479999999999997</v>
      </c>
      <c r="D13">
        <v>36.07</v>
      </c>
      <c r="E13">
        <v>35.43</v>
      </c>
      <c r="F13">
        <v>24.17</v>
      </c>
      <c r="G13">
        <v>36.19</v>
      </c>
      <c r="H13">
        <v>35.81</v>
      </c>
      <c r="I13">
        <v>35.130000000000003</v>
      </c>
      <c r="J13">
        <v>26.81</v>
      </c>
      <c r="K13">
        <v>41.23</v>
      </c>
      <c r="L13">
        <v>40.950000000000003</v>
      </c>
      <c r="M13">
        <v>40.67</v>
      </c>
      <c r="N13" s="6">
        <v>31.24</v>
      </c>
      <c r="O13">
        <v>27.300726892644924</v>
      </c>
      <c r="P13">
        <v>29.271973854887765</v>
      </c>
      <c r="Q13">
        <v>30.417133975560834</v>
      </c>
      <c r="R13" s="6">
        <v>33.450000000000003</v>
      </c>
      <c r="S13" s="11"/>
    </row>
    <row r="14" spans="1:19" x14ac:dyDescent="0.45">
      <c r="A14" s="1" t="s">
        <v>19</v>
      </c>
      <c r="B14" s="6">
        <v>14.27</v>
      </c>
      <c r="C14">
        <v>19.77</v>
      </c>
      <c r="D14">
        <v>18.71</v>
      </c>
      <c r="E14">
        <v>17.440000000000001</v>
      </c>
      <c r="F14">
        <v>14.24</v>
      </c>
      <c r="G14">
        <v>19.739999999999998</v>
      </c>
      <c r="H14">
        <v>18.670000000000002</v>
      </c>
      <c r="I14">
        <v>17.399999999999999</v>
      </c>
      <c r="J14">
        <v>15.88</v>
      </c>
      <c r="K14">
        <v>22.92</v>
      </c>
      <c r="L14">
        <v>22.32</v>
      </c>
      <c r="M14">
        <v>21.53</v>
      </c>
      <c r="N14" s="6">
        <v>18.100000000000001</v>
      </c>
      <c r="O14">
        <v>17.755629832758313</v>
      </c>
      <c r="P14">
        <v>18.989298165508497</v>
      </c>
      <c r="Q14">
        <v>19.34178636397575</v>
      </c>
      <c r="R14" s="6">
        <v>24.34</v>
      </c>
      <c r="S14" s="11"/>
    </row>
    <row r="15" spans="1:19" x14ac:dyDescent="0.45">
      <c r="A15" s="1" t="s">
        <v>20</v>
      </c>
      <c r="B15" s="6">
        <v>30.31</v>
      </c>
      <c r="C15">
        <v>33.86</v>
      </c>
      <c r="D15">
        <v>33.56</v>
      </c>
      <c r="E15">
        <v>33.4</v>
      </c>
      <c r="F15">
        <v>30.22</v>
      </c>
      <c r="G15">
        <v>33.770000000000003</v>
      </c>
      <c r="H15">
        <v>33.450000000000003</v>
      </c>
      <c r="I15">
        <v>33.29</v>
      </c>
      <c r="J15">
        <v>32.200000000000003</v>
      </c>
      <c r="K15">
        <v>36.36</v>
      </c>
      <c r="L15">
        <v>35.9</v>
      </c>
      <c r="M15">
        <v>35.5</v>
      </c>
      <c r="N15" s="6">
        <v>40.14</v>
      </c>
      <c r="O15">
        <v>37.602133217242852</v>
      </c>
      <c r="P15">
        <v>37.885711839824957</v>
      </c>
      <c r="Q15">
        <v>38.601338542976308</v>
      </c>
      <c r="R15" s="6">
        <v>46.96</v>
      </c>
      <c r="S15" s="11"/>
    </row>
    <row r="16" spans="1:19" x14ac:dyDescent="0.45">
      <c r="A16" s="1" t="s">
        <v>21</v>
      </c>
      <c r="B16" s="6">
        <v>66.599999999999994</v>
      </c>
      <c r="C16">
        <v>76.36</v>
      </c>
      <c r="D16">
        <v>75.709999999999994</v>
      </c>
      <c r="E16">
        <v>74.87</v>
      </c>
      <c r="F16">
        <v>65.59</v>
      </c>
      <c r="G16">
        <v>75.209999999999994</v>
      </c>
      <c r="H16">
        <v>74.58</v>
      </c>
      <c r="I16">
        <v>73.78</v>
      </c>
      <c r="J16">
        <v>72.95</v>
      </c>
      <c r="K16">
        <v>81.099999999999994</v>
      </c>
      <c r="L16">
        <v>80.44</v>
      </c>
      <c r="M16">
        <v>79.88</v>
      </c>
      <c r="N16" s="6">
        <v>74.38</v>
      </c>
      <c r="O16">
        <v>76.190093883914869</v>
      </c>
      <c r="P16">
        <v>76.365161443214959</v>
      </c>
      <c r="Q16">
        <v>76.649719879987856</v>
      </c>
      <c r="R16" s="6">
        <v>77.569999999999993</v>
      </c>
      <c r="S16" s="11"/>
    </row>
    <row r="17" spans="1:19" x14ac:dyDescent="0.45">
      <c r="A17" s="1" t="s">
        <v>22</v>
      </c>
      <c r="B17" s="6">
        <v>49.88</v>
      </c>
      <c r="C17">
        <v>56.55</v>
      </c>
      <c r="D17">
        <v>53.71</v>
      </c>
      <c r="E17">
        <v>51.11</v>
      </c>
      <c r="F17">
        <v>47.4</v>
      </c>
      <c r="G17">
        <v>54.38</v>
      </c>
      <c r="H17">
        <v>51.56</v>
      </c>
      <c r="I17">
        <v>48.95</v>
      </c>
      <c r="J17">
        <v>56.79</v>
      </c>
      <c r="K17">
        <v>53.36</v>
      </c>
      <c r="L17">
        <v>53.14</v>
      </c>
      <c r="M17">
        <v>52.75</v>
      </c>
      <c r="N17" s="6">
        <v>58.4</v>
      </c>
      <c r="O17">
        <v>62.097741511665397</v>
      </c>
      <c r="P17">
        <v>62.046378874670268</v>
      </c>
      <c r="Q17">
        <v>62.147419532117119</v>
      </c>
      <c r="R17" s="6">
        <v>57.68</v>
      </c>
      <c r="S17" s="11"/>
    </row>
    <row r="18" spans="1:19" x14ac:dyDescent="0.45">
      <c r="A18" s="1" t="s">
        <v>23</v>
      </c>
      <c r="B18" s="6">
        <v>29.93</v>
      </c>
      <c r="C18">
        <v>36.72</v>
      </c>
      <c r="D18">
        <v>35.42</v>
      </c>
      <c r="E18">
        <v>34.86</v>
      </c>
      <c r="F18">
        <v>30.14</v>
      </c>
      <c r="G18">
        <v>36.049999999999997</v>
      </c>
      <c r="H18">
        <v>34.78</v>
      </c>
      <c r="I18">
        <v>34.21</v>
      </c>
      <c r="J18">
        <v>32.26</v>
      </c>
      <c r="K18">
        <v>37.26</v>
      </c>
      <c r="L18">
        <v>37.020000000000003</v>
      </c>
      <c r="M18">
        <v>36.619999999999997</v>
      </c>
      <c r="N18" s="6">
        <v>34.01</v>
      </c>
      <c r="O18">
        <v>36.15674766481866</v>
      </c>
      <c r="P18">
        <v>36.248097830632837</v>
      </c>
      <c r="Q18">
        <v>36.203884642059052</v>
      </c>
      <c r="R18" s="6">
        <v>34.520000000000003</v>
      </c>
      <c r="S18" s="11"/>
    </row>
    <row r="19" spans="1:19" x14ac:dyDescent="0.45">
      <c r="A19" s="1" t="s">
        <v>24</v>
      </c>
      <c r="B19" s="6">
        <v>19.3</v>
      </c>
      <c r="C19">
        <v>24.52</v>
      </c>
      <c r="D19">
        <v>23.57</v>
      </c>
      <c r="E19">
        <v>23.09</v>
      </c>
      <c r="F19">
        <v>19.46</v>
      </c>
      <c r="G19">
        <v>24.14</v>
      </c>
      <c r="H19">
        <v>23.25</v>
      </c>
      <c r="I19">
        <v>22.78</v>
      </c>
      <c r="J19">
        <v>21.1</v>
      </c>
      <c r="K19">
        <v>26.19</v>
      </c>
      <c r="L19">
        <v>25.95</v>
      </c>
      <c r="M19">
        <v>25.35</v>
      </c>
      <c r="N19" s="6">
        <v>24.26</v>
      </c>
      <c r="O19">
        <v>24.110285814590362</v>
      </c>
      <c r="P19">
        <v>24.309138156236703</v>
      </c>
      <c r="Q19">
        <v>24.48476881425956</v>
      </c>
      <c r="R19" s="6">
        <v>25.4</v>
      </c>
      <c r="S19" s="11"/>
    </row>
    <row r="20" spans="1:19" x14ac:dyDescent="0.45">
      <c r="A20" s="1" t="s">
        <v>25</v>
      </c>
      <c r="B20" s="6">
        <v>35.299999999999997</v>
      </c>
      <c r="C20">
        <v>44.23</v>
      </c>
      <c r="D20">
        <v>43.39</v>
      </c>
      <c r="E20">
        <v>42.68</v>
      </c>
      <c r="F20">
        <v>34.68</v>
      </c>
      <c r="G20">
        <v>43.86</v>
      </c>
      <c r="H20">
        <v>43.04</v>
      </c>
      <c r="I20">
        <v>42.23</v>
      </c>
      <c r="J20">
        <v>38.03</v>
      </c>
      <c r="K20">
        <v>44.91</v>
      </c>
      <c r="L20">
        <v>44.62</v>
      </c>
      <c r="M20">
        <v>44.3</v>
      </c>
      <c r="N20" s="6">
        <v>40.58</v>
      </c>
      <c r="O20">
        <v>41.65714083178996</v>
      </c>
      <c r="P20">
        <v>41.937747996987753</v>
      </c>
      <c r="Q20">
        <v>42.512080414939071</v>
      </c>
      <c r="R20" s="6">
        <v>42.31</v>
      </c>
      <c r="S20" s="11"/>
    </row>
    <row r="21" spans="1:19" x14ac:dyDescent="0.45">
      <c r="A21" s="1" t="s">
        <v>26</v>
      </c>
      <c r="B21" s="6">
        <v>48.91</v>
      </c>
      <c r="C21">
        <v>53.98</v>
      </c>
      <c r="D21">
        <v>52.97</v>
      </c>
      <c r="E21">
        <v>52</v>
      </c>
      <c r="F21">
        <v>48.34</v>
      </c>
      <c r="G21">
        <v>52.68</v>
      </c>
      <c r="H21">
        <v>51.67</v>
      </c>
      <c r="I21">
        <v>50.69</v>
      </c>
      <c r="J21">
        <v>52.33</v>
      </c>
      <c r="K21">
        <v>54.43</v>
      </c>
      <c r="L21">
        <v>53.36</v>
      </c>
      <c r="M21">
        <v>52.55</v>
      </c>
      <c r="N21" s="6">
        <v>54.21</v>
      </c>
      <c r="O21">
        <v>58.002593519113759</v>
      </c>
      <c r="P21">
        <v>58.417494170782497</v>
      </c>
      <c r="Q21">
        <v>59.039739447221748</v>
      </c>
      <c r="R21" s="6">
        <v>59.48</v>
      </c>
      <c r="S21" s="11"/>
    </row>
    <row r="22" spans="1:19" x14ac:dyDescent="0.45">
      <c r="A22" s="1" t="s">
        <v>27</v>
      </c>
      <c r="B22" s="6">
        <v>34.229999999999997</v>
      </c>
      <c r="C22">
        <v>43.36</v>
      </c>
      <c r="D22">
        <v>41.72</v>
      </c>
      <c r="E22">
        <v>40.729999999999997</v>
      </c>
      <c r="F22">
        <v>33.71</v>
      </c>
      <c r="G22">
        <v>43.02</v>
      </c>
      <c r="H22">
        <v>41.38</v>
      </c>
      <c r="I22">
        <v>40.380000000000003</v>
      </c>
      <c r="J22">
        <v>36.9</v>
      </c>
      <c r="K22">
        <v>44.49</v>
      </c>
      <c r="L22">
        <v>44.11</v>
      </c>
      <c r="M22">
        <v>43.64</v>
      </c>
      <c r="N22" s="6">
        <v>38.46</v>
      </c>
      <c r="O22">
        <v>40.171249023528517</v>
      </c>
      <c r="P22">
        <v>40.774569391910248</v>
      </c>
      <c r="Q22">
        <v>41.303530270655479</v>
      </c>
      <c r="R22" s="6">
        <v>41.24</v>
      </c>
      <c r="S22" s="11"/>
    </row>
    <row r="23" spans="1:19" x14ac:dyDescent="0.45">
      <c r="A23" s="1" t="s">
        <v>28</v>
      </c>
      <c r="B23" s="6">
        <v>22.18</v>
      </c>
      <c r="C23">
        <v>27.76</v>
      </c>
      <c r="D23">
        <v>26.73</v>
      </c>
      <c r="E23">
        <v>26.17</v>
      </c>
      <c r="F23">
        <v>22.39</v>
      </c>
      <c r="G23">
        <v>27.22</v>
      </c>
      <c r="H23">
        <v>26.23</v>
      </c>
      <c r="I23">
        <v>25.69</v>
      </c>
      <c r="J23">
        <v>24.66</v>
      </c>
      <c r="K23">
        <v>29.64</v>
      </c>
      <c r="L23">
        <v>29.35</v>
      </c>
      <c r="M23">
        <v>28.69</v>
      </c>
      <c r="N23" s="6">
        <v>27.53</v>
      </c>
      <c r="O23">
        <v>28.016953948141474</v>
      </c>
      <c r="P23">
        <v>28.108981844475043</v>
      </c>
      <c r="Q23">
        <v>28.238661589660204</v>
      </c>
      <c r="R23" s="6">
        <v>29.37</v>
      </c>
      <c r="S23" s="11"/>
    </row>
    <row r="24" spans="1:19" x14ac:dyDescent="0.45">
      <c r="A24" s="1" t="s">
        <v>29</v>
      </c>
      <c r="B24" s="6">
        <v>31.77</v>
      </c>
      <c r="C24">
        <v>41.23</v>
      </c>
      <c r="D24">
        <v>38.93</v>
      </c>
      <c r="E24">
        <v>37.69</v>
      </c>
      <c r="F24">
        <v>31.71</v>
      </c>
      <c r="G24">
        <v>40.159999999999997</v>
      </c>
      <c r="H24">
        <v>37.94</v>
      </c>
      <c r="I24">
        <v>36.81</v>
      </c>
      <c r="J24">
        <v>33.880000000000003</v>
      </c>
      <c r="K24">
        <v>43.52</v>
      </c>
      <c r="L24">
        <v>42.7</v>
      </c>
      <c r="M24">
        <v>41.99</v>
      </c>
      <c r="N24" s="6">
        <v>33.93</v>
      </c>
      <c r="O24">
        <v>35.784078176137839</v>
      </c>
      <c r="P24">
        <v>37.079650096998094</v>
      </c>
      <c r="Q24">
        <v>37.481290851541857</v>
      </c>
      <c r="R24" s="6">
        <v>38.119999999999997</v>
      </c>
      <c r="S24" s="11"/>
    </row>
    <row r="25" spans="1:19" x14ac:dyDescent="0.45">
      <c r="A25" s="1" t="s">
        <v>30</v>
      </c>
      <c r="B25" s="6">
        <v>34.78</v>
      </c>
      <c r="C25">
        <v>41.19</v>
      </c>
      <c r="D25">
        <v>39.79</v>
      </c>
      <c r="E25">
        <v>38.770000000000003</v>
      </c>
      <c r="F25">
        <v>34.78</v>
      </c>
      <c r="G25">
        <v>40.19</v>
      </c>
      <c r="H25">
        <v>38.79</v>
      </c>
      <c r="I25">
        <v>37.76</v>
      </c>
      <c r="J25">
        <v>37.119999999999997</v>
      </c>
      <c r="K25">
        <v>44.47</v>
      </c>
      <c r="L25">
        <v>42.57</v>
      </c>
      <c r="M25">
        <v>41.08</v>
      </c>
      <c r="N25" s="6">
        <v>37.770000000000003</v>
      </c>
      <c r="O25">
        <v>41.041694418096583</v>
      </c>
      <c r="P25">
        <v>41.617686646683353</v>
      </c>
      <c r="Q25">
        <v>41.921769327598739</v>
      </c>
      <c r="R25" s="6">
        <v>43.32</v>
      </c>
      <c r="S25" s="11"/>
    </row>
    <row r="26" spans="1:19" x14ac:dyDescent="0.45">
      <c r="A26" s="1" t="s">
        <v>31</v>
      </c>
      <c r="B26" s="6">
        <v>26.82</v>
      </c>
      <c r="C26">
        <v>32.299999999999997</v>
      </c>
      <c r="D26">
        <v>31.1</v>
      </c>
      <c r="E26">
        <v>30.31</v>
      </c>
      <c r="F26">
        <v>27.06</v>
      </c>
      <c r="G26">
        <v>31.77</v>
      </c>
      <c r="H26">
        <v>30.61</v>
      </c>
      <c r="I26">
        <v>29.83</v>
      </c>
      <c r="J26">
        <v>30.23</v>
      </c>
      <c r="K26">
        <v>34.909999999999997</v>
      </c>
      <c r="L26">
        <v>33.89</v>
      </c>
      <c r="M26">
        <v>32.81</v>
      </c>
      <c r="N26" s="6">
        <v>33.06</v>
      </c>
      <c r="O26">
        <v>33.918043402903095</v>
      </c>
      <c r="P26">
        <v>34.118380579521109</v>
      </c>
      <c r="Q26">
        <v>34.90939000562534</v>
      </c>
      <c r="R26" s="6">
        <v>35.61</v>
      </c>
      <c r="S26" s="11"/>
    </row>
    <row r="27" spans="1:19" x14ac:dyDescent="0.45">
      <c r="A27" s="1" t="s">
        <v>32</v>
      </c>
      <c r="B27" s="6">
        <v>43.81</v>
      </c>
      <c r="C27">
        <v>52.1</v>
      </c>
      <c r="D27">
        <v>51.2</v>
      </c>
      <c r="E27">
        <v>50.49</v>
      </c>
      <c r="F27">
        <v>43.75</v>
      </c>
      <c r="G27">
        <v>51.03</v>
      </c>
      <c r="H27">
        <v>50.12</v>
      </c>
      <c r="I27">
        <v>49.43</v>
      </c>
      <c r="J27">
        <v>46.22</v>
      </c>
      <c r="K27">
        <v>50.95</v>
      </c>
      <c r="L27">
        <v>50.53</v>
      </c>
      <c r="M27">
        <v>49.5</v>
      </c>
      <c r="N27" s="6">
        <v>48.67</v>
      </c>
      <c r="O27">
        <v>51.015698472303995</v>
      </c>
      <c r="P27">
        <v>51.211013801540858</v>
      </c>
      <c r="Q27">
        <v>51.360605176472951</v>
      </c>
      <c r="R27" s="6">
        <v>49.99</v>
      </c>
      <c r="S27" s="11"/>
    </row>
    <row r="28" spans="1:19" x14ac:dyDescent="0.45">
      <c r="A28" s="1" t="s">
        <v>33</v>
      </c>
      <c r="B28" s="6">
        <v>37.99</v>
      </c>
      <c r="C28">
        <v>48.31</v>
      </c>
      <c r="D28">
        <v>47.68</v>
      </c>
      <c r="E28">
        <v>47</v>
      </c>
      <c r="F28">
        <v>39.479999999999997</v>
      </c>
      <c r="G28">
        <v>47.12</v>
      </c>
      <c r="H28">
        <v>46.51</v>
      </c>
      <c r="I28">
        <v>45.81</v>
      </c>
      <c r="J28">
        <v>41.52</v>
      </c>
      <c r="K28">
        <v>49.42</v>
      </c>
      <c r="L28">
        <v>48.79</v>
      </c>
      <c r="M28">
        <v>48.27</v>
      </c>
      <c r="N28" s="6">
        <v>43.02</v>
      </c>
      <c r="O28">
        <v>44.61203458944825</v>
      </c>
      <c r="P28">
        <v>45.015519846750067</v>
      </c>
      <c r="Q28">
        <v>45.532917089591919</v>
      </c>
      <c r="R28" s="6">
        <v>46.16</v>
      </c>
      <c r="S28" s="11"/>
    </row>
    <row r="29" spans="1:19" x14ac:dyDescent="0.45">
      <c r="A29" s="1" t="s">
        <v>34</v>
      </c>
      <c r="B29" s="6">
        <v>37.15</v>
      </c>
      <c r="C29">
        <v>46.45</v>
      </c>
      <c r="D29">
        <v>45.6</v>
      </c>
      <c r="E29">
        <v>44.93</v>
      </c>
      <c r="F29">
        <v>37.21</v>
      </c>
      <c r="G29">
        <v>45.68</v>
      </c>
      <c r="H29">
        <v>44.86</v>
      </c>
      <c r="I29">
        <v>44.21</v>
      </c>
      <c r="J29">
        <v>39.22</v>
      </c>
      <c r="K29">
        <v>45.81</v>
      </c>
      <c r="L29">
        <v>45.48</v>
      </c>
      <c r="M29">
        <v>45.02</v>
      </c>
      <c r="N29" s="6">
        <v>41.28</v>
      </c>
      <c r="O29">
        <v>42.972967019233224</v>
      </c>
      <c r="P29">
        <v>43.099777294672222</v>
      </c>
      <c r="Q29">
        <v>43.603239656727105</v>
      </c>
      <c r="R29" s="6">
        <v>42.73</v>
      </c>
      <c r="S29" s="11"/>
    </row>
    <row r="30" spans="1:19" x14ac:dyDescent="0.45">
      <c r="A30" s="1" t="s">
        <v>35</v>
      </c>
      <c r="B30">
        <f>AVERAGE(B3:B17)</f>
        <v>37.932000000000002</v>
      </c>
      <c r="C30">
        <f t="shared" ref="C30:R30" si="0">AVERAGE(C3:C17)</f>
        <v>43.454666666666661</v>
      </c>
      <c r="D30">
        <f t="shared" si="0"/>
        <v>42.832666666666668</v>
      </c>
      <c r="E30">
        <f t="shared" si="0"/>
        <v>42.096666666666664</v>
      </c>
      <c r="F30">
        <f t="shared" si="0"/>
        <v>37.375333333333337</v>
      </c>
      <c r="G30">
        <f t="shared" si="0"/>
        <v>42.88</v>
      </c>
      <c r="H30">
        <f t="shared" si="0"/>
        <v>42.260000000000005</v>
      </c>
      <c r="I30">
        <f t="shared" si="0"/>
        <v>41.518666666666668</v>
      </c>
      <c r="J30">
        <f t="shared" si="0"/>
        <v>40.82</v>
      </c>
      <c r="K30">
        <f t="shared" si="0"/>
        <v>44.654000000000003</v>
      </c>
      <c r="L30">
        <f t="shared" si="0"/>
        <v>43.834666666666656</v>
      </c>
      <c r="M30">
        <f t="shared" si="0"/>
        <v>43.395999999999994</v>
      </c>
      <c r="N30">
        <f t="shared" si="0"/>
        <v>44.602666666666671</v>
      </c>
      <c r="O30">
        <f t="shared" si="0"/>
        <v>43.928170555446663</v>
      </c>
      <c r="P30">
        <f t="shared" si="0"/>
        <v>44.269421233950354</v>
      </c>
      <c r="Q30">
        <f t="shared" si="0"/>
        <v>44.504354562776562</v>
      </c>
      <c r="R30">
        <f t="shared" si="0"/>
        <v>46.531999999999996</v>
      </c>
    </row>
    <row r="31" spans="1:19" x14ac:dyDescent="0.45">
      <c r="A31" s="1" t="s">
        <v>36</v>
      </c>
      <c r="B31">
        <f>AVERAGE(B18:B29)</f>
        <v>33.514166666666661</v>
      </c>
      <c r="C31">
        <f t="shared" ref="C31:R31" si="1">AVERAGE(C18:C29)</f>
        <v>41.012500000000003</v>
      </c>
      <c r="D31">
        <f t="shared" si="1"/>
        <v>39.841666666666669</v>
      </c>
      <c r="E31">
        <f t="shared" si="1"/>
        <v>39.059999999999995</v>
      </c>
      <c r="F31">
        <f t="shared" si="1"/>
        <v>33.55916666666667</v>
      </c>
      <c r="G31">
        <f t="shared" si="1"/>
        <v>40.243333333333332</v>
      </c>
      <c r="H31">
        <f t="shared" si="1"/>
        <v>39.098333333333336</v>
      </c>
      <c r="I31">
        <f t="shared" si="1"/>
        <v>38.319166666666668</v>
      </c>
      <c r="J31">
        <f t="shared" si="1"/>
        <v>36.122500000000002</v>
      </c>
      <c r="K31">
        <f t="shared" si="1"/>
        <v>42.166666666666664</v>
      </c>
      <c r="L31">
        <f t="shared" si="1"/>
        <v>41.530833333333341</v>
      </c>
      <c r="M31">
        <f t="shared" si="1"/>
        <v>40.818333333333328</v>
      </c>
      <c r="N31">
        <f t="shared" si="1"/>
        <v>38.064999999999998</v>
      </c>
      <c r="O31">
        <f t="shared" si="1"/>
        <v>39.788290573342145</v>
      </c>
      <c r="P31">
        <f t="shared" si="1"/>
        <v>40.161504804765897</v>
      </c>
      <c r="Q31">
        <f t="shared" si="1"/>
        <v>40.549323107196088</v>
      </c>
      <c r="R31">
        <f t="shared" si="1"/>
        <v>40.6875</v>
      </c>
    </row>
    <row r="32" spans="1:19" x14ac:dyDescent="0.45">
      <c r="A32" s="1" t="s">
        <v>37</v>
      </c>
      <c r="B32">
        <f>AVERAGE(B3:B29)</f>
        <v>35.968518518518508</v>
      </c>
      <c r="C32">
        <f t="shared" ref="C32:R32" si="2">AVERAGE(C3:C29)</f>
        <v>42.369259259259252</v>
      </c>
      <c r="D32">
        <f t="shared" si="2"/>
        <v>41.50333333333333</v>
      </c>
      <c r="E32">
        <f t="shared" si="2"/>
        <v>40.747037037037032</v>
      </c>
      <c r="F32">
        <f t="shared" si="2"/>
        <v>35.679259259259261</v>
      </c>
      <c r="G32">
        <f t="shared" si="2"/>
        <v>41.708148148148148</v>
      </c>
      <c r="H32">
        <f t="shared" si="2"/>
        <v>40.854814814814809</v>
      </c>
      <c r="I32">
        <f t="shared" si="2"/>
        <v>40.096666666666671</v>
      </c>
      <c r="J32">
        <f t="shared" si="2"/>
        <v>38.732222222222219</v>
      </c>
      <c r="K32">
        <f t="shared" si="2"/>
        <v>43.548518518518527</v>
      </c>
      <c r="L32">
        <f t="shared" si="2"/>
        <v>42.810740740740748</v>
      </c>
      <c r="M32">
        <f t="shared" si="2"/>
        <v>42.250370370370369</v>
      </c>
      <c r="N32">
        <f t="shared" si="2"/>
        <v>41.697037037037042</v>
      </c>
      <c r="O32">
        <f t="shared" si="2"/>
        <v>42.088223896733552</v>
      </c>
      <c r="P32">
        <f t="shared" si="2"/>
        <v>42.443680598757268</v>
      </c>
      <c r="Q32">
        <f t="shared" si="2"/>
        <v>42.74656280474079</v>
      </c>
      <c r="R32">
        <f t="shared" si="2"/>
        <v>43.934444444444445</v>
      </c>
    </row>
    <row r="35" spans="1:9" x14ac:dyDescent="0.45">
      <c r="B35" s="9" t="s">
        <v>42</v>
      </c>
      <c r="C35" s="9"/>
      <c r="D35" s="9"/>
      <c r="G35" s="9" t="s">
        <v>43</v>
      </c>
      <c r="H35" s="9"/>
      <c r="I35" s="9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3</v>
      </c>
      <c r="B37">
        <f>K32/$J32</f>
        <v>1.1243485661283077</v>
      </c>
      <c r="C37">
        <f>L32/$J32</f>
        <v>1.1053004006617135</v>
      </c>
      <c r="D37">
        <f>M32/$J32</f>
        <v>1.0908325922525985</v>
      </c>
      <c r="F37" t="s">
        <v>3</v>
      </c>
      <c r="G37">
        <f>K32/$R$32</f>
        <v>0.99121586876069578</v>
      </c>
      <c r="H37">
        <f>L32/$R$32</f>
        <v>0.97442317257192967</v>
      </c>
      <c r="I37">
        <f>M32/$R$32</f>
        <v>0.96166847913136577</v>
      </c>
    </row>
    <row r="38" spans="1:9" x14ac:dyDescent="0.45">
      <c r="A38" t="s">
        <v>4</v>
      </c>
      <c r="B38">
        <f>O32/$N32</f>
        <v>1.0093816464548557</v>
      </c>
      <c r="C38">
        <f>P32/$N32</f>
        <v>1.0179063937098702</v>
      </c>
      <c r="D38">
        <f>Q32/$N32</f>
        <v>1.025170272093231</v>
      </c>
      <c r="F38" t="s">
        <v>4</v>
      </c>
      <c r="G38">
        <f>O32/$R$32</f>
        <v>0.9579778333137805</v>
      </c>
      <c r="H38">
        <f>P32/$R$32</f>
        <v>0.96606844892343491</v>
      </c>
      <c r="I38">
        <f>Q32/$R$32</f>
        <v>0.97296240672382361</v>
      </c>
    </row>
    <row r="39" spans="1:9" x14ac:dyDescent="0.45">
      <c r="A39" t="s">
        <v>55</v>
      </c>
      <c r="B39">
        <f>G32/$F32</f>
        <v>1.1689746091722548</v>
      </c>
      <c r="C39">
        <f>H32/$F32</f>
        <v>1.1450578196690677</v>
      </c>
      <c r="D39">
        <f>I32/$F32</f>
        <v>1.1238088317727906</v>
      </c>
      <c r="F39" t="s">
        <v>55</v>
      </c>
      <c r="G39">
        <f>G32/$R$32</f>
        <v>0.94932685904082681</v>
      </c>
      <c r="H39">
        <f>H32/$R$32</f>
        <v>0.92990398152128995</v>
      </c>
      <c r="I39">
        <f>I32/$R$32</f>
        <v>0.91264763157229212</v>
      </c>
    </row>
  </sheetData>
  <mergeCells count="7">
    <mergeCell ref="B1:E1"/>
    <mergeCell ref="F1:I1"/>
    <mergeCell ref="J1:M1"/>
    <mergeCell ref="N1:Q1"/>
    <mergeCell ref="S2:S29"/>
    <mergeCell ref="B35:D35"/>
    <mergeCell ref="G35:I35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workbookViewId="0">
      <selection activeCell="P3" sqref="P3:P29"/>
    </sheetView>
  </sheetViews>
  <sheetFormatPr defaultRowHeight="14.25" x14ac:dyDescent="0.45"/>
  <cols>
    <col min="2" max="2" width="9.73046875" bestFit="1" customWidth="1"/>
    <col min="3" max="3" width="11.73046875" bestFit="1" customWidth="1"/>
    <col min="6" max="6" width="10.73046875" bestFit="1" customWidth="1"/>
    <col min="7" max="7" width="9.73046875" bestFit="1" customWidth="1"/>
    <col min="8" max="8" width="11.73046875" bestFit="1" customWidth="1"/>
    <col min="12" max="12" width="9.73046875" bestFit="1" customWidth="1"/>
    <col min="13" max="13" width="11.73046875" bestFit="1" customWidth="1"/>
  </cols>
  <sheetData>
    <row r="2" spans="1:16" x14ac:dyDescent="0.45">
      <c r="B2" s="9" t="s">
        <v>5</v>
      </c>
      <c r="C2" s="9"/>
      <c r="D2" s="9"/>
      <c r="E2" s="9"/>
      <c r="F2" s="8" t="s">
        <v>53</v>
      </c>
      <c r="G2" s="9" t="s">
        <v>52</v>
      </c>
      <c r="H2" s="9"/>
      <c r="I2" s="9"/>
      <c r="J2" s="9"/>
      <c r="K2" s="8" t="s">
        <v>53</v>
      </c>
      <c r="L2" s="9" t="s">
        <v>7</v>
      </c>
      <c r="M2" s="9"/>
      <c r="N2" s="9"/>
      <c r="O2" s="9"/>
      <c r="P2" t="s">
        <v>53</v>
      </c>
    </row>
    <row r="3" spans="1:16" x14ac:dyDescent="0.45">
      <c r="A3" t="s">
        <v>8</v>
      </c>
      <c r="B3">
        <v>198587624</v>
      </c>
      <c r="C3">
        <v>5058641281</v>
      </c>
      <c r="D3">
        <v>15</v>
      </c>
      <c r="E3">
        <v>25.47</v>
      </c>
      <c r="F3">
        <f>(C3+D3*22500000)/B3</f>
        <v>27.172596017363094</v>
      </c>
      <c r="G3">
        <v>198587624</v>
      </c>
      <c r="H3">
        <v>5058662191</v>
      </c>
      <c r="I3">
        <v>15</v>
      </c>
      <c r="J3">
        <v>25.47</v>
      </c>
      <c r="K3">
        <f>(H3+I3*22500000)/G3</f>
        <v>27.172701310933657</v>
      </c>
      <c r="L3">
        <v>198587624</v>
      </c>
      <c r="M3">
        <v>5086416673</v>
      </c>
      <c r="N3">
        <v>15</v>
      </c>
      <c r="O3">
        <v>25.61</v>
      </c>
      <c r="P3">
        <f>(M3+N3*22500000)/L3</f>
        <v>27.312460684861207</v>
      </c>
    </row>
    <row r="4" spans="1:16" x14ac:dyDescent="0.45">
      <c r="A4" t="s">
        <v>9</v>
      </c>
      <c r="B4">
        <v>79134438</v>
      </c>
      <c r="C4">
        <v>3518835281</v>
      </c>
      <c r="D4">
        <v>10</v>
      </c>
      <c r="E4">
        <v>44.46</v>
      </c>
      <c r="F4">
        <f t="shared" ref="F4:F29" si="0">(C4+D4*22500000)/B4</f>
        <v>47.309810692027661</v>
      </c>
      <c r="G4">
        <v>79134438</v>
      </c>
      <c r="H4">
        <v>3518845857</v>
      </c>
      <c r="I4">
        <v>10</v>
      </c>
      <c r="J4">
        <v>44.46</v>
      </c>
      <c r="K4">
        <f t="shared" ref="K4:K29" si="1">(H4+I4*22500000)/G4</f>
        <v>47.30994433801375</v>
      </c>
      <c r="L4">
        <v>79134438</v>
      </c>
      <c r="M4">
        <v>3518847353</v>
      </c>
      <c r="N4">
        <v>10</v>
      </c>
      <c r="O4">
        <v>44.46</v>
      </c>
      <c r="P4">
        <f t="shared" ref="P4:P29" si="2">(M4+N4*22500000)/L4</f>
        <v>47.309963242551873</v>
      </c>
    </row>
    <row r="5" spans="1:16" x14ac:dyDescent="0.45">
      <c r="A5" t="s">
        <v>10</v>
      </c>
      <c r="B5">
        <v>36565379</v>
      </c>
      <c r="C5">
        <v>2451916149</v>
      </c>
      <c r="D5">
        <v>7</v>
      </c>
      <c r="E5">
        <v>67.05</v>
      </c>
      <c r="F5">
        <f t="shared" si="0"/>
        <v>71.363027551280126</v>
      </c>
      <c r="G5">
        <v>36565379</v>
      </c>
      <c r="H5">
        <v>2450388789</v>
      </c>
      <c r="I5">
        <v>7</v>
      </c>
      <c r="J5">
        <v>67.010000000000005</v>
      </c>
      <c r="K5">
        <f t="shared" si="1"/>
        <v>71.321256891662472</v>
      </c>
      <c r="L5">
        <v>36565379</v>
      </c>
      <c r="M5">
        <v>2449723637</v>
      </c>
      <c r="N5">
        <v>7</v>
      </c>
      <c r="O5">
        <v>66.989999999999995</v>
      </c>
      <c r="P5">
        <f t="shared" si="2"/>
        <v>71.30306613258405</v>
      </c>
    </row>
    <row r="6" spans="1:16" x14ac:dyDescent="0.45">
      <c r="A6" t="s">
        <v>11</v>
      </c>
      <c r="B6">
        <v>62110586</v>
      </c>
      <c r="C6">
        <v>3182391844</v>
      </c>
      <c r="D6">
        <v>9</v>
      </c>
      <c r="E6">
        <v>51.23</v>
      </c>
      <c r="F6">
        <f t="shared" si="0"/>
        <v>54.497824960144477</v>
      </c>
      <c r="G6">
        <v>62110586</v>
      </c>
      <c r="H6">
        <v>3222404672</v>
      </c>
      <c r="I6">
        <v>10</v>
      </c>
      <c r="J6">
        <v>51.88</v>
      </c>
      <c r="K6">
        <f t="shared" si="1"/>
        <v>55.504301183054366</v>
      </c>
      <c r="L6">
        <v>62110586</v>
      </c>
      <c r="M6">
        <v>3222403940</v>
      </c>
      <c r="N6">
        <v>10</v>
      </c>
      <c r="O6">
        <v>51.88</v>
      </c>
      <c r="P6">
        <f t="shared" si="2"/>
        <v>55.504289397623779</v>
      </c>
    </row>
    <row r="7" spans="1:16" x14ac:dyDescent="0.45">
      <c r="A7" t="s">
        <v>12</v>
      </c>
      <c r="B7">
        <v>34259688</v>
      </c>
      <c r="C7">
        <v>2404130465</v>
      </c>
      <c r="D7">
        <v>7</v>
      </c>
      <c r="E7">
        <v>70.17</v>
      </c>
      <c r="F7">
        <f t="shared" si="0"/>
        <v>74.770980547166687</v>
      </c>
      <c r="G7">
        <v>34259688</v>
      </c>
      <c r="H7">
        <v>2394586225</v>
      </c>
      <c r="I7">
        <v>7</v>
      </c>
      <c r="J7">
        <v>69.89</v>
      </c>
      <c r="K7">
        <f t="shared" si="1"/>
        <v>74.492395406519762</v>
      </c>
      <c r="L7">
        <v>34259688</v>
      </c>
      <c r="M7">
        <v>2389143153</v>
      </c>
      <c r="N7">
        <v>7</v>
      </c>
      <c r="O7">
        <v>69.73</v>
      </c>
      <c r="P7">
        <f t="shared" si="2"/>
        <v>74.333518536420996</v>
      </c>
    </row>
    <row r="8" spans="1:16" x14ac:dyDescent="0.45">
      <c r="A8" t="s">
        <v>13</v>
      </c>
      <c r="B8">
        <v>246175684</v>
      </c>
      <c r="C8">
        <v>4321592032</v>
      </c>
      <c r="D8">
        <v>13</v>
      </c>
      <c r="E8">
        <v>17.55</v>
      </c>
      <c r="F8">
        <f t="shared" si="0"/>
        <v>18.743086063691003</v>
      </c>
      <c r="G8">
        <v>246175684</v>
      </c>
      <c r="H8">
        <v>4430879619</v>
      </c>
      <c r="I8">
        <v>13</v>
      </c>
      <c r="J8">
        <v>17.989999999999998</v>
      </c>
      <c r="K8">
        <f t="shared" si="1"/>
        <v>19.18702750105896</v>
      </c>
      <c r="L8">
        <v>246175684</v>
      </c>
      <c r="M8">
        <v>4518242848</v>
      </c>
      <c r="N8">
        <v>14</v>
      </c>
      <c r="O8">
        <v>18.350000000000001</v>
      </c>
      <c r="P8">
        <f t="shared" si="2"/>
        <v>19.633307276603322</v>
      </c>
    </row>
    <row r="9" spans="1:16" x14ac:dyDescent="0.45">
      <c r="A9" t="s">
        <v>14</v>
      </c>
      <c r="B9">
        <v>118773703</v>
      </c>
      <c r="C9">
        <v>6047624305</v>
      </c>
      <c r="D9">
        <v>18</v>
      </c>
      <c r="E9">
        <v>50.91</v>
      </c>
      <c r="F9">
        <f t="shared" si="0"/>
        <v>54.327044977287606</v>
      </c>
      <c r="G9">
        <v>118773703</v>
      </c>
      <c r="H9">
        <v>6039686825</v>
      </c>
      <c r="I9">
        <v>18</v>
      </c>
      <c r="J9">
        <v>50.85</v>
      </c>
      <c r="K9">
        <f t="shared" si="1"/>
        <v>54.260216379714961</v>
      </c>
      <c r="L9">
        <v>118773703</v>
      </c>
      <c r="M9">
        <v>6021233521</v>
      </c>
      <c r="N9">
        <v>18</v>
      </c>
      <c r="O9">
        <v>50.69</v>
      </c>
      <c r="P9">
        <f t="shared" si="2"/>
        <v>54.104851147059044</v>
      </c>
    </row>
    <row r="10" spans="1:16" x14ac:dyDescent="0.45">
      <c r="A10" t="s">
        <v>15</v>
      </c>
      <c r="B10">
        <v>419415170</v>
      </c>
      <c r="C10">
        <v>10677979689</v>
      </c>
      <c r="D10">
        <v>33</v>
      </c>
      <c r="E10">
        <v>25.45</v>
      </c>
      <c r="F10">
        <f t="shared" si="0"/>
        <v>27.229534136783847</v>
      </c>
      <c r="G10">
        <v>419415170</v>
      </c>
      <c r="H10">
        <v>10669698929</v>
      </c>
      <c r="I10">
        <v>33</v>
      </c>
      <c r="J10">
        <v>25.43</v>
      </c>
      <c r="K10">
        <f t="shared" si="1"/>
        <v>27.209790549540685</v>
      </c>
      <c r="L10">
        <v>419415170</v>
      </c>
      <c r="M10">
        <v>10657898097</v>
      </c>
      <c r="N10">
        <v>33</v>
      </c>
      <c r="O10">
        <v>25.41</v>
      </c>
      <c r="P10">
        <f t="shared" si="2"/>
        <v>27.181654151899178</v>
      </c>
    </row>
    <row r="11" spans="1:16" x14ac:dyDescent="0.45">
      <c r="A11" t="s">
        <v>16</v>
      </c>
      <c r="B11">
        <v>84242729</v>
      </c>
      <c r="C11">
        <v>3708498897</v>
      </c>
      <c r="D11">
        <v>11</v>
      </c>
      <c r="E11">
        <v>44.02</v>
      </c>
      <c r="F11">
        <f t="shared" si="0"/>
        <v>46.959529255041112</v>
      </c>
      <c r="G11">
        <v>84242729</v>
      </c>
      <c r="H11">
        <v>3751365945</v>
      </c>
      <c r="I11">
        <v>11</v>
      </c>
      <c r="J11">
        <v>44.53</v>
      </c>
      <c r="K11">
        <f t="shared" si="1"/>
        <v>47.468380861688374</v>
      </c>
      <c r="L11">
        <v>84242729</v>
      </c>
      <c r="M11">
        <v>3813375801</v>
      </c>
      <c r="N11">
        <v>11</v>
      </c>
      <c r="O11">
        <v>45.26</v>
      </c>
      <c r="P11">
        <f t="shared" si="2"/>
        <v>48.204466417511235</v>
      </c>
    </row>
    <row r="12" spans="1:16" x14ac:dyDescent="0.45">
      <c r="A12" t="s">
        <v>17</v>
      </c>
      <c r="B12">
        <v>269120826</v>
      </c>
      <c r="C12">
        <v>3929038099</v>
      </c>
      <c r="D12">
        <v>12</v>
      </c>
      <c r="E12">
        <v>14.59</v>
      </c>
      <c r="F12">
        <f t="shared" si="0"/>
        <v>15.602798792688009</v>
      </c>
      <c r="G12">
        <v>269120826</v>
      </c>
      <c r="H12">
        <v>3916653459</v>
      </c>
      <c r="I12">
        <v>12</v>
      </c>
      <c r="J12">
        <v>14.55</v>
      </c>
      <c r="K12">
        <f t="shared" si="1"/>
        <v>15.556779908961783</v>
      </c>
      <c r="L12">
        <v>269120826</v>
      </c>
      <c r="M12">
        <v>3906847571</v>
      </c>
      <c r="N12">
        <v>12</v>
      </c>
      <c r="O12">
        <v>14.51</v>
      </c>
      <c r="P12">
        <f t="shared" si="2"/>
        <v>15.520343159915836</v>
      </c>
    </row>
    <row r="13" spans="1:16" x14ac:dyDescent="0.45">
      <c r="A13" t="s">
        <v>18</v>
      </c>
      <c r="B13">
        <v>203865868</v>
      </c>
      <c r="C13">
        <v>5205686385</v>
      </c>
      <c r="D13">
        <v>16</v>
      </c>
      <c r="E13">
        <v>25.53</v>
      </c>
      <c r="F13">
        <f t="shared" si="0"/>
        <v>27.300726892644924</v>
      </c>
      <c r="G13">
        <v>203865868</v>
      </c>
      <c r="H13">
        <v>5585056358</v>
      </c>
      <c r="I13">
        <v>17</v>
      </c>
      <c r="J13">
        <v>27.39</v>
      </c>
      <c r="K13">
        <f t="shared" si="1"/>
        <v>29.271973854887765</v>
      </c>
      <c r="L13">
        <v>203865868</v>
      </c>
      <c r="M13">
        <v>5796015420</v>
      </c>
      <c r="N13">
        <v>18</v>
      </c>
      <c r="O13">
        <v>28.43</v>
      </c>
      <c r="P13">
        <f t="shared" si="2"/>
        <v>30.417133975560834</v>
      </c>
    </row>
    <row r="14" spans="1:16" x14ac:dyDescent="0.45">
      <c r="A14" t="s">
        <v>19</v>
      </c>
      <c r="B14">
        <v>334882772</v>
      </c>
      <c r="C14">
        <v>5563554537</v>
      </c>
      <c r="D14">
        <v>17</v>
      </c>
      <c r="E14">
        <v>16.61</v>
      </c>
      <c r="F14">
        <f t="shared" si="0"/>
        <v>17.755629832758313</v>
      </c>
      <c r="G14">
        <v>334882772</v>
      </c>
      <c r="H14">
        <v>5954188808</v>
      </c>
      <c r="I14">
        <v>18</v>
      </c>
      <c r="J14">
        <v>17.77</v>
      </c>
      <c r="K14">
        <f t="shared" si="1"/>
        <v>18.989298165508497</v>
      </c>
      <c r="L14">
        <v>334882772</v>
      </c>
      <c r="M14">
        <v>6072231033</v>
      </c>
      <c r="N14">
        <v>18</v>
      </c>
      <c r="O14">
        <v>18.13</v>
      </c>
      <c r="P14">
        <f t="shared" si="2"/>
        <v>19.34178636397575</v>
      </c>
    </row>
    <row r="15" spans="1:16" x14ac:dyDescent="0.45">
      <c r="A15" t="s">
        <v>20</v>
      </c>
      <c r="B15">
        <v>102480983</v>
      </c>
      <c r="C15">
        <v>3606003575</v>
      </c>
      <c r="D15">
        <v>11</v>
      </c>
      <c r="E15">
        <v>35.18</v>
      </c>
      <c r="F15">
        <f t="shared" si="0"/>
        <v>37.602133217242852</v>
      </c>
      <c r="G15">
        <v>102480983</v>
      </c>
      <c r="H15">
        <v>3635064991</v>
      </c>
      <c r="I15">
        <v>11</v>
      </c>
      <c r="J15">
        <v>35.47</v>
      </c>
      <c r="K15">
        <f t="shared" si="1"/>
        <v>37.885711839824957</v>
      </c>
      <c r="L15">
        <v>102480983</v>
      </c>
      <c r="M15">
        <v>3708403119</v>
      </c>
      <c r="N15">
        <v>11</v>
      </c>
      <c r="O15">
        <v>36.18</v>
      </c>
      <c r="P15">
        <f t="shared" si="2"/>
        <v>38.601338542976308</v>
      </c>
    </row>
    <row r="16" spans="1:16" x14ac:dyDescent="0.45">
      <c r="A16" t="s">
        <v>21</v>
      </c>
      <c r="B16">
        <v>41116841</v>
      </c>
      <c r="C16">
        <v>2930195976</v>
      </c>
      <c r="D16">
        <v>9</v>
      </c>
      <c r="E16">
        <v>71.260000000000005</v>
      </c>
      <c r="F16">
        <f t="shared" si="0"/>
        <v>76.190093883914869</v>
      </c>
      <c r="G16">
        <v>41116841</v>
      </c>
      <c r="H16">
        <v>2937394201</v>
      </c>
      <c r="I16">
        <v>9</v>
      </c>
      <c r="J16">
        <v>71.44</v>
      </c>
      <c r="K16">
        <f t="shared" si="1"/>
        <v>76.365161443214959</v>
      </c>
      <c r="L16">
        <v>41116841</v>
      </c>
      <c r="M16">
        <v>2949094345</v>
      </c>
      <c r="N16">
        <v>9</v>
      </c>
      <c r="O16">
        <v>71.72</v>
      </c>
      <c r="P16">
        <f t="shared" si="2"/>
        <v>76.649719879987856</v>
      </c>
    </row>
    <row r="17" spans="1:16" x14ac:dyDescent="0.45">
      <c r="A17" t="s">
        <v>22</v>
      </c>
      <c r="B17">
        <v>80913369</v>
      </c>
      <c r="C17">
        <v>4709537473</v>
      </c>
      <c r="D17">
        <v>14</v>
      </c>
      <c r="E17">
        <v>58.2</v>
      </c>
      <c r="F17">
        <f t="shared" si="0"/>
        <v>62.097741511665397</v>
      </c>
      <c r="G17">
        <v>80913369</v>
      </c>
      <c r="H17">
        <v>4705381549</v>
      </c>
      <c r="I17">
        <v>14</v>
      </c>
      <c r="J17">
        <v>58.15</v>
      </c>
      <c r="K17">
        <f t="shared" si="1"/>
        <v>62.046378874670268</v>
      </c>
      <c r="L17">
        <v>80913369</v>
      </c>
      <c r="M17">
        <v>4713557089</v>
      </c>
      <c r="N17">
        <v>14</v>
      </c>
      <c r="O17">
        <v>58.25</v>
      </c>
      <c r="P17">
        <f t="shared" si="2"/>
        <v>62.147419532117119</v>
      </c>
    </row>
    <row r="18" spans="1:16" x14ac:dyDescent="0.45">
      <c r="A18" t="s">
        <v>23</v>
      </c>
      <c r="B18">
        <v>101919815</v>
      </c>
      <c r="C18">
        <v>3460089033</v>
      </c>
      <c r="D18">
        <v>10</v>
      </c>
      <c r="E18">
        <v>33.94</v>
      </c>
      <c r="F18">
        <f t="shared" si="0"/>
        <v>36.15674766481866</v>
      </c>
      <c r="G18">
        <v>101919815</v>
      </c>
      <c r="H18">
        <v>3469399425</v>
      </c>
      <c r="I18">
        <v>10</v>
      </c>
      <c r="J18">
        <v>34.04</v>
      </c>
      <c r="K18">
        <f t="shared" si="1"/>
        <v>36.248097830632837</v>
      </c>
      <c r="L18">
        <v>101919815</v>
      </c>
      <c r="M18">
        <v>3464893225</v>
      </c>
      <c r="N18">
        <v>10</v>
      </c>
      <c r="O18">
        <v>33.99</v>
      </c>
      <c r="P18">
        <f t="shared" si="2"/>
        <v>36.203884642059052</v>
      </c>
    </row>
    <row r="19" spans="1:16" x14ac:dyDescent="0.45">
      <c r="A19" t="s">
        <v>24</v>
      </c>
      <c r="B19">
        <v>180473047</v>
      </c>
      <c r="C19">
        <v>4081256745</v>
      </c>
      <c r="D19">
        <v>12</v>
      </c>
      <c r="E19">
        <v>22.61</v>
      </c>
      <c r="F19">
        <f t="shared" si="0"/>
        <v>24.110285814590362</v>
      </c>
      <c r="G19">
        <v>180473047</v>
      </c>
      <c r="H19">
        <v>4117144233</v>
      </c>
      <c r="I19">
        <v>12</v>
      </c>
      <c r="J19">
        <v>22.81</v>
      </c>
      <c r="K19">
        <f t="shared" si="1"/>
        <v>24.309138156236703</v>
      </c>
      <c r="L19">
        <v>180473047</v>
      </c>
      <c r="M19">
        <v>4148840833</v>
      </c>
      <c r="N19">
        <v>12</v>
      </c>
      <c r="O19">
        <v>22.98</v>
      </c>
      <c r="P19">
        <f t="shared" si="2"/>
        <v>24.48476881425956</v>
      </c>
    </row>
    <row r="20" spans="1:16" x14ac:dyDescent="0.45">
      <c r="A20" t="s">
        <v>25</v>
      </c>
      <c r="B20">
        <v>78166272</v>
      </c>
      <c r="C20">
        <v>3053683401</v>
      </c>
      <c r="D20">
        <v>9</v>
      </c>
      <c r="E20">
        <v>39.06</v>
      </c>
      <c r="F20">
        <f t="shared" si="0"/>
        <v>41.65714083178996</v>
      </c>
      <c r="G20">
        <v>78166272</v>
      </c>
      <c r="H20">
        <v>3075617417</v>
      </c>
      <c r="I20">
        <v>9</v>
      </c>
      <c r="J20">
        <v>39.340000000000003</v>
      </c>
      <c r="K20">
        <f t="shared" si="1"/>
        <v>41.937747996987753</v>
      </c>
      <c r="L20">
        <v>78166272</v>
      </c>
      <c r="M20">
        <v>3120510841</v>
      </c>
      <c r="N20">
        <v>9</v>
      </c>
      <c r="O20">
        <v>39.92</v>
      </c>
      <c r="P20">
        <f t="shared" si="2"/>
        <v>42.512080414939071</v>
      </c>
    </row>
    <row r="21" spans="1:16" x14ac:dyDescent="0.45">
      <c r="A21" t="s">
        <v>26</v>
      </c>
      <c r="B21">
        <v>43585181</v>
      </c>
      <c r="C21">
        <v>2370553537</v>
      </c>
      <c r="D21">
        <v>7</v>
      </c>
      <c r="E21">
        <v>54.38</v>
      </c>
      <c r="F21">
        <f t="shared" si="0"/>
        <v>58.002593519113759</v>
      </c>
      <c r="G21">
        <v>43585181</v>
      </c>
      <c r="H21">
        <v>2388637057</v>
      </c>
      <c r="I21">
        <v>7</v>
      </c>
      <c r="J21">
        <v>54.8</v>
      </c>
      <c r="K21">
        <f t="shared" si="1"/>
        <v>58.417494170782497</v>
      </c>
      <c r="L21">
        <v>43585181</v>
      </c>
      <c r="M21">
        <v>2415757730</v>
      </c>
      <c r="N21">
        <v>7</v>
      </c>
      <c r="O21">
        <v>55.42</v>
      </c>
      <c r="P21">
        <f t="shared" si="2"/>
        <v>59.039739447221748</v>
      </c>
    </row>
    <row r="22" spans="1:16" x14ac:dyDescent="0.45">
      <c r="A22" t="s">
        <v>27</v>
      </c>
      <c r="B22">
        <v>76095412</v>
      </c>
      <c r="C22">
        <v>2876847745</v>
      </c>
      <c r="D22">
        <v>8</v>
      </c>
      <c r="E22">
        <v>37.799999999999997</v>
      </c>
      <c r="F22">
        <f t="shared" si="0"/>
        <v>40.171249023528517</v>
      </c>
      <c r="G22">
        <v>76095412</v>
      </c>
      <c r="H22">
        <v>2900257657</v>
      </c>
      <c r="I22">
        <v>9</v>
      </c>
      <c r="J22">
        <v>38.11</v>
      </c>
      <c r="K22">
        <f t="shared" si="1"/>
        <v>40.774569391910248</v>
      </c>
      <c r="L22">
        <v>76095412</v>
      </c>
      <c r="M22">
        <v>2940509153</v>
      </c>
      <c r="N22">
        <v>9</v>
      </c>
      <c r="O22">
        <v>38.64</v>
      </c>
      <c r="P22">
        <f t="shared" si="2"/>
        <v>41.303530270655479</v>
      </c>
    </row>
    <row r="23" spans="1:16" x14ac:dyDescent="0.45">
      <c r="A23" t="s">
        <v>28</v>
      </c>
      <c r="B23">
        <v>127221163</v>
      </c>
      <c r="C23">
        <v>3339349465</v>
      </c>
      <c r="D23">
        <v>10</v>
      </c>
      <c r="E23">
        <v>26.24</v>
      </c>
      <c r="F23">
        <f t="shared" si="0"/>
        <v>28.016953948141474</v>
      </c>
      <c r="G23">
        <v>127221163</v>
      </c>
      <c r="H23">
        <v>3351057361</v>
      </c>
      <c r="I23">
        <v>10</v>
      </c>
      <c r="J23">
        <v>26.34</v>
      </c>
      <c r="K23">
        <f t="shared" si="1"/>
        <v>28.108981844475043</v>
      </c>
      <c r="L23">
        <v>127221163</v>
      </c>
      <c r="M23">
        <v>3367555369</v>
      </c>
      <c r="N23">
        <v>10</v>
      </c>
      <c r="O23">
        <v>26.47</v>
      </c>
      <c r="P23">
        <f t="shared" si="2"/>
        <v>28.238661589660204</v>
      </c>
    </row>
    <row r="24" spans="1:16" x14ac:dyDescent="0.45">
      <c r="A24" t="s">
        <v>29</v>
      </c>
      <c r="B24">
        <v>65450253</v>
      </c>
      <c r="C24">
        <v>2207076970</v>
      </c>
      <c r="D24">
        <v>6</v>
      </c>
      <c r="E24">
        <v>33.72</v>
      </c>
      <c r="F24">
        <f t="shared" si="0"/>
        <v>35.784078176137839</v>
      </c>
      <c r="G24">
        <v>65450253</v>
      </c>
      <c r="H24">
        <v>2269372480</v>
      </c>
      <c r="I24">
        <v>7</v>
      </c>
      <c r="J24">
        <v>34.67</v>
      </c>
      <c r="K24">
        <f t="shared" si="1"/>
        <v>37.079650096998094</v>
      </c>
      <c r="L24">
        <v>65450253</v>
      </c>
      <c r="M24">
        <v>2295659969</v>
      </c>
      <c r="N24">
        <v>7</v>
      </c>
      <c r="O24">
        <v>35.07</v>
      </c>
      <c r="P24">
        <f t="shared" si="2"/>
        <v>37.481290851541857</v>
      </c>
    </row>
    <row r="25" spans="1:16" x14ac:dyDescent="0.45">
      <c r="A25" t="s">
        <v>30</v>
      </c>
      <c r="B25">
        <v>61213062</v>
      </c>
      <c r="C25">
        <v>2354787785</v>
      </c>
      <c r="D25">
        <v>7</v>
      </c>
      <c r="E25">
        <v>38.46</v>
      </c>
      <c r="F25">
        <f t="shared" si="0"/>
        <v>41.041694418096583</v>
      </c>
      <c r="G25">
        <v>61213062</v>
      </c>
      <c r="H25">
        <v>2390046033</v>
      </c>
      <c r="I25">
        <v>7</v>
      </c>
      <c r="J25">
        <v>39.04</v>
      </c>
      <c r="K25">
        <f t="shared" si="1"/>
        <v>41.617686646683353</v>
      </c>
      <c r="L25">
        <v>61213062</v>
      </c>
      <c r="M25">
        <v>2408659865</v>
      </c>
      <c r="N25">
        <v>7</v>
      </c>
      <c r="O25">
        <v>39.340000000000003</v>
      </c>
      <c r="P25">
        <f t="shared" si="2"/>
        <v>41.921769327598739</v>
      </c>
    </row>
    <row r="26" spans="1:16" x14ac:dyDescent="0.45">
      <c r="A26" t="s">
        <v>31</v>
      </c>
      <c r="B26">
        <v>79077844</v>
      </c>
      <c r="C26">
        <v>2524665745</v>
      </c>
      <c r="D26">
        <v>7</v>
      </c>
      <c r="E26">
        <v>31.92</v>
      </c>
      <c r="F26">
        <f t="shared" si="0"/>
        <v>33.918043402903095</v>
      </c>
      <c r="G26">
        <v>79077844</v>
      </c>
      <c r="H26">
        <v>2540507977</v>
      </c>
      <c r="I26">
        <v>7</v>
      </c>
      <c r="J26">
        <v>32.119999999999997</v>
      </c>
      <c r="K26">
        <f t="shared" si="1"/>
        <v>34.118380579521109</v>
      </c>
      <c r="L26">
        <v>79077844</v>
      </c>
      <c r="M26">
        <v>2580559297</v>
      </c>
      <c r="N26">
        <v>8</v>
      </c>
      <c r="O26">
        <v>32.630000000000003</v>
      </c>
      <c r="P26">
        <f t="shared" si="2"/>
        <v>34.90939000562534</v>
      </c>
    </row>
    <row r="27" spans="1:16" x14ac:dyDescent="0.45">
      <c r="A27" t="s">
        <v>32</v>
      </c>
      <c r="B27">
        <v>63314887</v>
      </c>
      <c r="C27">
        <v>3027553184</v>
      </c>
      <c r="D27">
        <v>9</v>
      </c>
      <c r="E27">
        <v>47.81</v>
      </c>
      <c r="F27">
        <f t="shared" si="0"/>
        <v>51.015698472303995</v>
      </c>
      <c r="G27">
        <v>63314887</v>
      </c>
      <c r="H27">
        <v>3039919552</v>
      </c>
      <c r="I27">
        <v>9</v>
      </c>
      <c r="J27">
        <v>48.01</v>
      </c>
      <c r="K27">
        <f t="shared" si="1"/>
        <v>51.211013801540858</v>
      </c>
      <c r="L27">
        <v>63314887</v>
      </c>
      <c r="M27">
        <v>3049390913</v>
      </c>
      <c r="N27">
        <v>9</v>
      </c>
      <c r="O27">
        <v>48.16</v>
      </c>
      <c r="P27">
        <f t="shared" si="2"/>
        <v>51.360605176472951</v>
      </c>
    </row>
    <row r="28" spans="1:16" x14ac:dyDescent="0.45">
      <c r="A28" t="s">
        <v>33</v>
      </c>
      <c r="B28">
        <v>58033305</v>
      </c>
      <c r="C28">
        <v>2431483810</v>
      </c>
      <c r="D28">
        <v>7</v>
      </c>
      <c r="E28">
        <v>41.89</v>
      </c>
      <c r="F28">
        <f t="shared" si="0"/>
        <v>44.61203458944825</v>
      </c>
      <c r="G28">
        <v>58033305</v>
      </c>
      <c r="H28">
        <v>2454899393</v>
      </c>
      <c r="I28">
        <v>7</v>
      </c>
      <c r="J28">
        <v>42.3</v>
      </c>
      <c r="K28">
        <f t="shared" si="1"/>
        <v>45.015519846750067</v>
      </c>
      <c r="L28">
        <v>58033305</v>
      </c>
      <c r="M28">
        <v>2484925665</v>
      </c>
      <c r="N28">
        <v>7</v>
      </c>
      <c r="O28">
        <v>42.81</v>
      </c>
      <c r="P28">
        <f t="shared" si="2"/>
        <v>45.532917089591919</v>
      </c>
    </row>
    <row r="29" spans="1:16" x14ac:dyDescent="0.45">
      <c r="A29" t="s">
        <v>34</v>
      </c>
      <c r="B29">
        <v>73853195</v>
      </c>
      <c r="C29">
        <v>2971190913</v>
      </c>
      <c r="D29">
        <v>9</v>
      </c>
      <c r="E29">
        <v>40.229999999999997</v>
      </c>
      <c r="F29">
        <f t="shared" si="0"/>
        <v>42.972967019233224</v>
      </c>
      <c r="G29">
        <v>73853195</v>
      </c>
      <c r="H29">
        <v>2980556257</v>
      </c>
      <c r="I29">
        <v>9</v>
      </c>
      <c r="J29">
        <v>40.35</v>
      </c>
      <c r="K29">
        <f t="shared" si="1"/>
        <v>43.099777294672222</v>
      </c>
      <c r="L29">
        <v>73853195</v>
      </c>
      <c r="M29">
        <v>3017738561</v>
      </c>
      <c r="N29">
        <v>9</v>
      </c>
      <c r="O29">
        <v>40.86</v>
      </c>
      <c r="P29">
        <f t="shared" si="2"/>
        <v>43.603239656727105</v>
      </c>
    </row>
    <row r="30" spans="1:16" x14ac:dyDescent="0.45">
      <c r="A30" t="s">
        <v>35</v>
      </c>
      <c r="F30">
        <f>AVERAGE(F3:F17)</f>
        <v>43.928170555446663</v>
      </c>
      <c r="K30">
        <f>AVERAGE(K3:K17)</f>
        <v>44.269421233950354</v>
      </c>
      <c r="P30">
        <f>AVERAGE(P3:P17)</f>
        <v>44.504354562776562</v>
      </c>
    </row>
    <row r="31" spans="1:16" x14ac:dyDescent="0.45">
      <c r="A31" t="s">
        <v>36</v>
      </c>
      <c r="F31">
        <f>AVERAGE(F18:F29)</f>
        <v>39.788290573342145</v>
      </c>
      <c r="K31">
        <f>AVERAGE(K18:K29)</f>
        <v>40.161504804765897</v>
      </c>
      <c r="P31">
        <f>AVERAGE(P18:P29)</f>
        <v>40.549323107196088</v>
      </c>
    </row>
    <row r="32" spans="1:16" x14ac:dyDescent="0.45">
      <c r="A32" t="s">
        <v>37</v>
      </c>
      <c r="F32">
        <f>AVERAGE(F3:F29)</f>
        <v>42.088223896733552</v>
      </c>
      <c r="K32">
        <f>AVERAGE(K3:K29)</f>
        <v>42.443680598757268</v>
      </c>
      <c r="P32">
        <f>AVERAGE(P3:P29)</f>
        <v>42.74656280474079</v>
      </c>
    </row>
  </sheetData>
  <mergeCells count="3">
    <mergeCell ref="B2:E2"/>
    <mergeCell ref="G2:J2"/>
    <mergeCell ref="L2:O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LargeMP</vt:lpstr>
      <vt:lpstr>MPOLD_ONLY</vt:lpstr>
      <vt:lpstr>Sheet1 with LargeMP</vt:lpstr>
      <vt:lpstr>NONBLOCKING</vt:lpstr>
      <vt:lpstr>NONBLOCKING W HMA PENALTY</vt:lpstr>
      <vt:lpstr>HMA PROFILING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Andreas Prodromou</cp:lastModifiedBy>
  <cp:lastPrinted>2016-08-01T15:57:04Z</cp:lastPrinted>
  <dcterms:created xsi:type="dcterms:W3CDTF">2016-07-25T15:43:53Z</dcterms:created>
  <dcterms:modified xsi:type="dcterms:W3CDTF">2016-08-01T16:02:33Z</dcterms:modified>
</cp:coreProperties>
</file>