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\Documents\"/>
    </mc:Choice>
  </mc:AlternateContent>
  <xr:revisionPtr revIDLastSave="0" documentId="10_ncr:0_{E06F064F-EA88-4029-9496-33AEF50E8AA9}" xr6:coauthVersionLast="36" xr6:coauthVersionMax="36" xr10:uidLastSave="{00000000-0000-0000-0000-000000000000}"/>
  <bookViews>
    <workbookView xWindow="0" yWindow="0" windowWidth="28800" windowHeight="12180" xr2:uid="{83598EF6-0C75-4284-8392-8B0691EB2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G10" i="1"/>
  <c r="G7" i="1" a="1"/>
  <c r="H8" i="1" s="1"/>
  <c r="G2" i="1"/>
  <c r="H4" i="1" a="1"/>
  <c r="H4" i="1" s="1"/>
  <c r="G4" i="1" a="1"/>
  <c r="G4" i="1" s="1"/>
  <c r="G3" i="1" a="1"/>
  <c r="G3" i="1" s="1"/>
  <c r="D5" i="1"/>
  <c r="H7" i="1" l="1"/>
  <c r="G8" i="1"/>
  <c r="I7" i="1"/>
  <c r="G7" i="1"/>
  <c r="I9" i="1"/>
  <c r="H9" i="1"/>
  <c r="G9" i="1"/>
  <c r="I8" i="1"/>
  <c r="I3" i="1"/>
  <c r="H3" i="1"/>
</calcChain>
</file>

<file path=xl/sharedStrings.xml><?xml version="1.0" encoding="utf-8"?>
<sst xmlns="http://schemas.openxmlformats.org/spreadsheetml/2006/main" count="25" uniqueCount="18">
  <si>
    <t>자산</t>
    <phoneticPr fontId="1" type="noConversion"/>
  </si>
  <si>
    <t>자산1</t>
    <phoneticPr fontId="1" type="noConversion"/>
  </si>
  <si>
    <t>자산2</t>
    <phoneticPr fontId="1" type="noConversion"/>
  </si>
  <si>
    <t>자산3</t>
    <phoneticPr fontId="1" type="noConversion"/>
  </si>
  <si>
    <t>기대수익률</t>
    <phoneticPr fontId="1" type="noConversion"/>
  </si>
  <si>
    <t>위험(표준편차)</t>
    <phoneticPr fontId="1" type="noConversion"/>
  </si>
  <si>
    <t>투자비중</t>
    <phoneticPr fontId="1" type="noConversion"/>
  </si>
  <si>
    <t>합</t>
    <phoneticPr fontId="1" type="noConversion"/>
  </si>
  <si>
    <t>상관계수 행렬</t>
    <phoneticPr fontId="1" type="noConversion"/>
  </si>
  <si>
    <t>포트폴리오</t>
    <phoneticPr fontId="1" type="noConversion"/>
  </si>
  <si>
    <t>x^t</t>
    <phoneticPr fontId="1" type="noConversion"/>
  </si>
  <si>
    <t>x^t mu</t>
    <phoneticPr fontId="1" type="noConversion"/>
  </si>
  <si>
    <t>=SUMPRODUCT(B2:B4,D2:D4)</t>
    <phoneticPr fontId="1" type="noConversion"/>
  </si>
  <si>
    <t>위험</t>
    <phoneticPr fontId="1" type="noConversion"/>
  </si>
  <si>
    <t>x^tCx</t>
    <phoneticPr fontId="1" type="noConversion"/>
  </si>
  <si>
    <t>대각행렬</t>
    <phoneticPr fontId="1" type="noConversion"/>
  </si>
  <si>
    <t>공분산 행렬</t>
    <phoneticPr fontId="1" type="noConversion"/>
  </si>
  <si>
    <t>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</si>
</sst>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458E-D911-4ADA-9CF6-D4129DAFF640}">
  <dimension ref="A1:I16"/>
  <sheetViews>
    <sheetView tabSelected="1" workbookViewId="0">
      <selection activeCell="G13" sqref="G13"/>
    </sheetView>
  </sheetViews>
  <sheetFormatPr defaultRowHeight="16.5" x14ac:dyDescent="0.3"/>
  <cols>
    <col min="6" max="6" width="11" bestFit="1" customWidth="1"/>
  </cols>
  <sheetData>
    <row r="1" spans="1:9" x14ac:dyDescent="0.3">
      <c r="A1" t="s">
        <v>0</v>
      </c>
      <c r="B1" t="s">
        <v>4</v>
      </c>
      <c r="C1" t="s">
        <v>5</v>
      </c>
      <c r="D1" t="s">
        <v>6</v>
      </c>
      <c r="F1" t="s">
        <v>9</v>
      </c>
    </row>
    <row r="2" spans="1:9" x14ac:dyDescent="0.3">
      <c r="A2" t="s">
        <v>1</v>
      </c>
      <c r="B2">
        <v>0.1</v>
      </c>
      <c r="C2">
        <v>0.2</v>
      </c>
      <c r="D2">
        <v>0.4</v>
      </c>
      <c r="F2" t="s">
        <v>4</v>
      </c>
      <c r="G2">
        <f>SUMPRODUCT(B2:B4,D2:D4)</f>
        <v>8.0000000000000016E-2</v>
      </c>
      <c r="H2" s="1" t="s">
        <v>12</v>
      </c>
    </row>
    <row r="3" spans="1:9" x14ac:dyDescent="0.3">
      <c r="A3" t="s">
        <v>2</v>
      </c>
      <c r="B3">
        <v>0.08</v>
      </c>
      <c r="C3">
        <v>0.12</v>
      </c>
      <c r="D3">
        <v>0.4</v>
      </c>
      <c r="F3" t="s">
        <v>10</v>
      </c>
      <c r="G3">
        <f t="array" ref="G3:I3">TRANSPOSE(D2:D4)</f>
        <v>0.4</v>
      </c>
      <c r="H3">
        <v>0.4</v>
      </c>
      <c r="I3">
        <v>0.2</v>
      </c>
    </row>
    <row r="4" spans="1:9" x14ac:dyDescent="0.3">
      <c r="A4" t="s">
        <v>3</v>
      </c>
      <c r="B4">
        <v>0.04</v>
      </c>
      <c r="C4">
        <v>0.05</v>
      </c>
      <c r="D4">
        <v>0.2</v>
      </c>
      <c r="F4" t="s">
        <v>11</v>
      </c>
      <c r="G4">
        <f t="array" ref="G4">MMULT(G3:I3,B2:B4)</f>
        <v>8.0000000000000016E-2</v>
      </c>
      <c r="H4">
        <f t="array" ref="H4">MMULT(TRANSPOSE(D2:D4),B2:B4)</f>
        <v>8.0000000000000016E-2</v>
      </c>
    </row>
    <row r="5" spans="1:9" x14ac:dyDescent="0.3">
      <c r="A5" t="s">
        <v>7</v>
      </c>
      <c r="D5">
        <f>SUM(D2:D4)</f>
        <v>1</v>
      </c>
    </row>
    <row r="6" spans="1:9" x14ac:dyDescent="0.3">
      <c r="A6" t="s">
        <v>8</v>
      </c>
      <c r="F6" t="s">
        <v>13</v>
      </c>
      <c r="G6" t="s">
        <v>14</v>
      </c>
    </row>
    <row r="7" spans="1:9" x14ac:dyDescent="0.3">
      <c r="B7" t="s">
        <v>1</v>
      </c>
      <c r="C7" t="s">
        <v>2</v>
      </c>
      <c r="D7" t="s">
        <v>3</v>
      </c>
      <c r="F7" t="s">
        <v>15</v>
      </c>
      <c r="G7">
        <f t="array" ref="G7:I9">IF(C2:C4=TRANSPOSE(C2:C4),C2:C4,0)</f>
        <v>0.2</v>
      </c>
      <c r="H7">
        <v>0</v>
      </c>
      <c r="I7">
        <v>0</v>
      </c>
    </row>
    <row r="8" spans="1:9" x14ac:dyDescent="0.3">
      <c r="A8" t="s">
        <v>1</v>
      </c>
      <c r="B8">
        <v>1</v>
      </c>
      <c r="C8">
        <v>0.3</v>
      </c>
      <c r="D8">
        <v>0.2</v>
      </c>
      <c r="G8">
        <v>0</v>
      </c>
      <c r="H8">
        <v>0.12</v>
      </c>
      <c r="I8">
        <v>0</v>
      </c>
    </row>
    <row r="9" spans="1:9" x14ac:dyDescent="0.3">
      <c r="A9" t="s">
        <v>2</v>
      </c>
      <c r="B9">
        <v>0.3</v>
      </c>
      <c r="C9">
        <v>1</v>
      </c>
      <c r="D9">
        <v>0.15</v>
      </c>
      <c r="G9">
        <v>0</v>
      </c>
      <c r="H9">
        <v>0</v>
      </c>
      <c r="I9">
        <v>0.05</v>
      </c>
    </row>
    <row r="10" spans="1:9" x14ac:dyDescent="0.3">
      <c r="A10" t="s">
        <v>3</v>
      </c>
      <c r="B10">
        <v>0.2</v>
      </c>
      <c r="C10">
        <v>0.15</v>
      </c>
      <c r="D10">
        <v>1</v>
      </c>
      <c r="F10" t="s">
        <v>16</v>
      </c>
      <c r="G10" t="e">
        <f>MMULT(IF(C2:C4=TRANSPOSE(C2:C4),C2:C4,0),)</f>
        <v>#VALUE!</v>
      </c>
    </row>
    <row r="14" spans="1:9" x14ac:dyDescent="0.3">
      <c r="F14" t="s">
        <v>17</v>
      </c>
    </row>
    <row r="16" spans="1:9" x14ac:dyDescent="0.3">
      <c r="C16" t="e">
        <f>SQRT(MMULT(MMULT(TRANSPOSE(D2:D4),G7:I9),D2:D4))</f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</dc:creator>
  <cp:lastModifiedBy>SSU</cp:lastModifiedBy>
  <dcterms:created xsi:type="dcterms:W3CDTF">2023-03-30T02:20:50Z</dcterms:created>
  <dcterms:modified xsi:type="dcterms:W3CDTF">2023-03-30T02:39:05Z</dcterms:modified>
</cp:coreProperties>
</file>