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FLATROCK 3D 20200103 JOB FOLDER\"/>
    </mc:Choice>
  </mc:AlternateContent>
  <bookViews>
    <workbookView xWindow="810" yWindow="-120" windowWidth="19800" windowHeight="11760"/>
  </bookViews>
  <sheets>
    <sheet name="Sheet1" sheetId="1" r:id="rId1"/>
    <sheet name="Serial numbers" sheetId="2" r:id="rId2"/>
  </sheets>
  <definedNames>
    <definedName name="Accessories">Sheet1!$Q$19:$Q$32</definedName>
    <definedName name="Admin">Sheet1!$U$19:$U$30</definedName>
    <definedName name="Category">Sheet1!$N$18:$V$18</definedName>
    <definedName name="Fleet">Sheet1!$R$19:$R$30</definedName>
    <definedName name="_xlnm.Print_Area" localSheetId="0">Sheet1!$A$1:$J$40</definedName>
    <definedName name="RecEquip">Sheet1!$N$19:$N$41</definedName>
    <definedName name="SourceElectronics">Sheet1!$O$19:$O$30</definedName>
    <definedName name="Survey">Sheet1!$P$19:$P$22</definedName>
    <definedName name="Vibe">Sheet1!$S$19:$S$29</definedName>
    <definedName name="Weight">Sheet1!$X$11:$Y$81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" l="1"/>
  <c r="H33" i="1" l="1"/>
  <c r="H34" i="1"/>
  <c r="H35" i="1"/>
  <c r="H29" i="1"/>
  <c r="H30" i="1"/>
  <c r="H31" i="1"/>
  <c r="H32" i="1"/>
  <c r="H19" i="1" l="1"/>
  <c r="H18" i="1"/>
  <c r="H21" i="1"/>
  <c r="H20" i="1"/>
  <c r="H12" i="1" l="1"/>
  <c r="H14" i="1"/>
  <c r="H15" i="1"/>
  <c r="H16" i="1"/>
  <c r="H17" i="1"/>
  <c r="H22" i="1"/>
  <c r="H23" i="1"/>
  <c r="H24" i="1"/>
  <c r="H25" i="1"/>
  <c r="H26" i="1"/>
  <c r="H27" i="1"/>
  <c r="H28" i="1"/>
  <c r="H11" i="1"/>
  <c r="H36" i="1" l="1"/>
</calcChain>
</file>

<file path=xl/comments1.xml><?xml version="1.0" encoding="utf-8"?>
<comments xmlns="http://schemas.openxmlformats.org/spreadsheetml/2006/main">
  <authors>
    <author>Dawn Tofsrud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Dawn Tofsrud:</t>
        </r>
        <r>
          <rPr>
            <sz val="9"/>
            <color indexed="81"/>
            <rFont val="Tahoma"/>
            <family val="2"/>
          </rPr>
          <t xml:space="preserve">
If not listed in the pulldowns above.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Dawn Tofsrud:</t>
        </r>
        <r>
          <rPr>
            <sz val="9"/>
            <color indexed="81"/>
            <rFont val="Tahoma"/>
            <family val="2"/>
          </rPr>
          <t xml:space="preserve">
PO Number for repair company doing repairs or trucking company doing transport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Dawn Tofsrud:</t>
        </r>
        <r>
          <rPr>
            <sz val="9"/>
            <color indexed="81"/>
            <rFont val="Tahoma"/>
            <family val="2"/>
          </rPr>
          <t xml:space="preserve">
Eagle Unit Number
Transport Company - if transport company, you must have PO number</t>
        </r>
      </text>
    </comment>
  </commentList>
</comments>
</file>

<file path=xl/sharedStrings.xml><?xml version="1.0" encoding="utf-8"?>
<sst xmlns="http://schemas.openxmlformats.org/spreadsheetml/2006/main" count="227" uniqueCount="154">
  <si>
    <t xml:space="preserve">Transmittal </t>
  </si>
  <si>
    <t>Date:</t>
  </si>
  <si>
    <t>Crew:</t>
  </si>
  <si>
    <t>Program Name:</t>
  </si>
  <si>
    <t>Program Number:</t>
  </si>
  <si>
    <t>Crew Manager:</t>
  </si>
  <si>
    <t>From Location:</t>
  </si>
  <si>
    <t>To Location:</t>
  </si>
  <si>
    <t>To / From</t>
  </si>
  <si>
    <t>Office</t>
  </si>
  <si>
    <t>Shop</t>
  </si>
  <si>
    <t>Crew 101</t>
  </si>
  <si>
    <t>Crew 102</t>
  </si>
  <si>
    <t>Crew 103</t>
  </si>
  <si>
    <t>Crew 104</t>
  </si>
  <si>
    <t>Crew 105</t>
  </si>
  <si>
    <t>Crew 106</t>
  </si>
  <si>
    <t>Crew 107</t>
  </si>
  <si>
    <t>Category</t>
  </si>
  <si>
    <t>Accessories</t>
  </si>
  <si>
    <t>Fleet</t>
  </si>
  <si>
    <t>Data</t>
  </si>
  <si>
    <t>Admin</t>
  </si>
  <si>
    <t>Item</t>
  </si>
  <si>
    <t>Quantity</t>
  </si>
  <si>
    <t>Serial # / Unit #</t>
  </si>
  <si>
    <t>Weight (if Req'd)</t>
  </si>
  <si>
    <t>Comment</t>
  </si>
  <si>
    <t>Transported By:</t>
  </si>
  <si>
    <t>GSR 1</t>
  </si>
  <si>
    <t>GSX 1</t>
  </si>
  <si>
    <t>GSX 3</t>
  </si>
  <si>
    <t>GSX 4</t>
  </si>
  <si>
    <t>3 per</t>
  </si>
  <si>
    <t>6 per</t>
  </si>
  <si>
    <t>Lipo</t>
  </si>
  <si>
    <t>BX10</t>
  </si>
  <si>
    <t>BN18</t>
  </si>
  <si>
    <t>BN25</t>
  </si>
  <si>
    <t>Boombox</t>
  </si>
  <si>
    <t>Shotpro</t>
  </si>
  <si>
    <t>LHR</t>
  </si>
  <si>
    <t>R1</t>
  </si>
  <si>
    <t>Orientation Tool</t>
  </si>
  <si>
    <t>Garmin</t>
  </si>
  <si>
    <t>Tiger Nav</t>
  </si>
  <si>
    <t>Tiger Nav Lite</t>
  </si>
  <si>
    <t>Heli Picker</t>
  </si>
  <si>
    <t>Heli Bags</t>
  </si>
  <si>
    <t>Hand Auger</t>
  </si>
  <si>
    <t>Ice Auger</t>
  </si>
  <si>
    <t>F150</t>
  </si>
  <si>
    <t>F250</t>
  </si>
  <si>
    <t>F350</t>
  </si>
  <si>
    <t>F450</t>
  </si>
  <si>
    <t>F550</t>
  </si>
  <si>
    <t>UTV</t>
  </si>
  <si>
    <t>ATV</t>
  </si>
  <si>
    <t>Trailer</t>
  </si>
  <si>
    <t>Van</t>
  </si>
  <si>
    <t>Invoice/PO</t>
  </si>
  <si>
    <t>HSE</t>
  </si>
  <si>
    <t>Expense Report</t>
  </si>
  <si>
    <t>Human Resources</t>
  </si>
  <si>
    <t>Office Supplies</t>
  </si>
  <si>
    <t>Handheld Radio</t>
  </si>
  <si>
    <t>Third party shipper/recievers</t>
  </si>
  <si>
    <t>Geospace</t>
  </si>
  <si>
    <t>Mitcham</t>
  </si>
  <si>
    <t>PO Number:</t>
  </si>
  <si>
    <t>Planting Poles</t>
  </si>
  <si>
    <t>GSI</t>
  </si>
  <si>
    <t>GSIx</t>
  </si>
  <si>
    <t>SDR</t>
  </si>
  <si>
    <t>SDRx</t>
  </si>
  <si>
    <t>VibPro</t>
  </si>
  <si>
    <t>UE</t>
  </si>
  <si>
    <t>UE2</t>
  </si>
  <si>
    <t>Force2</t>
  </si>
  <si>
    <t>Force3</t>
  </si>
  <si>
    <t>Blaster Batteries</t>
  </si>
  <si>
    <t>Line Viewer (batts, charger,dongle)</t>
  </si>
  <si>
    <t>Testif-I Key</t>
  </si>
  <si>
    <t>Seisnet Key</t>
  </si>
  <si>
    <t>HDD Backup Case</t>
  </si>
  <si>
    <t>Startech Drive</t>
  </si>
  <si>
    <t>Laptop</t>
  </si>
  <si>
    <t>Aircard</t>
  </si>
  <si>
    <t>Weight Tables</t>
  </si>
  <si>
    <t>Other To/From:</t>
  </si>
  <si>
    <t>Dawson</t>
  </si>
  <si>
    <t>Geo-Check</t>
  </si>
  <si>
    <t>Gobal</t>
  </si>
  <si>
    <t xml:space="preserve">   Eagle TDG form completed for batteries?</t>
  </si>
  <si>
    <t>Eagle Canada Seismic Services ULC
6806 Railway St SE
Calgary AB T2H 3A8</t>
  </si>
  <si>
    <t>Total Overall Weight</t>
  </si>
  <si>
    <t>Y2400</t>
  </si>
  <si>
    <t xml:space="preserve">ATS60 </t>
  </si>
  <si>
    <t>Inova</t>
  </si>
  <si>
    <t>Owner</t>
  </si>
  <si>
    <t>Reciever Name (Print):</t>
  </si>
  <si>
    <t>Reciever Signature:</t>
  </si>
  <si>
    <t>FSU</t>
  </si>
  <si>
    <t>Hawk 6hr battery</t>
  </si>
  <si>
    <t>Hawk 6hr Battery</t>
  </si>
  <si>
    <t>RecEquip</t>
  </si>
  <si>
    <t>SourceElectronics</t>
  </si>
  <si>
    <t>Startech Case of 3</t>
  </si>
  <si>
    <t>Receiver Name:</t>
  </si>
  <si>
    <t>Shipper Name:</t>
  </si>
  <si>
    <t>Snowmobile</t>
  </si>
  <si>
    <t>AHV-IV</t>
  </si>
  <si>
    <t>Enviro Vibe</t>
  </si>
  <si>
    <t>GS-3C Nail</t>
  </si>
  <si>
    <t>SM-7</t>
  </si>
  <si>
    <t>GS-ONE</t>
  </si>
  <si>
    <t>Handheld Chargers (Single)</t>
  </si>
  <si>
    <t>Handheld Chargers (Bank)</t>
  </si>
  <si>
    <t>weight in kg</t>
  </si>
  <si>
    <t>Generator</t>
  </si>
  <si>
    <t>Toboggans</t>
  </si>
  <si>
    <t>ATV Trailers</t>
  </si>
  <si>
    <t>Boat - 15' Aluminum</t>
  </si>
  <si>
    <t>Big Vibe Rims</t>
  </si>
  <si>
    <t>Big Vibe Tires</t>
  </si>
  <si>
    <t>Small Vibe Tires</t>
  </si>
  <si>
    <t>Small Vibe Rims</t>
  </si>
  <si>
    <t xml:space="preserve">Big Vibe Chains </t>
  </si>
  <si>
    <t>Small Vibe Chains</t>
  </si>
  <si>
    <t>Other</t>
  </si>
  <si>
    <t>Vibe</t>
  </si>
  <si>
    <t>=VLOOKUP(C11,Weight,2,FALSE)</t>
  </si>
  <si>
    <t>Formula for weight column lookup</t>
  </si>
  <si>
    <t>Total Weight (kg)</t>
  </si>
  <si>
    <t>kg</t>
  </si>
  <si>
    <t>Payroll</t>
  </si>
  <si>
    <t>Employee Personal Item</t>
  </si>
  <si>
    <t>Permit Packages</t>
  </si>
  <si>
    <t>Truck Parts</t>
  </si>
  <si>
    <t>Vibe Parts</t>
  </si>
  <si>
    <t>PO Book</t>
  </si>
  <si>
    <t>Fuel Cards</t>
  </si>
  <si>
    <t>YUMA</t>
  </si>
  <si>
    <t>Stihl 3C Augers</t>
  </si>
  <si>
    <t>Survey</t>
  </si>
  <si>
    <t>Flatrock 3D</t>
  </si>
  <si>
    <t>19-2902B</t>
  </si>
  <si>
    <t>M. McFarlane</t>
  </si>
  <si>
    <t>Eagle</t>
  </si>
  <si>
    <t>Dallas</t>
  </si>
  <si>
    <t>John P</t>
  </si>
  <si>
    <t>Bad Boxes for repair</t>
  </si>
  <si>
    <t>See Attached page:</t>
  </si>
  <si>
    <t>Bryan Roberts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</si>
</sst>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sz val="40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20"/>
      <color theme="1"/>
      <name val="Calibri Light"/>
      <family val="2"/>
      <scheme val="maj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99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99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0" xfId="0" applyAlignment="1">
      <alignment vertical="center"/>
    </xf>
    <xf numFmtId="0" fontId="4" fillId="0" borderId="4" xfId="0" applyFont="1" applyBorder="1" applyAlignment="1">
      <alignment horizontal="center"/>
    </xf>
    <xf numFmtId="0" fontId="0" fillId="0" borderId="4" xfId="0" applyBorder="1"/>
    <xf numFmtId="0" fontId="0" fillId="0" borderId="9" xfId="0" applyBorder="1"/>
    <xf numFmtId="0" fontId="2" fillId="0" borderId="0" xfId="0" applyFont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3" fillId="0" borderId="0" xfId="0" applyFont="1" applyBorder="1" applyAlignment="1">
      <alignment vertical="center"/>
    </xf>
    <xf numFmtId="0" fontId="1" fillId="0" borderId="4" xfId="0" applyFont="1" applyBorder="1"/>
    <xf numFmtId="0" fontId="6" fillId="0" borderId="0" xfId="0" applyFont="1" applyBorder="1" applyAlignment="1">
      <alignment horizontal="right" vertical="center"/>
    </xf>
    <xf numFmtId="0" fontId="9" fillId="0" borderId="13" xfId="0" applyFont="1" applyBorder="1"/>
    <xf numFmtId="0" fontId="2" fillId="0" borderId="0" xfId="0" applyFont="1" applyBorder="1"/>
    <xf numFmtId="0" fontId="4" fillId="3" borderId="17" xfId="0" applyFont="1" applyFill="1" applyBorder="1"/>
    <xf numFmtId="0" fontId="4" fillId="3" borderId="3" xfId="0" applyFont="1" applyFill="1" applyBorder="1" applyAlignment="1">
      <alignment horizontal="right"/>
    </xf>
    <xf numFmtId="0" fontId="2" fillId="3" borderId="4" xfId="0" applyFont="1" applyFill="1" applyBorder="1"/>
    <xf numFmtId="0" fontId="4" fillId="0" borderId="11" xfId="0" applyFont="1" applyBorder="1"/>
    <xf numFmtId="0" fontId="2" fillId="0" borderId="0" xfId="0" applyFont="1"/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4" borderId="4" xfId="0" applyFill="1" applyBorder="1"/>
    <xf numFmtId="0" fontId="0" fillId="2" borderId="4" xfId="0" applyFill="1" applyBorder="1"/>
    <xf numFmtId="0" fontId="0" fillId="0" borderId="4" xfId="0" applyFill="1" applyBorder="1"/>
    <xf numFmtId="165" fontId="0" fillId="0" borderId="4" xfId="0" applyNumberFormat="1" applyBorder="1"/>
    <xf numFmtId="0" fontId="0" fillId="0" borderId="17" xfId="0" applyBorder="1"/>
    <xf numFmtId="0" fontId="0" fillId="0" borderId="0" xfId="0" applyBorder="1" applyAlignment="1">
      <alignment vertical="center"/>
    </xf>
    <xf numFmtId="0" fontId="0" fillId="0" borderId="0" xfId="0" quotePrefix="1"/>
    <xf numFmtId="0" fontId="10" fillId="0" borderId="0" xfId="0" applyFont="1" applyBorder="1" applyAlignment="1">
      <alignment vertical="center"/>
    </xf>
    <xf numFmtId="164" fontId="0" fillId="0" borderId="1" xfId="0" applyNumberFormat="1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4" xfId="0" applyBorder="1" applyAlignment="1" applyProtection="1">
      <alignment horizontal="right"/>
      <protection locked="0"/>
    </xf>
    <xf numFmtId="0" fontId="0" fillId="0" borderId="8" xfId="0" applyBorder="1" applyAlignment="1" applyProtection="1">
      <alignment horizontal="right"/>
      <protection locked="0"/>
    </xf>
    <xf numFmtId="0" fontId="0" fillId="0" borderId="9" xfId="0" applyBorder="1" applyAlignment="1" applyProtection="1">
      <alignment horizontal="right"/>
      <protection locked="0"/>
    </xf>
    <xf numFmtId="0" fontId="0" fillId="0" borderId="0" xfId="0" applyFill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2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2" fillId="0" borderId="1" xfId="0" applyFont="1" applyBorder="1" applyAlignment="1" applyProtection="1">
      <alignment horizontal="left"/>
      <protection locked="0"/>
    </xf>
    <xf numFmtId="0" fontId="12" fillId="0" borderId="4" xfId="0" applyFont="1" applyBorder="1" applyAlignment="1">
      <alignment horizontal="center"/>
    </xf>
    <xf numFmtId="0" fontId="12" fillId="5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10578</xdr:colOff>
      <xdr:row>0</xdr:row>
      <xdr:rowOff>10582</xdr:rowOff>
    </xdr:from>
    <xdr:to>
      <xdr:col>1</xdr:col>
      <xdr:colOff>857248</xdr:colOff>
      <xdr:row>2</xdr:row>
      <xdr:rowOff>45252</xdr:rowOff>
    </xdr:to>
    <xdr:pic>
      <xdr:nvPicPr>
        <xdr:cNvPr id="2" name="Picture 1" descr="New Eagle Logo (2)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7500"/>
        <a:stretch/>
      </xdr:blipFill>
      <xdr:spPr bwMode="auto">
        <a:xfrm>
          <a:off x="211661" y="10582"/>
          <a:ext cx="846670" cy="6273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37</xdr:row>
          <xdr:rowOff>161925</xdr:rowOff>
        </xdr:from>
        <xdr:to>
          <xdr:col>3</xdr:col>
          <xdr:colOff>762000</xdr:colOff>
          <xdr:row>39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YES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771525</xdr:colOff>
          <xdr:row>37</xdr:row>
          <xdr:rowOff>180975</xdr:rowOff>
        </xdr:from>
        <xdr:to>
          <xdr:col>4</xdr:col>
          <xdr:colOff>885825</xdr:colOff>
          <xdr:row>39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NO, not required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81"/>
  <sheetViews>
    <sheetView tabSelected="1" zoomScale="90" zoomScaleNormal="90" workbookViewId="0">
      <selection activeCell="C6" sqref="C6"/>
    </sheetView>
  </sheetViews>
  <sheetFormatPr defaultRowHeight="15" x14ac:dyDescent="0.25"/>
  <cols>
    <col min="1" max="1" width="3" bestFit="1" customWidth="1"/>
    <col min="2" max="2" width="17.28515625" customWidth="1"/>
    <col min="3" max="3" width="25.7109375" customWidth="1"/>
    <col min="4" max="5" width="18" customWidth="1"/>
    <col min="6" max="6" width="11.42578125" customWidth="1"/>
    <col min="7" max="7" width="17" bestFit="1" customWidth="1"/>
    <col min="8" max="8" width="17.5703125" customWidth="1"/>
    <col min="9" max="9" width="31.5703125" customWidth="1"/>
    <col min="10" max="10" width="2.42578125" customWidth="1"/>
    <col min="13" max="13" width="0" hidden="1" customWidth="1"/>
    <col min="14" max="14" width="16.140625" hidden="1" customWidth="1"/>
    <col min="15" max="16" width="15.140625" hidden="1" customWidth="1"/>
    <col min="17" max="17" width="25.5703125" hidden="1" customWidth="1"/>
    <col min="18" max="23" width="9.140625" hidden="1" customWidth="1"/>
    <col min="24" max="24" width="32.85546875" hidden="1" customWidth="1"/>
    <col min="25" max="25" width="11.7109375" hidden="1" customWidth="1"/>
    <col min="26" max="27" width="9.140625" hidden="1" customWidth="1"/>
  </cols>
  <sheetData>
    <row r="1" spans="1:27" ht="15" customHeight="1" x14ac:dyDescent="0.25">
      <c r="A1" s="10"/>
      <c r="B1" s="11"/>
      <c r="C1" s="56" t="s">
        <v>94</v>
      </c>
      <c r="D1" s="56"/>
      <c r="E1" s="11"/>
      <c r="F1" s="11"/>
      <c r="G1" s="11"/>
      <c r="H1" s="11"/>
      <c r="I1" s="11"/>
      <c r="J1" s="12"/>
      <c r="N1" t="s">
        <v>8</v>
      </c>
    </row>
    <row r="2" spans="1:27" ht="31.5" customHeight="1" x14ac:dyDescent="0.25">
      <c r="A2" s="13"/>
      <c r="C2" s="57"/>
      <c r="D2" s="57"/>
      <c r="G2" s="19"/>
      <c r="H2" s="40"/>
      <c r="I2" s="21" t="s">
        <v>0</v>
      </c>
      <c r="J2" s="14"/>
      <c r="N2" t="s">
        <v>9</v>
      </c>
    </row>
    <row r="3" spans="1:27" ht="5.25" customHeight="1" thickBot="1" x14ac:dyDescent="0.3">
      <c r="A3" s="13"/>
      <c r="B3" s="9"/>
      <c r="C3" s="9"/>
      <c r="D3" s="9"/>
      <c r="E3" s="9"/>
      <c r="F3" s="9"/>
      <c r="G3" s="9"/>
      <c r="H3" s="9"/>
      <c r="I3" s="9"/>
      <c r="J3" s="14"/>
      <c r="N3" t="s">
        <v>10</v>
      </c>
    </row>
    <row r="4" spans="1:27" ht="9" customHeight="1" x14ac:dyDescent="0.25">
      <c r="A4" s="13"/>
      <c r="B4" s="3"/>
      <c r="C4" s="3"/>
      <c r="D4" s="3"/>
      <c r="E4" s="3"/>
      <c r="F4" s="3"/>
      <c r="G4" s="3"/>
      <c r="H4" s="3"/>
      <c r="I4" s="3"/>
      <c r="J4" s="14"/>
      <c r="N4" t="s">
        <v>11</v>
      </c>
    </row>
    <row r="5" spans="1:27" ht="15.75" x14ac:dyDescent="0.25">
      <c r="A5" s="13"/>
      <c r="B5" s="8" t="s">
        <v>1</v>
      </c>
      <c r="C5" s="41">
        <v>43851</v>
      </c>
      <c r="E5" s="8" t="s">
        <v>6</v>
      </c>
      <c r="F5" s="54" t="s">
        <v>14</v>
      </c>
      <c r="G5" s="54"/>
      <c r="H5" s="8" t="s">
        <v>2</v>
      </c>
      <c r="I5" s="42">
        <v>104</v>
      </c>
      <c r="J5" s="14"/>
      <c r="N5" t="s">
        <v>12</v>
      </c>
    </row>
    <row r="6" spans="1:27" ht="15.75" x14ac:dyDescent="0.25">
      <c r="A6" s="13"/>
      <c r="B6" s="8" t="s">
        <v>109</v>
      </c>
      <c r="C6" s="42" t="s">
        <v>149</v>
      </c>
      <c r="E6" s="8" t="s">
        <v>7</v>
      </c>
      <c r="F6" s="55" t="s">
        <v>9</v>
      </c>
      <c r="G6" s="55"/>
      <c r="H6" s="8" t="s">
        <v>3</v>
      </c>
      <c r="I6" s="47" t="s">
        <v>145</v>
      </c>
      <c r="J6" s="14"/>
      <c r="N6" t="s">
        <v>13</v>
      </c>
    </row>
    <row r="7" spans="1:27" ht="15.75" x14ac:dyDescent="0.25">
      <c r="A7" s="13"/>
      <c r="B7" s="8" t="s">
        <v>108</v>
      </c>
      <c r="C7" s="43" t="s">
        <v>150</v>
      </c>
      <c r="E7" s="8" t="s">
        <v>89</v>
      </c>
      <c r="F7" s="55"/>
      <c r="G7" s="55"/>
      <c r="H7" s="8" t="s">
        <v>4</v>
      </c>
      <c r="I7" s="48" t="s">
        <v>146</v>
      </c>
      <c r="J7" s="14"/>
      <c r="N7" t="s">
        <v>14</v>
      </c>
    </row>
    <row r="8" spans="1:27" ht="15.75" x14ac:dyDescent="0.25">
      <c r="A8" s="13"/>
      <c r="B8" s="8" t="s">
        <v>69</v>
      </c>
      <c r="C8" s="44"/>
      <c r="E8" s="8" t="s">
        <v>28</v>
      </c>
      <c r="F8" s="55" t="s">
        <v>153</v>
      </c>
      <c r="G8" s="55"/>
      <c r="H8" s="8" t="s">
        <v>5</v>
      </c>
      <c r="I8" s="47" t="s">
        <v>147</v>
      </c>
      <c r="J8" s="14"/>
      <c r="N8" t="s">
        <v>15</v>
      </c>
    </row>
    <row r="9" spans="1:27" ht="9" customHeight="1" x14ac:dyDescent="0.25">
      <c r="A9" s="13"/>
      <c r="B9" s="3"/>
      <c r="C9" s="3"/>
      <c r="D9" s="3"/>
      <c r="E9" s="3"/>
      <c r="F9" s="3"/>
      <c r="G9" s="3"/>
      <c r="H9" s="3"/>
      <c r="I9" s="3"/>
      <c r="J9" s="14"/>
      <c r="N9" t="s">
        <v>16</v>
      </c>
    </row>
    <row r="10" spans="1:27" ht="18" customHeight="1" x14ac:dyDescent="0.25">
      <c r="A10" s="13"/>
      <c r="B10" s="5" t="s">
        <v>18</v>
      </c>
      <c r="C10" s="5" t="s">
        <v>23</v>
      </c>
      <c r="D10" s="5" t="s">
        <v>25</v>
      </c>
      <c r="E10" s="5" t="s">
        <v>99</v>
      </c>
      <c r="F10" s="5" t="s">
        <v>24</v>
      </c>
      <c r="G10" s="5" t="s">
        <v>26</v>
      </c>
      <c r="H10" s="5" t="s">
        <v>133</v>
      </c>
      <c r="I10" s="5" t="s">
        <v>27</v>
      </c>
      <c r="J10" s="14"/>
      <c r="N10" t="s">
        <v>17</v>
      </c>
      <c r="X10" s="20" t="s">
        <v>88</v>
      </c>
      <c r="Y10" s="37" t="s">
        <v>118</v>
      </c>
      <c r="AA10" s="39" t="s">
        <v>131</v>
      </c>
    </row>
    <row r="11" spans="1:27" ht="18" customHeight="1" x14ac:dyDescent="0.25">
      <c r="A11" s="22">
        <v>1</v>
      </c>
      <c r="B11" s="46" t="s">
        <v>105</v>
      </c>
      <c r="C11" s="45" t="s">
        <v>31</v>
      </c>
      <c r="D11" s="46" t="s">
        <v>152</v>
      </c>
      <c r="E11" s="46" t="s">
        <v>148</v>
      </c>
      <c r="F11" s="49">
        <v>186</v>
      </c>
      <c r="G11" s="49"/>
      <c r="H11" s="6">
        <f>F11*G11</f>
        <v>0</v>
      </c>
      <c r="I11" s="46" t="s">
        <v>151</v>
      </c>
      <c r="J11" s="14"/>
      <c r="N11" s="1" t="s">
        <v>67</v>
      </c>
      <c r="O11" s="1" t="s">
        <v>66</v>
      </c>
      <c r="P11" s="1"/>
      <c r="X11" s="6" t="s">
        <v>29</v>
      </c>
      <c r="Y11" s="37">
        <v>0.7</v>
      </c>
      <c r="AA11" t="s">
        <v>132</v>
      </c>
    </row>
    <row r="12" spans="1:27" ht="18" customHeight="1" x14ac:dyDescent="0.25">
      <c r="A12" s="22">
        <v>2</v>
      </c>
      <c r="B12" s="46"/>
      <c r="C12" s="45"/>
      <c r="D12" s="46"/>
      <c r="E12" s="46"/>
      <c r="F12" s="49"/>
      <c r="G12" s="49"/>
      <c r="H12" s="6">
        <f t="shared" ref="H12:H28" si="0">F12*G12</f>
        <v>0</v>
      </c>
      <c r="I12" s="46"/>
      <c r="J12" s="14"/>
      <c r="N12" s="1" t="s">
        <v>91</v>
      </c>
      <c r="X12" s="6" t="s">
        <v>30</v>
      </c>
      <c r="Y12" s="6">
        <v>0.7</v>
      </c>
    </row>
    <row r="13" spans="1:27" ht="18" customHeight="1" x14ac:dyDescent="0.25">
      <c r="A13" s="22">
        <v>3</v>
      </c>
      <c r="B13" s="46"/>
      <c r="C13" s="45"/>
      <c r="D13" s="46"/>
      <c r="E13" s="46"/>
      <c r="F13" s="49"/>
      <c r="G13" s="49"/>
      <c r="H13" s="6">
        <f t="shared" si="0"/>
        <v>0</v>
      </c>
      <c r="I13" s="46"/>
      <c r="J13" s="14"/>
      <c r="N13" s="1" t="s">
        <v>68</v>
      </c>
      <c r="X13" s="6" t="s">
        <v>31</v>
      </c>
      <c r="Y13" s="6"/>
    </row>
    <row r="14" spans="1:27" ht="18" customHeight="1" x14ac:dyDescent="0.25">
      <c r="A14" s="22">
        <v>4</v>
      </c>
      <c r="B14" s="46"/>
      <c r="C14" s="45"/>
      <c r="D14" s="46"/>
      <c r="E14" s="46"/>
      <c r="F14" s="49"/>
      <c r="G14" s="49"/>
      <c r="H14" s="6">
        <f t="shared" si="0"/>
        <v>0</v>
      </c>
      <c r="I14" s="46"/>
      <c r="J14" s="14"/>
      <c r="N14" s="1" t="s">
        <v>92</v>
      </c>
      <c r="X14" s="6" t="s">
        <v>32</v>
      </c>
      <c r="Y14" s="6"/>
    </row>
    <row r="15" spans="1:27" ht="18" customHeight="1" x14ac:dyDescent="0.25">
      <c r="A15" s="22">
        <v>5</v>
      </c>
      <c r="B15" s="46"/>
      <c r="C15" s="45"/>
      <c r="D15" s="46"/>
      <c r="E15" s="46"/>
      <c r="F15" s="49"/>
      <c r="G15" s="49"/>
      <c r="H15" s="6">
        <f t="shared" si="0"/>
        <v>0</v>
      </c>
      <c r="I15" s="46"/>
      <c r="J15" s="14"/>
      <c r="N15" s="1" t="s">
        <v>90</v>
      </c>
      <c r="X15" s="6" t="s">
        <v>115</v>
      </c>
      <c r="Y15" s="6">
        <v>1</v>
      </c>
    </row>
    <row r="16" spans="1:27" ht="18" customHeight="1" x14ac:dyDescent="0.25">
      <c r="A16" s="22">
        <v>6</v>
      </c>
      <c r="B16" s="46"/>
      <c r="C16" s="45"/>
      <c r="D16" s="46"/>
      <c r="E16" s="46"/>
      <c r="F16" s="49"/>
      <c r="G16" s="49"/>
      <c r="H16" s="6">
        <f t="shared" si="0"/>
        <v>0</v>
      </c>
      <c r="I16" s="46"/>
      <c r="J16" s="14"/>
      <c r="N16" s="1" t="s">
        <v>98</v>
      </c>
      <c r="X16" s="6" t="s">
        <v>113</v>
      </c>
      <c r="Y16" s="6">
        <v>1.7</v>
      </c>
    </row>
    <row r="17" spans="1:30" ht="18" customHeight="1" x14ac:dyDescent="0.25">
      <c r="A17" s="22">
        <v>7</v>
      </c>
      <c r="B17" s="46"/>
      <c r="C17" s="45"/>
      <c r="D17" s="46"/>
      <c r="E17" s="46"/>
      <c r="F17" s="49"/>
      <c r="G17" s="49"/>
      <c r="H17" s="6">
        <f t="shared" si="0"/>
        <v>0</v>
      </c>
      <c r="I17" s="46"/>
      <c r="J17" s="14"/>
      <c r="X17" s="35" t="s">
        <v>114</v>
      </c>
      <c r="Y17" s="35">
        <v>1</v>
      </c>
    </row>
    <row r="18" spans="1:30" ht="18" customHeight="1" x14ac:dyDescent="0.25">
      <c r="A18" s="22">
        <v>8</v>
      </c>
      <c r="B18" s="46"/>
      <c r="C18" s="45"/>
      <c r="D18" s="46"/>
      <c r="E18" s="46"/>
      <c r="F18" s="49"/>
      <c r="G18" s="49"/>
      <c r="H18" s="6">
        <f t="shared" si="0"/>
        <v>0</v>
      </c>
      <c r="I18" s="46"/>
      <c r="J18" s="14"/>
      <c r="K18" s="13"/>
      <c r="N18" t="s">
        <v>105</v>
      </c>
      <c r="O18" t="s">
        <v>106</v>
      </c>
      <c r="P18" t="s">
        <v>144</v>
      </c>
      <c r="Q18" t="s">
        <v>19</v>
      </c>
      <c r="R18" t="s">
        <v>20</v>
      </c>
      <c r="S18" t="s">
        <v>130</v>
      </c>
      <c r="T18" t="s">
        <v>21</v>
      </c>
      <c r="U18" t="s">
        <v>22</v>
      </c>
      <c r="V18" t="s">
        <v>129</v>
      </c>
      <c r="X18" s="6" t="s">
        <v>33</v>
      </c>
      <c r="Y18" s="36">
        <v>2.0385</v>
      </c>
    </row>
    <row r="19" spans="1:30" ht="18" customHeight="1" x14ac:dyDescent="0.25">
      <c r="A19" s="22">
        <v>9</v>
      </c>
      <c r="B19" s="46"/>
      <c r="C19" s="45"/>
      <c r="D19" s="46"/>
      <c r="E19" s="46"/>
      <c r="F19" s="49"/>
      <c r="G19" s="49"/>
      <c r="H19" s="6">
        <f t="shared" si="0"/>
        <v>0</v>
      </c>
      <c r="I19" s="46"/>
      <c r="J19" s="14"/>
      <c r="K19" s="13"/>
      <c r="N19" t="s">
        <v>33</v>
      </c>
      <c r="O19" t="s">
        <v>80</v>
      </c>
      <c r="P19" t="s">
        <v>44</v>
      </c>
      <c r="Q19" s="52" t="s">
        <v>121</v>
      </c>
      <c r="R19" t="s">
        <v>57</v>
      </c>
      <c r="S19" t="s">
        <v>111</v>
      </c>
      <c r="U19" t="s">
        <v>87</v>
      </c>
      <c r="X19" s="6" t="s">
        <v>34</v>
      </c>
      <c r="Y19" s="36">
        <v>4.53</v>
      </c>
    </row>
    <row r="20" spans="1:30" ht="18" customHeight="1" x14ac:dyDescent="0.25">
      <c r="A20" s="22">
        <v>10</v>
      </c>
      <c r="B20" s="46"/>
      <c r="C20" s="45"/>
      <c r="D20" s="46"/>
      <c r="E20" s="46"/>
      <c r="F20" s="49"/>
      <c r="G20" s="50"/>
      <c r="H20" s="6">
        <f t="shared" ref="H20:H21" si="1">F20*G20</f>
        <v>0</v>
      </c>
      <c r="I20" s="46"/>
      <c r="J20" s="14"/>
      <c r="N20" t="s">
        <v>34</v>
      </c>
      <c r="O20" t="s">
        <v>39</v>
      </c>
      <c r="P20" s="3" t="s">
        <v>42</v>
      </c>
      <c r="Q20" s="52" t="s">
        <v>122</v>
      </c>
      <c r="R20" t="s">
        <v>51</v>
      </c>
      <c r="S20" t="s">
        <v>97</v>
      </c>
      <c r="U20" t="s">
        <v>136</v>
      </c>
      <c r="X20" s="6" t="s">
        <v>35</v>
      </c>
      <c r="Y20" s="36">
        <v>1.359</v>
      </c>
    </row>
    <row r="21" spans="1:30" ht="18" customHeight="1" x14ac:dyDescent="0.25">
      <c r="A21" s="22">
        <v>11</v>
      </c>
      <c r="B21" s="46"/>
      <c r="C21" s="45"/>
      <c r="D21" s="46"/>
      <c r="E21" s="46"/>
      <c r="F21" s="49"/>
      <c r="G21" s="49"/>
      <c r="H21" s="6">
        <f t="shared" si="1"/>
        <v>0</v>
      </c>
      <c r="I21" s="46"/>
      <c r="J21" s="14"/>
      <c r="N21" t="s">
        <v>37</v>
      </c>
      <c r="O21" t="s">
        <v>78</v>
      </c>
      <c r="P21" s="3" t="s">
        <v>45</v>
      </c>
      <c r="Q21" t="s">
        <v>117</v>
      </c>
      <c r="R21" t="s">
        <v>52</v>
      </c>
      <c r="S21" t="s">
        <v>112</v>
      </c>
      <c r="U21" t="s">
        <v>62</v>
      </c>
      <c r="X21" s="6" t="s">
        <v>36</v>
      </c>
      <c r="Y21" s="36">
        <v>0.90600000000000003</v>
      </c>
    </row>
    <row r="22" spans="1:30" ht="18" customHeight="1" x14ac:dyDescent="0.25">
      <c r="A22" s="22">
        <v>12</v>
      </c>
      <c r="B22" s="46"/>
      <c r="C22" s="45"/>
      <c r="D22" s="46"/>
      <c r="E22" s="46"/>
      <c r="F22" s="49"/>
      <c r="G22" s="49"/>
      <c r="H22" s="6">
        <f t="shared" si="0"/>
        <v>0</v>
      </c>
      <c r="I22" s="46"/>
      <c r="J22" s="14"/>
      <c r="N22" t="s">
        <v>38</v>
      </c>
      <c r="O22" t="s">
        <v>79</v>
      </c>
      <c r="P22" s="3" t="s">
        <v>46</v>
      </c>
      <c r="Q22" t="s">
        <v>116</v>
      </c>
      <c r="R22" t="s">
        <v>53</v>
      </c>
      <c r="S22" t="s">
        <v>96</v>
      </c>
      <c r="U22" t="s">
        <v>141</v>
      </c>
      <c r="X22" s="6" t="s">
        <v>37</v>
      </c>
      <c r="Y22" s="36"/>
    </row>
    <row r="23" spans="1:30" ht="18" customHeight="1" x14ac:dyDescent="0.25">
      <c r="A23" s="22">
        <v>13</v>
      </c>
      <c r="B23" s="46"/>
      <c r="C23" s="45"/>
      <c r="D23" s="46"/>
      <c r="E23" s="46"/>
      <c r="F23" s="49"/>
      <c r="G23" s="49"/>
      <c r="H23" s="6">
        <f t="shared" si="0"/>
        <v>0</v>
      </c>
      <c r="I23" s="46"/>
      <c r="J23" s="14"/>
      <c r="N23" t="s">
        <v>36</v>
      </c>
      <c r="O23" t="s">
        <v>71</v>
      </c>
      <c r="Q23" t="s">
        <v>65</v>
      </c>
      <c r="R23" t="s">
        <v>54</v>
      </c>
      <c r="S23" t="s">
        <v>124</v>
      </c>
      <c r="U23" t="s">
        <v>61</v>
      </c>
      <c r="X23" s="6" t="s">
        <v>38</v>
      </c>
      <c r="Y23" s="36"/>
    </row>
    <row r="24" spans="1:30" ht="18" customHeight="1" x14ac:dyDescent="0.25">
      <c r="A24" s="22">
        <v>14</v>
      </c>
      <c r="B24" s="46"/>
      <c r="C24" s="45"/>
      <c r="D24" s="46"/>
      <c r="E24" s="46"/>
      <c r="F24" s="49"/>
      <c r="G24" s="50"/>
      <c r="H24" s="6">
        <f t="shared" si="0"/>
        <v>0</v>
      </c>
      <c r="I24" s="46"/>
      <c r="J24" s="14"/>
      <c r="N24" t="s">
        <v>102</v>
      </c>
      <c r="O24" t="s">
        <v>72</v>
      </c>
      <c r="Q24" t="s">
        <v>84</v>
      </c>
      <c r="R24" t="s">
        <v>55</v>
      </c>
      <c r="S24" t="s">
        <v>123</v>
      </c>
      <c r="U24" t="s">
        <v>63</v>
      </c>
      <c r="X24" s="6" t="s">
        <v>102</v>
      </c>
      <c r="Y24" s="36"/>
    </row>
    <row r="25" spans="1:30" ht="18" customHeight="1" x14ac:dyDescent="0.25">
      <c r="A25" s="22">
        <v>15</v>
      </c>
      <c r="B25" s="46"/>
      <c r="C25" s="45"/>
      <c r="D25" s="46"/>
      <c r="E25" s="46"/>
      <c r="F25" s="49"/>
      <c r="G25" s="49"/>
      <c r="H25" s="6">
        <f t="shared" si="0"/>
        <v>0</v>
      </c>
      <c r="I25" s="46"/>
      <c r="J25" s="14"/>
      <c r="N25" t="s">
        <v>113</v>
      </c>
      <c r="O25" t="s">
        <v>73</v>
      </c>
      <c r="Q25" t="s">
        <v>50</v>
      </c>
      <c r="R25" t="s">
        <v>119</v>
      </c>
      <c r="S25" t="s">
        <v>125</v>
      </c>
      <c r="U25" t="s">
        <v>60</v>
      </c>
      <c r="X25" s="6" t="s">
        <v>104</v>
      </c>
      <c r="Y25" s="36">
        <v>3.7599000000000005</v>
      </c>
    </row>
    <row r="26" spans="1:30" ht="18" customHeight="1" x14ac:dyDescent="0.25">
      <c r="A26" s="22">
        <v>16</v>
      </c>
      <c r="B26" s="46"/>
      <c r="C26" s="45"/>
      <c r="D26" s="46"/>
      <c r="E26" s="46"/>
      <c r="F26" s="49"/>
      <c r="G26" s="49"/>
      <c r="H26" s="6">
        <f t="shared" si="0"/>
        <v>0</v>
      </c>
      <c r="I26" s="46"/>
      <c r="J26" s="14"/>
      <c r="N26" t="s">
        <v>115</v>
      </c>
      <c r="O26" t="s">
        <v>74</v>
      </c>
      <c r="Q26" s="38" t="s">
        <v>83</v>
      </c>
      <c r="R26" t="s">
        <v>110</v>
      </c>
      <c r="S26" t="s">
        <v>126</v>
      </c>
      <c r="U26" t="s">
        <v>86</v>
      </c>
      <c r="X26" s="6" t="s">
        <v>39</v>
      </c>
      <c r="Y26" s="36">
        <v>4.077</v>
      </c>
    </row>
    <row r="27" spans="1:30" ht="20.100000000000001" customHeight="1" x14ac:dyDescent="0.25">
      <c r="A27" s="22">
        <v>17</v>
      </c>
      <c r="B27" s="46"/>
      <c r="C27" s="45"/>
      <c r="D27" s="46"/>
      <c r="E27" s="46"/>
      <c r="F27" s="49"/>
      <c r="G27" s="49"/>
      <c r="H27" s="6">
        <f t="shared" si="0"/>
        <v>0</v>
      </c>
      <c r="I27" s="46"/>
      <c r="J27" s="14"/>
      <c r="N27" t="s">
        <v>29</v>
      </c>
      <c r="O27" t="s">
        <v>40</v>
      </c>
      <c r="Q27" s="3" t="s">
        <v>107</v>
      </c>
      <c r="R27" t="s">
        <v>58</v>
      </c>
      <c r="S27" t="s">
        <v>127</v>
      </c>
      <c r="U27" t="s">
        <v>64</v>
      </c>
      <c r="X27" s="6" t="s">
        <v>40</v>
      </c>
      <c r="Y27" s="36">
        <v>1.359</v>
      </c>
    </row>
    <row r="28" spans="1:30" ht="20.100000000000001" customHeight="1" x14ac:dyDescent="0.25">
      <c r="A28" s="22">
        <v>18</v>
      </c>
      <c r="B28" s="46"/>
      <c r="C28" s="45"/>
      <c r="D28" s="46"/>
      <c r="E28" s="46"/>
      <c r="F28" s="51"/>
      <c r="G28" s="51"/>
      <c r="H28" s="7">
        <f t="shared" si="0"/>
        <v>0</v>
      </c>
      <c r="I28" s="46"/>
      <c r="J28" s="14"/>
      <c r="N28" t="s">
        <v>30</v>
      </c>
      <c r="O28" t="s">
        <v>76</v>
      </c>
      <c r="Q28" s="3" t="s">
        <v>85</v>
      </c>
      <c r="R28" t="s">
        <v>56</v>
      </c>
      <c r="S28" t="s">
        <v>128</v>
      </c>
      <c r="U28" t="s">
        <v>135</v>
      </c>
      <c r="X28" s="6" t="s">
        <v>71</v>
      </c>
      <c r="Y28" s="6"/>
    </row>
    <row r="29" spans="1:30" ht="20.100000000000001" customHeight="1" x14ac:dyDescent="0.25">
      <c r="A29" s="22">
        <v>19</v>
      </c>
      <c r="B29" s="46"/>
      <c r="C29" s="45"/>
      <c r="D29" s="46"/>
      <c r="E29" s="46"/>
      <c r="F29" s="49"/>
      <c r="G29" s="49"/>
      <c r="H29" s="6">
        <f t="shared" ref="H29:H32" si="2">F29*G29</f>
        <v>0</v>
      </c>
      <c r="I29" s="46"/>
      <c r="J29" s="14"/>
      <c r="N29" t="s">
        <v>31</v>
      </c>
      <c r="O29" t="s">
        <v>77</v>
      </c>
      <c r="Q29" s="3" t="s">
        <v>82</v>
      </c>
      <c r="R29" t="s">
        <v>59</v>
      </c>
      <c r="S29" t="s">
        <v>139</v>
      </c>
      <c r="U29" t="s">
        <v>137</v>
      </c>
      <c r="X29" s="6" t="s">
        <v>72</v>
      </c>
      <c r="Y29" s="6"/>
    </row>
    <row r="30" spans="1:30" ht="20.100000000000001" customHeight="1" x14ac:dyDescent="0.25">
      <c r="A30" s="22">
        <v>20</v>
      </c>
      <c r="B30" s="46"/>
      <c r="C30" s="45"/>
      <c r="D30" s="46"/>
      <c r="E30" s="46"/>
      <c r="F30" s="49"/>
      <c r="G30" s="49"/>
      <c r="H30" s="6">
        <f t="shared" si="2"/>
        <v>0</v>
      </c>
      <c r="I30" s="46"/>
      <c r="J30" s="14"/>
      <c r="N30" t="s">
        <v>32</v>
      </c>
      <c r="O30" t="s">
        <v>75</v>
      </c>
      <c r="Q30" s="52" t="s">
        <v>120</v>
      </c>
      <c r="R30" t="s">
        <v>138</v>
      </c>
      <c r="U30" t="s">
        <v>140</v>
      </c>
      <c r="X30" s="6" t="s">
        <v>73</v>
      </c>
      <c r="Y30" s="6"/>
    </row>
    <row r="31" spans="1:30" ht="20.100000000000001" customHeight="1" x14ac:dyDescent="0.25">
      <c r="A31" s="22">
        <v>21</v>
      </c>
      <c r="B31" s="46"/>
      <c r="C31" s="45"/>
      <c r="D31" s="46"/>
      <c r="E31" s="46"/>
      <c r="F31" s="49"/>
      <c r="G31" s="49"/>
      <c r="H31" s="6">
        <f t="shared" si="2"/>
        <v>0</v>
      </c>
      <c r="I31" s="46"/>
      <c r="J31" s="14"/>
      <c r="N31" t="s">
        <v>103</v>
      </c>
      <c r="X31" s="6" t="s">
        <v>74</v>
      </c>
      <c r="Y31" s="6"/>
    </row>
    <row r="32" spans="1:30" s="4" customFormat="1" ht="20.100000000000001" customHeight="1" x14ac:dyDescent="0.25">
      <c r="A32" s="22">
        <v>22</v>
      </c>
      <c r="B32" s="46"/>
      <c r="C32" s="45"/>
      <c r="D32" s="46"/>
      <c r="E32" s="46"/>
      <c r="F32" s="51"/>
      <c r="G32" s="51"/>
      <c r="H32" s="7">
        <f t="shared" si="2"/>
        <v>0</v>
      </c>
      <c r="I32" s="46"/>
      <c r="J32" s="14"/>
      <c r="K32"/>
      <c r="L32"/>
      <c r="M32"/>
      <c r="N32" t="s">
        <v>48</v>
      </c>
      <c r="O32"/>
      <c r="P32"/>
      <c r="S32"/>
      <c r="T32"/>
      <c r="U32"/>
      <c r="V32"/>
      <c r="W32"/>
      <c r="X32" s="6" t="s">
        <v>75</v>
      </c>
      <c r="Y32" s="6"/>
      <c r="Z32"/>
      <c r="AA32"/>
      <c r="AB32"/>
      <c r="AC32"/>
      <c r="AD32"/>
    </row>
    <row r="33" spans="1:30" ht="20.100000000000001" customHeight="1" x14ac:dyDescent="0.25">
      <c r="A33" s="22">
        <v>23</v>
      </c>
      <c r="B33" s="46"/>
      <c r="C33" s="45"/>
      <c r="D33" s="46"/>
      <c r="E33" s="46"/>
      <c r="F33" s="49"/>
      <c r="G33" s="49"/>
      <c r="H33" s="6">
        <f t="shared" ref="H33:H35" si="3">F33*G33</f>
        <v>0</v>
      </c>
      <c r="I33" s="46"/>
      <c r="J33" s="14"/>
      <c r="L33" s="4"/>
      <c r="M33" s="4"/>
      <c r="N33" t="s">
        <v>47</v>
      </c>
      <c r="O33" s="4"/>
      <c r="P33" s="4"/>
      <c r="R33" s="4"/>
      <c r="S33" s="4"/>
      <c r="T33" s="4"/>
      <c r="U33" s="4"/>
      <c r="V33" s="4"/>
      <c r="W33" s="4"/>
      <c r="X33" s="6" t="s">
        <v>78</v>
      </c>
      <c r="Y33" s="6"/>
      <c r="Z33" s="4"/>
      <c r="AA33" s="4"/>
      <c r="AB33" s="4"/>
      <c r="AC33" s="4"/>
      <c r="AD33" s="4"/>
    </row>
    <row r="34" spans="1:30" ht="20.100000000000001" customHeight="1" x14ac:dyDescent="0.25">
      <c r="A34" s="22">
        <v>24</v>
      </c>
      <c r="B34" s="46"/>
      <c r="C34" s="45"/>
      <c r="D34" s="46"/>
      <c r="E34" s="46"/>
      <c r="F34" s="49"/>
      <c r="G34" s="49"/>
      <c r="H34" s="6">
        <f t="shared" si="3"/>
        <v>0</v>
      </c>
      <c r="I34" s="46"/>
      <c r="J34" s="14"/>
      <c r="N34" t="s">
        <v>41</v>
      </c>
      <c r="X34" s="6" t="s">
        <v>79</v>
      </c>
      <c r="Y34" s="36">
        <v>3.6240000000000001</v>
      </c>
    </row>
    <row r="35" spans="1:30" ht="20.100000000000001" customHeight="1" x14ac:dyDescent="0.25">
      <c r="A35" s="22">
        <v>25</v>
      </c>
      <c r="B35" s="46"/>
      <c r="C35" s="45"/>
      <c r="D35" s="46"/>
      <c r="E35" s="46"/>
      <c r="F35" s="51"/>
      <c r="G35" s="51"/>
      <c r="H35" s="7">
        <f t="shared" si="3"/>
        <v>0</v>
      </c>
      <c r="I35" s="46"/>
      <c r="J35" s="14"/>
      <c r="K35" s="4"/>
      <c r="N35" t="s">
        <v>81</v>
      </c>
      <c r="X35" s="6" t="s">
        <v>76</v>
      </c>
      <c r="Y35" s="6"/>
    </row>
    <row r="36" spans="1:30" ht="20.25" customHeight="1" x14ac:dyDescent="0.25">
      <c r="A36" s="13"/>
      <c r="B36" s="23"/>
      <c r="C36" s="23"/>
      <c r="D36" s="23"/>
      <c r="E36" s="23"/>
      <c r="F36" s="24"/>
      <c r="G36" s="25" t="s">
        <v>95</v>
      </c>
      <c r="H36" s="26">
        <f>SUM(H18:H35)</f>
        <v>0</v>
      </c>
      <c r="I36" s="27" t="s">
        <v>134</v>
      </c>
      <c r="J36" s="14"/>
      <c r="K36" s="4"/>
      <c r="N36" t="s">
        <v>35</v>
      </c>
      <c r="X36" s="6" t="s">
        <v>77</v>
      </c>
      <c r="Y36" s="6"/>
    </row>
    <row r="37" spans="1:30" ht="15.75" x14ac:dyDescent="0.25">
      <c r="A37" s="13"/>
      <c r="B37" s="28"/>
      <c r="C37" s="28"/>
      <c r="D37" s="23"/>
      <c r="E37" s="23"/>
      <c r="F37" s="23"/>
      <c r="G37" s="23"/>
      <c r="H37" s="23"/>
      <c r="I37" s="23"/>
      <c r="J37" s="14"/>
      <c r="N37" t="s">
        <v>43</v>
      </c>
      <c r="X37" s="6" t="s">
        <v>80</v>
      </c>
      <c r="Y37" s="36">
        <v>1.5402</v>
      </c>
    </row>
    <row r="38" spans="1:30" ht="16.5" thickBot="1" x14ac:dyDescent="0.3">
      <c r="A38" s="13"/>
      <c r="B38" s="23"/>
      <c r="C38" s="23"/>
      <c r="D38" s="23"/>
      <c r="E38" s="23"/>
      <c r="F38" s="23"/>
      <c r="G38" s="8" t="s">
        <v>100</v>
      </c>
      <c r="H38" s="58"/>
      <c r="I38" s="58"/>
      <c r="J38" s="14"/>
      <c r="N38" s="3" t="s">
        <v>70</v>
      </c>
      <c r="X38" s="6" t="s">
        <v>81</v>
      </c>
      <c r="Y38" s="6"/>
    </row>
    <row r="39" spans="1:30" ht="22.5" customHeight="1" thickBot="1" x14ac:dyDescent="0.3">
      <c r="A39" s="15"/>
      <c r="B39" s="29" t="s">
        <v>93</v>
      </c>
      <c r="C39" s="30"/>
      <c r="D39" s="30"/>
      <c r="E39" s="31"/>
      <c r="F39" s="32"/>
      <c r="G39" s="8" t="s">
        <v>101</v>
      </c>
      <c r="H39" s="53"/>
      <c r="I39" s="53"/>
      <c r="J39" s="16"/>
      <c r="N39" t="s">
        <v>114</v>
      </c>
      <c r="X39" s="6" t="s">
        <v>41</v>
      </c>
      <c r="Y39" s="6"/>
    </row>
    <row r="40" spans="1:30" x14ac:dyDescent="0.25">
      <c r="A40" s="17"/>
      <c r="B40" s="2"/>
      <c r="C40" s="2"/>
      <c r="D40" s="2"/>
      <c r="E40" s="2"/>
      <c r="F40" s="2"/>
      <c r="G40" s="2"/>
      <c r="H40" s="2"/>
      <c r="I40" s="2"/>
      <c r="J40" s="18"/>
      <c r="N40" t="s">
        <v>143</v>
      </c>
      <c r="X40" s="6" t="s">
        <v>42</v>
      </c>
      <c r="Y40" s="6"/>
    </row>
    <row r="41" spans="1:30" x14ac:dyDescent="0.25">
      <c r="N41" t="s">
        <v>142</v>
      </c>
      <c r="X41" s="6" t="s">
        <v>43</v>
      </c>
      <c r="Y41" s="36">
        <v>1.359</v>
      </c>
    </row>
    <row r="42" spans="1:30" x14ac:dyDescent="0.25">
      <c r="X42" s="6" t="s">
        <v>44</v>
      </c>
      <c r="Y42" s="36">
        <v>0.22650000000000001</v>
      </c>
    </row>
    <row r="43" spans="1:30" x14ac:dyDescent="0.25">
      <c r="X43" s="6" t="s">
        <v>65</v>
      </c>
      <c r="Y43" s="36">
        <v>0.18120000000000003</v>
      </c>
    </row>
    <row r="44" spans="1:30" x14ac:dyDescent="0.25">
      <c r="X44" s="6" t="s">
        <v>116</v>
      </c>
      <c r="Y44" s="36">
        <v>9.0600000000000014E-2</v>
      </c>
    </row>
    <row r="45" spans="1:30" x14ac:dyDescent="0.25">
      <c r="X45" s="35" t="s">
        <v>117</v>
      </c>
      <c r="Y45" s="35">
        <v>2.5</v>
      </c>
    </row>
    <row r="46" spans="1:30" x14ac:dyDescent="0.25">
      <c r="X46" s="6" t="s">
        <v>45</v>
      </c>
      <c r="Y46" s="6"/>
    </row>
    <row r="47" spans="1:30" x14ac:dyDescent="0.25">
      <c r="X47" s="6" t="s">
        <v>46</v>
      </c>
      <c r="Y47" s="6"/>
    </row>
    <row r="48" spans="1:30" x14ac:dyDescent="0.25">
      <c r="X48" s="6" t="s">
        <v>47</v>
      </c>
      <c r="Y48" s="36">
        <v>83.352000000000004</v>
      </c>
    </row>
    <row r="49" spans="24:25" x14ac:dyDescent="0.25">
      <c r="X49" s="6" t="s">
        <v>48</v>
      </c>
      <c r="Y49" s="36">
        <v>3.1710000000000003</v>
      </c>
    </row>
    <row r="50" spans="24:25" x14ac:dyDescent="0.25">
      <c r="X50" s="6" t="s">
        <v>49</v>
      </c>
      <c r="Y50" s="36">
        <v>16.308</v>
      </c>
    </row>
    <row r="51" spans="24:25" x14ac:dyDescent="0.25">
      <c r="X51" s="6" t="s">
        <v>50</v>
      </c>
      <c r="Y51" s="36">
        <v>6.3420000000000005</v>
      </c>
    </row>
    <row r="52" spans="24:25" x14ac:dyDescent="0.25">
      <c r="X52" s="6" t="s">
        <v>70</v>
      </c>
      <c r="Y52" s="36">
        <v>0.90600000000000003</v>
      </c>
    </row>
    <row r="53" spans="24:25" x14ac:dyDescent="0.25">
      <c r="X53" s="34" t="s">
        <v>120</v>
      </c>
      <c r="Y53" s="36">
        <v>13.6</v>
      </c>
    </row>
    <row r="54" spans="24:25" x14ac:dyDescent="0.25">
      <c r="X54" s="34" t="s">
        <v>121</v>
      </c>
      <c r="Y54" s="36">
        <v>27.2</v>
      </c>
    </row>
    <row r="55" spans="24:25" x14ac:dyDescent="0.25">
      <c r="X55" s="34" t="s">
        <v>122</v>
      </c>
      <c r="Y55" s="36">
        <v>136</v>
      </c>
    </row>
    <row r="56" spans="24:25" x14ac:dyDescent="0.25">
      <c r="X56" s="6" t="s">
        <v>83</v>
      </c>
      <c r="Y56" s="33"/>
    </row>
    <row r="57" spans="24:25" x14ac:dyDescent="0.25">
      <c r="X57" s="6" t="s">
        <v>82</v>
      </c>
      <c r="Y57" s="33"/>
    </row>
    <row r="58" spans="24:25" x14ac:dyDescent="0.25">
      <c r="X58" s="6" t="s">
        <v>85</v>
      </c>
      <c r="Y58" s="6">
        <v>3.2</v>
      </c>
    </row>
    <row r="59" spans="24:25" x14ac:dyDescent="0.25">
      <c r="X59" s="6" t="s">
        <v>107</v>
      </c>
      <c r="Y59" s="6">
        <v>12</v>
      </c>
    </row>
    <row r="60" spans="24:25" x14ac:dyDescent="0.25">
      <c r="X60" s="6" t="s">
        <v>84</v>
      </c>
      <c r="Y60" s="6">
        <v>11.5</v>
      </c>
    </row>
    <row r="61" spans="24:25" x14ac:dyDescent="0.25">
      <c r="X61" s="6" t="s">
        <v>51</v>
      </c>
      <c r="Y61" s="33"/>
    </row>
    <row r="62" spans="24:25" x14ac:dyDescent="0.25">
      <c r="X62" s="6" t="s">
        <v>52</v>
      </c>
      <c r="Y62" s="33"/>
    </row>
    <row r="63" spans="24:25" x14ac:dyDescent="0.25">
      <c r="X63" s="6" t="s">
        <v>53</v>
      </c>
      <c r="Y63" s="33"/>
    </row>
    <row r="64" spans="24:25" x14ac:dyDescent="0.25">
      <c r="X64" s="6" t="s">
        <v>54</v>
      </c>
      <c r="Y64" s="33"/>
    </row>
    <row r="65" spans="24:25" x14ac:dyDescent="0.25">
      <c r="X65" s="6" t="s">
        <v>55</v>
      </c>
      <c r="Y65" s="33"/>
    </row>
    <row r="66" spans="24:25" x14ac:dyDescent="0.25">
      <c r="X66" s="6" t="s">
        <v>56</v>
      </c>
      <c r="Y66" s="6">
        <v>544</v>
      </c>
    </row>
    <row r="67" spans="24:25" x14ac:dyDescent="0.25">
      <c r="X67" s="6" t="s">
        <v>57</v>
      </c>
      <c r="Y67" s="6">
        <v>182</v>
      </c>
    </row>
    <row r="68" spans="24:25" x14ac:dyDescent="0.25">
      <c r="X68" s="6" t="s">
        <v>110</v>
      </c>
      <c r="Y68" s="6">
        <v>363</v>
      </c>
    </row>
    <row r="69" spans="24:25" x14ac:dyDescent="0.25">
      <c r="X69" s="6" t="s">
        <v>58</v>
      </c>
      <c r="Y69" s="33"/>
    </row>
    <row r="70" spans="24:25" x14ac:dyDescent="0.25">
      <c r="X70" s="6" t="s">
        <v>59</v>
      </c>
      <c r="Y70" s="33"/>
    </row>
    <row r="71" spans="24:25" x14ac:dyDescent="0.25">
      <c r="X71" s="34" t="s">
        <v>119</v>
      </c>
      <c r="Y71" s="33"/>
    </row>
    <row r="72" spans="24:25" x14ac:dyDescent="0.25">
      <c r="X72" s="35" t="s">
        <v>112</v>
      </c>
      <c r="Y72" s="35">
        <v>7700</v>
      </c>
    </row>
    <row r="73" spans="24:25" x14ac:dyDescent="0.25">
      <c r="X73" s="6" t="s">
        <v>96</v>
      </c>
      <c r="Y73" s="6">
        <v>22000</v>
      </c>
    </row>
    <row r="74" spans="24:25" x14ac:dyDescent="0.25">
      <c r="X74" s="6" t="s">
        <v>111</v>
      </c>
      <c r="Y74" s="6">
        <v>26000</v>
      </c>
    </row>
    <row r="75" spans="24:25" x14ac:dyDescent="0.25">
      <c r="X75" s="6" t="s">
        <v>97</v>
      </c>
      <c r="Y75" s="6">
        <v>29000</v>
      </c>
    </row>
    <row r="76" spans="24:25" x14ac:dyDescent="0.25">
      <c r="X76" s="34" t="s">
        <v>124</v>
      </c>
      <c r="Y76" s="34"/>
    </row>
    <row r="77" spans="24:25" x14ac:dyDescent="0.25">
      <c r="X77" s="34" t="s">
        <v>123</v>
      </c>
      <c r="Y77" s="34"/>
    </row>
    <row r="78" spans="24:25" x14ac:dyDescent="0.25">
      <c r="X78" s="34" t="s">
        <v>125</v>
      </c>
      <c r="Y78" s="34"/>
    </row>
    <row r="79" spans="24:25" x14ac:dyDescent="0.25">
      <c r="X79" s="34" t="s">
        <v>126</v>
      </c>
      <c r="Y79" s="34"/>
    </row>
    <row r="80" spans="24:25" x14ac:dyDescent="0.25">
      <c r="X80" s="34" t="s">
        <v>127</v>
      </c>
      <c r="Y80" s="34"/>
    </row>
    <row r="81" spans="24:25" x14ac:dyDescent="0.25">
      <c r="X81" s="34" t="s">
        <v>128</v>
      </c>
      <c r="Y81" s="34"/>
    </row>
  </sheetData>
  <sheetProtection algorithmName="SHA-512" hashValue="MRgbAozjuR8gA5cF5HffeCNSIf/vOl+6abpFUSXCyfkKx9ktpP+Dh4F7UHPyvh4r9kAB2KlPqZQjTF65fr1JMQ==" saltValue="SU8LdJCG1TN4fdIYrqumng==" spinCount="100000" sheet="1" objects="1" scenarios="1"/>
  <sortState ref="N19:N41">
    <sortCondition ref="N41"/>
  </sortState>
  <mergeCells count="7">
    <mergeCell ref="H39:I39"/>
    <mergeCell ref="F5:G5"/>
    <mergeCell ref="F6:G6"/>
    <mergeCell ref="F7:G7"/>
    <mergeCell ref="C1:D2"/>
    <mergeCell ref="F8:G8"/>
    <mergeCell ref="H38:I38"/>
  </mergeCells>
  <phoneticPr fontId="11" type="noConversion"/>
  <dataValidations count="3">
    <dataValidation type="list" allowBlank="1" showInputMessage="1" showErrorMessage="1" sqref="B11:B35">
      <formula1>Category</formula1>
    </dataValidation>
    <dataValidation type="list" allowBlank="1" showInputMessage="1" showErrorMessage="1" sqref="C11:C35">
      <formula1>INDIRECT(B11)</formula1>
    </dataValidation>
    <dataValidation type="list" allowBlank="1" showInputMessage="1" showErrorMessage="1" sqref="F5:F6">
      <formula1>$N$2:$N$16</formula1>
    </dataValidation>
  </dataValidations>
  <pageMargins left="0.4" right="0.2" top="0.25" bottom="0.5" header="0.3" footer="0.3"/>
  <pageSetup scale="81" orientation="landscape" r:id="rId1"/>
  <headerFooter>
    <oddFooter>&amp;LRevised: October 2019&amp;CEFXX-XX-XX&amp;RREV 1.0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7" r:id="rId4" name="Check Box 13">
              <controlPr locked="0" defaultSize="0" autoFill="0" autoLine="0" autoPict="0">
                <anchor moveWithCells="1">
                  <from>
                    <xdr:col>3</xdr:col>
                    <xdr:colOff>28575</xdr:colOff>
                    <xdr:row>37</xdr:row>
                    <xdr:rowOff>161925</xdr:rowOff>
                  </from>
                  <to>
                    <xdr:col>3</xdr:col>
                    <xdr:colOff>762000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5" name="Check Box 14">
              <controlPr locked="0" defaultSize="0" autoFill="0" autoLine="0" autoPict="0">
                <anchor moveWithCells="1">
                  <from>
                    <xdr:col>3</xdr:col>
                    <xdr:colOff>771525</xdr:colOff>
                    <xdr:row>37</xdr:row>
                    <xdr:rowOff>180975</xdr:rowOff>
                  </from>
                  <to>
                    <xdr:col>4</xdr:col>
                    <xdr:colOff>885825</xdr:colOff>
                    <xdr:row>39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3"/>
  <sheetViews>
    <sheetView zoomScale="85" zoomScaleNormal="85" workbookViewId="0">
      <selection activeCell="B4" sqref="B4"/>
    </sheetView>
  </sheetViews>
  <sheetFormatPr defaultRowHeight="15" x14ac:dyDescent="0.25"/>
  <cols>
    <col min="1" max="1" width="9.140625" style="3"/>
  </cols>
  <sheetData>
    <row r="1" spans="1:5" x14ac:dyDescent="0.25">
      <c r="A1" s="59">
        <v>323</v>
      </c>
      <c r="B1" s="59">
        <v>13301</v>
      </c>
      <c r="C1" s="59">
        <v>81336</v>
      </c>
      <c r="D1" s="59">
        <v>179027</v>
      </c>
      <c r="E1" s="59">
        <v>193950</v>
      </c>
    </row>
    <row r="2" spans="1:5" x14ac:dyDescent="0.25">
      <c r="A2" s="59">
        <v>104</v>
      </c>
      <c r="B2" s="59">
        <v>13584</v>
      </c>
      <c r="C2" s="59">
        <v>81442</v>
      </c>
      <c r="D2" s="59">
        <v>179156</v>
      </c>
      <c r="E2" s="59">
        <v>194200</v>
      </c>
    </row>
    <row r="3" spans="1:5" x14ac:dyDescent="0.25">
      <c r="A3" s="59">
        <v>347</v>
      </c>
      <c r="B3" s="59">
        <v>13819</v>
      </c>
      <c r="C3" s="59">
        <v>81875</v>
      </c>
      <c r="D3" s="59">
        <v>179241</v>
      </c>
      <c r="E3" s="59">
        <v>194768</v>
      </c>
    </row>
    <row r="4" spans="1:5" x14ac:dyDescent="0.25">
      <c r="A4" s="60">
        <v>555</v>
      </c>
      <c r="B4" s="59">
        <v>14559</v>
      </c>
      <c r="C4" s="59">
        <v>99481</v>
      </c>
      <c r="D4" s="59">
        <v>179869</v>
      </c>
      <c r="E4" s="59">
        <v>195305</v>
      </c>
    </row>
    <row r="5" spans="1:5" x14ac:dyDescent="0.25">
      <c r="A5" s="60">
        <v>676</v>
      </c>
      <c r="B5" s="59">
        <v>14577</v>
      </c>
      <c r="C5" s="59">
        <v>100288</v>
      </c>
      <c r="D5" s="59">
        <v>180110</v>
      </c>
      <c r="E5" s="59">
        <v>195812</v>
      </c>
    </row>
    <row r="6" spans="1:5" x14ac:dyDescent="0.25">
      <c r="A6" s="59">
        <v>898</v>
      </c>
      <c r="B6" s="59">
        <v>14766</v>
      </c>
      <c r="C6" s="59">
        <v>100360</v>
      </c>
      <c r="D6" s="59">
        <v>180159</v>
      </c>
      <c r="E6" s="59">
        <v>195986</v>
      </c>
    </row>
    <row r="7" spans="1:5" x14ac:dyDescent="0.25">
      <c r="A7" s="59">
        <v>1077</v>
      </c>
      <c r="B7" s="59">
        <v>14774</v>
      </c>
      <c r="C7" s="59">
        <v>100367</v>
      </c>
      <c r="D7" s="59">
        <v>181597</v>
      </c>
      <c r="E7" s="59">
        <v>196694</v>
      </c>
    </row>
    <row r="8" spans="1:5" x14ac:dyDescent="0.25">
      <c r="A8" s="59">
        <v>1324</v>
      </c>
      <c r="B8" s="59">
        <v>14909</v>
      </c>
      <c r="C8" s="59">
        <v>100399</v>
      </c>
      <c r="D8" s="59">
        <v>181658</v>
      </c>
      <c r="E8" s="59">
        <v>196713</v>
      </c>
    </row>
    <row r="9" spans="1:5" x14ac:dyDescent="0.25">
      <c r="A9" s="59">
        <v>1390</v>
      </c>
      <c r="B9" s="59">
        <v>15107</v>
      </c>
      <c r="C9" s="60">
        <v>100523</v>
      </c>
      <c r="D9" s="59">
        <v>181984</v>
      </c>
      <c r="E9" s="59">
        <v>197376</v>
      </c>
    </row>
    <row r="10" spans="1:5" x14ac:dyDescent="0.25">
      <c r="A10" s="59">
        <v>1462</v>
      </c>
      <c r="B10" s="59">
        <v>15952</v>
      </c>
      <c r="C10" s="59">
        <v>100743</v>
      </c>
      <c r="D10" s="59">
        <v>182127</v>
      </c>
      <c r="E10" s="59">
        <v>197758</v>
      </c>
    </row>
    <row r="11" spans="1:5" x14ac:dyDescent="0.25">
      <c r="A11" s="59">
        <v>2596</v>
      </c>
      <c r="B11" s="59">
        <v>16010</v>
      </c>
      <c r="C11" s="59">
        <v>100970</v>
      </c>
      <c r="D11" s="59">
        <v>182260</v>
      </c>
      <c r="E11" s="59">
        <v>198332</v>
      </c>
    </row>
    <row r="12" spans="1:5" x14ac:dyDescent="0.25">
      <c r="A12" s="59">
        <v>3013</v>
      </c>
      <c r="B12" s="59">
        <v>16140</v>
      </c>
      <c r="C12" s="60">
        <v>101225</v>
      </c>
      <c r="D12" s="59">
        <v>182344</v>
      </c>
      <c r="E12" s="59">
        <v>198559</v>
      </c>
    </row>
    <row r="13" spans="1:5" x14ac:dyDescent="0.25">
      <c r="A13" s="59">
        <v>3112</v>
      </c>
      <c r="B13" s="59">
        <v>16141</v>
      </c>
      <c r="C13" s="59">
        <v>101233</v>
      </c>
      <c r="D13" s="59">
        <v>182373</v>
      </c>
      <c r="E13" s="59">
        <v>198612</v>
      </c>
    </row>
    <row r="14" spans="1:5" x14ac:dyDescent="0.25">
      <c r="A14" s="59">
        <v>3372</v>
      </c>
      <c r="B14" s="59">
        <v>16213</v>
      </c>
      <c r="C14" s="59">
        <v>101389</v>
      </c>
      <c r="D14" s="59">
        <v>182466</v>
      </c>
      <c r="E14" s="59">
        <v>198725</v>
      </c>
    </row>
    <row r="15" spans="1:5" x14ac:dyDescent="0.25">
      <c r="A15" s="59">
        <v>3593</v>
      </c>
      <c r="B15" s="59">
        <v>16246</v>
      </c>
      <c r="C15" s="60">
        <v>101854</v>
      </c>
      <c r="D15" s="59">
        <v>183326</v>
      </c>
      <c r="E15" s="59">
        <v>198996</v>
      </c>
    </row>
    <row r="16" spans="1:5" x14ac:dyDescent="0.25">
      <c r="A16" s="59">
        <v>3736</v>
      </c>
      <c r="B16" s="59">
        <v>16839</v>
      </c>
      <c r="C16" s="59">
        <v>102264</v>
      </c>
      <c r="D16" s="59">
        <v>183476</v>
      </c>
      <c r="E16" s="59">
        <v>199209</v>
      </c>
    </row>
    <row r="17" spans="1:5" x14ac:dyDescent="0.25">
      <c r="A17" s="59">
        <v>4141</v>
      </c>
      <c r="B17" s="59">
        <v>16864</v>
      </c>
      <c r="C17" s="59">
        <v>102895</v>
      </c>
      <c r="D17" s="59">
        <v>183748</v>
      </c>
      <c r="E17" s="60">
        <v>199244</v>
      </c>
    </row>
    <row r="18" spans="1:5" x14ac:dyDescent="0.25">
      <c r="A18" s="59">
        <v>4197</v>
      </c>
      <c r="B18" s="59">
        <v>16881</v>
      </c>
      <c r="C18" s="59">
        <v>102932</v>
      </c>
      <c r="D18" s="59">
        <v>183904</v>
      </c>
      <c r="E18" s="59">
        <v>199291</v>
      </c>
    </row>
    <row r="19" spans="1:5" x14ac:dyDescent="0.25">
      <c r="A19" s="59">
        <v>4379</v>
      </c>
      <c r="B19" s="59">
        <v>17065</v>
      </c>
      <c r="C19" s="59">
        <v>109135</v>
      </c>
      <c r="D19" s="59">
        <v>183909</v>
      </c>
      <c r="E19" s="59">
        <v>199392</v>
      </c>
    </row>
    <row r="20" spans="1:5" x14ac:dyDescent="0.25">
      <c r="A20" s="59">
        <v>4822</v>
      </c>
      <c r="B20" s="59">
        <v>19206</v>
      </c>
      <c r="C20" s="59">
        <v>110119</v>
      </c>
      <c r="D20" s="59">
        <v>183924</v>
      </c>
      <c r="E20" s="59">
        <v>203831</v>
      </c>
    </row>
    <row r="21" spans="1:5" x14ac:dyDescent="0.25">
      <c r="A21" s="59">
        <v>4914</v>
      </c>
      <c r="B21" s="59">
        <v>19554</v>
      </c>
      <c r="C21" s="59">
        <v>110280</v>
      </c>
      <c r="D21" s="59">
        <v>184223</v>
      </c>
      <c r="E21" s="59">
        <v>203954</v>
      </c>
    </row>
    <row r="22" spans="1:5" x14ac:dyDescent="0.25">
      <c r="A22" s="59">
        <v>5444</v>
      </c>
      <c r="B22" s="59">
        <v>54284</v>
      </c>
      <c r="C22" s="59">
        <v>110304</v>
      </c>
      <c r="D22" s="59">
        <v>184432</v>
      </c>
      <c r="E22" s="59">
        <v>204031</v>
      </c>
    </row>
    <row r="23" spans="1:5" x14ac:dyDescent="0.25">
      <c r="A23" s="59">
        <v>5547</v>
      </c>
      <c r="B23" s="59">
        <v>54308</v>
      </c>
      <c r="C23" s="59">
        <v>148103</v>
      </c>
      <c r="D23" s="59">
        <v>184686</v>
      </c>
      <c r="E23" s="59">
        <v>235144</v>
      </c>
    </row>
    <row r="24" spans="1:5" x14ac:dyDescent="0.25">
      <c r="A24" s="59">
        <v>5645</v>
      </c>
      <c r="B24" s="59">
        <v>54590</v>
      </c>
      <c r="C24" s="59">
        <v>164025</v>
      </c>
      <c r="D24" s="59">
        <v>184737</v>
      </c>
      <c r="E24" s="59">
        <v>236084</v>
      </c>
    </row>
    <row r="25" spans="1:5" x14ac:dyDescent="0.25">
      <c r="A25" s="59">
        <v>5887</v>
      </c>
      <c r="B25" s="59">
        <v>55958</v>
      </c>
      <c r="C25" s="59">
        <v>164624</v>
      </c>
      <c r="D25" s="59">
        <v>184887</v>
      </c>
      <c r="E25" s="59">
        <v>246879</v>
      </c>
    </row>
    <row r="26" spans="1:5" x14ac:dyDescent="0.25">
      <c r="A26" s="59">
        <v>6870</v>
      </c>
      <c r="B26" s="59">
        <v>59158</v>
      </c>
      <c r="C26" s="59">
        <v>164637</v>
      </c>
      <c r="D26" s="59">
        <v>185092</v>
      </c>
      <c r="E26" s="59">
        <v>247278</v>
      </c>
    </row>
    <row r="27" spans="1:5" x14ac:dyDescent="0.25">
      <c r="A27" s="59">
        <v>7243</v>
      </c>
      <c r="B27" s="59">
        <v>63712</v>
      </c>
      <c r="C27" s="59">
        <v>168572</v>
      </c>
      <c r="D27" s="59">
        <v>189337</v>
      </c>
      <c r="E27" s="3"/>
    </row>
    <row r="28" spans="1:5" x14ac:dyDescent="0.25">
      <c r="A28" s="59">
        <v>7351</v>
      </c>
      <c r="B28" s="59">
        <v>65263</v>
      </c>
      <c r="C28" s="59">
        <v>169891</v>
      </c>
      <c r="D28" s="59">
        <v>189588</v>
      </c>
      <c r="E28" s="3"/>
    </row>
    <row r="29" spans="1:5" x14ac:dyDescent="0.25">
      <c r="A29" s="59">
        <v>8075</v>
      </c>
      <c r="B29" s="59">
        <v>76571</v>
      </c>
      <c r="C29" s="59">
        <v>171895</v>
      </c>
      <c r="D29" s="59">
        <v>189669</v>
      </c>
      <c r="E29" s="3"/>
    </row>
    <row r="30" spans="1:5" x14ac:dyDescent="0.25">
      <c r="A30" s="59">
        <v>8220</v>
      </c>
      <c r="B30" s="59">
        <v>76581</v>
      </c>
      <c r="C30" s="59">
        <v>172244</v>
      </c>
      <c r="D30" s="59">
        <v>190086</v>
      </c>
      <c r="E30" s="3"/>
    </row>
    <row r="31" spans="1:5" x14ac:dyDescent="0.25">
      <c r="A31" s="59">
        <v>8401</v>
      </c>
      <c r="B31" s="59">
        <v>78620</v>
      </c>
      <c r="C31" s="59">
        <v>172288</v>
      </c>
      <c r="D31" s="59">
        <v>190762</v>
      </c>
      <c r="E31" s="3"/>
    </row>
    <row r="32" spans="1:5" x14ac:dyDescent="0.25">
      <c r="A32" s="59">
        <v>8440</v>
      </c>
      <c r="B32" s="59">
        <v>78884</v>
      </c>
      <c r="C32" s="59">
        <v>172466</v>
      </c>
      <c r="D32" s="59">
        <v>191089</v>
      </c>
      <c r="E32" s="3"/>
    </row>
    <row r="33" spans="1:5" x14ac:dyDescent="0.25">
      <c r="A33" s="59">
        <v>8529</v>
      </c>
      <c r="B33" s="59">
        <v>78998</v>
      </c>
      <c r="C33" s="59">
        <v>172806</v>
      </c>
      <c r="D33" s="59">
        <v>191183</v>
      </c>
      <c r="E33" s="3"/>
    </row>
    <row r="34" spans="1:5" x14ac:dyDescent="0.25">
      <c r="A34" s="59">
        <v>8733</v>
      </c>
      <c r="B34" s="59">
        <v>79337</v>
      </c>
      <c r="C34" s="59">
        <v>172891</v>
      </c>
      <c r="D34" s="59">
        <v>191196</v>
      </c>
      <c r="E34" s="3"/>
    </row>
    <row r="35" spans="1:5" x14ac:dyDescent="0.25">
      <c r="A35" s="59">
        <v>9940</v>
      </c>
      <c r="B35" s="59">
        <v>79459</v>
      </c>
      <c r="C35" s="59">
        <v>177789</v>
      </c>
      <c r="D35" s="59">
        <v>191239</v>
      </c>
      <c r="E35" s="3"/>
    </row>
    <row r="36" spans="1:5" x14ac:dyDescent="0.25">
      <c r="A36" s="59">
        <v>11325</v>
      </c>
      <c r="B36" s="59">
        <v>79871</v>
      </c>
      <c r="C36" s="59">
        <v>177794</v>
      </c>
      <c r="D36" s="59">
        <v>191363</v>
      </c>
    </row>
    <row r="37" spans="1:5" x14ac:dyDescent="0.25">
      <c r="A37" s="59">
        <v>11394</v>
      </c>
      <c r="B37" s="59">
        <v>79946</v>
      </c>
      <c r="C37" s="59">
        <v>178123</v>
      </c>
      <c r="D37" s="59">
        <v>191460</v>
      </c>
    </row>
    <row r="38" spans="1:5" x14ac:dyDescent="0.25">
      <c r="A38" s="59">
        <v>11710</v>
      </c>
      <c r="B38" s="59">
        <v>80026</v>
      </c>
      <c r="C38" s="59">
        <v>178551</v>
      </c>
      <c r="D38" s="59">
        <v>191665</v>
      </c>
    </row>
    <row r="39" spans="1:5" x14ac:dyDescent="0.25">
      <c r="A39" s="59">
        <v>11713</v>
      </c>
      <c r="B39" s="59">
        <v>80216</v>
      </c>
      <c r="C39" s="59">
        <v>178743</v>
      </c>
      <c r="D39" s="59">
        <v>191988</v>
      </c>
    </row>
    <row r="40" spans="1:5" x14ac:dyDescent="0.25">
      <c r="A40" s="59">
        <v>13090</v>
      </c>
      <c r="B40" s="59">
        <v>80568</v>
      </c>
      <c r="C40" s="59">
        <v>178999</v>
      </c>
      <c r="D40" s="59">
        <v>193099</v>
      </c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</sheetData>
  <sortState ref="A2:A234">
    <sortCondition ref="A147"/>
  </sortState>
  <conditionalFormatting sqref="E11:E26">
    <cfRule type="duplicateValues" dxfId="3" priority="4"/>
  </conditionalFormatting>
  <conditionalFormatting sqref="A2:A40">
    <cfRule type="duplicateValues" dxfId="2" priority="3"/>
  </conditionalFormatting>
  <conditionalFormatting sqref="C23:C40 A2:A40 B1:B40 C1:C21">
    <cfRule type="duplicateValues" dxfId="1" priority="2"/>
  </conditionalFormatting>
  <conditionalFormatting sqref="D26:D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Serial numbers</vt:lpstr>
      <vt:lpstr>Accessories</vt:lpstr>
      <vt:lpstr>Admin</vt:lpstr>
      <vt:lpstr>Category</vt:lpstr>
      <vt:lpstr>Fleet</vt:lpstr>
      <vt:lpstr>Sheet1!Print_Area</vt:lpstr>
      <vt:lpstr>RecEquip</vt:lpstr>
      <vt:lpstr>SourceElectronics</vt:lpstr>
      <vt:lpstr>Survey</vt:lpstr>
      <vt:lpstr>Vibe</vt:lpstr>
      <vt:lpstr>Weight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 Tofsrud</dc:creator>
  <cp:lastModifiedBy>user</cp:lastModifiedBy>
  <cp:lastPrinted>2019-10-25T22:03:48Z</cp:lastPrinted>
  <dcterms:created xsi:type="dcterms:W3CDTF">2019-08-29T16:17:01Z</dcterms:created>
  <dcterms:modified xsi:type="dcterms:W3CDTF">2020-01-20T21:16:49Z</dcterms:modified>
</cp:coreProperties>
</file>