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1a\AC\Temp\"/>
    </mc:Choice>
  </mc:AlternateContent>
  <xr:revisionPtr revIDLastSave="0" documentId="8_{2780D212-57D9-4548-BA7E-A972FBA419AA}" xr6:coauthVersionLast="46" xr6:coauthVersionMax="46" xr10:uidLastSave="{00000000-0000-0000-0000-000000000000}"/>
  <bookViews>
    <workbookView xWindow="-120" yWindow="-120" windowWidth="15600" windowHeight="117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19" i="1"/>
  <c r="C18" i="1"/>
  <c r="C17" i="1"/>
  <c r="C16" i="1"/>
  <c r="C15" i="1"/>
  <c r="C14" i="1"/>
  <c r="B13" i="1"/>
  <c r="B14" i="1" s="1"/>
  <c r="B15" i="1" s="1"/>
  <c r="B16" i="1" s="1"/>
  <c r="B17" i="1" s="1"/>
  <c r="B18" i="1" s="1"/>
  <c r="B19" i="1" s="1"/>
  <c r="B2" i="4" l="1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<sst xmlns="http://schemas.openxmlformats.org/spreadsheetml/2006/main" count="291" uniqueCount="147">
  <si>
    <t>Project Name</t>
  </si>
  <si>
    <t>School Management And Reporting Tool (SMART)</t>
  </si>
  <si>
    <t>Product Name:</t>
  </si>
  <si>
    <t>SMART Suggested Solution</t>
  </si>
  <si>
    <t>Complete Fields in Green!!!</t>
  </si>
  <si>
    <t>Team ID:</t>
  </si>
  <si>
    <t>Suggested Solutions Я Us</t>
  </si>
  <si>
    <t>Team Member Name</t>
  </si>
  <si>
    <t>Initials</t>
  </si>
  <si>
    <t>Student ID</t>
  </si>
  <si>
    <t>Required</t>
  </si>
  <si>
    <t>Prof Rice</t>
  </si>
  <si>
    <t>GFR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</si>
  <si>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</si>
  <si>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</si>
  <si>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</si>
  <si>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</si>
  <si>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</si>
  <si>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</si>
  <si>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</si>
  <si>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</si>
  <si>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</si>
  <si>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</si>
  <si>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</si>
  <si>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</si>
  <si>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</si>
  <si>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</si>
  <si>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</si>
  <si>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</si>
  <si>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</si>
  <si>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</si>
  <si>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</si>
  <si>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</si>
  <si>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</si>
  <si>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</si>
  <si>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</si>
  <si>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</si>
  <si>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</si>
  <si>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Finished in Sprint 1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</si>
  <si>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</si>
  <si>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</si>
  <si>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</si>
  <si>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</si>
  <si>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</si>
  <si>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</si>
  <si>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</si>
  <si>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</si>
  <si>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</si>
  <si>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</si>
  <si>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</si>
  <si>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</si>
  <si>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</si>
  <si>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</si>
  <si>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</si>
  <si>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</si>
  <si>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</si>
  <si>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</si>
  <si>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</si>
  <si>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</si>
  <si>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</si>
  <si>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</si>
  <si>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</si>
  <si>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</si>
  <si>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</si>
  <si>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</si>
  <si>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</si>
  <si>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</si>
  <si>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</si>
  <si>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</si>
  <si>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</si>
  <si>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</si>
  <si>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</si>
  <si>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</si>
  <si>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</si>
  <si>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</si>
  <si>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</si>
  <si>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</si>
  <si>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</si>
  <si>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</si>
  <si>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</si>
  <si>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</si>
  <si>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</si>
  <si>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</si>
  <si>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</si>
  <si>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</si>
  <si>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</si>
  <si>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</si>
  <si>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</si>
  <si>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</si>
  <si>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</si>
  <si>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</si>
  <si>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</si>
  <si>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</si>
  <si>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</si>
  <si>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</si>
  <si>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</si>
  <si>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</si>
  <si>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</si>
  <si>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</si>
  <si>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</si>
  <si>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</si>
  <si>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COURSE</t>
  </si>
  <si>
    <t>SEMESTER</t>
  </si>
  <si>
    <t>SECTION</t>
  </si>
  <si>
    <t>SUBJECT</t>
  </si>
  <si>
    <t>TEACHER</t>
  </si>
  <si>
    <t>GRADE</t>
  </si>
  <si>
    <t>TRANSCRIPT</t>
  </si>
  <si>
    <t>ITERATORS</t>
  </si>
  <si>
    <t>BONUS WORK – COMPLETE ABOVE FEATURES FIRST!!!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</si>
  <si>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</si>
  <si>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</si>
  <si>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</si>
  <si>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</si>
  <si>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</si>
  <si>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</si>
  <si>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</si>
  <si>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</si>
  <si>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</si>
  <si>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</si>
  <si>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</si>
  <si>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</si>
  <si>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</si>
  <si>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</si>
  <si>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</si>
  <si>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</si>
  <si>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</si>
  <si>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</si>
  <si>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Code person.h</t>
  </si>
  <si>
    <t>Completed Day 1</t>
  </si>
  <si>
    <t>Code person.cpp</t>
  </si>
  <si>
    <t>Test compile Person class</t>
  </si>
  <si>
    <t>Code student.h</t>
  </si>
  <si>
    <t>Completed Day 3</t>
  </si>
  <si>
    <t>Code student.cpp</t>
  </si>
  <si>
    <t>Test compile Student class</t>
  </si>
  <si>
    <t>Duplicate Student to Parent</t>
  </si>
  <si>
    <t>Remove grade, update to_string() and full_info()</t>
  </si>
  <si>
    <t>Test compile Parent class</t>
  </si>
  <si>
    <t>Build with example code and verify</t>
  </si>
  <si>
    <t>(Bonus) Write CLI</t>
  </si>
  <si>
    <t>Completed Day 4</t>
  </si>
  <si>
    <t>(Bonus) Test CLI</t>
  </si>
  <si>
    <t>(Bonus) Fix (work-around) vector reallocation bug</t>
  </si>
  <si>
    <t>Completed Day 7</t>
  </si>
  <si>
    <t>ADD tasks below to complete each feature for THIS sprint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</si>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</sst>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5">
    <font>
      <sz val="10"/>
      <name val="Arial"/>
      <family val="2"/>
    </font>
    <font>
      <b/>
      <i/>
      <u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70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0" borderId="0" xfId="0" applyAlignment="1"/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8" fillId="0" borderId="0" xfId="0" applyFont="1" applyAlignment="1">
      <alignment vertical="top"/>
    </xf>
    <xf numFmtId="0" fontId="5" fillId="0" borderId="3" xfId="0" applyFont="1" applyBorder="1" applyAlignment="1">
      <alignment vertical="top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3" borderId="0" xfId="0" applyFont="1" applyFill="1" applyAlignment="1">
      <alignment vertical="top"/>
    </xf>
    <xf numFmtId="0" fontId="8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2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0" fillId="6" borderId="5" xfId="0" applyFont="1" applyFill="1" applyBorder="1" applyAlignment="1">
      <alignment vertical="top" wrapText="1"/>
    </xf>
    <xf numFmtId="0" fontId="12" fillId="6" borderId="0" xfId="0" applyFont="1" applyFill="1" applyAlignment="1">
      <alignment vertical="top"/>
    </xf>
    <xf numFmtId="0" fontId="13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/>
    </xf>
    <xf numFmtId="0" fontId="14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ont="1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5" fillId="0" borderId="1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8" fillId="3" borderId="4" xfId="0" applyFont="1" applyFill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</cellXfs>
  <cellStyles count="2">
    <cellStyle name="Normal" xfId="0" builtinId="0"/>
    <cellStyle name="Result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27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7-4155-A65F-CFAA3B5FD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5333"/>
        <c:axId val="9933049"/>
      </c:scatterChart>
      <c:valAx>
        <c:axId val="5467533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33049"/>
        <c:crosses val="autoZero"/>
        <c:crossBetween val="midCat"/>
      </c:valAx>
      <c:valAx>
        <c:axId val="993304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6753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7-47F2-8A5C-C8CBED1E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174164"/>
        <c:axId val="91263704"/>
      </c:lineChart>
      <c:catAx>
        <c:axId val="931741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263704"/>
        <c:crosses val="autoZero"/>
        <c:auto val="1"/>
        <c:lblAlgn val="ctr"/>
        <c:lblOffset val="100"/>
        <c:noMultiLvlLbl val="0"/>
      </c:catAx>
      <c:valAx>
        <c:axId val="91263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3174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C-4DB4-A4D2-67D545CF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3799480"/>
        <c:axId val="39755720"/>
      </c:lineChart>
      <c:catAx>
        <c:axId val="437994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755720"/>
        <c:crosses val="autoZero"/>
        <c:auto val="1"/>
        <c:lblAlgn val="ctr"/>
        <c:lblOffset val="100"/>
        <c:noMultiLvlLbl val="0"/>
      </c:catAx>
      <c:valAx>
        <c:axId val="39755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7994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7-40AF-9D1A-F2706989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5606903"/>
        <c:axId val="65330283"/>
      </c:lineChart>
      <c:catAx>
        <c:axId val="956069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5330283"/>
        <c:crosses val="autoZero"/>
        <c:auto val="1"/>
        <c:lblAlgn val="ctr"/>
        <c:lblOffset val="100"/>
        <c:noMultiLvlLbl val="0"/>
      </c:catAx>
      <c:valAx>
        <c:axId val="653302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606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7-4206-9FEC-4ED06307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9627609"/>
        <c:axId val="95616725"/>
      </c:lineChart>
      <c:catAx>
        <c:axId val="596276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616725"/>
        <c:crosses val="autoZero"/>
        <c:auto val="1"/>
        <c:lblAlgn val="ctr"/>
        <c:lblOffset val="100"/>
        <c:noMultiLvlLbl val="0"/>
      </c:catAx>
      <c:valAx>
        <c:axId val="95616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6276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5-46E3-BCB8-90E22FB6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7192917"/>
        <c:axId val="10557610"/>
      </c:lineChart>
      <c:catAx>
        <c:axId val="37192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557610"/>
        <c:crosses val="autoZero"/>
        <c:auto val="1"/>
        <c:lblAlgn val="ctr"/>
        <c:lblOffset val="100"/>
        <c:noMultiLvlLbl val="0"/>
      </c:catAx>
      <c:valAx>
        <c:axId val="105576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7192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48960</xdr:rowOff>
    </xdr:from>
    <xdr:to>
      <xdr:col>10</xdr:col>
      <xdr:colOff>1729800</xdr:colOff>
      <xdr:row>19</xdr:row>
      <xdr:rowOff>122400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4</xdr:col>
      <xdr:colOff>1773000</xdr:colOff>
      <xdr:row>13</xdr:row>
      <xdr:rowOff>136800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70200</xdr:rowOff>
    </xdr:from>
    <xdr:to>
      <xdr:col>5</xdr:col>
      <xdr:colOff>518400</xdr:colOff>
      <xdr:row>13</xdr:row>
      <xdr:rowOff>136800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abSelected="1" zoomScale="120" zoomScaleNormal="120" workbookViewId="0">
      <selection activeCell="A10" sqref="A10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9.42578125" style="1" customWidth="1"/>
    <col min="11" max="11" width="67.5703125" style="1" customWidth="1"/>
    <col min="12" max="64" width="11.5703125" style="1"/>
  </cols>
  <sheetData>
    <row r="1" spans="1:10" s="3" customFormat="1" ht="23.25">
      <c r="A1" s="2" t="s">
        <v>0</v>
      </c>
      <c r="B1" s="66" t="s">
        <v>1</v>
      </c>
      <c r="C1" s="66"/>
      <c r="D1" s="66"/>
      <c r="E1" s="66"/>
      <c r="F1" s="66"/>
      <c r="G1" s="66"/>
      <c r="H1" s="66"/>
      <c r="I1" s="66"/>
      <c r="J1"/>
    </row>
    <row r="2" spans="1:10" s="3" customFormat="1" ht="18">
      <c r="A2" s="2" t="s">
        <v>2</v>
      </c>
      <c r="B2" s="67" t="s">
        <v>3</v>
      </c>
      <c r="C2" s="67"/>
      <c r="D2" s="67"/>
      <c r="E2" s="67"/>
      <c r="F2" s="67"/>
      <c r="G2" s="67"/>
      <c r="H2" s="4"/>
      <c r="I2" s="5" t="s">
        <v>4</v>
      </c>
      <c r="J2"/>
    </row>
    <row r="3" spans="1:10" s="3" customFormat="1" ht="15.75">
      <c r="A3" s="2" t="s">
        <v>5</v>
      </c>
      <c r="B3" s="68" t="s">
        <v>6</v>
      </c>
      <c r="C3" s="68"/>
      <c r="D3" s="68"/>
      <c r="E3" s="68"/>
      <c r="F3" s="68"/>
      <c r="G3" s="68"/>
      <c r="H3" s="4"/>
      <c r="I3" s="4"/>
      <c r="J3" s="4"/>
    </row>
    <row r="4" spans="1:10" s="3" customFormat="1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>
      <c r="A5" s="2"/>
      <c r="B5" s="4" t="s">
        <v>7</v>
      </c>
      <c r="C5" s="4"/>
      <c r="D5" s="4"/>
      <c r="E5" s="4"/>
      <c r="F5" s="4"/>
      <c r="G5" s="4"/>
      <c r="H5" s="4" t="s">
        <v>8</v>
      </c>
      <c r="I5" s="4" t="s">
        <v>9</v>
      </c>
      <c r="J5" s="4"/>
    </row>
    <row r="6" spans="1:10" s="3" customFormat="1">
      <c r="A6" s="2" t="s">
        <v>10</v>
      </c>
      <c r="B6" s="69" t="s">
        <v>11</v>
      </c>
      <c r="C6" s="69"/>
      <c r="D6" s="69"/>
      <c r="E6" s="69"/>
      <c r="F6" s="69"/>
      <c r="G6" s="69"/>
      <c r="H6" s="63" t="s">
        <v>12</v>
      </c>
      <c r="I6" s="6">
        <v>1</v>
      </c>
      <c r="J6" s="4"/>
    </row>
    <row r="7" spans="1:10" s="3" customFormat="1">
      <c r="A7" s="7"/>
      <c r="B7" s="64"/>
      <c r="C7" s="64"/>
      <c r="D7" s="64"/>
      <c r="E7" s="64"/>
      <c r="F7" s="64"/>
      <c r="G7" s="64"/>
      <c r="H7" s="62"/>
      <c r="I7" s="62"/>
      <c r="J7" s="4"/>
    </row>
    <row r="8" spans="1:10" s="3" customFormat="1">
      <c r="A8" s="7"/>
      <c r="B8" s="64"/>
      <c r="C8" s="64"/>
      <c r="D8" s="64"/>
      <c r="E8" s="64"/>
      <c r="F8" s="64"/>
      <c r="G8" s="64"/>
      <c r="H8" s="62"/>
      <c r="I8" s="62"/>
      <c r="J8" s="4"/>
    </row>
    <row r="9" spans="1:10" s="3" customFormat="1">
      <c r="A9" s="7"/>
      <c r="B9" s="64"/>
      <c r="C9" s="64"/>
      <c r="D9" s="64"/>
      <c r="E9" s="64"/>
      <c r="F9" s="64"/>
      <c r="G9" s="64"/>
      <c r="H9" s="62"/>
      <c r="I9" s="62"/>
      <c r="J9" s="4"/>
    </row>
    <row r="10" spans="1:10" s="3" customFormat="1">
      <c r="A10" s="7"/>
      <c r="B10" s="64"/>
      <c r="C10" s="64"/>
      <c r="D10" s="64"/>
      <c r="E10" s="64"/>
      <c r="F10" s="64"/>
      <c r="G10" s="64"/>
      <c r="H10" s="62"/>
      <c r="I10" s="62"/>
      <c r="J10" s="4"/>
    </row>
    <row r="11" spans="1:10" s="3" customFormat="1">
      <c r="A11"/>
      <c r="B11"/>
      <c r="C11"/>
      <c r="D11"/>
      <c r="E11"/>
      <c r="F11"/>
      <c r="G11"/>
      <c r="H11"/>
      <c r="I11"/>
      <c r="J11" s="4"/>
    </row>
    <row r="12" spans="1:10" s="3" customFormat="1">
      <c r="A12" s="8" t="s">
        <v>13</v>
      </c>
      <c r="B12" s="9" t="s">
        <v>14</v>
      </c>
      <c r="C12" s="10" t="s">
        <v>15</v>
      </c>
      <c r="D12" s="10"/>
      <c r="E12" s="11"/>
      <c r="F12" s="4"/>
      <c r="G12" s="4" t="s">
        <v>16</v>
      </c>
      <c r="H12" s="4"/>
      <c r="I12" s="4"/>
      <c r="J12" s="4"/>
    </row>
    <row r="13" spans="1:10" s="3" customFormat="1">
      <c r="A13" s="12">
        <v>0</v>
      </c>
      <c r="B13" s="4">
        <f>COUNT(B26:B137)</f>
        <v>27</v>
      </c>
      <c r="C13" s="10"/>
      <c r="D13" s="10"/>
      <c r="E13" s="11"/>
      <c r="F13" s="13" t="s">
        <v>17</v>
      </c>
      <c r="G13" s="4" t="s">
        <v>18</v>
      </c>
      <c r="H13" s="4"/>
      <c r="I13" s="4"/>
      <c r="J13" s="4"/>
    </row>
    <row r="14" spans="1:10" s="3" customFormat="1">
      <c r="A14" s="12">
        <v>1</v>
      </c>
      <c r="B14" s="4">
        <f t="shared" ref="B14:B19" si="0">B13-C14</f>
        <v>22</v>
      </c>
      <c r="C14" s="10">
        <f>COUNTIF(G$26:G$111,"Finished in Sprint 1")</f>
        <v>5</v>
      </c>
      <c r="D14" s="10"/>
      <c r="E14" s="11"/>
      <c r="F14" s="13">
        <v>1</v>
      </c>
      <c r="G14" s="4" t="s">
        <v>19</v>
      </c>
      <c r="H14" s="4"/>
      <c r="I14" s="4"/>
      <c r="J14" s="4"/>
    </row>
    <row r="15" spans="1:10" s="3" customFormat="1">
      <c r="A15" s="12">
        <v>2</v>
      </c>
      <c r="B15" s="4">
        <f t="shared" si="0"/>
        <v>22</v>
      </c>
      <c r="C15" s="10">
        <f>COUNTIF(G$26:G$111,"Finished in Sprint 2")</f>
        <v>0</v>
      </c>
      <c r="D15" s="10"/>
      <c r="E15" s="11"/>
      <c r="F15" s="13">
        <v>2</v>
      </c>
      <c r="G15" s="4" t="s">
        <v>20</v>
      </c>
      <c r="H15" s="4"/>
      <c r="I15" s="4"/>
      <c r="J15" s="4"/>
    </row>
    <row r="16" spans="1:10" s="3" customFormat="1">
      <c r="A16" s="12">
        <v>3</v>
      </c>
      <c r="B16" s="4">
        <f t="shared" si="0"/>
        <v>22</v>
      </c>
      <c r="C16" s="10">
        <f>COUNTIF(G$26:G$111,"Finished in Sprint 3")</f>
        <v>0</v>
      </c>
      <c r="D16" s="10"/>
      <c r="E16" s="11"/>
      <c r="F16" s="13">
        <v>3</v>
      </c>
      <c r="G16" s="4" t="s">
        <v>21</v>
      </c>
      <c r="H16" s="4"/>
      <c r="I16" s="4"/>
      <c r="J16" s="4"/>
    </row>
    <row r="17" spans="1:11" s="3" customFormat="1">
      <c r="A17" s="12">
        <v>4</v>
      </c>
      <c r="B17" s="4">
        <f t="shared" si="0"/>
        <v>22</v>
      </c>
      <c r="C17" s="10">
        <f>COUNTIF(G$26:G$111,"Finished in Sprint 4")</f>
        <v>0</v>
      </c>
      <c r="D17" s="10"/>
      <c r="E17" s="11"/>
      <c r="F17" s="13"/>
      <c r="G17" s="4"/>
      <c r="H17" s="4"/>
      <c r="I17" s="4"/>
      <c r="J17" s="4"/>
    </row>
    <row r="18" spans="1:11" s="3" customFormat="1">
      <c r="A18" s="12">
        <v>5</v>
      </c>
      <c r="B18" s="4">
        <f t="shared" si="0"/>
        <v>22</v>
      </c>
      <c r="C18" s="10">
        <f>COUNTIF(G$26:G$111,"Finished in Sprint 4")</f>
        <v>0</v>
      </c>
      <c r="D18" s="10"/>
      <c r="E18" s="11"/>
      <c r="F18" s="13"/>
      <c r="G18" s="4"/>
      <c r="H18" s="4"/>
      <c r="I18" s="4"/>
      <c r="J18" s="4"/>
    </row>
    <row r="19" spans="1:11" s="3" customFormat="1">
      <c r="A19" s="12">
        <v>6</v>
      </c>
      <c r="B19" s="4">
        <f t="shared" si="0"/>
        <v>22</v>
      </c>
      <c r="C19" s="14">
        <f>COUNTIF(G$26:G$111,"Finished in Sprint 4")</f>
        <v>0</v>
      </c>
      <c r="D19" s="11"/>
      <c r="E19" s="11"/>
      <c r="F19" s="13"/>
      <c r="G19" s="4"/>
      <c r="H19" s="4"/>
      <c r="I19" s="4"/>
      <c r="J19" s="4"/>
    </row>
    <row r="20" spans="1:11" s="3" customFormat="1">
      <c r="A20" s="12"/>
      <c r="B20" s="4"/>
      <c r="C20" s="11"/>
      <c r="D20" s="11"/>
      <c r="E20" s="11"/>
      <c r="F20" s="13"/>
      <c r="G20" s="4"/>
      <c r="H20" s="4"/>
      <c r="I20" s="4"/>
      <c r="J20" s="4"/>
    </row>
    <row r="21" spans="1:11" s="3" customFormat="1">
      <c r="A21" s="15" t="s">
        <v>22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>
      <c r="A22" s="16" t="s">
        <v>23</v>
      </c>
      <c r="B22" s="4"/>
      <c r="C22" s="4"/>
      <c r="D22" s="4"/>
      <c r="E22" s="4"/>
      <c r="F22" s="4"/>
      <c r="G22" s="4"/>
      <c r="H22" s="17" t="s">
        <v>24</v>
      </c>
      <c r="I22" s="4"/>
      <c r="J22" s="4"/>
    </row>
    <row r="23" spans="1:11" s="3" customFormat="1">
      <c r="A23" s="15"/>
      <c r="B23" s="4"/>
      <c r="C23" s="4"/>
      <c r="D23" s="4"/>
      <c r="E23" s="4"/>
      <c r="F23" s="4"/>
      <c r="G23" s="4"/>
      <c r="H23" s="4" t="s">
        <v>25</v>
      </c>
      <c r="I23" s="4"/>
      <c r="J23" s="4"/>
    </row>
    <row r="24" spans="1:11" s="20" customFormat="1">
      <c r="A24" s="18"/>
      <c r="B24" s="18"/>
      <c r="C24" s="18"/>
      <c r="D24" s="18"/>
      <c r="E24" s="18"/>
      <c r="F24" s="19"/>
      <c r="G24" s="8"/>
      <c r="H24" s="65" t="s">
        <v>26</v>
      </c>
      <c r="I24" s="65"/>
      <c r="J24" s="65"/>
    </row>
    <row r="25" spans="1:11">
      <c r="A25" s="21" t="s">
        <v>27</v>
      </c>
      <c r="B25" s="21" t="s">
        <v>28</v>
      </c>
      <c r="C25" s="21" t="s">
        <v>10</v>
      </c>
      <c r="D25" s="21" t="s">
        <v>29</v>
      </c>
      <c r="E25" s="21" t="s">
        <v>30</v>
      </c>
      <c r="F25" s="22" t="s">
        <v>31</v>
      </c>
      <c r="G25" s="22" t="s">
        <v>32</v>
      </c>
      <c r="H25" s="21" t="s">
        <v>33</v>
      </c>
      <c r="I25" s="21" t="s">
        <v>34</v>
      </c>
      <c r="J25" s="21" t="s">
        <v>35</v>
      </c>
      <c r="K25" s="21" t="s">
        <v>36</v>
      </c>
    </row>
    <row r="26" spans="1:11" ht="25.5">
      <c r="A26" s="32" t="s">
        <v>37</v>
      </c>
      <c r="B26" s="33">
        <v>1</v>
      </c>
      <c r="C26" s="33">
        <v>1</v>
      </c>
      <c r="D26" s="33"/>
      <c r="E26" s="33">
        <v>13</v>
      </c>
      <c r="F26" s="23">
        <v>1</v>
      </c>
      <c r="G26" s="24" t="s">
        <v>38</v>
      </c>
      <c r="H26" s="25" t="s">
        <v>39</v>
      </c>
      <c r="I26" s="26" t="s">
        <v>40</v>
      </c>
      <c r="J26" s="26" t="s">
        <v>41</v>
      </c>
      <c r="K26" s="26" t="s">
        <v>42</v>
      </c>
    </row>
    <row r="27" spans="1:11">
      <c r="A27" s="32" t="s">
        <v>43</v>
      </c>
      <c r="B27" s="33">
        <f t="shared" ref="B27:B52" si="1">B26+1</f>
        <v>2</v>
      </c>
      <c r="C27" s="33">
        <v>1</v>
      </c>
      <c r="D27" s="33"/>
      <c r="E27" s="33">
        <v>8</v>
      </c>
      <c r="F27" s="23">
        <v>1</v>
      </c>
      <c r="G27" s="24" t="s">
        <v>38</v>
      </c>
      <c r="H27" s="25" t="s">
        <v>39</v>
      </c>
      <c r="I27" s="26" t="s">
        <v>44</v>
      </c>
      <c r="J27" s="26" t="s">
        <v>45</v>
      </c>
      <c r="K27" s="26" t="s">
        <v>46</v>
      </c>
    </row>
    <row r="28" spans="1:11">
      <c r="A28" s="32" t="s">
        <v>47</v>
      </c>
      <c r="B28" s="33">
        <f t="shared" si="1"/>
        <v>3</v>
      </c>
      <c r="C28" s="33">
        <v>1</v>
      </c>
      <c r="D28" s="33"/>
      <c r="E28" s="33">
        <v>3</v>
      </c>
      <c r="F28" s="23">
        <v>1</v>
      </c>
      <c r="G28" s="24" t="s">
        <v>38</v>
      </c>
      <c r="H28" s="25" t="s">
        <v>39</v>
      </c>
      <c r="I28" s="26" t="s">
        <v>48</v>
      </c>
      <c r="J28" s="26" t="s">
        <v>49</v>
      </c>
      <c r="K28" s="26" t="s">
        <v>50</v>
      </c>
    </row>
    <row r="29" spans="1:11">
      <c r="A29" s="32" t="s">
        <v>51</v>
      </c>
      <c r="B29" s="33">
        <f t="shared" si="1"/>
        <v>4</v>
      </c>
      <c r="C29" s="33">
        <v>1</v>
      </c>
      <c r="D29" s="33"/>
      <c r="E29" s="33">
        <v>5</v>
      </c>
      <c r="F29" s="23">
        <v>1</v>
      </c>
      <c r="G29" s="24" t="s">
        <v>38</v>
      </c>
      <c r="H29" s="25" t="s">
        <v>39</v>
      </c>
      <c r="I29" s="26" t="s">
        <v>52</v>
      </c>
      <c r="J29" s="26" t="s">
        <v>53</v>
      </c>
      <c r="K29" s="26" t="s">
        <v>54</v>
      </c>
    </row>
    <row r="30" spans="1:11">
      <c r="A30" s="32" t="s">
        <v>55</v>
      </c>
      <c r="B30" s="33">
        <f t="shared" si="1"/>
        <v>5</v>
      </c>
      <c r="C30" s="33">
        <v>1</v>
      </c>
      <c r="D30" s="33">
        <v>25</v>
      </c>
      <c r="E30" s="33">
        <v>13</v>
      </c>
      <c r="F30" s="23">
        <v>1</v>
      </c>
      <c r="G30" s="24" t="s">
        <v>38</v>
      </c>
      <c r="H30" s="25" t="s">
        <v>39</v>
      </c>
      <c r="I30" s="26" t="s">
        <v>56</v>
      </c>
      <c r="J30" s="26" t="s">
        <v>57</v>
      </c>
      <c r="K30" s="26" t="s">
        <v>58</v>
      </c>
    </row>
    <row r="31" spans="1:11">
      <c r="A31" s="27" t="s">
        <v>59</v>
      </c>
      <c r="B31" s="28">
        <f t="shared" si="1"/>
        <v>6</v>
      </c>
      <c r="C31" s="28">
        <v>2</v>
      </c>
      <c r="D31" s="28"/>
      <c r="E31" s="28">
        <v>13</v>
      </c>
      <c r="F31" s="23"/>
      <c r="G31" s="24"/>
      <c r="H31" s="25" t="s">
        <v>60</v>
      </c>
      <c r="I31" s="29" t="s">
        <v>61</v>
      </c>
      <c r="J31" s="30" t="s">
        <v>62</v>
      </c>
      <c r="K31" s="30" t="s">
        <v>63</v>
      </c>
    </row>
    <row r="32" spans="1:11">
      <c r="A32" s="27" t="s">
        <v>64</v>
      </c>
      <c r="B32" s="28">
        <f t="shared" si="1"/>
        <v>7</v>
      </c>
      <c r="C32" s="28">
        <v>2</v>
      </c>
      <c r="D32" s="28"/>
      <c r="E32" s="28">
        <v>8</v>
      </c>
      <c r="F32" s="23"/>
      <c r="G32" s="24"/>
      <c r="H32" s="25" t="s">
        <v>39</v>
      </c>
      <c r="I32" s="30" t="s">
        <v>65</v>
      </c>
      <c r="J32" s="30" t="s">
        <v>66</v>
      </c>
      <c r="K32" s="29" t="s">
        <v>67</v>
      </c>
    </row>
    <row r="33" spans="1:64">
      <c r="A33" s="27" t="s">
        <v>68</v>
      </c>
      <c r="B33" s="28">
        <f t="shared" si="1"/>
        <v>8</v>
      </c>
      <c r="C33" s="28">
        <v>2</v>
      </c>
      <c r="D33" s="28"/>
      <c r="E33" s="28">
        <v>5</v>
      </c>
      <c r="F33" s="23"/>
      <c r="G33" s="24"/>
      <c r="H33" s="25" t="s">
        <v>69</v>
      </c>
      <c r="I33" s="29" t="s">
        <v>70</v>
      </c>
      <c r="J33" s="29" t="s">
        <v>71</v>
      </c>
      <c r="K33" s="30" t="s">
        <v>72</v>
      </c>
    </row>
    <row r="34" spans="1:64" s="31" customFormat="1">
      <c r="A34" s="27" t="s">
        <v>73</v>
      </c>
      <c r="B34" s="28">
        <f t="shared" si="1"/>
        <v>9</v>
      </c>
      <c r="C34" s="28">
        <v>2</v>
      </c>
      <c r="D34" s="28"/>
      <c r="E34" s="28">
        <v>5</v>
      </c>
      <c r="F34" s="23"/>
      <c r="G34" s="24"/>
      <c r="H34" s="25" t="s">
        <v>39</v>
      </c>
      <c r="I34" s="30" t="s">
        <v>74</v>
      </c>
      <c r="J34" s="30" t="s">
        <v>66</v>
      </c>
      <c r="K34" s="29" t="s">
        <v>67</v>
      </c>
    </row>
    <row r="35" spans="1:64" s="31" customFormat="1">
      <c r="A35" s="27" t="s">
        <v>75</v>
      </c>
      <c r="B35" s="28">
        <f t="shared" si="1"/>
        <v>10</v>
      </c>
      <c r="C35" s="28">
        <v>2</v>
      </c>
      <c r="D35" s="28"/>
      <c r="E35" s="28">
        <v>8</v>
      </c>
      <c r="F35" s="23"/>
      <c r="G35" s="24"/>
      <c r="H35" s="25" t="s">
        <v>39</v>
      </c>
      <c r="I35" s="30" t="s">
        <v>76</v>
      </c>
      <c r="J35" s="30" t="s">
        <v>66</v>
      </c>
      <c r="K35" s="30" t="s">
        <v>77</v>
      </c>
    </row>
    <row r="36" spans="1:64" s="31" customFormat="1">
      <c r="A36" s="27" t="s">
        <v>78</v>
      </c>
      <c r="B36" s="28">
        <f t="shared" si="1"/>
        <v>11</v>
      </c>
      <c r="C36" s="28">
        <v>2</v>
      </c>
      <c r="D36" s="28"/>
      <c r="E36" s="28">
        <v>2</v>
      </c>
      <c r="F36" s="23"/>
      <c r="G36" s="24"/>
      <c r="H36" s="25" t="s">
        <v>39</v>
      </c>
      <c r="I36" s="30" t="s">
        <v>79</v>
      </c>
      <c r="J36" s="30" t="s">
        <v>80</v>
      </c>
      <c r="K36" s="30" t="s">
        <v>81</v>
      </c>
    </row>
    <row r="37" spans="1:64" s="31" customFormat="1">
      <c r="A37" s="32" t="s">
        <v>82</v>
      </c>
      <c r="B37" s="33">
        <f t="shared" si="1"/>
        <v>12</v>
      </c>
      <c r="C37" s="33">
        <v>3</v>
      </c>
      <c r="D37" s="33"/>
      <c r="E37" s="33">
        <v>13</v>
      </c>
      <c r="F37" s="23"/>
      <c r="G37" s="24"/>
      <c r="H37" s="25" t="s">
        <v>60</v>
      </c>
      <c r="I37" s="20" t="s">
        <v>83</v>
      </c>
      <c r="J37" s="26" t="s">
        <v>84</v>
      </c>
      <c r="K37" s="26" t="s">
        <v>85</v>
      </c>
    </row>
    <row r="38" spans="1:64" s="31" customFormat="1">
      <c r="A38" s="32" t="s">
        <v>86</v>
      </c>
      <c r="B38" s="33">
        <f t="shared" si="1"/>
        <v>13</v>
      </c>
      <c r="C38" s="33">
        <v>3</v>
      </c>
      <c r="D38" s="33"/>
      <c r="E38" s="33">
        <v>8</v>
      </c>
      <c r="F38" s="23"/>
      <c r="G38" s="24"/>
      <c r="H38" s="25" t="s">
        <v>60</v>
      </c>
      <c r="I38" s="26" t="s">
        <v>87</v>
      </c>
      <c r="J38" s="26" t="s">
        <v>84</v>
      </c>
      <c r="K38" s="26" t="s">
        <v>88</v>
      </c>
    </row>
    <row r="39" spans="1:64" s="31" customFormat="1">
      <c r="A39" s="32" t="s">
        <v>89</v>
      </c>
      <c r="B39" s="33">
        <f t="shared" si="1"/>
        <v>14</v>
      </c>
      <c r="C39" s="33">
        <v>3</v>
      </c>
      <c r="D39" s="33"/>
      <c r="E39" s="33">
        <v>8</v>
      </c>
      <c r="F39" s="23"/>
      <c r="G39" s="24"/>
      <c r="H39" s="25" t="s">
        <v>39</v>
      </c>
      <c r="I39" s="26" t="s">
        <v>90</v>
      </c>
      <c r="J39" s="26" t="s">
        <v>91</v>
      </c>
      <c r="K39" s="26" t="s">
        <v>92</v>
      </c>
    </row>
    <row r="40" spans="1:64" s="31" customFormat="1">
      <c r="A40" s="32" t="s">
        <v>93</v>
      </c>
      <c r="B40" s="33">
        <f t="shared" si="1"/>
        <v>15</v>
      </c>
      <c r="C40" s="33">
        <v>3</v>
      </c>
      <c r="D40" s="33"/>
      <c r="E40" s="33">
        <v>5</v>
      </c>
      <c r="F40" s="23"/>
      <c r="G40" s="24"/>
      <c r="H40" s="25" t="s">
        <v>60</v>
      </c>
      <c r="I40" s="26" t="s">
        <v>94</v>
      </c>
      <c r="J40" s="26" t="s">
        <v>95</v>
      </c>
      <c r="K40" s="26" t="s">
        <v>96</v>
      </c>
    </row>
    <row r="41" spans="1:64" s="31" customFormat="1">
      <c r="A41" s="32" t="s">
        <v>97</v>
      </c>
      <c r="B41" s="33">
        <f t="shared" si="1"/>
        <v>16</v>
      </c>
      <c r="C41" s="33">
        <v>3</v>
      </c>
      <c r="D41" s="33"/>
      <c r="E41" s="33">
        <v>1</v>
      </c>
      <c r="F41" s="23"/>
      <c r="G41" s="24"/>
      <c r="H41" s="25" t="s">
        <v>39</v>
      </c>
      <c r="I41" s="26" t="s">
        <v>98</v>
      </c>
      <c r="J41" s="26" t="s">
        <v>99</v>
      </c>
      <c r="K41" s="26" t="s">
        <v>100</v>
      </c>
    </row>
    <row r="42" spans="1:64">
      <c r="A42" s="27" t="s">
        <v>101</v>
      </c>
      <c r="B42" s="28">
        <f t="shared" si="1"/>
        <v>17</v>
      </c>
      <c r="C42" s="28">
        <v>4</v>
      </c>
      <c r="D42" s="28"/>
      <c r="E42" s="28">
        <v>21</v>
      </c>
      <c r="F42" s="23"/>
      <c r="G42" s="24"/>
      <c r="H42" s="30"/>
      <c r="I42" s="30"/>
      <c r="J42" s="30"/>
      <c r="K42" s="30"/>
    </row>
    <row r="43" spans="1:64" s="31" customFormat="1">
      <c r="A43" s="27" t="s">
        <v>102</v>
      </c>
      <c r="B43" s="34">
        <f t="shared" si="1"/>
        <v>18</v>
      </c>
      <c r="C43" s="28">
        <v>4</v>
      </c>
      <c r="D43" s="28"/>
      <c r="E43" s="28">
        <v>8</v>
      </c>
      <c r="F43" s="23"/>
      <c r="G43" s="24"/>
      <c r="H43" s="30"/>
      <c r="I43" s="30"/>
      <c r="J43" s="30"/>
      <c r="K43" s="30"/>
    </row>
    <row r="44" spans="1:64" s="31" customFormat="1">
      <c r="A44" s="27" t="s">
        <v>103</v>
      </c>
      <c r="B44" s="34">
        <f t="shared" si="1"/>
        <v>19</v>
      </c>
      <c r="C44" s="28">
        <v>4</v>
      </c>
      <c r="D44" s="28"/>
      <c r="E44" s="28">
        <v>5</v>
      </c>
      <c r="F44" s="23"/>
      <c r="G44" s="24"/>
      <c r="H44" s="30"/>
      <c r="I44" s="30"/>
      <c r="J44" s="30"/>
      <c r="K44" s="30"/>
    </row>
    <row r="45" spans="1:64" s="31" customFormat="1">
      <c r="A45" s="27"/>
      <c r="B45" s="34">
        <f t="shared" si="1"/>
        <v>20</v>
      </c>
      <c r="C45" s="28"/>
      <c r="D45" s="28"/>
      <c r="E45" s="28"/>
      <c r="F45" s="23"/>
      <c r="G45" s="24"/>
      <c r="H45" s="30"/>
      <c r="I45" s="30"/>
      <c r="J45" s="30"/>
      <c r="K45" s="30"/>
    </row>
    <row r="46" spans="1:64" s="31" customFormat="1">
      <c r="A46" s="27"/>
      <c r="B46" s="34">
        <f t="shared" si="1"/>
        <v>21</v>
      </c>
      <c r="C46" s="28"/>
      <c r="D46" s="28"/>
      <c r="E46" s="28"/>
      <c r="F46" s="23"/>
      <c r="G46" s="24"/>
      <c r="H46" s="30"/>
      <c r="I46" s="30"/>
      <c r="J46" s="30"/>
      <c r="K46" s="30"/>
    </row>
    <row r="47" spans="1:64" s="31" customFormat="1">
      <c r="A47" s="27"/>
      <c r="B47" s="34">
        <f t="shared" si="1"/>
        <v>22</v>
      </c>
      <c r="C47" s="28"/>
      <c r="D47" s="28"/>
      <c r="E47" s="28"/>
      <c r="F47" s="23"/>
      <c r="G47" s="24"/>
      <c r="H47" s="30"/>
      <c r="I47" s="30"/>
      <c r="J47" s="30"/>
      <c r="K47" s="30"/>
    </row>
    <row r="48" spans="1:64">
      <c r="A48" s="35" t="s">
        <v>104</v>
      </c>
      <c r="B48" s="33">
        <f t="shared" si="1"/>
        <v>23</v>
      </c>
      <c r="C48" s="36">
        <v>5</v>
      </c>
      <c r="D48" s="36"/>
      <c r="E48" s="36"/>
      <c r="F48" s="23"/>
      <c r="G48" s="24"/>
      <c r="H48" s="25"/>
      <c r="I48" s="37"/>
      <c r="J48" s="37"/>
      <c r="K48" s="37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</row>
    <row r="49" spans="1:13" s="31" customFormat="1">
      <c r="A49" s="32" t="s">
        <v>105</v>
      </c>
      <c r="B49" s="33">
        <f t="shared" si="1"/>
        <v>24</v>
      </c>
      <c r="C49" s="33">
        <v>5</v>
      </c>
      <c r="D49" s="33"/>
      <c r="E49" s="33">
        <v>21</v>
      </c>
      <c r="F49" s="23"/>
      <c r="G49" s="24"/>
      <c r="H49" s="25"/>
      <c r="I49" s="26"/>
      <c r="J49" s="26"/>
      <c r="K49" s="26"/>
    </row>
    <row r="50" spans="1:13" s="31" customFormat="1">
      <c r="A50" s="32" t="s">
        <v>106</v>
      </c>
      <c r="B50" s="33">
        <f t="shared" si="1"/>
        <v>25</v>
      </c>
      <c r="C50" s="33">
        <v>5</v>
      </c>
      <c r="D50" s="33"/>
      <c r="E50" s="33">
        <v>5</v>
      </c>
      <c r="F50" s="23"/>
      <c r="G50" s="24"/>
      <c r="H50" s="25"/>
      <c r="I50" s="26"/>
      <c r="J50" s="26"/>
      <c r="K50" s="26"/>
    </row>
    <row r="51" spans="1:13" s="31" customFormat="1">
      <c r="A51" s="32" t="s">
        <v>107</v>
      </c>
      <c r="B51" s="33">
        <f t="shared" si="1"/>
        <v>26</v>
      </c>
      <c r="C51" s="33">
        <v>5</v>
      </c>
      <c r="D51" s="33"/>
      <c r="E51" s="33">
        <v>8</v>
      </c>
      <c r="F51" s="23"/>
      <c r="G51" s="24"/>
      <c r="H51" s="25"/>
      <c r="I51" s="37"/>
      <c r="J51" s="37"/>
      <c r="K51" s="37"/>
      <c r="L51" s="38"/>
      <c r="M51" s="38"/>
    </row>
    <row r="52" spans="1:13" s="31" customFormat="1">
      <c r="A52" s="35" t="s">
        <v>108</v>
      </c>
      <c r="B52" s="33">
        <f t="shared" si="1"/>
        <v>27</v>
      </c>
      <c r="C52" s="36">
        <v>5</v>
      </c>
      <c r="D52" s="36"/>
      <c r="E52" s="36">
        <v>8</v>
      </c>
      <c r="F52" s="23"/>
      <c r="G52" s="24"/>
      <c r="H52" s="25"/>
      <c r="I52" s="37"/>
      <c r="J52" s="37"/>
      <c r="K52" s="37"/>
      <c r="L52" s="38"/>
      <c r="M52" s="38"/>
    </row>
    <row r="53" spans="1:13" s="31" customFormat="1">
      <c r="A53" s="35"/>
      <c r="B53" s="36"/>
      <c r="C53" s="36"/>
      <c r="D53" s="36"/>
      <c r="E53" s="36"/>
      <c r="F53" s="23"/>
      <c r="G53" s="24"/>
      <c r="H53" s="25"/>
      <c r="I53" s="37"/>
      <c r="J53" s="37"/>
      <c r="K53" s="37"/>
      <c r="L53" s="38"/>
      <c r="M53" s="38"/>
    </row>
    <row r="54" spans="1:13" s="21" customFormat="1" ht="15.75">
      <c r="A54" s="39"/>
      <c r="B54" s="40"/>
      <c r="C54" s="40"/>
      <c r="D54" s="40"/>
      <c r="E54" s="40"/>
      <c r="F54" s="40"/>
      <c r="G54" s="40"/>
      <c r="H54" s="41"/>
      <c r="I54" s="42" t="s">
        <v>109</v>
      </c>
      <c r="J54" s="43"/>
      <c r="K54" s="43"/>
    </row>
    <row r="55" spans="1:13" s="31" customFormat="1">
      <c r="A55" s="32"/>
      <c r="B55" s="33"/>
      <c r="C55" s="33"/>
      <c r="D55" s="33"/>
      <c r="E55" s="33"/>
      <c r="F55" s="23"/>
      <c r="G55" s="24"/>
      <c r="H55" s="25"/>
      <c r="I55" s="26"/>
      <c r="J55" s="26"/>
      <c r="K55" s="26"/>
    </row>
    <row r="56" spans="1:13">
      <c r="A56" s="44"/>
      <c r="B56" s="33"/>
      <c r="C56" s="33"/>
      <c r="D56" s="33"/>
      <c r="E56" s="33"/>
      <c r="F56" s="23"/>
      <c r="G56" s="24"/>
      <c r="H56" s="25"/>
      <c r="I56" s="26"/>
      <c r="J56" s="26"/>
      <c r="K56" s="26"/>
    </row>
    <row r="57" spans="1:13">
      <c r="A57" s="44"/>
      <c r="B57" s="33"/>
      <c r="C57" s="33"/>
      <c r="D57" s="33"/>
      <c r="E57" s="33"/>
      <c r="F57" s="23"/>
      <c r="G57" s="24"/>
      <c r="H57" s="25"/>
      <c r="I57" s="26"/>
      <c r="J57" s="26"/>
      <c r="K57" s="26"/>
    </row>
    <row r="58" spans="1:13">
      <c r="A58" s="44"/>
      <c r="B58" s="33"/>
      <c r="C58" s="33"/>
      <c r="D58" s="33"/>
      <c r="E58" s="33"/>
      <c r="F58" s="23"/>
      <c r="G58" s="24"/>
      <c r="H58" s="25"/>
      <c r="I58" s="26"/>
      <c r="J58" s="26"/>
      <c r="K58" s="26"/>
    </row>
    <row r="59" spans="1:13">
      <c r="A59" s="44"/>
      <c r="B59" s="33"/>
      <c r="C59" s="33"/>
      <c r="D59" s="33"/>
      <c r="E59" s="33"/>
      <c r="F59" s="23"/>
      <c r="G59" s="24"/>
      <c r="H59" s="25"/>
      <c r="I59" s="26"/>
      <c r="J59" s="26"/>
      <c r="K59" s="26"/>
    </row>
    <row r="60" spans="1:13">
      <c r="A60" s="44"/>
      <c r="B60" s="33"/>
      <c r="C60" s="33"/>
      <c r="D60" s="33"/>
      <c r="E60" s="33"/>
      <c r="F60" s="23"/>
      <c r="G60" s="24"/>
      <c r="H60" s="25"/>
      <c r="I60" s="26"/>
      <c r="J60" s="26"/>
      <c r="K60" s="26"/>
    </row>
    <row r="61" spans="1:13">
      <c r="A61" s="44"/>
      <c r="B61" s="33"/>
      <c r="C61" s="33"/>
      <c r="D61" s="33"/>
      <c r="E61" s="33"/>
      <c r="F61" s="23"/>
      <c r="G61" s="24"/>
      <c r="H61" s="25"/>
      <c r="I61" s="26"/>
      <c r="J61" s="26"/>
      <c r="K61" s="26"/>
    </row>
    <row r="62" spans="1:13">
      <c r="A62" s="44"/>
      <c r="B62" s="33"/>
      <c r="C62" s="33"/>
      <c r="D62" s="33"/>
      <c r="E62" s="33"/>
      <c r="F62" s="23"/>
      <c r="G62" s="24"/>
      <c r="H62" s="25"/>
      <c r="I62" s="26"/>
      <c r="J62" s="26"/>
      <c r="K62" s="26"/>
    </row>
    <row r="63" spans="1:13">
      <c r="A63" s="44"/>
      <c r="B63" s="33"/>
      <c r="C63" s="33"/>
      <c r="D63" s="33"/>
      <c r="E63" s="33"/>
      <c r="F63" s="23"/>
      <c r="G63" s="24"/>
      <c r="H63" s="25"/>
      <c r="I63" s="26"/>
      <c r="J63" s="26"/>
      <c r="K63" s="26"/>
    </row>
    <row r="64" spans="1:13">
      <c r="A64" s="44"/>
      <c r="B64" s="33"/>
      <c r="C64" s="33"/>
      <c r="D64" s="33"/>
      <c r="E64" s="33"/>
      <c r="F64" s="23"/>
      <c r="G64" s="24"/>
      <c r="H64" s="25"/>
      <c r="I64" s="26"/>
      <c r="J64" s="26"/>
      <c r="K64" s="26"/>
    </row>
    <row r="65" spans="1:11">
      <c r="A65" s="44"/>
      <c r="B65" s="33"/>
      <c r="C65" s="33"/>
      <c r="D65" s="33"/>
      <c r="E65" s="33"/>
      <c r="F65" s="23"/>
      <c r="G65" s="24"/>
      <c r="H65" s="25"/>
      <c r="I65" s="26"/>
      <c r="J65" s="26"/>
      <c r="K65" s="26"/>
    </row>
    <row r="66" spans="1:11">
      <c r="A66" s="44"/>
      <c r="B66" s="33"/>
      <c r="C66" s="33"/>
      <c r="D66" s="33"/>
      <c r="E66" s="33"/>
      <c r="F66" s="23"/>
      <c r="G66" s="24"/>
      <c r="H66" s="25"/>
      <c r="I66" s="32"/>
      <c r="J66" s="45"/>
      <c r="K66" s="45"/>
    </row>
    <row r="67" spans="1:11">
      <c r="A67" s="44"/>
      <c r="B67" s="33"/>
      <c r="C67" s="33"/>
      <c r="D67" s="33"/>
      <c r="E67" s="33"/>
      <c r="F67" s="23"/>
      <c r="G67" s="24"/>
      <c r="H67" s="25"/>
      <c r="I67" s="32"/>
      <c r="J67" s="45"/>
      <c r="K67" s="45"/>
    </row>
    <row r="68" spans="1:11">
      <c r="A68" s="44"/>
      <c r="B68" s="33"/>
      <c r="C68" s="33"/>
      <c r="D68" s="33"/>
      <c r="E68" s="33"/>
      <c r="F68" s="23"/>
      <c r="G68" s="24"/>
      <c r="H68" s="25"/>
      <c r="I68" s="32"/>
      <c r="J68" s="45"/>
      <c r="K68" s="45"/>
    </row>
    <row r="69" spans="1:11">
      <c r="A69" s="44"/>
      <c r="B69" s="33"/>
      <c r="C69" s="33"/>
      <c r="D69" s="33"/>
      <c r="E69" s="33"/>
      <c r="F69" s="23"/>
      <c r="G69" s="24"/>
      <c r="H69" s="25"/>
      <c r="I69" s="32"/>
      <c r="J69" s="45"/>
      <c r="K69" s="45"/>
    </row>
    <row r="70" spans="1:11">
      <c r="A70" s="44"/>
      <c r="B70" s="33"/>
      <c r="C70" s="33"/>
      <c r="D70" s="33"/>
      <c r="E70" s="33"/>
      <c r="F70" s="23"/>
      <c r="G70" s="24"/>
      <c r="H70" s="25"/>
      <c r="I70" s="32"/>
      <c r="J70" s="26"/>
      <c r="K70" s="45"/>
    </row>
    <row r="71" spans="1:11">
      <c r="A71" s="44"/>
      <c r="B71" s="33"/>
      <c r="C71" s="33"/>
      <c r="D71" s="33"/>
      <c r="E71" s="33"/>
      <c r="F71" s="23"/>
      <c r="G71" s="24"/>
      <c r="H71" s="25"/>
      <c r="I71" s="32"/>
      <c r="J71" s="45"/>
      <c r="K71" s="45"/>
    </row>
    <row r="72" spans="1:11">
      <c r="A72" s="44"/>
      <c r="B72" s="33"/>
      <c r="C72" s="33"/>
      <c r="D72" s="33"/>
      <c r="E72" s="33"/>
      <c r="F72" s="23"/>
      <c r="G72" s="24"/>
      <c r="H72" s="25"/>
      <c r="I72" s="32"/>
      <c r="J72" s="45"/>
      <c r="K72" s="45"/>
    </row>
    <row r="73" spans="1:11">
      <c r="A73" s="44"/>
      <c r="B73" s="33"/>
      <c r="C73" s="33"/>
      <c r="D73" s="33"/>
      <c r="E73" s="33"/>
      <c r="F73" s="23"/>
      <c r="G73" s="24"/>
      <c r="H73" s="25"/>
      <c r="I73" s="32"/>
      <c r="J73" s="45"/>
      <c r="K73" s="45"/>
    </row>
    <row r="74" spans="1:11">
      <c r="A74" s="44"/>
      <c r="B74" s="33"/>
      <c r="C74" s="33"/>
      <c r="D74" s="33"/>
      <c r="E74" s="33"/>
      <c r="F74" s="23"/>
      <c r="G74" s="24"/>
      <c r="H74" s="25"/>
      <c r="I74" s="32"/>
      <c r="J74" s="45"/>
      <c r="K74" s="45"/>
    </row>
    <row r="75" spans="1:11">
      <c r="A75" s="44"/>
      <c r="B75" s="33"/>
      <c r="C75" s="33"/>
      <c r="D75" s="33"/>
      <c r="E75" s="33"/>
      <c r="F75" s="23"/>
      <c r="G75" s="24"/>
      <c r="H75" s="25"/>
      <c r="I75" s="32"/>
      <c r="J75" s="45"/>
      <c r="K75" s="45"/>
    </row>
    <row r="76" spans="1:11">
      <c r="A76" s="44"/>
      <c r="B76" s="33"/>
      <c r="C76" s="33"/>
      <c r="D76" s="33"/>
      <c r="E76" s="33"/>
      <c r="F76" s="23"/>
      <c r="G76" s="24"/>
      <c r="H76" s="25"/>
      <c r="I76" s="32"/>
      <c r="J76" s="45"/>
      <c r="K76" s="45"/>
    </row>
    <row r="77" spans="1:11">
      <c r="A77" s="44"/>
      <c r="B77" s="33"/>
      <c r="C77" s="33"/>
      <c r="D77" s="33"/>
      <c r="E77" s="33"/>
      <c r="F77" s="23"/>
      <c r="G77" s="24"/>
      <c r="H77" s="25"/>
      <c r="I77" s="32"/>
      <c r="J77" s="45"/>
      <c r="K77" s="45"/>
    </row>
    <row r="78" spans="1:11">
      <c r="A78" s="44"/>
      <c r="B78" s="33"/>
      <c r="C78" s="33"/>
      <c r="D78" s="33"/>
      <c r="E78" s="33"/>
      <c r="F78" s="23"/>
      <c r="G78" s="24"/>
      <c r="H78" s="25"/>
      <c r="I78" s="32"/>
      <c r="J78" s="45"/>
      <c r="K78" s="45"/>
    </row>
    <row r="79" spans="1:11">
      <c r="A79" s="44"/>
      <c r="B79" s="33"/>
      <c r="C79" s="33"/>
      <c r="D79" s="33"/>
      <c r="E79" s="33"/>
      <c r="F79" s="23"/>
      <c r="G79" s="24"/>
      <c r="H79" s="25"/>
      <c r="I79" s="32"/>
      <c r="J79" s="45"/>
      <c r="K79" s="45"/>
    </row>
    <row r="80" spans="1:11">
      <c r="A80" s="44"/>
      <c r="B80" s="33"/>
      <c r="C80" s="33"/>
      <c r="D80" s="33"/>
      <c r="E80" s="33"/>
      <c r="F80" s="23"/>
      <c r="G80" s="24"/>
      <c r="H80" s="25"/>
      <c r="I80" s="32"/>
      <c r="J80" s="45"/>
      <c r="K80" s="45"/>
    </row>
    <row r="81" spans="1:11">
      <c r="A81" s="44"/>
      <c r="B81" s="33"/>
      <c r="C81" s="33"/>
      <c r="D81" s="33"/>
      <c r="E81" s="33"/>
      <c r="F81" s="23"/>
      <c r="G81" s="24"/>
      <c r="H81" s="25"/>
      <c r="I81" s="32"/>
      <c r="J81" s="45"/>
      <c r="K81" s="45"/>
    </row>
    <row r="82" spans="1:11">
      <c r="A82" s="44"/>
      <c r="B82" s="33"/>
      <c r="C82" s="33"/>
      <c r="D82" s="33"/>
      <c r="E82" s="33"/>
      <c r="F82" s="23"/>
      <c r="G82" s="24"/>
      <c r="H82" s="25"/>
      <c r="I82" s="32"/>
      <c r="J82" s="45"/>
      <c r="K82" s="45"/>
    </row>
    <row r="83" spans="1:11">
      <c r="A83" s="44"/>
      <c r="B83" s="33"/>
      <c r="C83" s="33"/>
      <c r="D83" s="33"/>
      <c r="E83" s="33"/>
      <c r="F83" s="23"/>
      <c r="G83" s="24"/>
      <c r="H83" s="25"/>
      <c r="I83" s="32"/>
      <c r="J83" s="45"/>
      <c r="K83" s="45"/>
    </row>
    <row r="84" spans="1:11">
      <c r="A84" s="44"/>
      <c r="B84" s="33"/>
      <c r="C84" s="33"/>
      <c r="D84" s="33"/>
      <c r="E84" s="33"/>
      <c r="F84" s="23"/>
      <c r="G84" s="24"/>
      <c r="H84" s="25"/>
      <c r="I84" s="32"/>
      <c r="J84" s="45"/>
      <c r="K84" s="45"/>
    </row>
    <row r="85" spans="1:11">
      <c r="A85" s="44"/>
      <c r="B85" s="33"/>
      <c r="C85" s="33"/>
      <c r="D85" s="33"/>
      <c r="E85" s="33"/>
      <c r="F85" s="23"/>
      <c r="G85" s="24"/>
      <c r="H85" s="25"/>
      <c r="I85" s="32"/>
      <c r="J85" s="45"/>
      <c r="K85" s="45"/>
    </row>
    <row r="86" spans="1:11">
      <c r="A86" s="44"/>
      <c r="B86" s="33"/>
      <c r="C86" s="33"/>
      <c r="D86" s="33"/>
      <c r="E86" s="33"/>
      <c r="F86" s="23"/>
      <c r="G86" s="24"/>
      <c r="H86" s="25"/>
      <c r="I86" s="32"/>
      <c r="J86" s="45"/>
      <c r="K86" s="45"/>
    </row>
    <row r="87" spans="1:11">
      <c r="A87" s="44"/>
      <c r="B87" s="33"/>
      <c r="C87" s="33"/>
      <c r="D87" s="33"/>
      <c r="E87" s="33"/>
      <c r="F87" s="23"/>
      <c r="G87" s="24"/>
      <c r="H87" s="25"/>
      <c r="I87" s="32"/>
      <c r="J87" s="45"/>
      <c r="K87" s="45"/>
    </row>
    <row r="88" spans="1:11">
      <c r="A88" s="44"/>
      <c r="B88" s="33"/>
      <c r="C88" s="33"/>
      <c r="D88" s="33"/>
      <c r="E88" s="33"/>
      <c r="F88" s="23"/>
      <c r="G88" s="24"/>
      <c r="H88" s="25"/>
      <c r="I88" s="32"/>
      <c r="J88" s="45"/>
      <c r="K88" s="45"/>
    </row>
    <row r="89" spans="1:11">
      <c r="A89" s="44"/>
      <c r="B89" s="33"/>
      <c r="C89" s="33"/>
      <c r="D89" s="33"/>
      <c r="E89" s="33"/>
      <c r="F89" s="23"/>
      <c r="G89" s="24"/>
      <c r="H89" s="25"/>
      <c r="I89" s="32"/>
      <c r="J89" s="45"/>
      <c r="K89" s="45"/>
    </row>
    <row r="90" spans="1:11">
      <c r="A90" s="44"/>
      <c r="B90" s="33"/>
      <c r="C90" s="33"/>
      <c r="D90" s="33"/>
      <c r="E90" s="33"/>
      <c r="F90" s="23"/>
      <c r="G90" s="24"/>
      <c r="H90" s="25"/>
      <c r="I90" s="32"/>
      <c r="J90" s="45"/>
      <c r="K90" s="45"/>
    </row>
    <row r="91" spans="1:11">
      <c r="A91" s="44"/>
      <c r="B91" s="33"/>
      <c r="C91" s="33"/>
      <c r="D91" s="33"/>
      <c r="E91" s="33"/>
      <c r="F91" s="23"/>
      <c r="G91" s="24"/>
      <c r="H91" s="25"/>
      <c r="I91" s="32"/>
      <c r="J91" s="45"/>
      <c r="K91" s="45"/>
    </row>
    <row r="92" spans="1:11">
      <c r="A92" s="44"/>
      <c r="B92" s="33"/>
      <c r="C92" s="33"/>
      <c r="D92" s="33"/>
      <c r="E92" s="33"/>
      <c r="F92" s="23"/>
      <c r="G92" s="24"/>
      <c r="H92" s="25"/>
      <c r="I92" s="32"/>
      <c r="J92" s="45"/>
      <c r="K92" s="45"/>
    </row>
    <row r="93" spans="1:11">
      <c r="A93" s="44"/>
      <c r="B93" s="33"/>
      <c r="C93" s="33"/>
      <c r="D93" s="33"/>
      <c r="E93" s="33"/>
      <c r="F93" s="23"/>
      <c r="G93" s="24"/>
      <c r="H93" s="25"/>
      <c r="I93" s="32"/>
      <c r="J93" s="45"/>
      <c r="K93" s="45"/>
    </row>
    <row r="94" spans="1:11">
      <c r="A94" s="44"/>
      <c r="B94" s="33"/>
      <c r="C94" s="33"/>
      <c r="D94" s="33"/>
      <c r="E94" s="33"/>
      <c r="F94" s="23"/>
      <c r="G94" s="24"/>
      <c r="H94" s="25"/>
      <c r="I94" s="32"/>
      <c r="J94" s="45"/>
      <c r="K94" s="45"/>
    </row>
    <row r="95" spans="1:11">
      <c r="A95" s="44"/>
      <c r="B95" s="33"/>
      <c r="C95" s="33"/>
      <c r="D95" s="33"/>
      <c r="E95" s="33"/>
      <c r="F95" s="23"/>
      <c r="G95" s="24"/>
      <c r="H95" s="25"/>
      <c r="I95" s="32"/>
      <c r="J95" s="45"/>
      <c r="K95" s="45"/>
    </row>
    <row r="96" spans="1:11">
      <c r="A96" s="44"/>
      <c r="B96" s="33"/>
      <c r="C96" s="33"/>
      <c r="D96" s="33"/>
      <c r="E96" s="33"/>
      <c r="F96" s="23"/>
      <c r="G96" s="24"/>
      <c r="H96" s="25"/>
      <c r="I96" s="32"/>
      <c r="J96" s="45"/>
      <c r="K96" s="45"/>
    </row>
    <row r="97" spans="1:11">
      <c r="A97" s="44"/>
      <c r="B97" s="33"/>
      <c r="C97" s="33"/>
      <c r="D97" s="33"/>
      <c r="E97" s="33"/>
      <c r="F97" s="23"/>
      <c r="G97" s="24"/>
      <c r="H97" s="25"/>
      <c r="I97" s="32"/>
      <c r="J97" s="45"/>
      <c r="K97" s="45"/>
    </row>
    <row r="98" spans="1:11">
      <c r="A98" s="44"/>
      <c r="B98" s="33"/>
      <c r="C98" s="33"/>
      <c r="D98" s="33"/>
      <c r="E98" s="33"/>
      <c r="F98" s="23"/>
      <c r="G98" s="24"/>
      <c r="H98" s="25"/>
      <c r="I98" s="32"/>
      <c r="J98" s="45"/>
      <c r="K98" s="45"/>
    </row>
    <row r="99" spans="1:11">
      <c r="A99" s="44"/>
      <c r="B99" s="33"/>
      <c r="C99" s="33"/>
      <c r="D99" s="33"/>
      <c r="E99" s="33"/>
      <c r="F99" s="23"/>
      <c r="G99" s="24"/>
      <c r="H99" s="25"/>
      <c r="I99" s="32"/>
      <c r="J99" s="45"/>
      <c r="K99" s="45"/>
    </row>
    <row r="100" spans="1:11">
      <c r="A100" s="44"/>
      <c r="B100" s="33"/>
      <c r="C100" s="33"/>
      <c r="D100" s="33"/>
      <c r="E100" s="33"/>
      <c r="F100" s="23"/>
      <c r="G100" s="24"/>
      <c r="H100" s="25"/>
      <c r="I100" s="32"/>
      <c r="J100" s="45"/>
      <c r="K100" s="45"/>
    </row>
    <row r="101" spans="1:11">
      <c r="A101" s="44"/>
      <c r="B101" s="33"/>
      <c r="C101" s="33"/>
      <c r="D101" s="33"/>
      <c r="E101" s="33"/>
      <c r="F101" s="23"/>
      <c r="G101" s="24"/>
      <c r="H101" s="25"/>
      <c r="I101" s="32"/>
      <c r="J101" s="45"/>
      <c r="K101" s="45"/>
    </row>
    <row r="102" spans="1:11">
      <c r="A102" s="44"/>
      <c r="B102" s="33"/>
      <c r="C102" s="33"/>
      <c r="D102" s="33"/>
      <c r="E102" s="33"/>
      <c r="F102" s="23"/>
      <c r="G102" s="24"/>
      <c r="H102" s="25"/>
      <c r="I102" s="32"/>
      <c r="J102" s="45"/>
      <c r="K102" s="45"/>
    </row>
    <row r="103" spans="1:11">
      <c r="A103" s="44"/>
      <c r="B103" s="33"/>
      <c r="C103" s="33"/>
      <c r="D103" s="33"/>
      <c r="E103" s="33"/>
      <c r="F103" s="23"/>
      <c r="G103" s="24"/>
      <c r="H103" s="25"/>
      <c r="I103" s="32"/>
      <c r="J103" s="45"/>
      <c r="K103" s="45"/>
    </row>
    <row r="104" spans="1:11">
      <c r="A104" s="44"/>
      <c r="B104" s="33"/>
      <c r="C104" s="33"/>
      <c r="D104" s="33"/>
      <c r="E104" s="33"/>
      <c r="F104" s="23"/>
      <c r="G104" s="24"/>
      <c r="H104" s="25"/>
      <c r="I104" s="32"/>
      <c r="J104" s="45"/>
      <c r="K104" s="45"/>
    </row>
    <row r="105" spans="1:11">
      <c r="A105" s="44"/>
      <c r="B105" s="33"/>
      <c r="C105" s="33"/>
      <c r="D105" s="33"/>
      <c r="E105" s="33"/>
      <c r="F105" s="23"/>
      <c r="G105" s="24"/>
      <c r="H105" s="25"/>
      <c r="I105" s="32"/>
      <c r="J105" s="45"/>
      <c r="K105" s="45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1 B48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26:H41 H48:H53 H55:H105" xr:uid="{00000000-0002-0000-0000-00000B000000}">
      <formula1>"All,Administrator,Teacher,Parent,Student,"</formula1>
      <formula2>0</formula2>
    </dataValidation>
    <dataValidation type="list" operator="equal" allowBlank="1" showErrorMessage="1" sqref="H54" xr:uid="{00000000-0002-0000-0000-00000D000000}">
      <formula1>"Customer,Sales Staff,Inventory,Manager,Director"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20" zoomScaleNormal="120" workbookViewId="0">
      <selection activeCell="A25" sqref="A25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46" customWidth="1"/>
  </cols>
  <sheetData>
    <row r="1" spans="1:1024" s="50" customFormat="1" ht="18">
      <c r="A1" s="47" t="s">
        <v>13</v>
      </c>
      <c r="B1" s="47">
        <v>1</v>
      </c>
      <c r="C1" s="47"/>
      <c r="D1" s="48" t="s">
        <v>4</v>
      </c>
      <c r="E1"/>
      <c r="F1" s="49"/>
      <c r="AMI1"/>
      <c r="AMJ1"/>
    </row>
    <row r="2" spans="1:1024" s="50" customFormat="1">
      <c r="A2" s="47" t="s">
        <v>110</v>
      </c>
      <c r="B2" s="51">
        <v>44257</v>
      </c>
      <c r="C2" s="47"/>
      <c r="D2" s="52" t="s">
        <v>111</v>
      </c>
      <c r="E2" s="47"/>
      <c r="F2" s="49"/>
      <c r="AMI2"/>
      <c r="AMJ2"/>
    </row>
    <row r="3" spans="1:1024" s="50" customFormat="1">
      <c r="A3" s="47" t="s">
        <v>112</v>
      </c>
      <c r="B3" s="51">
        <f>B2+7</f>
        <v>44264</v>
      </c>
      <c r="C3" s="47"/>
      <c r="D3" s="47"/>
      <c r="E3" s="47"/>
      <c r="F3" s="49"/>
      <c r="AMI3"/>
      <c r="AMJ3"/>
    </row>
    <row r="4" spans="1:1024" s="50" customFormat="1">
      <c r="A4" s="47" t="s">
        <v>113</v>
      </c>
      <c r="B4" s="53" t="s">
        <v>114</v>
      </c>
      <c r="C4" s="47"/>
      <c r="D4" s="47"/>
      <c r="E4" s="47"/>
      <c r="F4" s="49"/>
      <c r="AMI4"/>
      <c r="AMJ4"/>
    </row>
    <row r="5" spans="1:1024" s="50" customFormat="1">
      <c r="A5" s="47"/>
      <c r="B5" s="53"/>
      <c r="C5" s="47"/>
      <c r="D5" s="47"/>
      <c r="E5" s="47"/>
      <c r="F5" s="49"/>
      <c r="AMI5"/>
      <c r="AMJ5"/>
    </row>
    <row r="6" spans="1:1024" s="50" customFormat="1">
      <c r="A6" s="47"/>
      <c r="B6" s="54" t="s">
        <v>14</v>
      </c>
      <c r="C6" s="47" t="s">
        <v>115</v>
      </c>
      <c r="D6" s="47"/>
      <c r="E6" s="47"/>
      <c r="F6" s="49"/>
      <c r="AMI6"/>
      <c r="AMJ6"/>
    </row>
    <row r="7" spans="1:1024" s="50" customFormat="1">
      <c r="A7" s="47" t="s">
        <v>116</v>
      </c>
      <c r="B7" s="47">
        <f>COUNTA(D17:D995)</f>
        <v>13</v>
      </c>
      <c r="C7" s="47"/>
      <c r="D7" s="47"/>
      <c r="E7" s="47"/>
      <c r="F7" s="49"/>
      <c r="AMI7"/>
      <c r="AMJ7"/>
    </row>
    <row r="8" spans="1:1024" s="50" customFormat="1">
      <c r="A8" s="47" t="s">
        <v>117</v>
      </c>
      <c r="B8" s="47">
        <f t="shared" ref="B8:B14" si="0">B7-C8</f>
        <v>10</v>
      </c>
      <c r="C8" s="47">
        <f>COUNTIF(E$17:E$995, "Completed Day 1")</f>
        <v>3</v>
      </c>
      <c r="D8" s="47"/>
      <c r="E8" s="47"/>
      <c r="F8" s="49"/>
      <c r="AMI8"/>
      <c r="AMJ8"/>
    </row>
    <row r="9" spans="1:1024" s="50" customFormat="1">
      <c r="A9" s="47" t="s">
        <v>118</v>
      </c>
      <c r="B9" s="47">
        <f t="shared" si="0"/>
        <v>10</v>
      </c>
      <c r="C9" s="47">
        <f>COUNTIF(E$17:E$995, "Completed Day 2")</f>
        <v>0</v>
      </c>
      <c r="D9" s="47"/>
      <c r="E9" s="47"/>
      <c r="F9" s="49"/>
      <c r="AMI9"/>
      <c r="AMJ9"/>
    </row>
    <row r="10" spans="1:1024" s="50" customFormat="1">
      <c r="A10" s="47" t="s">
        <v>119</v>
      </c>
      <c r="B10" s="47">
        <f t="shared" si="0"/>
        <v>3</v>
      </c>
      <c r="C10" s="47">
        <f>COUNTIF(E$17:E$995, "Completed Day 3")</f>
        <v>7</v>
      </c>
      <c r="D10" s="47"/>
      <c r="E10" s="47"/>
      <c r="F10" s="49"/>
      <c r="AMI10"/>
      <c r="AMJ10"/>
    </row>
    <row r="11" spans="1:1024" s="50" customFormat="1">
      <c r="A11" s="47" t="s">
        <v>120</v>
      </c>
      <c r="B11" s="47">
        <f t="shared" si="0"/>
        <v>1</v>
      </c>
      <c r="C11" s="47">
        <f>COUNTIF(E$17:E$995, "Completed Day 4")</f>
        <v>2</v>
      </c>
      <c r="D11" s="47"/>
      <c r="E11" s="47"/>
      <c r="F11" s="49"/>
      <c r="AMI11"/>
      <c r="AMJ11"/>
    </row>
    <row r="12" spans="1:1024" s="50" customFormat="1">
      <c r="A12" s="47" t="s">
        <v>121</v>
      </c>
      <c r="B12" s="47">
        <f t="shared" si="0"/>
        <v>1</v>
      </c>
      <c r="C12" s="47">
        <f>COUNTIF(E$17:E$995, "Completed Day 5")</f>
        <v>0</v>
      </c>
      <c r="D12" s="47"/>
      <c r="E12" s="47"/>
      <c r="F12" s="49"/>
      <c r="AMI12"/>
      <c r="AMJ12"/>
    </row>
    <row r="13" spans="1:1024" s="50" customFormat="1">
      <c r="A13" s="47" t="s">
        <v>122</v>
      </c>
      <c r="B13" s="47">
        <f t="shared" si="0"/>
        <v>1</v>
      </c>
      <c r="C13" s="47">
        <f>COUNTIF(E$17:E$995, "Completed Day 6")</f>
        <v>0</v>
      </c>
      <c r="D13" s="47"/>
      <c r="E13" s="47"/>
      <c r="F13" s="49"/>
      <c r="AMI13"/>
      <c r="AMJ13"/>
    </row>
    <row r="14" spans="1:1024" s="50" customFormat="1">
      <c r="A14" s="47" t="s">
        <v>123</v>
      </c>
      <c r="B14" s="47">
        <f t="shared" si="0"/>
        <v>0</v>
      </c>
      <c r="C14" s="47">
        <f>COUNTIF(E$17:E$995, "Completed Day 7")</f>
        <v>1</v>
      </c>
      <c r="D14" s="47"/>
      <c r="E14" s="47"/>
      <c r="F14" s="49"/>
      <c r="AMI14"/>
      <c r="AMJ14"/>
    </row>
    <row r="15" spans="1:1024" s="50" customFormat="1">
      <c r="A15" s="47"/>
      <c r="B15" s="47"/>
      <c r="C15" s="47"/>
      <c r="D15" s="17" t="s">
        <v>124</v>
      </c>
      <c r="E15" s="47"/>
      <c r="F15" s="49"/>
      <c r="AMI15"/>
      <c r="AMJ15"/>
    </row>
    <row r="16" spans="1:1024">
      <c r="A16" s="55" t="s">
        <v>125</v>
      </c>
      <c r="B16" s="55" t="s">
        <v>27</v>
      </c>
      <c r="C16" s="55" t="s">
        <v>126</v>
      </c>
      <c r="D16" s="55" t="s">
        <v>127</v>
      </c>
      <c r="E16" s="55" t="s">
        <v>32</v>
      </c>
      <c r="F16" s="56" t="s">
        <v>36</v>
      </c>
    </row>
    <row r="17" spans="1:6">
      <c r="A17" s="1">
        <v>1</v>
      </c>
      <c r="B17" s="57" t="s">
        <v>37</v>
      </c>
      <c r="C17" s="1"/>
      <c r="D17" s="58" t="s">
        <v>128</v>
      </c>
      <c r="E17" s="59" t="s">
        <v>129</v>
      </c>
      <c r="F17" s="60"/>
    </row>
    <row r="18" spans="1:6">
      <c r="A18" s="1">
        <v>2</v>
      </c>
      <c r="B18" s="57" t="s">
        <v>37</v>
      </c>
      <c r="C18" s="1"/>
      <c r="D18" s="58" t="s">
        <v>130</v>
      </c>
      <c r="E18" s="59" t="s">
        <v>129</v>
      </c>
      <c r="F18" s="60"/>
    </row>
    <row r="19" spans="1:6">
      <c r="A19" s="1">
        <v>3</v>
      </c>
      <c r="B19" s="57" t="s">
        <v>37</v>
      </c>
      <c r="C19" s="1"/>
      <c r="D19" s="58" t="s">
        <v>131</v>
      </c>
      <c r="E19" s="59" t="s">
        <v>129</v>
      </c>
      <c r="F19" s="60"/>
    </row>
    <row r="20" spans="1:6">
      <c r="A20" s="1">
        <v>4</v>
      </c>
      <c r="B20" s="57" t="s">
        <v>43</v>
      </c>
      <c r="C20" s="1"/>
      <c r="D20" s="58" t="s">
        <v>132</v>
      </c>
      <c r="E20" s="59" t="s">
        <v>133</v>
      </c>
      <c r="F20" s="60"/>
    </row>
    <row r="21" spans="1:6">
      <c r="A21" s="1">
        <v>5</v>
      </c>
      <c r="B21" s="57" t="s">
        <v>43</v>
      </c>
      <c r="C21" s="1"/>
      <c r="D21" s="58" t="s">
        <v>134</v>
      </c>
      <c r="E21" s="59" t="s">
        <v>133</v>
      </c>
      <c r="F21" s="60"/>
    </row>
    <row r="22" spans="1:6">
      <c r="A22" s="1">
        <v>6</v>
      </c>
      <c r="B22" s="57" t="s">
        <v>43</v>
      </c>
      <c r="C22" s="1"/>
      <c r="D22" s="58" t="s">
        <v>135</v>
      </c>
      <c r="E22" s="59" t="s">
        <v>133</v>
      </c>
      <c r="F22" s="60"/>
    </row>
    <row r="23" spans="1:6">
      <c r="A23" s="1">
        <v>7</v>
      </c>
      <c r="B23" s="57" t="s">
        <v>47</v>
      </c>
      <c r="C23" s="1"/>
      <c r="D23" s="58" t="s">
        <v>136</v>
      </c>
      <c r="E23" s="59" t="s">
        <v>133</v>
      </c>
      <c r="F23" s="60"/>
    </row>
    <row r="24" spans="1:6">
      <c r="A24" s="1">
        <v>8</v>
      </c>
      <c r="B24" s="57" t="s">
        <v>47</v>
      </c>
      <c r="C24" s="1"/>
      <c r="D24" s="58" t="s">
        <v>137</v>
      </c>
      <c r="E24" s="59" t="s">
        <v>133</v>
      </c>
      <c r="F24" s="60"/>
    </row>
    <row r="25" spans="1:6">
      <c r="A25" s="1">
        <v>9</v>
      </c>
      <c r="B25" s="57" t="s">
        <v>47</v>
      </c>
      <c r="C25" s="1"/>
      <c r="D25" s="58" t="s">
        <v>138</v>
      </c>
      <c r="E25" s="59" t="s">
        <v>133</v>
      </c>
      <c r="F25" s="60"/>
    </row>
    <row r="26" spans="1:6">
      <c r="A26" s="1">
        <v>10</v>
      </c>
      <c r="B26" s="57" t="s">
        <v>51</v>
      </c>
      <c r="C26" s="1"/>
      <c r="D26" s="58" t="s">
        <v>139</v>
      </c>
      <c r="E26" s="59" t="s">
        <v>133</v>
      </c>
      <c r="F26" s="60"/>
    </row>
    <row r="27" spans="1:6">
      <c r="A27" s="1">
        <v>11</v>
      </c>
      <c r="B27" s="57" t="s">
        <v>55</v>
      </c>
      <c r="C27" s="1"/>
      <c r="D27" s="58" t="s">
        <v>140</v>
      </c>
      <c r="E27" s="59" t="s">
        <v>141</v>
      </c>
      <c r="F27" s="60"/>
    </row>
    <row r="28" spans="1:6">
      <c r="A28" s="1">
        <v>12</v>
      </c>
      <c r="B28" s="57" t="s">
        <v>55</v>
      </c>
      <c r="C28" s="1"/>
      <c r="D28" s="58" t="s">
        <v>142</v>
      </c>
      <c r="E28" s="59" t="s">
        <v>141</v>
      </c>
      <c r="F28" s="60"/>
    </row>
    <row r="29" spans="1:6">
      <c r="A29" s="1">
        <v>13</v>
      </c>
      <c r="B29" s="57" t="s">
        <v>55</v>
      </c>
      <c r="C29" s="1"/>
      <c r="D29" s="58" t="s">
        <v>143</v>
      </c>
      <c r="E29" s="59" t="s">
        <v>144</v>
      </c>
      <c r="F29" s="60"/>
    </row>
    <row r="30" spans="1:6">
      <c r="A30" s="1">
        <v>14</v>
      </c>
      <c r="B30" s="57"/>
      <c r="C30" s="1"/>
      <c r="D30" s="58"/>
      <c r="E30" s="59"/>
      <c r="F30" s="60"/>
    </row>
    <row r="31" spans="1:6">
      <c r="A31" s="1">
        <v>15</v>
      </c>
      <c r="B31" s="57"/>
      <c r="C31" s="1"/>
      <c r="D31" s="58"/>
      <c r="E31" s="59"/>
      <c r="F31" s="60"/>
    </row>
    <row r="32" spans="1:6">
      <c r="A32" s="1">
        <v>16</v>
      </c>
      <c r="B32" s="57"/>
      <c r="C32" s="1"/>
      <c r="D32" s="58"/>
      <c r="E32" s="59"/>
      <c r="F32" s="60"/>
    </row>
    <row r="33" spans="1:6">
      <c r="A33" s="1">
        <v>17</v>
      </c>
      <c r="B33" s="57"/>
      <c r="C33" s="1"/>
      <c r="D33" s="58"/>
      <c r="E33" s="59"/>
      <c r="F33" s="60"/>
    </row>
    <row r="34" spans="1:6">
      <c r="A34" s="1">
        <v>18</v>
      </c>
      <c r="B34" s="57"/>
      <c r="C34" s="1"/>
      <c r="D34" s="58"/>
      <c r="E34" s="59"/>
      <c r="F34" s="60"/>
    </row>
    <row r="35" spans="1:6">
      <c r="A35" s="1">
        <v>19</v>
      </c>
      <c r="B35" s="57"/>
      <c r="C35" s="1"/>
      <c r="D35" s="58"/>
      <c r="E35" s="59"/>
      <c r="F35" s="60"/>
    </row>
    <row r="36" spans="1:6">
      <c r="A36" s="1">
        <v>20</v>
      </c>
      <c r="B36" s="57"/>
      <c r="C36" s="1"/>
      <c r="D36" s="58"/>
      <c r="E36" s="59"/>
      <c r="F36" s="60"/>
    </row>
    <row r="37" spans="1:6">
      <c r="A37" s="1">
        <v>21</v>
      </c>
      <c r="B37" s="57"/>
      <c r="C37" s="1"/>
      <c r="D37" s="58"/>
      <c r="E37" s="59"/>
      <c r="F37" s="60"/>
    </row>
    <row r="38" spans="1:6">
      <c r="A38" s="1">
        <v>22</v>
      </c>
      <c r="B38" s="57"/>
      <c r="C38" s="1"/>
      <c r="D38" s="58"/>
      <c r="E38" s="59"/>
      <c r="F38" s="60"/>
    </row>
    <row r="39" spans="1:6">
      <c r="A39" s="1">
        <v>23</v>
      </c>
      <c r="B39" s="57"/>
      <c r="C39" s="1"/>
      <c r="D39" s="58"/>
      <c r="E39" s="59"/>
      <c r="F39" s="60"/>
    </row>
    <row r="40" spans="1:6">
      <c r="A40" s="1">
        <v>24</v>
      </c>
      <c r="B40" s="57"/>
      <c r="C40" s="1"/>
      <c r="D40" s="58"/>
      <c r="E40" s="59"/>
      <c r="F40" s="60"/>
    </row>
    <row r="41" spans="1:6">
      <c r="A41" s="1">
        <v>25</v>
      </c>
      <c r="B41" s="57"/>
      <c r="C41" s="1"/>
      <c r="D41" s="58"/>
      <c r="E41" s="59"/>
      <c r="F41" s="60"/>
    </row>
    <row r="42" spans="1:6">
      <c r="A42" s="1">
        <v>26</v>
      </c>
      <c r="B42" s="57"/>
      <c r="C42" s="1"/>
      <c r="D42" s="58"/>
      <c r="E42" s="59"/>
      <c r="F42" s="60"/>
    </row>
    <row r="43" spans="1:6">
      <c r="A43" s="1">
        <v>27</v>
      </c>
      <c r="B43" s="57"/>
      <c r="C43" s="1"/>
      <c r="D43" s="58"/>
      <c r="E43" s="59"/>
      <c r="F43" s="60"/>
    </row>
    <row r="44" spans="1:6">
      <c r="A44" s="1">
        <v>28</v>
      </c>
      <c r="B44" s="57"/>
      <c r="C44" s="1"/>
      <c r="D44" s="58"/>
      <c r="E44" s="59"/>
      <c r="F44" s="60"/>
    </row>
    <row r="45" spans="1:6">
      <c r="A45" s="1">
        <v>29</v>
      </c>
      <c r="B45" s="57"/>
      <c r="C45" s="1"/>
      <c r="D45" s="58"/>
      <c r="E45" s="59"/>
      <c r="F45" s="60"/>
    </row>
    <row r="46" spans="1:6">
      <c r="A46" s="1">
        <v>30</v>
      </c>
      <c r="B46" s="57"/>
      <c r="C46" s="1"/>
      <c r="D46" s="58"/>
      <c r="E46" s="59"/>
      <c r="F46" s="60"/>
    </row>
    <row r="47" spans="1:6">
      <c r="A47" s="1">
        <v>31</v>
      </c>
      <c r="B47" s="57"/>
      <c r="C47" s="1"/>
      <c r="D47" s="58"/>
      <c r="E47" s="59"/>
      <c r="F47" s="60"/>
    </row>
    <row r="48" spans="1:6">
      <c r="A48" s="1">
        <v>32</v>
      </c>
      <c r="B48" s="57"/>
      <c r="C48" s="1"/>
      <c r="D48" s="58"/>
      <c r="E48" s="59"/>
      <c r="F48" s="60"/>
    </row>
    <row r="49" spans="1:6">
      <c r="A49" s="1">
        <v>33</v>
      </c>
      <c r="B49" s="57"/>
      <c r="C49" s="1"/>
      <c r="D49" s="58"/>
      <c r="E49" s="59"/>
      <c r="F49" s="60"/>
    </row>
    <row r="50" spans="1:6">
      <c r="A50" s="1">
        <v>34</v>
      </c>
      <c r="B50" s="57"/>
      <c r="C50" s="1"/>
      <c r="D50" s="58"/>
      <c r="E50" s="59"/>
      <c r="F50" s="60"/>
    </row>
    <row r="51" spans="1:6">
      <c r="A51" s="1">
        <v>35</v>
      </c>
      <c r="B51" s="57"/>
      <c r="C51" s="1"/>
      <c r="D51" s="58"/>
      <c r="E51" s="59"/>
      <c r="F51" s="60"/>
    </row>
    <row r="52" spans="1:6">
      <c r="A52" s="1">
        <v>36</v>
      </c>
      <c r="B52" s="57"/>
      <c r="C52" s="1"/>
      <c r="D52" s="58"/>
      <c r="E52" s="59"/>
      <c r="F52" s="60"/>
    </row>
    <row r="53" spans="1:6">
      <c r="A53" s="1">
        <v>37</v>
      </c>
      <c r="B53" s="57"/>
      <c r="C53" s="1"/>
      <c r="D53" s="58"/>
      <c r="E53" s="59"/>
      <c r="F53" s="60"/>
    </row>
    <row r="54" spans="1:6">
      <c r="A54" s="1">
        <v>38</v>
      </c>
      <c r="B54" s="57"/>
      <c r="C54" s="1"/>
      <c r="D54" s="58"/>
      <c r="E54" s="59"/>
      <c r="F54" s="60"/>
    </row>
    <row r="55" spans="1:6">
      <c r="A55" s="1">
        <v>39</v>
      </c>
      <c r="B55" s="57"/>
      <c r="C55" s="1"/>
      <c r="D55" s="58"/>
      <c r="E55" s="59"/>
      <c r="F55" s="60"/>
    </row>
    <row r="56" spans="1:6">
      <c r="A56" s="1">
        <v>40</v>
      </c>
      <c r="B56" s="57"/>
      <c r="C56" s="1"/>
      <c r="D56" s="58"/>
      <c r="E56" s="59"/>
      <c r="F56" s="60"/>
    </row>
    <row r="57" spans="1:6">
      <c r="A57" s="1">
        <v>41</v>
      </c>
      <c r="B57" s="57"/>
      <c r="C57" s="1"/>
      <c r="D57" s="58"/>
      <c r="E57" s="59"/>
      <c r="F57" s="60"/>
    </row>
    <row r="58" spans="1:6">
      <c r="A58" s="1">
        <v>42</v>
      </c>
      <c r="B58" s="57"/>
      <c r="C58" s="1"/>
      <c r="D58" s="58"/>
      <c r="E58" s="59"/>
      <c r="F58" s="60"/>
    </row>
    <row r="59" spans="1:6">
      <c r="A59" s="1">
        <v>43</v>
      </c>
      <c r="B59" s="57"/>
      <c r="C59" s="1"/>
      <c r="D59" s="58"/>
      <c r="E59" s="59"/>
      <c r="F59" s="60"/>
    </row>
    <row r="60" spans="1:6">
      <c r="A60" s="1">
        <v>44</v>
      </c>
      <c r="B60" s="57"/>
      <c r="C60" s="1"/>
      <c r="D60" s="58"/>
      <c r="E60" s="59"/>
      <c r="F60" s="60"/>
    </row>
    <row r="61" spans="1:6">
      <c r="A61" s="1">
        <v>45</v>
      </c>
      <c r="B61" s="57"/>
      <c r="C61" s="1"/>
      <c r="D61" s="58"/>
      <c r="E61" s="59"/>
      <c r="F61" s="60"/>
    </row>
    <row r="62" spans="1:6">
      <c r="A62" s="1">
        <v>46</v>
      </c>
      <c r="B62" s="57"/>
      <c r="C62" s="1"/>
      <c r="D62" s="58"/>
      <c r="E62" s="59"/>
      <c r="F62" s="60"/>
    </row>
    <row r="63" spans="1:6">
      <c r="A63" s="1">
        <v>47</v>
      </c>
      <c r="B63" s="57"/>
      <c r="C63" s="1"/>
      <c r="D63" s="58"/>
      <c r="E63" s="59"/>
      <c r="F63" s="60"/>
    </row>
    <row r="64" spans="1:6">
      <c r="A64" s="1">
        <v>48</v>
      </c>
      <c r="B64" s="57"/>
      <c r="C64" s="1"/>
      <c r="D64" s="58"/>
      <c r="E64" s="59"/>
      <c r="F64" s="60"/>
    </row>
    <row r="65" spans="1:6">
      <c r="A65" s="1">
        <v>49</v>
      </c>
      <c r="B65" s="57"/>
      <c r="C65" s="1"/>
      <c r="D65" s="58"/>
      <c r="E65" s="59"/>
      <c r="F65" s="60"/>
    </row>
    <row r="66" spans="1:6">
      <c r="A66" s="1">
        <v>50</v>
      </c>
      <c r="B66" s="57"/>
      <c r="C66" s="1"/>
      <c r="D66" s="58"/>
      <c r="E66" s="59"/>
      <c r="F66" s="60"/>
    </row>
    <row r="67" spans="1:6">
      <c r="A67" s="1">
        <v>51</v>
      </c>
      <c r="B67" s="57"/>
      <c r="C67" s="1"/>
      <c r="D67" s="58"/>
      <c r="E67" s="59"/>
      <c r="F67" s="60"/>
    </row>
    <row r="68" spans="1:6">
      <c r="A68" s="1">
        <v>52</v>
      </c>
      <c r="B68" s="57"/>
      <c r="C68" s="1"/>
      <c r="D68" s="58"/>
      <c r="E68" s="59"/>
      <c r="F68" s="60"/>
    </row>
    <row r="69" spans="1:6">
      <c r="A69" s="1">
        <v>53</v>
      </c>
      <c r="B69" s="57"/>
      <c r="C69" s="1"/>
      <c r="D69" s="58"/>
      <c r="E69" s="59"/>
      <c r="F69" s="60"/>
    </row>
    <row r="70" spans="1:6">
      <c r="A70" s="1">
        <v>54</v>
      </c>
      <c r="B70" s="57"/>
      <c r="C70" s="1"/>
      <c r="D70" s="58"/>
      <c r="E70" s="59"/>
      <c r="F70" s="60"/>
    </row>
    <row r="71" spans="1:6">
      <c r="A71" s="1">
        <v>55</v>
      </c>
      <c r="B71" s="57"/>
      <c r="C71" s="1"/>
      <c r="D71" s="58"/>
      <c r="E71" s="59"/>
      <c r="F71" s="60"/>
    </row>
    <row r="72" spans="1:6">
      <c r="A72" s="1">
        <v>56</v>
      </c>
      <c r="B72" s="57"/>
      <c r="C72" s="1"/>
      <c r="D72" s="58"/>
      <c r="E72" s="59"/>
      <c r="F72" s="60"/>
    </row>
    <row r="73" spans="1:6">
      <c r="A73" s="1">
        <v>57</v>
      </c>
      <c r="B73" s="57"/>
      <c r="C73" s="1"/>
      <c r="D73" s="58"/>
      <c r="E73" s="59"/>
      <c r="F73" s="60"/>
    </row>
    <row r="74" spans="1:6">
      <c r="A74" s="1">
        <v>58</v>
      </c>
      <c r="B74" s="57"/>
      <c r="C74" s="1"/>
      <c r="D74" s="58"/>
      <c r="E74" s="59"/>
      <c r="F74" s="60"/>
    </row>
    <row r="75" spans="1:6">
      <c r="A75" s="1">
        <v>59</v>
      </c>
      <c r="B75" s="57"/>
      <c r="C75" s="1"/>
      <c r="D75" s="58"/>
      <c r="E75" s="59"/>
      <c r="F75" s="60"/>
    </row>
    <row r="76" spans="1:6">
      <c r="A76" s="1">
        <v>60</v>
      </c>
      <c r="B76" s="57"/>
      <c r="C76" s="1"/>
      <c r="D76" s="58"/>
      <c r="E76" s="59"/>
      <c r="F76" s="60"/>
    </row>
    <row r="77" spans="1:6">
      <c r="A77" s="1">
        <v>61</v>
      </c>
      <c r="B77" s="57"/>
      <c r="C77" s="1"/>
      <c r="D77" s="58"/>
      <c r="E77" s="59"/>
      <c r="F77" s="60"/>
    </row>
    <row r="78" spans="1:6">
      <c r="A78" s="1">
        <v>62</v>
      </c>
      <c r="B78" s="57"/>
      <c r="C78" s="1"/>
      <c r="D78" s="58"/>
      <c r="E78" s="59"/>
      <c r="F78" s="60"/>
    </row>
    <row r="79" spans="1:6">
      <c r="A79" s="1">
        <v>63</v>
      </c>
      <c r="B79" s="57"/>
      <c r="C79" s="1"/>
      <c r="D79" s="58"/>
      <c r="E79" s="59"/>
      <c r="F79" s="60"/>
    </row>
    <row r="80" spans="1:6">
      <c r="A80" s="1">
        <v>64</v>
      </c>
      <c r="B80" s="57"/>
      <c r="C80" s="1"/>
      <c r="D80" s="58"/>
      <c r="E80" s="59"/>
      <c r="F80" s="60"/>
    </row>
    <row r="81" spans="1:6">
      <c r="A81" s="1">
        <v>65</v>
      </c>
      <c r="B81" s="57"/>
      <c r="C81" s="1"/>
      <c r="D81" s="58"/>
      <c r="E81" s="59"/>
      <c r="F81" s="60"/>
    </row>
    <row r="82" spans="1:6">
      <c r="A82" s="1">
        <v>66</v>
      </c>
      <c r="B82" s="57"/>
      <c r="C82" s="1"/>
      <c r="D82" s="58"/>
      <c r="E82" s="59"/>
      <c r="F82" s="60"/>
    </row>
    <row r="83" spans="1:6">
      <c r="A83" s="1">
        <v>67</v>
      </c>
      <c r="B83" s="57"/>
      <c r="C83" s="1"/>
      <c r="D83" s="58"/>
      <c r="E83" s="59"/>
      <c r="F83" s="60"/>
    </row>
    <row r="84" spans="1:6">
      <c r="A84" s="1">
        <v>68</v>
      </c>
      <c r="B84" s="57"/>
      <c r="C84" s="1"/>
      <c r="D84" s="58"/>
      <c r="E84" s="59"/>
      <c r="F84" s="60"/>
    </row>
    <row r="85" spans="1:6">
      <c r="A85" s="1">
        <v>69</v>
      </c>
      <c r="B85" s="57"/>
      <c r="C85" s="1"/>
      <c r="D85" s="58"/>
      <c r="E85" s="59"/>
      <c r="F85" s="60"/>
    </row>
    <row r="86" spans="1:6">
      <c r="A86" s="1">
        <v>70</v>
      </c>
      <c r="B86" s="57"/>
      <c r="C86" s="1"/>
      <c r="D86" s="58"/>
      <c r="E86" s="59"/>
      <c r="F86" s="60"/>
    </row>
    <row r="87" spans="1:6">
      <c r="A87" s="1">
        <v>71</v>
      </c>
      <c r="B87" s="57"/>
      <c r="C87" s="1"/>
      <c r="D87" s="58"/>
      <c r="E87" s="59"/>
      <c r="F87" s="60"/>
    </row>
    <row r="88" spans="1:6">
      <c r="A88" s="1">
        <v>72</v>
      </c>
      <c r="B88" s="57"/>
      <c r="C88" s="1"/>
      <c r="D88" s="58"/>
      <c r="E88" s="59"/>
      <c r="F88" s="60"/>
    </row>
    <row r="89" spans="1:6">
      <c r="A89" s="1">
        <v>73</v>
      </c>
      <c r="B89" s="57"/>
      <c r="C89" s="1"/>
      <c r="D89" s="58"/>
      <c r="E89" s="59"/>
      <c r="F89" s="60"/>
    </row>
    <row r="90" spans="1:6">
      <c r="A90" s="1">
        <v>74</v>
      </c>
      <c r="B90" s="57"/>
      <c r="C90" s="1"/>
      <c r="D90" s="58"/>
      <c r="E90" s="59"/>
      <c r="F90" s="60"/>
    </row>
    <row r="91" spans="1:6">
      <c r="A91" s="1">
        <v>75</v>
      </c>
      <c r="B91" s="57"/>
      <c r="C91" s="1"/>
      <c r="D91" s="58"/>
      <c r="E91" s="59"/>
      <c r="F91" s="60"/>
    </row>
    <row r="92" spans="1:6">
      <c r="A92" s="1">
        <v>76</v>
      </c>
      <c r="B92" s="57"/>
      <c r="C92" s="1"/>
      <c r="D92" s="58"/>
      <c r="E92" s="59"/>
      <c r="F92" s="60"/>
    </row>
    <row r="93" spans="1:6">
      <c r="A93" s="1">
        <v>77</v>
      </c>
      <c r="B93" s="57"/>
      <c r="C93" s="1"/>
      <c r="D93" s="58"/>
      <c r="E93" s="59"/>
      <c r="F93" s="60"/>
    </row>
    <row r="94" spans="1:6">
      <c r="A94" s="1">
        <v>78</v>
      </c>
      <c r="B94" s="57"/>
      <c r="C94" s="1"/>
      <c r="D94" s="58"/>
      <c r="E94" s="59"/>
      <c r="F94" s="60"/>
    </row>
    <row r="95" spans="1:6">
      <c r="A95" s="1">
        <v>79</v>
      </c>
      <c r="B95" s="57"/>
      <c r="C95" s="1"/>
      <c r="D95" s="58"/>
      <c r="E95" s="59"/>
      <c r="F95" s="60"/>
    </row>
    <row r="96" spans="1:6">
      <c r="A96" s="1">
        <v>80</v>
      </c>
      <c r="B96" s="57"/>
      <c r="C96" s="1"/>
      <c r="D96" s="58"/>
      <c r="E96" s="59"/>
      <c r="F96" s="60"/>
    </row>
    <row r="97" spans="1:6">
      <c r="A97" s="1">
        <v>81</v>
      </c>
      <c r="B97" s="57"/>
      <c r="C97" s="1"/>
      <c r="D97" s="58"/>
      <c r="E97" s="59"/>
      <c r="F97" s="60"/>
    </row>
    <row r="98" spans="1:6">
      <c r="A98" s="1">
        <v>82</v>
      </c>
      <c r="B98" s="57"/>
      <c r="C98" s="1"/>
      <c r="D98" s="58"/>
      <c r="E98" s="59"/>
      <c r="F98" s="60"/>
    </row>
    <row r="99" spans="1:6">
      <c r="A99" s="1">
        <v>83</v>
      </c>
      <c r="B99" s="57"/>
      <c r="C99" s="1"/>
      <c r="D99" s="58"/>
      <c r="E99" s="59"/>
      <c r="F99" s="60"/>
    </row>
    <row r="100" spans="1:6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20" zoomScaleNormal="120" workbookViewId="0">
      <selection activeCell="B4" sqref="B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50" customFormat="1" ht="18">
      <c r="A1" s="47" t="s">
        <v>13</v>
      </c>
      <c r="B1" s="47">
        <f>'Sprint 01 Backlog'!B1+1</f>
        <v>2</v>
      </c>
      <c r="C1" s="47"/>
      <c r="D1" s="48" t="s">
        <v>4</v>
      </c>
      <c r="E1"/>
      <c r="F1" s="47"/>
      <c r="AMI1"/>
      <c r="AMJ1"/>
    </row>
    <row r="2" spans="1:1024" s="50" customFormat="1">
      <c r="A2" s="47" t="s">
        <v>110</v>
      </c>
      <c r="B2" s="51">
        <f>'Sprint 01 Backlog'!B3</f>
        <v>44264</v>
      </c>
      <c r="C2" s="47"/>
      <c r="D2" s="52" t="s">
        <v>111</v>
      </c>
      <c r="E2" s="47"/>
      <c r="F2" s="47"/>
      <c r="AMI2"/>
      <c r="AMJ2"/>
    </row>
    <row r="3" spans="1:1024" s="50" customFormat="1">
      <c r="A3" s="47" t="s">
        <v>112</v>
      </c>
      <c r="B3" s="51">
        <f>B2+14</f>
        <v>44278</v>
      </c>
      <c r="C3" s="47"/>
      <c r="D3" s="47"/>
      <c r="E3" s="47"/>
      <c r="F3" s="47"/>
      <c r="AMI3"/>
      <c r="AMJ3"/>
    </row>
    <row r="4" spans="1:1024" s="50" customFormat="1">
      <c r="A4" s="47" t="s">
        <v>113</v>
      </c>
      <c r="B4" s="53" t="s">
        <v>114</v>
      </c>
      <c r="C4" s="47"/>
      <c r="D4" s="47"/>
      <c r="E4" s="47"/>
      <c r="F4" s="47"/>
      <c r="AMI4"/>
      <c r="AMJ4"/>
    </row>
    <row r="5" spans="1:1024" s="50" customFormat="1">
      <c r="A5" s="47"/>
      <c r="B5" s="53"/>
      <c r="C5" s="47"/>
      <c r="D5" s="47"/>
      <c r="E5" s="47"/>
      <c r="F5" s="47"/>
      <c r="AMI5"/>
      <c r="AMJ5"/>
    </row>
    <row r="6" spans="1:1024" s="50" customFormat="1">
      <c r="A6" s="47"/>
      <c r="B6" s="54" t="s">
        <v>14</v>
      </c>
      <c r="C6" s="47" t="s">
        <v>115</v>
      </c>
      <c r="D6" s="47"/>
      <c r="E6" s="47"/>
      <c r="F6" s="47"/>
      <c r="AMI6"/>
      <c r="AMJ6"/>
    </row>
    <row r="7" spans="1:1024" s="50" customFormat="1">
      <c r="A7" s="47" t="s">
        <v>116</v>
      </c>
      <c r="B7" s="47">
        <f>COUNTA(D17:D995)</f>
        <v>0</v>
      </c>
      <c r="C7" s="47"/>
      <c r="D7" s="47"/>
      <c r="E7" s="47"/>
      <c r="F7" s="47"/>
      <c r="AMI7"/>
      <c r="AMJ7"/>
    </row>
    <row r="8" spans="1:1024" s="50" customFormat="1">
      <c r="A8" s="47" t="s">
        <v>117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>
      <c r="A9" s="47" t="s">
        <v>118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>
      <c r="A10" s="47" t="s">
        <v>119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>
      <c r="A11" s="47" t="s">
        <v>120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>
      <c r="A12" s="47" t="s">
        <v>121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>
      <c r="A13" s="47" t="s">
        <v>122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>
      <c r="A14" s="47" t="s">
        <v>123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AMI14"/>
      <c r="AMJ14"/>
    </row>
    <row r="15" spans="1:1024" s="50" customFormat="1">
      <c r="A15" s="47"/>
      <c r="B15" s="47"/>
      <c r="C15" s="47"/>
      <c r="D15" s="17" t="s">
        <v>145</v>
      </c>
      <c r="E15" s="47"/>
      <c r="F15" s="47"/>
      <c r="AMI15"/>
      <c r="AMJ15"/>
    </row>
    <row r="16" spans="1:1024">
      <c r="A16" s="55" t="s">
        <v>125</v>
      </c>
      <c r="B16" s="55" t="s">
        <v>27</v>
      </c>
      <c r="C16" s="55" t="s">
        <v>126</v>
      </c>
      <c r="D16" s="55" t="s">
        <v>146</v>
      </c>
      <c r="E16" s="55" t="s">
        <v>32</v>
      </c>
      <c r="F16" s="55" t="s">
        <v>36</v>
      </c>
    </row>
    <row r="17" spans="1:6">
      <c r="A17" s="1">
        <v>1</v>
      </c>
      <c r="B17" s="57"/>
      <c r="C17" s="1"/>
      <c r="D17" s="58"/>
      <c r="E17" s="61"/>
      <c r="F17" s="60"/>
    </row>
    <row r="18" spans="1:6">
      <c r="A18" s="1">
        <v>2</v>
      </c>
      <c r="B18" s="57"/>
      <c r="C18" s="1"/>
      <c r="D18" s="58"/>
      <c r="E18" s="61"/>
      <c r="F18" s="60"/>
    </row>
    <row r="19" spans="1:6">
      <c r="A19" s="1">
        <v>3</v>
      </c>
      <c r="B19" s="57"/>
      <c r="C19" s="1"/>
      <c r="D19" s="58"/>
      <c r="E19" s="61"/>
      <c r="F19" s="60"/>
    </row>
    <row r="20" spans="1:6">
      <c r="A20" s="1">
        <v>4</v>
      </c>
      <c r="B20" s="57"/>
      <c r="C20" s="1"/>
      <c r="D20" s="58"/>
      <c r="E20" s="61"/>
      <c r="F20" s="60"/>
    </row>
    <row r="21" spans="1:6">
      <c r="A21" s="1">
        <v>5</v>
      </c>
      <c r="B21" s="57"/>
      <c r="C21" s="1"/>
      <c r="D21" s="58"/>
      <c r="E21" s="61"/>
      <c r="F21" s="60"/>
    </row>
    <row r="22" spans="1:6">
      <c r="A22" s="1">
        <v>6</v>
      </c>
      <c r="B22" s="57"/>
      <c r="C22" s="1"/>
      <c r="D22" s="58"/>
      <c r="E22" s="61"/>
      <c r="F22" s="60"/>
    </row>
    <row r="23" spans="1:6">
      <c r="A23" s="1">
        <v>7</v>
      </c>
      <c r="B23" s="57"/>
      <c r="C23" s="1"/>
      <c r="D23" s="58"/>
      <c r="E23" s="61"/>
      <c r="F23" s="60"/>
    </row>
    <row r="24" spans="1:6">
      <c r="A24" s="1">
        <v>8</v>
      </c>
      <c r="B24" s="57"/>
      <c r="C24" s="1"/>
      <c r="D24" s="58"/>
      <c r="E24" s="61"/>
      <c r="F24" s="60"/>
    </row>
    <row r="25" spans="1:6">
      <c r="A25" s="1">
        <v>9</v>
      </c>
      <c r="B25" s="57"/>
      <c r="C25" s="1"/>
      <c r="D25" s="58"/>
      <c r="E25" s="61"/>
      <c r="F25" s="60"/>
    </row>
    <row r="26" spans="1:6">
      <c r="A26" s="1">
        <v>10</v>
      </c>
      <c r="B26" s="57"/>
      <c r="C26" s="1"/>
      <c r="D26" s="58"/>
      <c r="E26" s="61"/>
      <c r="F26" s="60"/>
    </row>
    <row r="27" spans="1:6">
      <c r="A27" s="1">
        <v>11</v>
      </c>
      <c r="B27" s="57"/>
      <c r="C27" s="1"/>
      <c r="D27" s="58"/>
      <c r="E27" s="61"/>
      <c r="F27" s="60"/>
    </row>
    <row r="28" spans="1:6">
      <c r="A28" s="1">
        <v>12</v>
      </c>
      <c r="B28" s="57"/>
      <c r="C28" s="1"/>
      <c r="D28" s="58"/>
      <c r="E28" s="61"/>
      <c r="F28" s="60"/>
    </row>
    <row r="29" spans="1:6">
      <c r="A29" s="1">
        <v>13</v>
      </c>
      <c r="B29" s="57"/>
      <c r="C29" s="1"/>
      <c r="D29" s="58"/>
      <c r="E29" s="61"/>
      <c r="F29" s="60"/>
    </row>
    <row r="30" spans="1:6">
      <c r="A30" s="1">
        <v>14</v>
      </c>
      <c r="B30" s="57"/>
      <c r="C30" s="1"/>
      <c r="D30" s="58"/>
      <c r="E30" s="61"/>
      <c r="F30" s="60"/>
    </row>
    <row r="31" spans="1:6">
      <c r="A31" s="1">
        <v>15</v>
      </c>
      <c r="B31" s="57"/>
      <c r="C31" s="1"/>
      <c r="D31" s="58"/>
      <c r="E31" s="61"/>
      <c r="F31" s="60"/>
    </row>
    <row r="32" spans="1:6">
      <c r="A32" s="1">
        <v>16</v>
      </c>
      <c r="B32" s="57"/>
      <c r="C32" s="1"/>
      <c r="D32" s="58"/>
      <c r="E32" s="61"/>
      <c r="F32" s="60"/>
    </row>
    <row r="33" spans="1:6">
      <c r="A33" s="1">
        <v>17</v>
      </c>
      <c r="B33" s="57"/>
      <c r="C33" s="1"/>
      <c r="D33" s="58"/>
      <c r="E33" s="61"/>
      <c r="F33" s="60"/>
    </row>
    <row r="34" spans="1:6">
      <c r="A34" s="1">
        <v>18</v>
      </c>
      <c r="B34" s="57"/>
      <c r="C34" s="1"/>
      <c r="D34" s="58"/>
      <c r="E34" s="61"/>
      <c r="F34" s="60"/>
    </row>
    <row r="35" spans="1:6">
      <c r="A35" s="1">
        <v>19</v>
      </c>
      <c r="B35" s="57"/>
      <c r="C35" s="1"/>
      <c r="D35" s="58"/>
      <c r="E35" s="61"/>
      <c r="F35" s="60"/>
    </row>
    <row r="36" spans="1:6">
      <c r="A36" s="1">
        <v>20</v>
      </c>
      <c r="B36" s="57"/>
      <c r="C36" s="1"/>
      <c r="D36" s="58"/>
      <c r="E36" s="61"/>
      <c r="F36" s="60"/>
    </row>
    <row r="37" spans="1:6">
      <c r="A37" s="1">
        <v>21</v>
      </c>
      <c r="B37" s="57"/>
      <c r="C37" s="1"/>
      <c r="D37" s="58"/>
      <c r="E37" s="61"/>
      <c r="F37" s="60"/>
    </row>
    <row r="38" spans="1:6">
      <c r="A38" s="1">
        <v>22</v>
      </c>
      <c r="B38" s="57"/>
      <c r="C38" s="1"/>
      <c r="D38" s="58"/>
      <c r="E38" s="61"/>
      <c r="F38" s="60"/>
    </row>
    <row r="39" spans="1:6">
      <c r="A39" s="1">
        <v>23</v>
      </c>
      <c r="B39" s="57"/>
      <c r="C39" s="1"/>
      <c r="D39" s="58"/>
      <c r="E39" s="61"/>
      <c r="F39" s="60"/>
    </row>
    <row r="40" spans="1:6">
      <c r="A40" s="1">
        <v>24</v>
      </c>
      <c r="B40" s="57"/>
      <c r="C40" s="1"/>
      <c r="D40" s="58"/>
      <c r="E40" s="61"/>
      <c r="F40" s="60"/>
    </row>
    <row r="41" spans="1:6">
      <c r="A41" s="1">
        <v>25</v>
      </c>
      <c r="B41" s="57"/>
      <c r="C41" s="1"/>
      <c r="D41" s="58"/>
      <c r="E41" s="61"/>
      <c r="F41" s="60"/>
    </row>
    <row r="42" spans="1:6">
      <c r="A42" s="1">
        <v>26</v>
      </c>
      <c r="B42" s="57"/>
      <c r="C42" s="1"/>
      <c r="D42" s="58"/>
      <c r="E42" s="61"/>
      <c r="F42" s="60"/>
    </row>
    <row r="43" spans="1:6">
      <c r="A43" s="1">
        <v>27</v>
      </c>
      <c r="B43" s="57"/>
      <c r="C43" s="1"/>
      <c r="D43" s="58"/>
      <c r="E43" s="61"/>
      <c r="F43" s="60"/>
    </row>
    <row r="44" spans="1:6">
      <c r="A44" s="1">
        <v>28</v>
      </c>
      <c r="B44" s="57"/>
      <c r="C44" s="1"/>
      <c r="D44" s="58"/>
      <c r="E44" s="61"/>
      <c r="F44" s="60"/>
    </row>
    <row r="45" spans="1:6">
      <c r="A45" s="1">
        <v>29</v>
      </c>
      <c r="B45" s="57"/>
      <c r="C45" s="1"/>
      <c r="D45" s="58"/>
      <c r="E45" s="61"/>
      <c r="F45" s="60"/>
    </row>
    <row r="46" spans="1:6">
      <c r="A46" s="1">
        <v>30</v>
      </c>
      <c r="B46" s="57"/>
      <c r="C46" s="1"/>
      <c r="D46" s="58"/>
      <c r="E46" s="61"/>
      <c r="F46" s="60"/>
    </row>
    <row r="47" spans="1:6">
      <c r="A47" s="1">
        <v>31</v>
      </c>
      <c r="B47" s="57"/>
      <c r="C47" s="1"/>
      <c r="D47" s="58"/>
      <c r="E47" s="61"/>
      <c r="F47" s="60"/>
    </row>
    <row r="48" spans="1:6">
      <c r="A48" s="1">
        <v>32</v>
      </c>
      <c r="B48" s="57"/>
      <c r="C48" s="1"/>
      <c r="D48" s="58"/>
      <c r="E48" s="61"/>
      <c r="F48" s="60"/>
    </row>
    <row r="49" spans="1:6">
      <c r="A49" s="1">
        <v>33</v>
      </c>
      <c r="B49" s="57"/>
      <c r="C49" s="1"/>
      <c r="D49" s="58"/>
      <c r="E49" s="61"/>
      <c r="F49" s="60"/>
    </row>
    <row r="50" spans="1:6">
      <c r="A50" s="1">
        <v>34</v>
      </c>
      <c r="B50" s="57"/>
      <c r="C50" s="1"/>
      <c r="D50" s="58"/>
      <c r="E50" s="61"/>
      <c r="F50" s="60"/>
    </row>
    <row r="51" spans="1:6">
      <c r="A51" s="1">
        <v>35</v>
      </c>
      <c r="B51" s="57"/>
      <c r="C51" s="1"/>
      <c r="D51" s="58"/>
      <c r="E51" s="61"/>
      <c r="F51" s="60"/>
    </row>
    <row r="52" spans="1:6">
      <c r="A52" s="1">
        <v>36</v>
      </c>
      <c r="B52" s="57"/>
      <c r="C52" s="1"/>
      <c r="D52" s="58"/>
      <c r="E52" s="61"/>
      <c r="F52" s="60"/>
    </row>
    <row r="53" spans="1:6">
      <c r="A53" s="1">
        <v>37</v>
      </c>
      <c r="B53" s="57"/>
      <c r="C53" s="1"/>
      <c r="D53" s="58"/>
      <c r="E53" s="61"/>
      <c r="F53" s="60"/>
    </row>
    <row r="54" spans="1:6">
      <c r="A54" s="1">
        <v>38</v>
      </c>
      <c r="B54" s="57"/>
      <c r="C54" s="1"/>
      <c r="D54" s="58"/>
      <c r="E54" s="61"/>
      <c r="F54" s="60"/>
    </row>
    <row r="55" spans="1:6">
      <c r="A55" s="1">
        <v>39</v>
      </c>
      <c r="B55" s="57"/>
      <c r="C55" s="1"/>
      <c r="D55" s="58"/>
      <c r="E55" s="61"/>
      <c r="F55" s="60"/>
    </row>
    <row r="56" spans="1:6">
      <c r="A56" s="1">
        <v>40</v>
      </c>
      <c r="B56" s="57"/>
      <c r="C56" s="1"/>
      <c r="D56" s="58"/>
      <c r="E56" s="61"/>
      <c r="F56" s="60"/>
    </row>
    <row r="57" spans="1:6">
      <c r="A57" s="1">
        <v>41</v>
      </c>
      <c r="B57" s="57"/>
      <c r="C57" s="1"/>
      <c r="D57" s="58"/>
      <c r="E57" s="61"/>
      <c r="F57" s="60"/>
    </row>
    <row r="58" spans="1:6">
      <c r="A58" s="1">
        <v>42</v>
      </c>
      <c r="B58" s="57"/>
      <c r="C58" s="1"/>
      <c r="D58" s="58"/>
      <c r="E58" s="61"/>
      <c r="F58" s="60"/>
    </row>
    <row r="59" spans="1:6">
      <c r="A59" s="1">
        <v>43</v>
      </c>
      <c r="B59" s="57"/>
      <c r="C59" s="1"/>
      <c r="D59" s="58"/>
      <c r="E59" s="61"/>
      <c r="F59" s="60"/>
    </row>
    <row r="60" spans="1:6">
      <c r="A60" s="1">
        <v>44</v>
      </c>
      <c r="B60" s="57"/>
      <c r="C60" s="1"/>
      <c r="D60" s="58"/>
      <c r="E60" s="61"/>
      <c r="F60" s="60"/>
    </row>
    <row r="61" spans="1:6">
      <c r="A61" s="1">
        <v>45</v>
      </c>
      <c r="B61" s="57"/>
      <c r="C61" s="1"/>
      <c r="D61" s="58"/>
      <c r="E61" s="61"/>
      <c r="F61" s="60"/>
    </row>
    <row r="62" spans="1:6">
      <c r="A62" s="1">
        <v>46</v>
      </c>
      <c r="B62" s="57"/>
      <c r="C62" s="1"/>
      <c r="D62" s="58"/>
      <c r="E62" s="61"/>
      <c r="F62" s="60"/>
    </row>
    <row r="63" spans="1:6">
      <c r="A63" s="1">
        <v>47</v>
      </c>
      <c r="B63" s="57"/>
      <c r="C63" s="1"/>
      <c r="D63" s="58"/>
      <c r="E63" s="61"/>
      <c r="F63" s="60"/>
    </row>
    <row r="64" spans="1:6">
      <c r="A64" s="1">
        <v>48</v>
      </c>
      <c r="B64" s="57"/>
      <c r="C64" s="1"/>
      <c r="D64" s="58"/>
      <c r="E64" s="61"/>
      <c r="F64" s="60"/>
    </row>
    <row r="65" spans="1:6">
      <c r="A65" s="1">
        <v>49</v>
      </c>
      <c r="B65" s="57"/>
      <c r="C65" s="1"/>
      <c r="D65" s="58"/>
      <c r="E65" s="61"/>
      <c r="F65" s="60"/>
    </row>
    <row r="66" spans="1:6">
      <c r="A66" s="1">
        <v>50</v>
      </c>
      <c r="B66" s="57"/>
      <c r="C66" s="1"/>
      <c r="D66" s="58"/>
      <c r="E66" s="61"/>
      <c r="F66" s="60"/>
    </row>
    <row r="67" spans="1:6">
      <c r="A67" s="1">
        <v>51</v>
      </c>
      <c r="B67" s="57"/>
      <c r="C67" s="1"/>
      <c r="D67" s="58"/>
      <c r="E67" s="61"/>
      <c r="F67" s="60"/>
    </row>
    <row r="68" spans="1:6">
      <c r="A68" s="1">
        <v>52</v>
      </c>
      <c r="B68" s="57"/>
      <c r="C68" s="1"/>
      <c r="D68" s="58"/>
      <c r="E68" s="61"/>
      <c r="F68" s="60"/>
    </row>
    <row r="69" spans="1:6">
      <c r="A69" s="1">
        <v>53</v>
      </c>
      <c r="B69" s="57"/>
      <c r="C69" s="1"/>
      <c r="D69" s="58"/>
      <c r="E69" s="61"/>
      <c r="F69" s="60"/>
    </row>
    <row r="70" spans="1:6">
      <c r="A70" s="1">
        <v>54</v>
      </c>
      <c r="B70" s="57"/>
      <c r="C70" s="1"/>
      <c r="D70" s="58"/>
      <c r="E70" s="61"/>
      <c r="F70" s="60"/>
    </row>
    <row r="71" spans="1:6">
      <c r="A71" s="1">
        <v>55</v>
      </c>
      <c r="B71" s="57"/>
      <c r="C71" s="1"/>
      <c r="D71" s="58"/>
      <c r="E71" s="61"/>
      <c r="F71" s="60"/>
    </row>
    <row r="72" spans="1:6">
      <c r="A72" s="1">
        <v>56</v>
      </c>
      <c r="B72" s="57"/>
      <c r="C72" s="1"/>
      <c r="D72" s="58"/>
      <c r="E72" s="61"/>
      <c r="F72" s="60"/>
    </row>
    <row r="73" spans="1:6">
      <c r="A73" s="1">
        <v>57</v>
      </c>
      <c r="B73" s="57"/>
      <c r="C73" s="1"/>
      <c r="D73" s="58"/>
      <c r="E73" s="61"/>
      <c r="F73" s="60"/>
    </row>
    <row r="74" spans="1:6">
      <c r="A74" s="1">
        <v>58</v>
      </c>
      <c r="B74" s="57"/>
      <c r="C74" s="1"/>
      <c r="D74" s="58"/>
      <c r="E74" s="61"/>
      <c r="F74" s="60"/>
    </row>
    <row r="75" spans="1:6">
      <c r="A75" s="1">
        <v>59</v>
      </c>
      <c r="B75" s="57"/>
      <c r="C75" s="1"/>
      <c r="D75" s="58"/>
      <c r="E75" s="61"/>
      <c r="F75" s="60"/>
    </row>
    <row r="76" spans="1:6">
      <c r="A76" s="1">
        <v>60</v>
      </c>
      <c r="B76" s="57"/>
      <c r="C76" s="1"/>
      <c r="D76" s="58"/>
      <c r="E76" s="61"/>
      <c r="F76" s="60"/>
    </row>
    <row r="77" spans="1:6">
      <c r="A77" s="1">
        <v>61</v>
      </c>
      <c r="B77" s="57"/>
      <c r="C77" s="1"/>
      <c r="D77" s="58"/>
      <c r="E77" s="61"/>
      <c r="F77" s="60"/>
    </row>
    <row r="78" spans="1:6">
      <c r="A78" s="1">
        <v>62</v>
      </c>
      <c r="B78" s="57"/>
      <c r="C78" s="1"/>
      <c r="D78" s="58"/>
      <c r="E78" s="61"/>
      <c r="F78" s="60"/>
    </row>
    <row r="79" spans="1:6">
      <c r="A79" s="1">
        <v>63</v>
      </c>
      <c r="B79" s="57"/>
      <c r="C79" s="1"/>
      <c r="D79" s="58"/>
      <c r="E79" s="61"/>
      <c r="F79" s="60"/>
    </row>
    <row r="80" spans="1:6">
      <c r="A80" s="1">
        <v>64</v>
      </c>
      <c r="B80" s="57"/>
      <c r="C80" s="1"/>
      <c r="D80" s="58"/>
      <c r="E80" s="61"/>
      <c r="F80" s="60"/>
    </row>
    <row r="81" spans="1:6">
      <c r="A81" s="1">
        <v>65</v>
      </c>
      <c r="B81" s="57"/>
      <c r="C81" s="1"/>
      <c r="D81" s="58"/>
      <c r="E81" s="61"/>
      <c r="F81" s="60"/>
    </row>
    <row r="82" spans="1:6">
      <c r="A82" s="1">
        <v>66</v>
      </c>
      <c r="B82" s="57"/>
      <c r="C82" s="1"/>
      <c r="D82" s="58"/>
      <c r="E82" s="61"/>
      <c r="F82" s="60"/>
    </row>
    <row r="83" spans="1:6">
      <c r="A83" s="1">
        <v>67</v>
      </c>
      <c r="B83" s="57"/>
      <c r="C83" s="1"/>
      <c r="D83" s="58"/>
      <c r="E83" s="61"/>
      <c r="F83" s="60"/>
    </row>
    <row r="84" spans="1:6">
      <c r="A84" s="1">
        <v>68</v>
      </c>
      <c r="B84" s="57"/>
      <c r="C84" s="1"/>
      <c r="D84" s="58"/>
      <c r="E84" s="61"/>
      <c r="F84" s="60"/>
    </row>
    <row r="85" spans="1:6">
      <c r="A85" s="1">
        <v>69</v>
      </c>
      <c r="B85" s="57"/>
      <c r="C85" s="1"/>
      <c r="D85" s="58"/>
      <c r="E85" s="61"/>
      <c r="F85" s="60"/>
    </row>
    <row r="86" spans="1:6">
      <c r="A86" s="1">
        <v>70</v>
      </c>
      <c r="B86" s="57"/>
      <c r="C86" s="1"/>
      <c r="D86" s="58"/>
      <c r="E86" s="61"/>
      <c r="F86" s="60"/>
    </row>
    <row r="87" spans="1:6">
      <c r="A87" s="1">
        <v>71</v>
      </c>
      <c r="B87" s="57"/>
      <c r="C87" s="1"/>
      <c r="D87" s="58"/>
      <c r="E87" s="61"/>
      <c r="F87" s="60"/>
    </row>
    <row r="88" spans="1:6">
      <c r="A88" s="1">
        <v>72</v>
      </c>
      <c r="B88" s="57"/>
      <c r="C88" s="1"/>
      <c r="D88" s="58"/>
      <c r="E88" s="61"/>
      <c r="F88" s="60"/>
    </row>
    <row r="89" spans="1:6">
      <c r="A89" s="1">
        <v>73</v>
      </c>
      <c r="B89" s="57"/>
      <c r="C89" s="1"/>
      <c r="D89" s="58"/>
      <c r="E89" s="61"/>
      <c r="F89" s="60"/>
    </row>
    <row r="90" spans="1:6">
      <c r="A90" s="1">
        <v>74</v>
      </c>
      <c r="B90" s="57"/>
      <c r="C90" s="1"/>
      <c r="D90" s="58"/>
      <c r="E90" s="61"/>
      <c r="F90" s="60"/>
    </row>
    <row r="91" spans="1:6">
      <c r="A91" s="1">
        <v>75</v>
      </c>
      <c r="B91" s="57"/>
      <c r="C91" s="1"/>
      <c r="D91" s="58"/>
      <c r="E91" s="61"/>
      <c r="F91" s="60"/>
    </row>
    <row r="92" spans="1:6">
      <c r="A92" s="1">
        <v>76</v>
      </c>
      <c r="B92" s="57"/>
      <c r="C92" s="1"/>
      <c r="D92" s="58"/>
      <c r="E92" s="61"/>
      <c r="F92" s="60"/>
    </row>
    <row r="93" spans="1:6">
      <c r="A93" s="1">
        <v>77</v>
      </c>
      <c r="B93" s="57"/>
      <c r="C93" s="1"/>
      <c r="D93" s="58"/>
      <c r="E93" s="61"/>
      <c r="F93" s="60"/>
    </row>
    <row r="94" spans="1:6">
      <c r="A94" s="1">
        <v>78</v>
      </c>
      <c r="B94" s="57"/>
      <c r="C94" s="1"/>
      <c r="D94" s="58"/>
      <c r="E94" s="61"/>
      <c r="F94" s="60"/>
    </row>
    <row r="95" spans="1:6">
      <c r="A95" s="1">
        <v>79</v>
      </c>
      <c r="B95" s="57"/>
      <c r="C95" s="1"/>
      <c r="D95" s="58"/>
      <c r="E95" s="61"/>
      <c r="F95" s="60"/>
    </row>
    <row r="96" spans="1:6">
      <c r="A96" s="1">
        <v>80</v>
      </c>
      <c r="B96" s="57"/>
      <c r="C96" s="1"/>
      <c r="D96" s="58"/>
      <c r="E96" s="61"/>
      <c r="F96" s="60"/>
    </row>
    <row r="97" spans="1:6">
      <c r="A97" s="1">
        <v>81</v>
      </c>
      <c r="B97" s="57"/>
      <c r="C97" s="1"/>
      <c r="D97" s="58"/>
      <c r="E97" s="61"/>
      <c r="F97" s="60"/>
    </row>
    <row r="98" spans="1:6">
      <c r="A98" s="1">
        <v>82</v>
      </c>
      <c r="B98" s="57"/>
      <c r="C98" s="1"/>
      <c r="D98" s="58"/>
      <c r="E98" s="61"/>
      <c r="F98" s="60"/>
    </row>
    <row r="99" spans="1:6">
      <c r="A99" s="1">
        <v>83</v>
      </c>
      <c r="B99" s="57"/>
      <c r="C99" s="1"/>
      <c r="D99" s="58"/>
      <c r="E99" s="61"/>
      <c r="F99" s="60"/>
    </row>
    <row r="100" spans="1:6">
      <c r="A100" s="1">
        <v>84</v>
      </c>
      <c r="B100" s="57"/>
      <c r="C100" s="1"/>
      <c r="D100" s="58"/>
      <c r="E100" s="61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20" zoomScaleNormal="12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50" customFormat="1" ht="18">
      <c r="A1" s="47" t="s">
        <v>13</v>
      </c>
      <c r="B1" s="47">
        <f>'Sprint 02 Backlog'!B1+1</f>
        <v>3</v>
      </c>
      <c r="C1" s="47"/>
      <c r="D1" s="48" t="s">
        <v>4</v>
      </c>
      <c r="E1"/>
      <c r="F1" s="47"/>
      <c r="AMI1"/>
      <c r="AMJ1"/>
    </row>
    <row r="2" spans="1:1024" s="50" customFormat="1">
      <c r="A2" s="47" t="s">
        <v>110</v>
      </c>
      <c r="B2" s="51">
        <f>'Sprint 02 Backlog'!B2+14</f>
        <v>44278</v>
      </c>
      <c r="C2" s="47"/>
      <c r="D2" s="52" t="s">
        <v>111</v>
      </c>
      <c r="E2" s="47"/>
      <c r="F2" s="47"/>
      <c r="AMI2"/>
      <c r="AMJ2"/>
    </row>
    <row r="3" spans="1:1024" s="50" customFormat="1">
      <c r="A3" s="47" t="s">
        <v>112</v>
      </c>
      <c r="B3" s="51">
        <f>B2+7</f>
        <v>44285</v>
      </c>
      <c r="C3" s="47"/>
      <c r="D3" s="47"/>
      <c r="E3" s="47"/>
      <c r="F3" s="47"/>
      <c r="AMI3"/>
      <c r="AMJ3"/>
    </row>
    <row r="4" spans="1:1024" s="50" customFormat="1">
      <c r="A4" s="47" t="s">
        <v>113</v>
      </c>
      <c r="B4" s="53" t="s">
        <v>114</v>
      </c>
      <c r="C4" s="47"/>
      <c r="D4" s="47"/>
      <c r="E4" s="47"/>
      <c r="F4" s="47"/>
      <c r="AMI4"/>
      <c r="AMJ4"/>
    </row>
    <row r="5" spans="1:1024" s="50" customFormat="1">
      <c r="A5" s="47"/>
      <c r="B5" s="53"/>
      <c r="C5" s="47"/>
      <c r="D5" s="47"/>
      <c r="E5" s="47"/>
      <c r="F5" s="47"/>
      <c r="AMI5"/>
      <c r="AMJ5"/>
    </row>
    <row r="6" spans="1:1024" s="50" customFormat="1">
      <c r="A6" s="47"/>
      <c r="B6" s="54" t="s">
        <v>14</v>
      </c>
      <c r="C6" s="47" t="s">
        <v>115</v>
      </c>
      <c r="D6" s="47"/>
      <c r="E6" s="47"/>
      <c r="F6" s="47"/>
      <c r="AMI6"/>
      <c r="AMJ6"/>
    </row>
    <row r="7" spans="1:1024" s="50" customFormat="1">
      <c r="A7" s="47" t="s">
        <v>116</v>
      </c>
      <c r="B7" s="47">
        <f>COUNTA(D17:D995)</f>
        <v>0</v>
      </c>
      <c r="C7" s="47"/>
      <c r="D7" s="47"/>
      <c r="E7" s="47"/>
      <c r="F7" s="47"/>
      <c r="AMI7"/>
      <c r="AMJ7"/>
    </row>
    <row r="8" spans="1:1024" s="50" customFormat="1">
      <c r="A8" s="47" t="s">
        <v>117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>
      <c r="A9" s="47" t="s">
        <v>118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>
      <c r="A10" s="47" t="s">
        <v>119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>
      <c r="A11" s="47" t="s">
        <v>120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>
      <c r="A12" s="47" t="s">
        <v>121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>
      <c r="A13" s="47" t="s">
        <v>122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>
      <c r="A14" s="47" t="s">
        <v>123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AMI14"/>
      <c r="AMJ14"/>
    </row>
    <row r="15" spans="1:1024" s="50" customFormat="1">
      <c r="A15" s="47"/>
      <c r="B15" s="47"/>
      <c r="C15" s="47"/>
      <c r="D15" s="17" t="s">
        <v>145</v>
      </c>
      <c r="E15" s="47"/>
      <c r="F15" s="47"/>
      <c r="AMI15"/>
      <c r="AMJ15"/>
    </row>
    <row r="16" spans="1:1024">
      <c r="A16" s="55" t="s">
        <v>125</v>
      </c>
      <c r="B16" s="55" t="s">
        <v>27</v>
      </c>
      <c r="C16" s="55" t="s">
        <v>126</v>
      </c>
      <c r="D16" s="55" t="s">
        <v>146</v>
      </c>
      <c r="E16" s="55" t="s">
        <v>32</v>
      </c>
      <c r="F16" s="55" t="s">
        <v>36</v>
      </c>
    </row>
    <row r="17" spans="1:6">
      <c r="A17" s="1">
        <v>1</v>
      </c>
      <c r="B17" s="57"/>
      <c r="C17" s="1"/>
      <c r="D17" s="58"/>
      <c r="E17" s="59"/>
      <c r="F17" s="60"/>
    </row>
    <row r="18" spans="1:6">
      <c r="A18" s="1">
        <v>2</v>
      </c>
      <c r="B18" s="57"/>
      <c r="C18" s="1"/>
      <c r="D18" s="58"/>
      <c r="E18" s="59"/>
      <c r="F18" s="60"/>
    </row>
    <row r="19" spans="1:6">
      <c r="A19" s="1">
        <v>3</v>
      </c>
      <c r="B19" s="57"/>
      <c r="C19" s="1"/>
      <c r="D19" s="58"/>
      <c r="E19" s="59"/>
      <c r="F19" s="60"/>
    </row>
    <row r="20" spans="1:6">
      <c r="A20" s="1">
        <v>4</v>
      </c>
      <c r="B20" s="57"/>
      <c r="C20" s="1"/>
      <c r="D20" s="58"/>
      <c r="E20" s="59"/>
      <c r="F20" s="60"/>
    </row>
    <row r="21" spans="1:6">
      <c r="A21" s="1">
        <v>5</v>
      </c>
      <c r="B21" s="57"/>
      <c r="C21" s="1"/>
      <c r="D21" s="58"/>
      <c r="E21" s="59"/>
      <c r="F21" s="60"/>
    </row>
    <row r="22" spans="1:6">
      <c r="A22" s="1">
        <v>6</v>
      </c>
      <c r="B22" s="57"/>
      <c r="C22" s="1"/>
      <c r="D22" s="58"/>
      <c r="E22" s="59"/>
      <c r="F22" s="60"/>
    </row>
    <row r="23" spans="1:6">
      <c r="A23" s="1">
        <v>7</v>
      </c>
      <c r="B23" s="57"/>
      <c r="C23" s="1"/>
      <c r="D23" s="58"/>
      <c r="E23" s="59"/>
      <c r="F23" s="60"/>
    </row>
    <row r="24" spans="1:6">
      <c r="A24" s="1">
        <v>8</v>
      </c>
      <c r="B24" s="57"/>
      <c r="C24" s="1"/>
      <c r="D24" s="58"/>
      <c r="E24" s="59"/>
      <c r="F24" s="60"/>
    </row>
    <row r="25" spans="1:6">
      <c r="A25" s="1">
        <v>9</v>
      </c>
      <c r="B25" s="57"/>
      <c r="C25" s="1"/>
      <c r="D25" s="58"/>
      <c r="E25" s="59"/>
      <c r="F25" s="60"/>
    </row>
    <row r="26" spans="1:6">
      <c r="A26" s="1">
        <v>10</v>
      </c>
      <c r="B26" s="57"/>
      <c r="C26" s="1"/>
      <c r="D26" s="58"/>
      <c r="E26" s="59"/>
      <c r="F26" s="60"/>
    </row>
    <row r="27" spans="1:6">
      <c r="A27" s="1">
        <v>11</v>
      </c>
      <c r="B27" s="57"/>
      <c r="C27" s="1"/>
      <c r="D27" s="58"/>
      <c r="E27" s="59"/>
      <c r="F27" s="60"/>
    </row>
    <row r="28" spans="1:6">
      <c r="A28" s="1">
        <v>12</v>
      </c>
      <c r="B28" s="57"/>
      <c r="C28" s="1"/>
      <c r="D28" s="58"/>
      <c r="E28" s="59"/>
      <c r="F28" s="60"/>
    </row>
    <row r="29" spans="1:6">
      <c r="A29" s="1">
        <v>13</v>
      </c>
      <c r="B29" s="57"/>
      <c r="C29" s="1"/>
      <c r="D29" s="58"/>
      <c r="E29" s="59"/>
      <c r="F29" s="60"/>
    </row>
    <row r="30" spans="1:6">
      <c r="A30" s="1">
        <v>14</v>
      </c>
      <c r="B30" s="57"/>
      <c r="C30" s="1"/>
      <c r="D30" s="58"/>
      <c r="E30" s="59"/>
      <c r="F30" s="60"/>
    </row>
    <row r="31" spans="1:6">
      <c r="A31" s="1">
        <v>15</v>
      </c>
      <c r="B31" s="57"/>
      <c r="C31" s="1"/>
      <c r="D31" s="58"/>
      <c r="E31" s="59"/>
      <c r="F31" s="60"/>
    </row>
    <row r="32" spans="1:6">
      <c r="A32" s="1">
        <v>16</v>
      </c>
      <c r="B32" s="57"/>
      <c r="C32" s="1"/>
      <c r="D32" s="58"/>
      <c r="E32" s="59"/>
      <c r="F32" s="60"/>
    </row>
    <row r="33" spans="1:6">
      <c r="A33" s="1">
        <v>17</v>
      </c>
      <c r="B33" s="57"/>
      <c r="C33" s="1"/>
      <c r="D33" s="58"/>
      <c r="E33" s="59"/>
      <c r="F33" s="60"/>
    </row>
    <row r="34" spans="1:6">
      <c r="A34" s="1">
        <v>18</v>
      </c>
      <c r="B34" s="57"/>
      <c r="C34" s="1"/>
      <c r="D34" s="58"/>
      <c r="E34" s="59"/>
      <c r="F34" s="60"/>
    </row>
    <row r="35" spans="1:6">
      <c r="A35" s="1">
        <v>19</v>
      </c>
      <c r="B35" s="57"/>
      <c r="C35" s="1"/>
      <c r="D35" s="58"/>
      <c r="E35" s="59"/>
      <c r="F35" s="60"/>
    </row>
    <row r="36" spans="1:6">
      <c r="A36" s="1">
        <v>20</v>
      </c>
      <c r="B36" s="57"/>
      <c r="C36" s="1"/>
      <c r="D36" s="58"/>
      <c r="E36" s="59"/>
      <c r="F36" s="60"/>
    </row>
    <row r="37" spans="1:6">
      <c r="A37" s="1">
        <v>21</v>
      </c>
      <c r="B37" s="57"/>
      <c r="C37" s="1"/>
      <c r="D37" s="58"/>
      <c r="E37" s="59"/>
      <c r="F37" s="60"/>
    </row>
    <row r="38" spans="1:6">
      <c r="A38" s="1">
        <v>22</v>
      </c>
      <c r="B38" s="57"/>
      <c r="C38" s="1"/>
      <c r="D38" s="58"/>
      <c r="E38" s="59"/>
      <c r="F38" s="60"/>
    </row>
    <row r="39" spans="1:6">
      <c r="A39" s="1">
        <v>23</v>
      </c>
      <c r="B39" s="57"/>
      <c r="C39" s="1"/>
      <c r="D39" s="58"/>
      <c r="E39" s="59"/>
      <c r="F39" s="60"/>
    </row>
    <row r="40" spans="1:6">
      <c r="A40" s="1">
        <v>24</v>
      </c>
      <c r="B40" s="57"/>
      <c r="C40" s="1"/>
      <c r="D40" s="58"/>
      <c r="E40" s="59"/>
      <c r="F40" s="60"/>
    </row>
    <row r="41" spans="1:6">
      <c r="A41" s="1">
        <v>25</v>
      </c>
      <c r="B41" s="57"/>
      <c r="C41" s="1"/>
      <c r="D41" s="58"/>
      <c r="E41" s="59"/>
      <c r="F41" s="60"/>
    </row>
    <row r="42" spans="1:6">
      <c r="A42" s="1">
        <v>26</v>
      </c>
      <c r="B42" s="57"/>
      <c r="C42" s="1"/>
      <c r="D42" s="58"/>
      <c r="E42" s="59"/>
      <c r="F42" s="60"/>
    </row>
    <row r="43" spans="1:6">
      <c r="A43" s="1">
        <v>27</v>
      </c>
      <c r="B43" s="57"/>
      <c r="C43" s="1"/>
      <c r="D43" s="58"/>
      <c r="E43" s="59"/>
      <c r="F43" s="60"/>
    </row>
    <row r="44" spans="1:6">
      <c r="A44" s="1">
        <v>28</v>
      </c>
      <c r="B44" s="57"/>
      <c r="C44" s="1"/>
      <c r="D44" s="58"/>
      <c r="E44" s="59"/>
      <c r="F44" s="60"/>
    </row>
    <row r="45" spans="1:6">
      <c r="A45" s="1">
        <v>29</v>
      </c>
      <c r="B45" s="57"/>
      <c r="C45" s="1"/>
      <c r="D45" s="58"/>
      <c r="E45" s="59"/>
      <c r="F45" s="60"/>
    </row>
    <row r="46" spans="1:6">
      <c r="A46" s="1">
        <v>30</v>
      </c>
      <c r="B46" s="57"/>
      <c r="C46" s="1"/>
      <c r="D46" s="58"/>
      <c r="E46" s="59"/>
      <c r="F46" s="60"/>
    </row>
    <row r="47" spans="1:6">
      <c r="A47" s="1">
        <v>31</v>
      </c>
      <c r="B47" s="57"/>
      <c r="C47" s="1"/>
      <c r="D47" s="58"/>
      <c r="E47" s="59"/>
      <c r="F47" s="60"/>
    </row>
    <row r="48" spans="1:6">
      <c r="A48" s="1">
        <v>32</v>
      </c>
      <c r="B48" s="57"/>
      <c r="C48" s="1"/>
      <c r="D48" s="58"/>
      <c r="E48" s="59"/>
      <c r="F48" s="60"/>
    </row>
    <row r="49" spans="1:6">
      <c r="A49" s="1">
        <v>33</v>
      </c>
      <c r="B49" s="57"/>
      <c r="C49" s="1"/>
      <c r="D49" s="58"/>
      <c r="E49" s="59"/>
      <c r="F49" s="60"/>
    </row>
    <row r="50" spans="1:6">
      <c r="A50" s="1">
        <v>34</v>
      </c>
      <c r="B50" s="57"/>
      <c r="C50" s="1"/>
      <c r="D50" s="58"/>
      <c r="E50" s="59"/>
      <c r="F50" s="60"/>
    </row>
    <row r="51" spans="1:6">
      <c r="A51" s="1">
        <v>35</v>
      </c>
      <c r="B51" s="57"/>
      <c r="C51" s="1"/>
      <c r="D51" s="58"/>
      <c r="E51" s="59"/>
      <c r="F51" s="60"/>
    </row>
    <row r="52" spans="1:6">
      <c r="A52" s="1">
        <v>36</v>
      </c>
      <c r="B52" s="57"/>
      <c r="C52" s="1"/>
      <c r="D52" s="58"/>
      <c r="E52" s="59"/>
      <c r="F52" s="60"/>
    </row>
    <row r="53" spans="1:6">
      <c r="A53" s="1">
        <v>37</v>
      </c>
      <c r="B53" s="57"/>
      <c r="C53" s="1"/>
      <c r="D53" s="58"/>
      <c r="E53" s="59"/>
      <c r="F53" s="60"/>
    </row>
    <row r="54" spans="1:6">
      <c r="A54" s="1">
        <v>38</v>
      </c>
      <c r="B54" s="57"/>
      <c r="C54" s="1"/>
      <c r="D54" s="58"/>
      <c r="E54" s="59"/>
      <c r="F54" s="60"/>
    </row>
    <row r="55" spans="1:6">
      <c r="A55" s="1">
        <v>39</v>
      </c>
      <c r="B55" s="57"/>
      <c r="C55" s="1"/>
      <c r="D55" s="58"/>
      <c r="E55" s="59"/>
      <c r="F55" s="60"/>
    </row>
    <row r="56" spans="1:6">
      <c r="A56" s="1">
        <v>40</v>
      </c>
      <c r="B56" s="57"/>
      <c r="C56" s="1"/>
      <c r="D56" s="58"/>
      <c r="E56" s="59"/>
      <c r="F56" s="60"/>
    </row>
    <row r="57" spans="1:6">
      <c r="A57" s="1">
        <v>41</v>
      </c>
      <c r="B57" s="57"/>
      <c r="C57" s="1"/>
      <c r="D57" s="58"/>
      <c r="E57" s="59"/>
      <c r="F57" s="60"/>
    </row>
    <row r="58" spans="1:6">
      <c r="A58" s="1">
        <v>42</v>
      </c>
      <c r="B58" s="57"/>
      <c r="C58" s="1"/>
      <c r="D58" s="58"/>
      <c r="E58" s="59"/>
      <c r="F58" s="60"/>
    </row>
    <row r="59" spans="1:6">
      <c r="A59" s="1">
        <v>43</v>
      </c>
      <c r="B59" s="57"/>
      <c r="C59" s="1"/>
      <c r="D59" s="58"/>
      <c r="E59" s="59"/>
      <c r="F59" s="60"/>
    </row>
    <row r="60" spans="1:6">
      <c r="A60" s="1">
        <v>44</v>
      </c>
      <c r="B60" s="57"/>
      <c r="C60" s="1"/>
      <c r="D60" s="58"/>
      <c r="E60" s="59"/>
      <c r="F60" s="60"/>
    </row>
    <row r="61" spans="1:6">
      <c r="A61" s="1">
        <v>45</v>
      </c>
      <c r="B61" s="57"/>
      <c r="C61" s="1"/>
      <c r="D61" s="58"/>
      <c r="E61" s="59"/>
      <c r="F61" s="60"/>
    </row>
    <row r="62" spans="1:6">
      <c r="A62" s="1">
        <v>46</v>
      </c>
      <c r="B62" s="57"/>
      <c r="C62" s="1"/>
      <c r="D62" s="58"/>
      <c r="E62" s="59"/>
      <c r="F62" s="60"/>
    </row>
    <row r="63" spans="1:6">
      <c r="A63" s="1">
        <v>47</v>
      </c>
      <c r="B63" s="57"/>
      <c r="C63" s="1"/>
      <c r="D63" s="58"/>
      <c r="E63" s="59"/>
      <c r="F63" s="60"/>
    </row>
    <row r="64" spans="1:6">
      <c r="A64" s="1">
        <v>48</v>
      </c>
      <c r="B64" s="57"/>
      <c r="C64" s="1"/>
      <c r="D64" s="58"/>
      <c r="E64" s="59"/>
      <c r="F64" s="60"/>
    </row>
    <row r="65" spans="1:6">
      <c r="A65" s="1">
        <v>49</v>
      </c>
      <c r="B65" s="57"/>
      <c r="C65" s="1"/>
      <c r="D65" s="58"/>
      <c r="E65" s="59"/>
      <c r="F65" s="60"/>
    </row>
    <row r="66" spans="1:6">
      <c r="A66" s="1">
        <v>50</v>
      </c>
      <c r="B66" s="57"/>
      <c r="C66" s="1"/>
      <c r="D66" s="58"/>
      <c r="E66" s="59"/>
      <c r="F66" s="60"/>
    </row>
    <row r="67" spans="1:6">
      <c r="A67" s="1">
        <v>51</v>
      </c>
      <c r="B67" s="57"/>
      <c r="C67" s="1"/>
      <c r="D67" s="58"/>
      <c r="E67" s="59"/>
      <c r="F67" s="60"/>
    </row>
    <row r="68" spans="1:6">
      <c r="A68" s="1">
        <v>52</v>
      </c>
      <c r="B68" s="57"/>
      <c r="C68" s="1"/>
      <c r="D68" s="58"/>
      <c r="E68" s="59"/>
      <c r="F68" s="60"/>
    </row>
    <row r="69" spans="1:6">
      <c r="A69" s="1">
        <v>53</v>
      </c>
      <c r="B69" s="57"/>
      <c r="C69" s="1"/>
      <c r="D69" s="58"/>
      <c r="E69" s="59"/>
      <c r="F69" s="60"/>
    </row>
    <row r="70" spans="1:6">
      <c r="A70" s="1">
        <v>54</v>
      </c>
      <c r="B70" s="57"/>
      <c r="C70" s="1"/>
      <c r="D70" s="58"/>
      <c r="E70" s="59"/>
      <c r="F70" s="60"/>
    </row>
    <row r="71" spans="1:6">
      <c r="A71" s="1">
        <v>55</v>
      </c>
      <c r="B71" s="57"/>
      <c r="C71" s="1"/>
      <c r="D71" s="58"/>
      <c r="E71" s="59"/>
      <c r="F71" s="60"/>
    </row>
    <row r="72" spans="1:6">
      <c r="A72" s="1">
        <v>56</v>
      </c>
      <c r="B72" s="57"/>
      <c r="C72" s="1"/>
      <c r="D72" s="58"/>
      <c r="E72" s="59"/>
      <c r="F72" s="60"/>
    </row>
    <row r="73" spans="1:6">
      <c r="A73" s="1">
        <v>57</v>
      </c>
      <c r="B73" s="57"/>
      <c r="C73" s="1"/>
      <c r="D73" s="58"/>
      <c r="E73" s="59"/>
      <c r="F73" s="60"/>
    </row>
    <row r="74" spans="1:6">
      <c r="A74" s="1">
        <v>58</v>
      </c>
      <c r="B74" s="57"/>
      <c r="C74" s="1"/>
      <c r="D74" s="58"/>
      <c r="E74" s="59"/>
      <c r="F74" s="60"/>
    </row>
    <row r="75" spans="1:6">
      <c r="A75" s="1">
        <v>59</v>
      </c>
      <c r="B75" s="57"/>
      <c r="C75" s="1"/>
      <c r="D75" s="58"/>
      <c r="E75" s="59"/>
      <c r="F75" s="60"/>
    </row>
    <row r="76" spans="1:6">
      <c r="A76" s="1">
        <v>60</v>
      </c>
      <c r="B76" s="57"/>
      <c r="C76" s="1"/>
      <c r="D76" s="58"/>
      <c r="E76" s="59"/>
      <c r="F76" s="60"/>
    </row>
    <row r="77" spans="1:6">
      <c r="A77" s="1">
        <v>61</v>
      </c>
      <c r="B77" s="57"/>
      <c r="C77" s="1"/>
      <c r="D77" s="58"/>
      <c r="E77" s="59"/>
      <c r="F77" s="60"/>
    </row>
    <row r="78" spans="1:6">
      <c r="A78" s="1">
        <v>62</v>
      </c>
      <c r="B78" s="57"/>
      <c r="C78" s="1"/>
      <c r="D78" s="58"/>
      <c r="E78" s="59"/>
      <c r="F78" s="60"/>
    </row>
    <row r="79" spans="1:6">
      <c r="A79" s="1">
        <v>63</v>
      </c>
      <c r="B79" s="57"/>
      <c r="C79" s="1"/>
      <c r="D79" s="58"/>
      <c r="E79" s="59"/>
      <c r="F79" s="60"/>
    </row>
    <row r="80" spans="1:6">
      <c r="A80" s="1">
        <v>64</v>
      </c>
      <c r="B80" s="57"/>
      <c r="C80" s="1"/>
      <c r="D80" s="58"/>
      <c r="E80" s="59"/>
      <c r="F80" s="60"/>
    </row>
    <row r="81" spans="1:6">
      <c r="A81" s="1">
        <v>65</v>
      </c>
      <c r="B81" s="57"/>
      <c r="C81" s="1"/>
      <c r="D81" s="58"/>
      <c r="E81" s="59"/>
      <c r="F81" s="60"/>
    </row>
    <row r="82" spans="1:6">
      <c r="A82" s="1">
        <v>66</v>
      </c>
      <c r="B82" s="57"/>
      <c r="C82" s="1"/>
      <c r="D82" s="58"/>
      <c r="E82" s="59"/>
      <c r="F82" s="60"/>
    </row>
    <row r="83" spans="1:6">
      <c r="A83" s="1">
        <v>67</v>
      </c>
      <c r="B83" s="57"/>
      <c r="C83" s="1"/>
      <c r="D83" s="58"/>
      <c r="E83" s="59"/>
      <c r="F83" s="60"/>
    </row>
    <row r="84" spans="1:6">
      <c r="A84" s="1">
        <v>68</v>
      </c>
      <c r="B84" s="57"/>
      <c r="C84" s="1"/>
      <c r="D84" s="58"/>
      <c r="E84" s="59"/>
      <c r="F84" s="60"/>
    </row>
    <row r="85" spans="1:6">
      <c r="A85" s="1">
        <v>69</v>
      </c>
      <c r="B85" s="57"/>
      <c r="C85" s="1"/>
      <c r="D85" s="58"/>
      <c r="E85" s="59"/>
      <c r="F85" s="60"/>
    </row>
    <row r="86" spans="1:6">
      <c r="A86" s="1">
        <v>70</v>
      </c>
      <c r="B86" s="57"/>
      <c r="C86" s="1"/>
      <c r="D86" s="58"/>
      <c r="E86" s="59"/>
      <c r="F86" s="60"/>
    </row>
    <row r="87" spans="1:6">
      <c r="A87" s="1">
        <v>71</v>
      </c>
      <c r="B87" s="57"/>
      <c r="C87" s="1"/>
      <c r="D87" s="58"/>
      <c r="E87" s="59"/>
      <c r="F87" s="60"/>
    </row>
    <row r="88" spans="1:6">
      <c r="A88" s="1">
        <v>72</v>
      </c>
      <c r="B88" s="57"/>
      <c r="C88" s="1"/>
      <c r="D88" s="58"/>
      <c r="E88" s="59"/>
      <c r="F88" s="60"/>
    </row>
    <row r="89" spans="1:6">
      <c r="A89" s="1">
        <v>73</v>
      </c>
      <c r="B89" s="57"/>
      <c r="C89" s="1"/>
      <c r="D89" s="58"/>
      <c r="E89" s="59"/>
      <c r="F89" s="60"/>
    </row>
    <row r="90" spans="1:6">
      <c r="A90" s="1">
        <v>74</v>
      </c>
      <c r="B90" s="57"/>
      <c r="C90" s="1"/>
      <c r="D90" s="58"/>
      <c r="E90" s="59"/>
      <c r="F90" s="60"/>
    </row>
    <row r="91" spans="1:6">
      <c r="A91" s="1">
        <v>75</v>
      </c>
      <c r="B91" s="57"/>
      <c r="C91" s="1"/>
      <c r="D91" s="58"/>
      <c r="E91" s="59"/>
      <c r="F91" s="60"/>
    </row>
    <row r="92" spans="1:6">
      <c r="A92" s="1">
        <v>76</v>
      </c>
      <c r="B92" s="57"/>
      <c r="C92" s="1"/>
      <c r="D92" s="58"/>
      <c r="E92" s="59"/>
      <c r="F92" s="60"/>
    </row>
    <row r="93" spans="1:6">
      <c r="A93" s="1">
        <v>77</v>
      </c>
      <c r="B93" s="57"/>
      <c r="C93" s="1"/>
      <c r="D93" s="58"/>
      <c r="E93" s="59"/>
      <c r="F93" s="60"/>
    </row>
    <row r="94" spans="1:6">
      <c r="A94" s="1">
        <v>78</v>
      </c>
      <c r="B94" s="57"/>
      <c r="C94" s="1"/>
      <c r="D94" s="58"/>
      <c r="E94" s="59"/>
      <c r="F94" s="60"/>
    </row>
    <row r="95" spans="1:6">
      <c r="A95" s="1">
        <v>79</v>
      </c>
      <c r="B95" s="57"/>
      <c r="C95" s="1"/>
      <c r="D95" s="58"/>
      <c r="E95" s="59"/>
      <c r="F95" s="60"/>
    </row>
    <row r="96" spans="1:6">
      <c r="A96" s="1">
        <v>80</v>
      </c>
      <c r="B96" s="57"/>
      <c r="C96" s="1"/>
      <c r="D96" s="58"/>
      <c r="E96" s="59"/>
      <c r="F96" s="60"/>
    </row>
    <row r="97" spans="1:6">
      <c r="A97" s="1">
        <v>81</v>
      </c>
      <c r="B97" s="57"/>
      <c r="C97" s="1"/>
      <c r="D97" s="58"/>
      <c r="E97" s="59"/>
      <c r="F97" s="60"/>
    </row>
    <row r="98" spans="1:6">
      <c r="A98" s="1">
        <v>82</v>
      </c>
      <c r="B98" s="57"/>
      <c r="C98" s="1"/>
      <c r="D98" s="58"/>
      <c r="E98" s="59"/>
      <c r="F98" s="60"/>
    </row>
    <row r="99" spans="1:6">
      <c r="A99" s="1">
        <v>83</v>
      </c>
      <c r="B99" s="57"/>
      <c r="C99" s="1"/>
      <c r="D99" s="58"/>
      <c r="E99" s="59"/>
      <c r="F99" s="60"/>
    </row>
    <row r="100" spans="1:6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20" zoomScaleNormal="12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50" customFormat="1" ht="18">
      <c r="A1" s="47" t="s">
        <v>13</v>
      </c>
      <c r="B1" s="47">
        <f>'Sprint 03 Backlog'!B1+1</f>
        <v>4</v>
      </c>
      <c r="C1" s="47"/>
      <c r="D1" s="48" t="s">
        <v>4</v>
      </c>
      <c r="E1"/>
      <c r="F1" s="47"/>
      <c r="AMI1"/>
      <c r="AMJ1"/>
    </row>
    <row r="2" spans="1:1024" s="50" customFormat="1">
      <c r="A2" s="47" t="s">
        <v>110</v>
      </c>
      <c r="B2" s="51">
        <f>'Sprint 03 Backlog'!B2+14</f>
        <v>44292</v>
      </c>
      <c r="C2" s="47"/>
      <c r="D2" s="52" t="s">
        <v>111</v>
      </c>
      <c r="E2" s="47"/>
      <c r="F2" s="47"/>
      <c r="AMI2"/>
      <c r="AMJ2"/>
    </row>
    <row r="3" spans="1:1024" s="50" customFormat="1">
      <c r="A3" s="47" t="s">
        <v>112</v>
      </c>
      <c r="B3" s="51">
        <f>B2+7</f>
        <v>44299</v>
      </c>
      <c r="C3" s="47"/>
      <c r="D3" s="47"/>
      <c r="E3" s="47"/>
      <c r="F3" s="47"/>
      <c r="AMI3"/>
      <c r="AMJ3"/>
    </row>
    <row r="4" spans="1:1024" s="50" customFormat="1">
      <c r="A4" s="47" t="s">
        <v>113</v>
      </c>
      <c r="B4" s="53" t="s">
        <v>114</v>
      </c>
      <c r="C4" s="47"/>
      <c r="D4" s="47"/>
      <c r="E4" s="47"/>
      <c r="F4" s="47"/>
      <c r="AMI4"/>
      <c r="AMJ4"/>
    </row>
    <row r="5" spans="1:1024" s="50" customFormat="1">
      <c r="A5" s="47"/>
      <c r="B5" s="53"/>
      <c r="C5" s="47"/>
      <c r="D5" s="47"/>
      <c r="E5" s="47"/>
      <c r="F5" s="47"/>
      <c r="AMI5"/>
      <c r="AMJ5"/>
    </row>
    <row r="6" spans="1:1024" s="50" customFormat="1">
      <c r="A6" s="47"/>
      <c r="B6" s="54" t="s">
        <v>14</v>
      </c>
      <c r="C6" s="47" t="s">
        <v>115</v>
      </c>
      <c r="D6" s="47"/>
      <c r="E6" s="47"/>
      <c r="F6" s="47"/>
      <c r="AMI6"/>
      <c r="AMJ6"/>
    </row>
    <row r="7" spans="1:1024" s="50" customFormat="1">
      <c r="A7" s="47" t="s">
        <v>116</v>
      </c>
      <c r="B7" s="47">
        <f>COUNTA(D17:D995)</f>
        <v>0</v>
      </c>
      <c r="C7" s="47"/>
      <c r="D7" s="47"/>
      <c r="E7" s="47"/>
      <c r="F7" s="47"/>
      <c r="AMI7"/>
      <c r="AMJ7"/>
    </row>
    <row r="8" spans="1:1024" s="50" customFormat="1">
      <c r="A8" s="47" t="s">
        <v>117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>
      <c r="A9" s="47" t="s">
        <v>118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>
      <c r="A10" s="47" t="s">
        <v>119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>
      <c r="A11" s="47" t="s">
        <v>120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>
      <c r="A12" s="47" t="s">
        <v>121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>
      <c r="A13" s="47" t="s">
        <v>122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>
      <c r="A14" s="47" t="s">
        <v>123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AMI14"/>
      <c r="AMJ14"/>
    </row>
    <row r="15" spans="1:1024" s="50" customFormat="1">
      <c r="A15" s="47"/>
      <c r="B15" s="47"/>
      <c r="C15" s="47"/>
      <c r="D15" s="17" t="s">
        <v>145</v>
      </c>
      <c r="E15" s="47"/>
      <c r="F15" s="47"/>
      <c r="AMI15"/>
      <c r="AMJ15"/>
    </row>
    <row r="16" spans="1:1024">
      <c r="A16" s="55" t="s">
        <v>125</v>
      </c>
      <c r="B16" s="55" t="s">
        <v>27</v>
      </c>
      <c r="C16" s="55" t="s">
        <v>126</v>
      </c>
      <c r="D16" s="55" t="s">
        <v>146</v>
      </c>
      <c r="E16" s="55" t="s">
        <v>32</v>
      </c>
      <c r="F16" s="55" t="s">
        <v>36</v>
      </c>
    </row>
    <row r="17" spans="1:6">
      <c r="A17" s="1">
        <v>1</v>
      </c>
      <c r="B17" s="57"/>
      <c r="C17" s="1"/>
      <c r="D17" s="58"/>
      <c r="E17" s="59"/>
      <c r="F17" s="60"/>
    </row>
    <row r="18" spans="1:6">
      <c r="A18" s="1">
        <v>2</v>
      </c>
      <c r="B18" s="57"/>
      <c r="C18" s="1"/>
      <c r="D18" s="58"/>
      <c r="E18" s="59"/>
      <c r="F18" s="60"/>
    </row>
    <row r="19" spans="1:6">
      <c r="A19" s="1">
        <v>3</v>
      </c>
      <c r="B19" s="57"/>
      <c r="C19" s="1"/>
      <c r="D19" s="58"/>
      <c r="E19" s="59"/>
      <c r="F19" s="60"/>
    </row>
    <row r="20" spans="1:6">
      <c r="A20" s="1">
        <v>4</v>
      </c>
      <c r="B20" s="57"/>
      <c r="C20" s="1"/>
      <c r="D20" s="58"/>
      <c r="E20" s="59"/>
      <c r="F20" s="60"/>
    </row>
    <row r="21" spans="1:6">
      <c r="A21" s="1">
        <v>5</v>
      </c>
      <c r="B21" s="57"/>
      <c r="C21" s="1"/>
      <c r="D21" s="58"/>
      <c r="E21" s="59"/>
      <c r="F21" s="60"/>
    </row>
    <row r="22" spans="1:6">
      <c r="A22" s="1">
        <v>6</v>
      </c>
      <c r="B22" s="57"/>
      <c r="C22" s="1"/>
      <c r="D22" s="58"/>
      <c r="E22" s="59"/>
      <c r="F22" s="60"/>
    </row>
    <row r="23" spans="1:6">
      <c r="A23" s="1">
        <v>7</v>
      </c>
      <c r="B23" s="57"/>
      <c r="C23" s="1"/>
      <c r="D23" s="58"/>
      <c r="E23" s="59"/>
      <c r="F23" s="60"/>
    </row>
    <row r="24" spans="1:6">
      <c r="A24" s="1">
        <v>8</v>
      </c>
      <c r="B24" s="57"/>
      <c r="C24" s="1"/>
      <c r="D24" s="58"/>
      <c r="E24" s="59"/>
      <c r="F24" s="60"/>
    </row>
    <row r="25" spans="1:6">
      <c r="A25" s="1">
        <v>9</v>
      </c>
      <c r="B25" s="57"/>
      <c r="C25" s="1"/>
      <c r="D25" s="58"/>
      <c r="E25" s="59"/>
      <c r="F25" s="60"/>
    </row>
    <row r="26" spans="1:6">
      <c r="A26" s="1">
        <v>10</v>
      </c>
      <c r="B26" s="57"/>
      <c r="C26" s="1"/>
      <c r="D26" s="58"/>
      <c r="E26" s="59"/>
      <c r="F26" s="60"/>
    </row>
    <row r="27" spans="1:6">
      <c r="A27" s="1">
        <v>11</v>
      </c>
      <c r="B27" s="57"/>
      <c r="C27" s="1"/>
      <c r="D27" s="58"/>
      <c r="E27" s="59"/>
      <c r="F27" s="60"/>
    </row>
    <row r="28" spans="1:6">
      <c r="A28" s="1">
        <v>12</v>
      </c>
      <c r="B28" s="57"/>
      <c r="C28" s="1"/>
      <c r="D28" s="58"/>
      <c r="E28" s="59"/>
      <c r="F28" s="60"/>
    </row>
    <row r="29" spans="1:6">
      <c r="A29" s="1">
        <v>13</v>
      </c>
      <c r="B29" s="57"/>
      <c r="C29" s="1"/>
      <c r="D29" s="58"/>
      <c r="E29" s="59"/>
      <c r="F29" s="60"/>
    </row>
    <row r="30" spans="1:6">
      <c r="A30" s="1">
        <v>14</v>
      </c>
      <c r="B30" s="57"/>
      <c r="C30" s="1"/>
      <c r="D30" s="58"/>
      <c r="E30" s="59"/>
      <c r="F30" s="60"/>
    </row>
    <row r="31" spans="1:6">
      <c r="A31" s="1">
        <v>15</v>
      </c>
      <c r="B31" s="57"/>
      <c r="C31" s="1"/>
      <c r="D31" s="58"/>
      <c r="E31" s="59"/>
      <c r="F31" s="60"/>
    </row>
    <row r="32" spans="1:6">
      <c r="A32" s="1">
        <v>16</v>
      </c>
      <c r="B32" s="57"/>
      <c r="C32" s="1"/>
      <c r="D32" s="58"/>
      <c r="E32" s="59"/>
      <c r="F32" s="60"/>
    </row>
    <row r="33" spans="1:6">
      <c r="A33" s="1">
        <v>17</v>
      </c>
      <c r="B33" s="57"/>
      <c r="C33" s="1"/>
      <c r="D33" s="58"/>
      <c r="E33" s="59"/>
      <c r="F33" s="60"/>
    </row>
    <row r="34" spans="1:6">
      <c r="A34" s="1">
        <v>18</v>
      </c>
      <c r="B34" s="57"/>
      <c r="C34" s="1"/>
      <c r="D34" s="58"/>
      <c r="E34" s="59"/>
      <c r="F34" s="60"/>
    </row>
    <row r="35" spans="1:6">
      <c r="A35" s="1">
        <v>19</v>
      </c>
      <c r="B35" s="57"/>
      <c r="C35" s="1"/>
      <c r="D35" s="58"/>
      <c r="E35" s="59"/>
      <c r="F35" s="60"/>
    </row>
    <row r="36" spans="1:6">
      <c r="A36" s="1">
        <v>20</v>
      </c>
      <c r="B36" s="57"/>
      <c r="C36" s="1"/>
      <c r="D36" s="58"/>
      <c r="E36" s="59"/>
      <c r="F36" s="60"/>
    </row>
    <row r="37" spans="1:6">
      <c r="A37" s="1">
        <v>21</v>
      </c>
      <c r="B37" s="57"/>
      <c r="C37" s="1"/>
      <c r="D37" s="58"/>
      <c r="E37" s="59"/>
      <c r="F37" s="60"/>
    </row>
    <row r="38" spans="1:6">
      <c r="A38" s="1">
        <v>22</v>
      </c>
      <c r="B38" s="57"/>
      <c r="C38" s="1"/>
      <c r="D38" s="58"/>
      <c r="E38" s="59"/>
      <c r="F38" s="60"/>
    </row>
    <row r="39" spans="1:6">
      <c r="A39" s="1">
        <v>23</v>
      </c>
      <c r="B39" s="57"/>
      <c r="C39" s="1"/>
      <c r="D39" s="58"/>
      <c r="E39" s="59"/>
      <c r="F39" s="60"/>
    </row>
    <row r="40" spans="1:6">
      <c r="A40" s="1">
        <v>24</v>
      </c>
      <c r="B40" s="57"/>
      <c r="C40" s="1"/>
      <c r="D40" s="58"/>
      <c r="E40" s="59"/>
      <c r="F40" s="60"/>
    </row>
    <row r="41" spans="1:6">
      <c r="A41" s="1">
        <v>25</v>
      </c>
      <c r="B41" s="57"/>
      <c r="C41" s="1"/>
      <c r="D41" s="58"/>
      <c r="E41" s="59"/>
      <c r="F41" s="60"/>
    </row>
    <row r="42" spans="1:6">
      <c r="A42" s="1">
        <v>26</v>
      </c>
      <c r="B42" s="57"/>
      <c r="C42" s="1"/>
      <c r="D42" s="58"/>
      <c r="E42" s="59"/>
      <c r="F42" s="60"/>
    </row>
    <row r="43" spans="1:6">
      <c r="A43" s="1">
        <v>27</v>
      </c>
      <c r="B43" s="57"/>
      <c r="C43" s="1"/>
      <c r="D43" s="58"/>
      <c r="E43" s="59"/>
      <c r="F43" s="60"/>
    </row>
    <row r="44" spans="1:6">
      <c r="A44" s="1">
        <v>28</v>
      </c>
      <c r="B44" s="57"/>
      <c r="C44" s="1"/>
      <c r="D44" s="58"/>
      <c r="E44" s="59"/>
      <c r="F44" s="60"/>
    </row>
    <row r="45" spans="1:6">
      <c r="A45" s="1">
        <v>29</v>
      </c>
      <c r="B45" s="57"/>
      <c r="C45" s="1"/>
      <c r="D45" s="58"/>
      <c r="E45" s="59"/>
      <c r="F45" s="60"/>
    </row>
    <row r="46" spans="1:6">
      <c r="A46" s="1">
        <v>30</v>
      </c>
      <c r="B46" s="57"/>
      <c r="C46" s="1"/>
      <c r="D46" s="58"/>
      <c r="E46" s="59"/>
      <c r="F46" s="60"/>
    </row>
    <row r="47" spans="1:6">
      <c r="A47" s="1">
        <v>31</v>
      </c>
      <c r="B47" s="57"/>
      <c r="C47" s="1"/>
      <c r="D47" s="58"/>
      <c r="E47" s="59"/>
      <c r="F47" s="60"/>
    </row>
    <row r="48" spans="1:6">
      <c r="A48" s="1">
        <v>32</v>
      </c>
      <c r="B48" s="57"/>
      <c r="C48" s="1"/>
      <c r="D48" s="58"/>
      <c r="E48" s="59"/>
      <c r="F48" s="60"/>
    </row>
    <row r="49" spans="1:6">
      <c r="A49" s="1">
        <v>33</v>
      </c>
      <c r="B49" s="57"/>
      <c r="C49" s="1"/>
      <c r="D49" s="58"/>
      <c r="E49" s="59"/>
      <c r="F49" s="60"/>
    </row>
    <row r="50" spans="1:6">
      <c r="A50" s="1">
        <v>34</v>
      </c>
      <c r="B50" s="57"/>
      <c r="C50" s="1"/>
      <c r="D50" s="58"/>
      <c r="E50" s="59"/>
      <c r="F50" s="60"/>
    </row>
    <row r="51" spans="1:6">
      <c r="A51" s="1">
        <v>35</v>
      </c>
      <c r="B51" s="57"/>
      <c r="C51" s="1"/>
      <c r="D51" s="58"/>
      <c r="E51" s="59"/>
      <c r="F51" s="60"/>
    </row>
    <row r="52" spans="1:6">
      <c r="A52" s="1">
        <v>36</v>
      </c>
      <c r="B52" s="57"/>
      <c r="C52" s="1"/>
      <c r="D52" s="58"/>
      <c r="E52" s="59"/>
      <c r="F52" s="60"/>
    </row>
    <row r="53" spans="1:6">
      <c r="A53" s="1">
        <v>37</v>
      </c>
      <c r="B53" s="57"/>
      <c r="C53" s="1"/>
      <c r="D53" s="58"/>
      <c r="E53" s="59"/>
      <c r="F53" s="60"/>
    </row>
    <row r="54" spans="1:6">
      <c r="A54" s="1">
        <v>38</v>
      </c>
      <c r="B54" s="57"/>
      <c r="C54" s="1"/>
      <c r="D54" s="58"/>
      <c r="E54" s="59"/>
      <c r="F54" s="60"/>
    </row>
    <row r="55" spans="1:6">
      <c r="A55" s="1">
        <v>39</v>
      </c>
      <c r="B55" s="57"/>
      <c r="C55" s="1"/>
      <c r="D55" s="58"/>
      <c r="E55" s="59"/>
      <c r="F55" s="60"/>
    </row>
    <row r="56" spans="1:6">
      <c r="A56" s="1">
        <v>40</v>
      </c>
      <c r="B56" s="57"/>
      <c r="C56" s="1"/>
      <c r="D56" s="58"/>
      <c r="E56" s="59"/>
      <c r="F56" s="60"/>
    </row>
    <row r="57" spans="1:6">
      <c r="A57" s="1">
        <v>41</v>
      </c>
      <c r="B57" s="57"/>
      <c r="C57" s="1"/>
      <c r="D57" s="58"/>
      <c r="E57" s="59"/>
      <c r="F57" s="60"/>
    </row>
    <row r="58" spans="1:6">
      <c r="A58" s="1">
        <v>42</v>
      </c>
      <c r="B58" s="57"/>
      <c r="C58" s="1"/>
      <c r="D58" s="58"/>
      <c r="E58" s="59"/>
      <c r="F58" s="60"/>
    </row>
    <row r="59" spans="1:6">
      <c r="A59" s="1">
        <v>43</v>
      </c>
      <c r="B59" s="57"/>
      <c r="C59" s="1"/>
      <c r="D59" s="58"/>
      <c r="E59" s="59"/>
      <c r="F59" s="60"/>
    </row>
    <row r="60" spans="1:6">
      <c r="A60" s="1">
        <v>44</v>
      </c>
      <c r="B60" s="57"/>
      <c r="C60" s="1"/>
      <c r="D60" s="58"/>
      <c r="E60" s="59"/>
      <c r="F60" s="60"/>
    </row>
    <row r="61" spans="1:6">
      <c r="A61" s="1">
        <v>45</v>
      </c>
      <c r="B61" s="57"/>
      <c r="C61" s="1"/>
      <c r="D61" s="58"/>
      <c r="E61" s="59"/>
      <c r="F61" s="60"/>
    </row>
    <row r="62" spans="1:6">
      <c r="A62" s="1">
        <v>46</v>
      </c>
      <c r="B62" s="57"/>
      <c r="C62" s="1"/>
      <c r="D62" s="58"/>
      <c r="E62" s="59"/>
      <c r="F62" s="60"/>
    </row>
    <row r="63" spans="1:6">
      <c r="A63" s="1">
        <v>47</v>
      </c>
      <c r="B63" s="57"/>
      <c r="C63" s="1"/>
      <c r="D63" s="58"/>
      <c r="E63" s="59"/>
      <c r="F63" s="60"/>
    </row>
    <row r="64" spans="1:6">
      <c r="A64" s="1">
        <v>48</v>
      </c>
      <c r="B64" s="57"/>
      <c r="C64" s="1"/>
      <c r="D64" s="58"/>
      <c r="E64" s="59"/>
      <c r="F64" s="60"/>
    </row>
    <row r="65" spans="1:6">
      <c r="A65" s="1">
        <v>49</v>
      </c>
      <c r="B65" s="57"/>
      <c r="C65" s="1"/>
      <c r="D65" s="58"/>
      <c r="E65" s="59"/>
      <c r="F65" s="60"/>
    </row>
    <row r="66" spans="1:6">
      <c r="A66" s="1">
        <v>50</v>
      </c>
      <c r="B66" s="57"/>
      <c r="C66" s="1"/>
      <c r="D66" s="58"/>
      <c r="E66" s="59"/>
      <c r="F66" s="60"/>
    </row>
    <row r="67" spans="1:6">
      <c r="A67" s="1">
        <v>51</v>
      </c>
      <c r="B67" s="57"/>
      <c r="C67" s="1"/>
      <c r="D67" s="58"/>
      <c r="E67" s="59"/>
      <c r="F67" s="60"/>
    </row>
    <row r="68" spans="1:6">
      <c r="A68" s="1">
        <v>52</v>
      </c>
      <c r="B68" s="57"/>
      <c r="C68" s="1"/>
      <c r="D68" s="58"/>
      <c r="E68" s="59"/>
      <c r="F68" s="60"/>
    </row>
    <row r="69" spans="1:6">
      <c r="A69" s="1">
        <v>53</v>
      </c>
      <c r="B69" s="57"/>
      <c r="C69" s="1"/>
      <c r="D69" s="58"/>
      <c r="E69" s="59"/>
      <c r="F69" s="60"/>
    </row>
    <row r="70" spans="1:6">
      <c r="A70" s="1">
        <v>54</v>
      </c>
      <c r="B70" s="57"/>
      <c r="C70" s="1"/>
      <c r="D70" s="58"/>
      <c r="E70" s="59"/>
      <c r="F70" s="60"/>
    </row>
    <row r="71" spans="1:6">
      <c r="A71" s="1">
        <v>55</v>
      </c>
      <c r="B71" s="57"/>
      <c r="C71" s="1"/>
      <c r="D71" s="58"/>
      <c r="E71" s="59"/>
      <c r="F71" s="60"/>
    </row>
    <row r="72" spans="1:6">
      <c r="A72" s="1">
        <v>56</v>
      </c>
      <c r="B72" s="57"/>
      <c r="C72" s="1"/>
      <c r="D72" s="58"/>
      <c r="E72" s="59"/>
      <c r="F72" s="60"/>
    </row>
    <row r="73" spans="1:6">
      <c r="A73" s="1">
        <v>57</v>
      </c>
      <c r="B73" s="57"/>
      <c r="C73" s="1"/>
      <c r="D73" s="58"/>
      <c r="E73" s="59"/>
      <c r="F73" s="60"/>
    </row>
    <row r="74" spans="1:6">
      <c r="A74" s="1">
        <v>58</v>
      </c>
      <c r="B74" s="57"/>
      <c r="C74" s="1"/>
      <c r="D74" s="58"/>
      <c r="E74" s="59"/>
      <c r="F74" s="60"/>
    </row>
    <row r="75" spans="1:6">
      <c r="A75" s="1">
        <v>59</v>
      </c>
      <c r="B75" s="57"/>
      <c r="C75" s="1"/>
      <c r="D75" s="58"/>
      <c r="E75" s="59"/>
      <c r="F75" s="60"/>
    </row>
    <row r="76" spans="1:6">
      <c r="A76" s="1">
        <v>60</v>
      </c>
      <c r="B76" s="57"/>
      <c r="C76" s="1"/>
      <c r="D76" s="58"/>
      <c r="E76" s="59"/>
      <c r="F76" s="60"/>
    </row>
    <row r="77" spans="1:6">
      <c r="A77" s="1">
        <v>61</v>
      </c>
      <c r="B77" s="57"/>
      <c r="C77" s="1"/>
      <c r="D77" s="58"/>
      <c r="E77" s="59"/>
      <c r="F77" s="60"/>
    </row>
    <row r="78" spans="1:6">
      <c r="A78" s="1">
        <v>62</v>
      </c>
      <c r="B78" s="57"/>
      <c r="C78" s="1"/>
      <c r="D78" s="58"/>
      <c r="E78" s="59"/>
      <c r="F78" s="60"/>
    </row>
    <row r="79" spans="1:6">
      <c r="A79" s="1">
        <v>63</v>
      </c>
      <c r="B79" s="57"/>
      <c r="C79" s="1"/>
      <c r="D79" s="58"/>
      <c r="E79" s="59"/>
      <c r="F79" s="60"/>
    </row>
    <row r="80" spans="1:6">
      <c r="A80" s="1">
        <v>64</v>
      </c>
      <c r="B80" s="57"/>
      <c r="C80" s="1"/>
      <c r="D80" s="58"/>
      <c r="E80" s="59"/>
      <c r="F80" s="60"/>
    </row>
    <row r="81" spans="1:6">
      <c r="A81" s="1">
        <v>65</v>
      </c>
      <c r="B81" s="57"/>
      <c r="C81" s="1"/>
      <c r="D81" s="58"/>
      <c r="E81" s="59"/>
      <c r="F81" s="60"/>
    </row>
    <row r="82" spans="1:6">
      <c r="A82" s="1">
        <v>66</v>
      </c>
      <c r="B82" s="57"/>
      <c r="C82" s="1"/>
      <c r="D82" s="58"/>
      <c r="E82" s="59"/>
      <c r="F82" s="60"/>
    </row>
    <row r="83" spans="1:6">
      <c r="A83" s="1">
        <v>67</v>
      </c>
      <c r="B83" s="57"/>
      <c r="C83" s="1"/>
      <c r="D83" s="58"/>
      <c r="E83" s="59"/>
      <c r="F83" s="60"/>
    </row>
    <row r="84" spans="1:6">
      <c r="A84" s="1">
        <v>68</v>
      </c>
      <c r="B84" s="57"/>
      <c r="C84" s="1"/>
      <c r="D84" s="58"/>
      <c r="E84" s="59"/>
      <c r="F84" s="60"/>
    </row>
    <row r="85" spans="1:6">
      <c r="A85" s="1">
        <v>69</v>
      </c>
      <c r="B85" s="57"/>
      <c r="C85" s="1"/>
      <c r="D85" s="58"/>
      <c r="E85" s="59"/>
      <c r="F85" s="60"/>
    </row>
    <row r="86" spans="1:6">
      <c r="A86" s="1">
        <v>70</v>
      </c>
      <c r="B86" s="57"/>
      <c r="C86" s="1"/>
      <c r="D86" s="58"/>
      <c r="E86" s="59"/>
      <c r="F86" s="60"/>
    </row>
    <row r="87" spans="1:6">
      <c r="A87" s="1">
        <v>71</v>
      </c>
      <c r="B87" s="57"/>
      <c r="C87" s="1"/>
      <c r="D87" s="58"/>
      <c r="E87" s="59"/>
      <c r="F87" s="60"/>
    </row>
    <row r="88" spans="1:6">
      <c r="A88" s="1">
        <v>72</v>
      </c>
      <c r="B88" s="57"/>
      <c r="C88" s="1"/>
      <c r="D88" s="58"/>
      <c r="E88" s="59"/>
      <c r="F88" s="60"/>
    </row>
    <row r="89" spans="1:6">
      <c r="A89" s="1">
        <v>73</v>
      </c>
      <c r="B89" s="57"/>
      <c r="C89" s="1"/>
      <c r="D89" s="58"/>
      <c r="E89" s="59"/>
      <c r="F89" s="60"/>
    </row>
    <row r="90" spans="1:6">
      <c r="A90" s="1">
        <v>74</v>
      </c>
      <c r="B90" s="57"/>
      <c r="C90" s="1"/>
      <c r="D90" s="58"/>
      <c r="E90" s="59"/>
      <c r="F90" s="60"/>
    </row>
    <row r="91" spans="1:6">
      <c r="A91" s="1">
        <v>75</v>
      </c>
      <c r="B91" s="57"/>
      <c r="C91" s="1"/>
      <c r="D91" s="58"/>
      <c r="E91" s="59"/>
      <c r="F91" s="60"/>
    </row>
    <row r="92" spans="1:6">
      <c r="A92" s="1">
        <v>76</v>
      </c>
      <c r="B92" s="57"/>
      <c r="C92" s="1"/>
      <c r="D92" s="58"/>
      <c r="E92" s="59"/>
      <c r="F92" s="60"/>
    </row>
    <row r="93" spans="1:6">
      <c r="A93" s="1">
        <v>77</v>
      </c>
      <c r="B93" s="57"/>
      <c r="C93" s="1"/>
      <c r="D93" s="58"/>
      <c r="E93" s="59"/>
      <c r="F93" s="60"/>
    </row>
    <row r="94" spans="1:6">
      <c r="A94" s="1">
        <v>78</v>
      </c>
      <c r="B94" s="57"/>
      <c r="C94" s="1"/>
      <c r="D94" s="58"/>
      <c r="E94" s="59"/>
      <c r="F94" s="60"/>
    </row>
    <row r="95" spans="1:6">
      <c r="A95" s="1">
        <v>79</v>
      </c>
      <c r="B95" s="57"/>
      <c r="C95" s="1"/>
      <c r="D95" s="58"/>
      <c r="E95" s="59"/>
      <c r="F95" s="60"/>
    </row>
    <row r="96" spans="1:6">
      <c r="A96" s="1">
        <v>80</v>
      </c>
      <c r="B96" s="57"/>
      <c r="C96" s="1"/>
      <c r="D96" s="58"/>
      <c r="E96" s="59"/>
      <c r="F96" s="60"/>
    </row>
    <row r="97" spans="1:6">
      <c r="A97" s="1">
        <v>81</v>
      </c>
      <c r="B97" s="57"/>
      <c r="C97" s="1"/>
      <c r="D97" s="58"/>
      <c r="E97" s="59"/>
      <c r="F97" s="60"/>
    </row>
    <row r="98" spans="1:6">
      <c r="A98" s="1">
        <v>82</v>
      </c>
      <c r="B98" s="57"/>
      <c r="C98" s="1"/>
      <c r="D98" s="58"/>
      <c r="E98" s="59"/>
      <c r="F98" s="60"/>
    </row>
    <row r="99" spans="1:6">
      <c r="A99" s="1">
        <v>83</v>
      </c>
      <c r="B99" s="57"/>
      <c r="C99" s="1"/>
      <c r="D99" s="58"/>
      <c r="E99" s="59"/>
      <c r="F99" s="60"/>
    </row>
    <row r="100" spans="1:6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20" zoomScaleNormal="120" workbookViewId="0">
      <selection activeCell="D17" sqref="D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50" customFormat="1" ht="18">
      <c r="A1" s="47" t="s">
        <v>13</v>
      </c>
      <c r="B1" s="47">
        <v>5</v>
      </c>
      <c r="C1" s="47"/>
      <c r="D1" s="48" t="s">
        <v>4</v>
      </c>
      <c r="E1"/>
      <c r="F1" s="47"/>
      <c r="AMI1"/>
      <c r="AMJ1"/>
    </row>
    <row r="2" spans="1:1024" s="50" customFormat="1">
      <c r="A2" s="47" t="s">
        <v>110</v>
      </c>
      <c r="B2" s="51">
        <f>'Sprint 04 Backlog'!B2+7</f>
        <v>44299</v>
      </c>
      <c r="C2" s="47"/>
      <c r="D2" s="52" t="s">
        <v>111</v>
      </c>
      <c r="E2" s="47"/>
      <c r="F2" s="47"/>
      <c r="AMI2"/>
      <c r="AMJ2"/>
    </row>
    <row r="3" spans="1:1024" s="50" customFormat="1">
      <c r="A3" s="47" t="s">
        <v>112</v>
      </c>
      <c r="B3" s="51">
        <f>B2+7</f>
        <v>44306</v>
      </c>
      <c r="C3" s="47"/>
      <c r="D3" s="47"/>
      <c r="E3" s="47"/>
      <c r="F3" s="47"/>
      <c r="AMI3"/>
      <c r="AMJ3"/>
    </row>
    <row r="4" spans="1:1024" s="50" customFormat="1">
      <c r="A4" s="47" t="s">
        <v>113</v>
      </c>
      <c r="B4" s="53" t="s">
        <v>114</v>
      </c>
      <c r="C4" s="47"/>
      <c r="D4" s="47"/>
      <c r="E4" s="47"/>
      <c r="F4" s="47"/>
      <c r="AMI4"/>
      <c r="AMJ4"/>
    </row>
    <row r="5" spans="1:1024" s="50" customFormat="1">
      <c r="A5" s="47"/>
      <c r="B5" s="53"/>
      <c r="C5" s="47"/>
      <c r="D5" s="47"/>
      <c r="E5" s="47"/>
      <c r="F5" s="47"/>
      <c r="AMI5"/>
      <c r="AMJ5"/>
    </row>
    <row r="6" spans="1:1024" s="50" customFormat="1">
      <c r="A6" s="47"/>
      <c r="B6" s="54" t="s">
        <v>14</v>
      </c>
      <c r="C6" s="47" t="s">
        <v>115</v>
      </c>
      <c r="D6" s="47"/>
      <c r="E6" s="47"/>
      <c r="F6" s="47"/>
      <c r="AMI6"/>
      <c r="AMJ6"/>
    </row>
    <row r="7" spans="1:1024" s="50" customFormat="1">
      <c r="A7" s="47" t="s">
        <v>116</v>
      </c>
      <c r="B7" s="47">
        <f>COUNTA(D17:D995)</f>
        <v>0</v>
      </c>
      <c r="C7" s="47"/>
      <c r="D7" s="47"/>
      <c r="E7" s="47"/>
      <c r="F7" s="47"/>
      <c r="AMI7"/>
      <c r="AMJ7"/>
    </row>
    <row r="8" spans="1:1024" s="50" customFormat="1">
      <c r="A8" s="47" t="s">
        <v>117</v>
      </c>
      <c r="B8" s="47">
        <f t="shared" ref="B8:B14" si="0">B7-C8</f>
        <v>0</v>
      </c>
      <c r="C8" s="47">
        <f>COUNTIF(E$17:E$995, "Completed Day 1")</f>
        <v>0</v>
      </c>
      <c r="D8" s="47"/>
      <c r="E8" s="47"/>
      <c r="F8" s="47"/>
      <c r="AMI8"/>
      <c r="AMJ8"/>
    </row>
    <row r="9" spans="1:1024" s="50" customFormat="1">
      <c r="A9" s="47" t="s">
        <v>118</v>
      </c>
      <c r="B9" s="47">
        <f t="shared" si="0"/>
        <v>0</v>
      </c>
      <c r="C9" s="47">
        <f>COUNTIF(E$17:E$995, "Completed Day 2")</f>
        <v>0</v>
      </c>
      <c r="D9" s="47"/>
      <c r="E9" s="47"/>
      <c r="F9" s="47"/>
      <c r="AMI9"/>
      <c r="AMJ9"/>
    </row>
    <row r="10" spans="1:1024" s="50" customFormat="1">
      <c r="A10" s="47" t="s">
        <v>119</v>
      </c>
      <c r="B10" s="47">
        <f t="shared" si="0"/>
        <v>0</v>
      </c>
      <c r="C10" s="47">
        <f>COUNTIF(E$17:E$995, "Completed Day 3")</f>
        <v>0</v>
      </c>
      <c r="D10" s="47"/>
      <c r="E10" s="47"/>
      <c r="F10" s="47"/>
      <c r="AMI10"/>
      <c r="AMJ10"/>
    </row>
    <row r="11" spans="1:1024" s="50" customFormat="1">
      <c r="A11" s="47" t="s">
        <v>120</v>
      </c>
      <c r="B11" s="47">
        <f t="shared" si="0"/>
        <v>0</v>
      </c>
      <c r="C11" s="47">
        <f>COUNTIF(E$17:E$995, "Completed Day 4")</f>
        <v>0</v>
      </c>
      <c r="D11" s="47"/>
      <c r="E11" s="47"/>
      <c r="F11" s="47"/>
      <c r="AMI11"/>
      <c r="AMJ11"/>
    </row>
    <row r="12" spans="1:1024" s="50" customFormat="1">
      <c r="A12" s="47" t="s">
        <v>121</v>
      </c>
      <c r="B12" s="47">
        <f t="shared" si="0"/>
        <v>0</v>
      </c>
      <c r="C12" s="47">
        <f>COUNTIF(E$17:E$995, "Completed Day 5")</f>
        <v>0</v>
      </c>
      <c r="D12" s="47"/>
      <c r="E12" s="47"/>
      <c r="F12" s="47"/>
      <c r="AMI12"/>
      <c r="AMJ12"/>
    </row>
    <row r="13" spans="1:1024" s="50" customFormat="1">
      <c r="A13" s="47" t="s">
        <v>122</v>
      </c>
      <c r="B13" s="47">
        <f t="shared" si="0"/>
        <v>0</v>
      </c>
      <c r="C13" s="47">
        <f>COUNTIF(E$17:E$995, "Completed Day 6")</f>
        <v>0</v>
      </c>
      <c r="D13" s="47"/>
      <c r="E13" s="47"/>
      <c r="F13" s="47"/>
      <c r="AMI13"/>
      <c r="AMJ13"/>
    </row>
    <row r="14" spans="1:1024" s="50" customFormat="1">
      <c r="A14" s="47" t="s">
        <v>123</v>
      </c>
      <c r="B14" s="47">
        <f t="shared" si="0"/>
        <v>0</v>
      </c>
      <c r="C14" s="47">
        <f>COUNTIF(E$17:E$995, "Completed Day 7")</f>
        <v>0</v>
      </c>
      <c r="D14" s="47"/>
      <c r="E14" s="47"/>
      <c r="F14" s="47"/>
      <c r="AMI14"/>
      <c r="AMJ14"/>
    </row>
    <row r="15" spans="1:1024" s="50" customFormat="1">
      <c r="A15" s="47"/>
      <c r="B15" s="47"/>
      <c r="C15" s="47"/>
      <c r="D15" s="17" t="s">
        <v>145</v>
      </c>
      <c r="E15" s="47"/>
      <c r="F15" s="47"/>
      <c r="AMI15"/>
      <c r="AMJ15"/>
    </row>
    <row r="16" spans="1:1024">
      <c r="A16" s="55" t="s">
        <v>125</v>
      </c>
      <c r="B16" s="55" t="s">
        <v>27</v>
      </c>
      <c r="C16" s="55" t="s">
        <v>126</v>
      </c>
      <c r="D16" s="55" t="s">
        <v>146</v>
      </c>
      <c r="E16" s="55" t="s">
        <v>32</v>
      </c>
      <c r="F16" s="55" t="s">
        <v>36</v>
      </c>
    </row>
    <row r="17" spans="1:6">
      <c r="A17" s="1">
        <v>1</v>
      </c>
      <c r="B17" s="57"/>
      <c r="C17" s="1"/>
      <c r="D17" s="58"/>
      <c r="E17" s="59"/>
      <c r="F17" s="60"/>
    </row>
    <row r="18" spans="1:6">
      <c r="A18" s="1">
        <v>2</v>
      </c>
      <c r="B18" s="57"/>
      <c r="C18" s="1"/>
      <c r="D18" s="58"/>
      <c r="E18" s="59"/>
      <c r="F18" s="60"/>
    </row>
    <row r="19" spans="1:6">
      <c r="A19" s="1">
        <v>3</v>
      </c>
      <c r="B19" s="57"/>
      <c r="C19" s="1"/>
      <c r="D19" s="58"/>
      <c r="E19" s="59"/>
      <c r="F19" s="60"/>
    </row>
    <row r="20" spans="1:6">
      <c r="A20" s="1">
        <v>4</v>
      </c>
      <c r="B20" s="57"/>
      <c r="C20" s="1"/>
      <c r="D20" s="58"/>
      <c r="E20" s="59"/>
      <c r="F20" s="60"/>
    </row>
    <row r="21" spans="1:6">
      <c r="A21" s="1">
        <v>5</v>
      </c>
      <c r="B21" s="57"/>
      <c r="C21" s="1"/>
      <c r="D21" s="58"/>
      <c r="E21" s="59"/>
      <c r="F21" s="60"/>
    </row>
    <row r="22" spans="1:6">
      <c r="A22" s="1">
        <v>6</v>
      </c>
      <c r="B22" s="57"/>
      <c r="C22" s="1"/>
      <c r="D22" s="58"/>
      <c r="E22" s="59"/>
      <c r="F22" s="60"/>
    </row>
    <row r="23" spans="1:6">
      <c r="A23" s="1">
        <v>7</v>
      </c>
      <c r="B23" s="57"/>
      <c r="C23" s="1"/>
      <c r="D23" s="58"/>
      <c r="E23" s="59"/>
      <c r="F23" s="60"/>
    </row>
    <row r="24" spans="1:6">
      <c r="A24" s="1">
        <v>8</v>
      </c>
      <c r="B24" s="57"/>
      <c r="C24" s="1"/>
      <c r="D24" s="58"/>
      <c r="E24" s="59"/>
      <c r="F24" s="60"/>
    </row>
    <row r="25" spans="1:6">
      <c r="A25" s="1">
        <v>9</v>
      </c>
      <c r="B25" s="57"/>
      <c r="C25" s="1"/>
      <c r="D25" s="58"/>
      <c r="E25" s="59"/>
      <c r="F25" s="60"/>
    </row>
    <row r="26" spans="1:6">
      <c r="A26" s="1">
        <v>10</v>
      </c>
      <c r="B26" s="57"/>
      <c r="C26" s="1"/>
      <c r="D26" s="58"/>
      <c r="E26" s="59"/>
      <c r="F26" s="60"/>
    </row>
    <row r="27" spans="1:6">
      <c r="A27" s="1">
        <v>11</v>
      </c>
      <c r="B27" s="57"/>
      <c r="C27" s="1"/>
      <c r="D27" s="58"/>
      <c r="E27" s="59"/>
      <c r="F27" s="60"/>
    </row>
    <row r="28" spans="1:6">
      <c r="A28" s="1">
        <v>12</v>
      </c>
      <c r="B28" s="57"/>
      <c r="C28" s="1"/>
      <c r="D28" s="58"/>
      <c r="E28" s="59"/>
      <c r="F28" s="60"/>
    </row>
    <row r="29" spans="1:6">
      <c r="A29" s="1">
        <v>13</v>
      </c>
      <c r="B29" s="57"/>
      <c r="C29" s="1"/>
      <c r="D29" s="58"/>
      <c r="E29" s="59"/>
      <c r="F29" s="60"/>
    </row>
    <row r="30" spans="1:6">
      <c r="A30" s="1">
        <v>14</v>
      </c>
      <c r="B30" s="57"/>
      <c r="C30" s="1"/>
      <c r="D30" s="58"/>
      <c r="E30" s="59"/>
      <c r="F30" s="60"/>
    </row>
    <row r="31" spans="1:6">
      <c r="A31" s="1">
        <v>15</v>
      </c>
      <c r="B31" s="57"/>
      <c r="C31" s="1"/>
      <c r="D31" s="58"/>
      <c r="E31" s="59"/>
      <c r="F31" s="60"/>
    </row>
    <row r="32" spans="1:6">
      <c r="A32" s="1">
        <v>16</v>
      </c>
      <c r="B32" s="57"/>
      <c r="C32" s="1"/>
      <c r="D32" s="58"/>
      <c r="E32" s="59"/>
      <c r="F32" s="60"/>
    </row>
    <row r="33" spans="1:6">
      <c r="A33" s="1">
        <v>17</v>
      </c>
      <c r="B33" s="57"/>
      <c r="C33" s="1"/>
      <c r="D33" s="58"/>
      <c r="E33" s="59"/>
      <c r="F33" s="60"/>
    </row>
    <row r="34" spans="1:6">
      <c r="A34" s="1">
        <v>18</v>
      </c>
      <c r="B34" s="57"/>
      <c r="C34" s="1"/>
      <c r="D34" s="58"/>
      <c r="E34" s="59"/>
      <c r="F34" s="60"/>
    </row>
    <row r="35" spans="1:6">
      <c r="A35" s="1">
        <v>19</v>
      </c>
      <c r="B35" s="57"/>
      <c r="C35" s="1"/>
      <c r="D35" s="58"/>
      <c r="E35" s="59"/>
      <c r="F35" s="60"/>
    </row>
    <row r="36" spans="1:6">
      <c r="A36" s="1">
        <v>20</v>
      </c>
      <c r="B36" s="57"/>
      <c r="C36" s="1"/>
      <c r="D36" s="58"/>
      <c r="E36" s="59"/>
      <c r="F36" s="60"/>
    </row>
    <row r="37" spans="1:6">
      <c r="A37" s="1">
        <v>21</v>
      </c>
      <c r="B37" s="57"/>
      <c r="C37" s="1"/>
      <c r="D37" s="58"/>
      <c r="E37" s="59"/>
      <c r="F37" s="60"/>
    </row>
    <row r="38" spans="1:6">
      <c r="A38" s="1">
        <v>22</v>
      </c>
      <c r="B38" s="57"/>
      <c r="C38" s="1"/>
      <c r="D38" s="58"/>
      <c r="E38" s="59"/>
      <c r="F38" s="60"/>
    </row>
    <row r="39" spans="1:6">
      <c r="A39" s="1">
        <v>23</v>
      </c>
      <c r="B39" s="57"/>
      <c r="C39" s="1"/>
      <c r="D39" s="58"/>
      <c r="E39" s="59"/>
      <c r="F39" s="60"/>
    </row>
    <row r="40" spans="1:6">
      <c r="A40" s="1">
        <v>24</v>
      </c>
      <c r="B40" s="57"/>
      <c r="C40" s="1"/>
      <c r="D40" s="58"/>
      <c r="E40" s="59"/>
      <c r="F40" s="60"/>
    </row>
    <row r="41" spans="1:6">
      <c r="A41" s="1">
        <v>25</v>
      </c>
      <c r="B41" s="57"/>
      <c r="C41" s="1"/>
      <c r="D41" s="58"/>
      <c r="E41" s="59"/>
      <c r="F41" s="60"/>
    </row>
    <row r="42" spans="1:6">
      <c r="A42" s="1">
        <v>26</v>
      </c>
      <c r="B42" s="57"/>
      <c r="C42" s="1"/>
      <c r="D42" s="58"/>
      <c r="E42" s="59"/>
      <c r="F42" s="60"/>
    </row>
    <row r="43" spans="1:6">
      <c r="A43" s="1">
        <v>27</v>
      </c>
      <c r="B43" s="57"/>
      <c r="C43" s="1"/>
      <c r="D43" s="58"/>
      <c r="E43" s="59"/>
      <c r="F43" s="60"/>
    </row>
    <row r="44" spans="1:6">
      <c r="A44" s="1">
        <v>28</v>
      </c>
      <c r="B44" s="57"/>
      <c r="C44" s="1"/>
      <c r="D44" s="58"/>
      <c r="E44" s="59"/>
      <c r="F44" s="60"/>
    </row>
    <row r="45" spans="1:6">
      <c r="A45" s="1">
        <v>29</v>
      </c>
      <c r="B45" s="57"/>
      <c r="C45" s="1"/>
      <c r="D45" s="58"/>
      <c r="E45" s="59"/>
      <c r="F45" s="60"/>
    </row>
    <row r="46" spans="1:6">
      <c r="A46" s="1">
        <v>30</v>
      </c>
      <c r="B46" s="57"/>
      <c r="C46" s="1"/>
      <c r="D46" s="58"/>
      <c r="E46" s="59"/>
      <c r="F46" s="60"/>
    </row>
    <row r="47" spans="1:6">
      <c r="A47" s="1">
        <v>31</v>
      </c>
      <c r="B47" s="57"/>
      <c r="C47" s="1"/>
      <c r="D47" s="58"/>
      <c r="E47" s="59"/>
      <c r="F47" s="60"/>
    </row>
    <row r="48" spans="1:6">
      <c r="A48" s="1">
        <v>32</v>
      </c>
      <c r="B48" s="57"/>
      <c r="C48" s="1"/>
      <c r="D48" s="58"/>
      <c r="E48" s="59"/>
      <c r="F48" s="60"/>
    </row>
    <row r="49" spans="1:6">
      <c r="A49" s="1">
        <v>33</v>
      </c>
      <c r="B49" s="57"/>
      <c r="C49" s="1"/>
      <c r="D49" s="58"/>
      <c r="E49" s="59"/>
      <c r="F49" s="60"/>
    </row>
    <row r="50" spans="1:6">
      <c r="A50" s="1">
        <v>34</v>
      </c>
      <c r="B50" s="57"/>
      <c r="C50" s="1"/>
      <c r="D50" s="58"/>
      <c r="E50" s="59"/>
      <c r="F50" s="60"/>
    </row>
    <row r="51" spans="1:6">
      <c r="A51" s="1">
        <v>35</v>
      </c>
      <c r="B51" s="57"/>
      <c r="C51" s="1"/>
      <c r="D51" s="58"/>
      <c r="E51" s="59"/>
      <c r="F51" s="60"/>
    </row>
    <row r="52" spans="1:6">
      <c r="A52" s="1">
        <v>36</v>
      </c>
      <c r="B52" s="57"/>
      <c r="C52" s="1"/>
      <c r="D52" s="58"/>
      <c r="E52" s="59"/>
      <c r="F52" s="60"/>
    </row>
    <row r="53" spans="1:6">
      <c r="A53" s="1">
        <v>37</v>
      </c>
      <c r="B53" s="57"/>
      <c r="C53" s="1"/>
      <c r="D53" s="58"/>
      <c r="E53" s="59"/>
      <c r="F53" s="60"/>
    </row>
    <row r="54" spans="1:6">
      <c r="A54" s="1">
        <v>38</v>
      </c>
      <c r="B54" s="57"/>
      <c r="C54" s="1"/>
      <c r="D54" s="58"/>
      <c r="E54" s="59"/>
      <c r="F54" s="60"/>
    </row>
    <row r="55" spans="1:6">
      <c r="A55" s="1">
        <v>39</v>
      </c>
      <c r="B55" s="57"/>
      <c r="C55" s="1"/>
      <c r="D55" s="58"/>
      <c r="E55" s="59"/>
      <c r="F55" s="60"/>
    </row>
    <row r="56" spans="1:6">
      <c r="A56" s="1">
        <v>40</v>
      </c>
      <c r="B56" s="57"/>
      <c r="C56" s="1"/>
      <c r="D56" s="58"/>
      <c r="E56" s="59"/>
      <c r="F56" s="60"/>
    </row>
    <row r="57" spans="1:6">
      <c r="A57" s="1">
        <v>41</v>
      </c>
      <c r="B57" s="57"/>
      <c r="C57" s="1"/>
      <c r="D57" s="58"/>
      <c r="E57" s="59"/>
      <c r="F57" s="60"/>
    </row>
    <row r="58" spans="1:6">
      <c r="A58" s="1">
        <v>42</v>
      </c>
      <c r="B58" s="57"/>
      <c r="C58" s="1"/>
      <c r="D58" s="58"/>
      <c r="E58" s="59"/>
      <c r="F58" s="60"/>
    </row>
    <row r="59" spans="1:6">
      <c r="A59" s="1">
        <v>43</v>
      </c>
      <c r="B59" s="57"/>
      <c r="C59" s="1"/>
      <c r="D59" s="58"/>
      <c r="E59" s="59"/>
      <c r="F59" s="60"/>
    </row>
    <row r="60" spans="1:6">
      <c r="A60" s="1">
        <v>44</v>
      </c>
      <c r="B60" s="57"/>
      <c r="C60" s="1"/>
      <c r="D60" s="58"/>
      <c r="E60" s="59"/>
      <c r="F60" s="60"/>
    </row>
    <row r="61" spans="1:6">
      <c r="A61" s="1">
        <v>45</v>
      </c>
      <c r="B61" s="57"/>
      <c r="C61" s="1"/>
      <c r="D61" s="58"/>
      <c r="E61" s="59"/>
      <c r="F61" s="60"/>
    </row>
    <row r="62" spans="1:6">
      <c r="A62" s="1">
        <v>46</v>
      </c>
      <c r="B62" s="57"/>
      <c r="C62" s="1"/>
      <c r="D62" s="58"/>
      <c r="E62" s="59"/>
      <c r="F62" s="60"/>
    </row>
    <row r="63" spans="1:6">
      <c r="A63" s="1">
        <v>47</v>
      </c>
      <c r="B63" s="57"/>
      <c r="C63" s="1"/>
      <c r="D63" s="58"/>
      <c r="E63" s="59"/>
      <c r="F63" s="60"/>
    </row>
    <row r="64" spans="1:6">
      <c r="A64" s="1">
        <v>48</v>
      </c>
      <c r="B64" s="57"/>
      <c r="C64" s="1"/>
      <c r="D64" s="58"/>
      <c r="E64" s="59"/>
      <c r="F64" s="60"/>
    </row>
    <row r="65" spans="1:6">
      <c r="A65" s="1">
        <v>49</v>
      </c>
      <c r="B65" s="57"/>
      <c r="C65" s="1"/>
      <c r="D65" s="58"/>
      <c r="E65" s="59"/>
      <c r="F65" s="60"/>
    </row>
    <row r="66" spans="1:6">
      <c r="A66" s="1">
        <v>50</v>
      </c>
      <c r="B66" s="57"/>
      <c r="C66" s="1"/>
      <c r="D66" s="58"/>
      <c r="E66" s="59"/>
      <c r="F66" s="60"/>
    </row>
    <row r="67" spans="1:6">
      <c r="A67" s="1">
        <v>51</v>
      </c>
      <c r="B67" s="57"/>
      <c r="C67" s="1"/>
      <c r="D67" s="58"/>
      <c r="E67" s="59"/>
      <c r="F67" s="60"/>
    </row>
    <row r="68" spans="1:6">
      <c r="A68" s="1">
        <v>52</v>
      </c>
      <c r="B68" s="57"/>
      <c r="C68" s="1"/>
      <c r="D68" s="58"/>
      <c r="E68" s="59"/>
      <c r="F68" s="60"/>
    </row>
    <row r="69" spans="1:6">
      <c r="A69" s="1">
        <v>53</v>
      </c>
      <c r="B69" s="57"/>
      <c r="C69" s="1"/>
      <c r="D69" s="58"/>
      <c r="E69" s="59"/>
      <c r="F69" s="60"/>
    </row>
    <row r="70" spans="1:6">
      <c r="A70" s="1">
        <v>54</v>
      </c>
      <c r="B70" s="57"/>
      <c r="C70" s="1"/>
      <c r="D70" s="58"/>
      <c r="E70" s="59"/>
      <c r="F70" s="60"/>
    </row>
    <row r="71" spans="1:6">
      <c r="A71" s="1">
        <v>55</v>
      </c>
      <c r="B71" s="57"/>
      <c r="C71" s="1"/>
      <c r="D71" s="58"/>
      <c r="E71" s="59"/>
      <c r="F71" s="60"/>
    </row>
    <row r="72" spans="1:6">
      <c r="A72" s="1">
        <v>56</v>
      </c>
      <c r="B72" s="57"/>
      <c r="C72" s="1"/>
      <c r="D72" s="58"/>
      <c r="E72" s="59"/>
      <c r="F72" s="60"/>
    </row>
    <row r="73" spans="1:6">
      <c r="A73" s="1">
        <v>57</v>
      </c>
      <c r="B73" s="57"/>
      <c r="C73" s="1"/>
      <c r="D73" s="58"/>
      <c r="E73" s="59"/>
      <c r="F73" s="60"/>
    </row>
    <row r="74" spans="1:6">
      <c r="A74" s="1">
        <v>58</v>
      </c>
      <c r="B74" s="57"/>
      <c r="C74" s="1"/>
      <c r="D74" s="58"/>
      <c r="E74" s="59"/>
      <c r="F74" s="60"/>
    </row>
    <row r="75" spans="1:6">
      <c r="A75" s="1">
        <v>59</v>
      </c>
      <c r="B75" s="57"/>
      <c r="C75" s="1"/>
      <c r="D75" s="58"/>
      <c r="E75" s="59"/>
      <c r="F75" s="60"/>
    </row>
    <row r="76" spans="1:6">
      <c r="A76" s="1">
        <v>60</v>
      </c>
      <c r="B76" s="57"/>
      <c r="C76" s="1"/>
      <c r="D76" s="58"/>
      <c r="E76" s="59"/>
      <c r="F76" s="60"/>
    </row>
    <row r="77" spans="1:6">
      <c r="A77" s="1">
        <v>61</v>
      </c>
      <c r="B77" s="57"/>
      <c r="C77" s="1"/>
      <c r="D77" s="58"/>
      <c r="E77" s="59"/>
      <c r="F77" s="60"/>
    </row>
    <row r="78" spans="1:6">
      <c r="A78" s="1">
        <v>62</v>
      </c>
      <c r="B78" s="57"/>
      <c r="C78" s="1"/>
      <c r="D78" s="58"/>
      <c r="E78" s="59"/>
      <c r="F78" s="60"/>
    </row>
    <row r="79" spans="1:6">
      <c r="A79" s="1">
        <v>63</v>
      </c>
      <c r="B79" s="57"/>
      <c r="C79" s="1"/>
      <c r="D79" s="58"/>
      <c r="E79" s="59"/>
      <c r="F79" s="60"/>
    </row>
    <row r="80" spans="1:6">
      <c r="A80" s="1">
        <v>64</v>
      </c>
      <c r="B80" s="57"/>
      <c r="C80" s="1"/>
      <c r="D80" s="58"/>
      <c r="E80" s="59"/>
      <c r="F80" s="60"/>
    </row>
    <row r="81" spans="1:6">
      <c r="A81" s="1">
        <v>65</v>
      </c>
      <c r="B81" s="57"/>
      <c r="C81" s="1"/>
      <c r="D81" s="58"/>
      <c r="E81" s="59"/>
      <c r="F81" s="60"/>
    </row>
    <row r="82" spans="1:6">
      <c r="A82" s="1">
        <v>66</v>
      </c>
      <c r="B82" s="57"/>
      <c r="C82" s="1"/>
      <c r="D82" s="58"/>
      <c r="E82" s="59"/>
      <c r="F82" s="60"/>
    </row>
    <row r="83" spans="1:6">
      <c r="A83" s="1">
        <v>67</v>
      </c>
      <c r="B83" s="57"/>
      <c r="C83" s="1"/>
      <c r="D83" s="58"/>
      <c r="E83" s="59"/>
      <c r="F83" s="60"/>
    </row>
    <row r="84" spans="1:6">
      <c r="A84" s="1">
        <v>68</v>
      </c>
      <c r="B84" s="57"/>
      <c r="C84" s="1"/>
      <c r="D84" s="58"/>
      <c r="E84" s="59"/>
      <c r="F84" s="60"/>
    </row>
    <row r="85" spans="1:6">
      <c r="A85" s="1">
        <v>69</v>
      </c>
      <c r="B85" s="57"/>
      <c r="C85" s="1"/>
      <c r="D85" s="58"/>
      <c r="E85" s="59"/>
      <c r="F85" s="60"/>
    </row>
    <row r="86" spans="1:6">
      <c r="A86" s="1">
        <v>70</v>
      </c>
      <c r="B86" s="57"/>
      <c r="C86" s="1"/>
      <c r="D86" s="58"/>
      <c r="E86" s="59"/>
      <c r="F86" s="60"/>
    </row>
    <row r="87" spans="1:6">
      <c r="A87" s="1">
        <v>71</v>
      </c>
      <c r="B87" s="57"/>
      <c r="C87" s="1"/>
      <c r="D87" s="58"/>
      <c r="E87" s="59"/>
      <c r="F87" s="60"/>
    </row>
    <row r="88" spans="1:6">
      <c r="A88" s="1">
        <v>72</v>
      </c>
      <c r="B88" s="57"/>
      <c r="C88" s="1"/>
      <c r="D88" s="58"/>
      <c r="E88" s="59"/>
      <c r="F88" s="60"/>
    </row>
    <row r="89" spans="1:6">
      <c r="A89" s="1">
        <v>73</v>
      </c>
      <c r="B89" s="57"/>
      <c r="C89" s="1"/>
      <c r="D89" s="58"/>
      <c r="E89" s="59"/>
      <c r="F89" s="60"/>
    </row>
    <row r="90" spans="1:6">
      <c r="A90" s="1">
        <v>74</v>
      </c>
      <c r="B90" s="57"/>
      <c r="C90" s="1"/>
      <c r="D90" s="58"/>
      <c r="E90" s="59"/>
      <c r="F90" s="60"/>
    </row>
    <row r="91" spans="1:6">
      <c r="A91" s="1">
        <v>75</v>
      </c>
      <c r="B91" s="57"/>
      <c r="C91" s="1"/>
      <c r="D91" s="58"/>
      <c r="E91" s="59"/>
      <c r="F91" s="60"/>
    </row>
    <row r="92" spans="1:6">
      <c r="A92" s="1">
        <v>76</v>
      </c>
      <c r="B92" s="57"/>
      <c r="C92" s="1"/>
      <c r="D92" s="58"/>
      <c r="E92" s="59"/>
      <c r="F92" s="60"/>
    </row>
    <row r="93" spans="1:6">
      <c r="A93" s="1">
        <v>77</v>
      </c>
      <c r="B93" s="57"/>
      <c r="C93" s="1"/>
      <c r="D93" s="58"/>
      <c r="E93" s="59"/>
      <c r="F93" s="60"/>
    </row>
    <row r="94" spans="1:6">
      <c r="A94" s="1">
        <v>78</v>
      </c>
      <c r="B94" s="57"/>
      <c r="C94" s="1"/>
      <c r="D94" s="58"/>
      <c r="E94" s="59"/>
      <c r="F94" s="60"/>
    </row>
    <row r="95" spans="1:6">
      <c r="A95" s="1">
        <v>79</v>
      </c>
      <c r="B95" s="57"/>
      <c r="C95" s="1"/>
      <c r="D95" s="58"/>
      <c r="E95" s="59"/>
      <c r="F95" s="60"/>
    </row>
    <row r="96" spans="1:6">
      <c r="A96" s="1">
        <v>80</v>
      </c>
      <c r="B96" s="57"/>
      <c r="C96" s="1"/>
      <c r="D96" s="58"/>
      <c r="E96" s="59"/>
      <c r="F96" s="60"/>
    </row>
    <row r="97" spans="1:6">
      <c r="A97" s="1">
        <v>81</v>
      </c>
      <c r="B97" s="57"/>
      <c r="C97" s="1"/>
      <c r="D97" s="58"/>
      <c r="E97" s="59"/>
      <c r="F97" s="60"/>
    </row>
    <row r="98" spans="1:6">
      <c r="A98" s="1">
        <v>82</v>
      </c>
      <c r="B98" s="57"/>
      <c r="C98" s="1"/>
      <c r="D98" s="58"/>
      <c r="E98" s="59"/>
      <c r="F98" s="60"/>
    </row>
    <row r="99" spans="1:6">
      <c r="A99" s="1">
        <v>83</v>
      </c>
      <c r="B99" s="57"/>
      <c r="C99" s="1"/>
      <c r="D99" s="58"/>
      <c r="E99" s="59"/>
      <c r="F99" s="60"/>
    </row>
    <row r="100" spans="1:6">
      <c r="A100" s="1">
        <v>84</v>
      </c>
      <c r="B100" s="57"/>
      <c r="C100" s="1"/>
      <c r="D100" s="58"/>
      <c r="E100" s="59"/>
      <c r="F100" s="60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    Select &quot;Completed Day 1&quot; if finished on the first day, and_x000a_    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206</cp:revision>
  <dcterms:created xsi:type="dcterms:W3CDTF">2016-03-21T22:16:37Z</dcterms:created>
  <dcterms:modified xsi:type="dcterms:W3CDTF">2021-03-13T15:29:58Z</dcterms:modified>
  <cp:category/>
  <cp:contentStatus/>
</cp:coreProperties>
</file>