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dger" sheetId="1" r:id="rId4"/>
    <sheet state="visible" name="Pivot Table 4" sheetId="2" r:id="rId5"/>
    <sheet state="visible" name="Detail1-2019-Clippers Night" sheetId="3" r:id="rId6"/>
    <sheet state="visible" name="Pivot Table 3" sheetId="4" r:id="rId7"/>
    <sheet state="visible" name="Pivot Table 2" sheetId="5" r:id="rId8"/>
    <sheet state="visible" name="Pivot Table 1" sheetId="6" r:id="rId9"/>
    <sheet state="visible" name="Sheet2" sheetId="7" r:id="rId10"/>
  </sheets>
  <definedNames>
    <definedName hidden="1" localSheetId="0" name="_xlnm._FilterDatabase">Ledger!$A$1:$I$397</definedName>
  </definedNames>
  <calcPr/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<sst xmlns="http://schemas.openxmlformats.org/spreadsheetml/2006/main" count="1898" uniqueCount="539">
  <si>
    <t>Date</t>
  </si>
  <si>
    <t>Ref</t>
  </si>
  <si>
    <t>Payee</t>
  </si>
  <si>
    <t>Memo</t>
  </si>
  <si>
    <t>Category</t>
  </si>
  <si>
    <t>Payment</t>
  </si>
  <si>
    <t>Balance</t>
  </si>
  <si>
    <t xml:space="preserve"> </t>
  </si>
  <si>
    <t>Notes</t>
  </si>
  <si>
    <t>Opening Balance</t>
  </si>
  <si>
    <t>Starting Balance</t>
  </si>
  <si>
    <t>R</t>
  </si>
  <si>
    <t>Registrar</t>
  </si>
  <si>
    <t>Entry fee</t>
  </si>
  <si>
    <t>Brigade Trail Banquet</t>
  </si>
  <si>
    <t>Unk</t>
  </si>
  <si>
    <t>CSB Staff</t>
  </si>
  <si>
    <t>Gift cards for banquet help</t>
  </si>
  <si>
    <t>Receipt missing</t>
  </si>
  <si>
    <t>VISA card for banquet help</t>
  </si>
  <si>
    <t>Anonymous</t>
  </si>
  <si>
    <t>General Donation</t>
  </si>
  <si>
    <t>First U. Methodist Church</t>
  </si>
  <si>
    <t>Camp Sky Meadows deposit</t>
  </si>
  <si>
    <t>Summer Camp</t>
  </si>
  <si>
    <t>Receipt documentation</t>
  </si>
  <si>
    <t>Jerry M</t>
  </si>
  <si>
    <t>Cash deposit</t>
  </si>
  <si>
    <t>Clippers Night</t>
  </si>
  <si>
    <t>1224</t>
  </si>
  <si>
    <t>Dennis W</t>
  </si>
  <si>
    <t>Refund for two $75 seats after he paid $100 each</t>
  </si>
  <si>
    <t>Cash deposit along with Jerry's $1425… don't remember the reason</t>
  </si>
  <si>
    <t>Two seats $100 each - check</t>
  </si>
  <si>
    <t>Jordan L</t>
  </si>
  <si>
    <t>Two seats $25 each - check</t>
  </si>
  <si>
    <t>Malcolm D</t>
  </si>
  <si>
    <t>Six seats $50 each - cash</t>
  </si>
  <si>
    <t>Emmy T</t>
  </si>
  <si>
    <t>Norm T</t>
  </si>
  <si>
    <t>Norm put cash into the account only to pull out a check on 12/12</t>
  </si>
  <si>
    <t>for Jerry S - check</t>
  </si>
  <si>
    <t>Benevolence Fund</t>
  </si>
  <si>
    <t>Sequoia Brigade Camp</t>
  </si>
  <si>
    <t>Reimbursement for Camp Sky Meadows deposit from 11/18</t>
  </si>
  <si>
    <t>1225</t>
  </si>
  <si>
    <t>Reimbursement (partial $5000 of $6724.50)</t>
  </si>
  <si>
    <t>1203</t>
  </si>
  <si>
    <t>Reimbursement to Norm for $160 cash from 12/11</t>
  </si>
  <si>
    <t>Reimbursement to Norm for 26 copies of "How to Disciple Men"</t>
  </si>
  <si>
    <t>Curriculum</t>
  </si>
  <si>
    <t>Ron C</t>
  </si>
  <si>
    <t>Four seats $75 each</t>
  </si>
  <si>
    <t>Anonymous / Jim S</t>
  </si>
  <si>
    <t>for Jerry S</t>
  </si>
  <si>
    <t>Anonymous / John P</t>
  </si>
  <si>
    <t>Two seats $50 and $5 (single seat that was otherwise unsellable)</t>
  </si>
  <si>
    <t>Ecclesia</t>
  </si>
  <si>
    <t>Twenty seats $25 each</t>
  </si>
  <si>
    <t>Anthony W</t>
  </si>
  <si>
    <t>Four seats $25 each</t>
  </si>
  <si>
    <t>Laura C</t>
  </si>
  <si>
    <t>for Jerry S and Dan Woolley</t>
  </si>
  <si>
    <t>Pays for my 26 copies of "How to Disciple Men" (see Norm 12/12)</t>
  </si>
  <si>
    <t>Five seats $50 each</t>
  </si>
  <si>
    <t>1226</t>
  </si>
  <si>
    <t>Reimbursement (remaining)</t>
  </si>
  <si>
    <t>Reimbursement (cost of gas - 495 @ $0.535)</t>
  </si>
  <si>
    <t>Documented in travel Log</t>
  </si>
  <si>
    <t>Jerry S / Dan Woolley VISA cash cards</t>
  </si>
  <si>
    <t>John S</t>
  </si>
  <si>
    <t>Two seats $50 each (paid cash through Ron Carter)</t>
  </si>
  <si>
    <t>Fred C</t>
  </si>
  <si>
    <t>Ron M</t>
  </si>
  <si>
    <t>Eight seats $25 each</t>
  </si>
  <si>
    <t>Two seats $25 each</t>
  </si>
  <si>
    <t>Pamela A</t>
  </si>
  <si>
    <t>Five seats $25 each</t>
  </si>
  <si>
    <t>1227</t>
  </si>
  <si>
    <t>CHEA of California</t>
  </si>
  <si>
    <t>Homeschool Conference Exhibitor Fee</t>
  </si>
  <si>
    <t>Exhibitor</t>
  </si>
  <si>
    <t>Check stub documentation</t>
  </si>
  <si>
    <t>Juliana T</t>
  </si>
  <si>
    <t>Sketches for new Battalion book</t>
  </si>
  <si>
    <t>1229</t>
  </si>
  <si>
    <t>Refund for Homeschool Conference Exhibitor Fee</t>
  </si>
  <si>
    <t>1230</t>
  </si>
  <si>
    <t>CSB of California</t>
  </si>
  <si>
    <t>Camporal Patches from NoCal</t>
  </si>
  <si>
    <t>Camporal</t>
  </si>
  <si>
    <t>1231</t>
  </si>
  <si>
    <t>Equipment for Camporal and FSTD</t>
  </si>
  <si>
    <t>Equipment</t>
  </si>
  <si>
    <t>Trophy Name Plates for Camporal</t>
  </si>
  <si>
    <t>Ping pong balls for PPeg</t>
  </si>
  <si>
    <t>Legume launch, treasure hunt, etc.</t>
  </si>
  <si>
    <t>Lake Arrowhead Rotary Club</t>
  </si>
  <si>
    <t>Polar Bear Plunge</t>
  </si>
  <si>
    <t>Claremont Bible Chapel</t>
  </si>
  <si>
    <t>Registration Fees</t>
  </si>
  <si>
    <t>minus $53.87 for event supplies</t>
  </si>
  <si>
    <t>Woodlands Community Church</t>
  </si>
  <si>
    <t>minus $50 for group food supplies</t>
  </si>
  <si>
    <t>1232</t>
  </si>
  <si>
    <t>Verdugo Pines Bible Camp</t>
  </si>
  <si>
    <t>Father Son Team Day Nov 2018</t>
  </si>
  <si>
    <t>Father Son Team Day</t>
  </si>
  <si>
    <t>1233</t>
  </si>
  <si>
    <t>Inland Empire Prayer Breakfast</t>
  </si>
  <si>
    <t>1234</t>
  </si>
  <si>
    <t>Noah W - VOID -</t>
  </si>
  <si>
    <t>Thank You for Graphic Design</t>
  </si>
  <si>
    <t>1235</t>
  </si>
  <si>
    <t>Noah W</t>
  </si>
  <si>
    <t>CSB Ministries (National)</t>
  </si>
  <si>
    <t>1236</t>
  </si>
  <si>
    <t>Equipment fees for building up events</t>
  </si>
  <si>
    <t>Portion of campsite fees (other $640.94 was expensed on 2017 taxes)</t>
  </si>
  <si>
    <t>Reimbursement (cost of gas - 57 @ $0.545)</t>
  </si>
  <si>
    <t>Food and paper goods for Sunday brunch</t>
  </si>
  <si>
    <t>EFT</t>
  </si>
  <si>
    <t>PayPal Transfer</t>
  </si>
  <si>
    <t>Derrick L</t>
  </si>
  <si>
    <t>David S</t>
  </si>
  <si>
    <t>1240</t>
  </si>
  <si>
    <t>Reimbursement (cost of gas - 253 @ $0.545)</t>
  </si>
  <si>
    <t>Trophys and ribbons for FSTD (deposit)</t>
  </si>
  <si>
    <t>Lunch and breakfast</t>
  </si>
  <si>
    <t>1237</t>
  </si>
  <si>
    <t>Trophys and ribbons for FSTD (remaining)</t>
  </si>
  <si>
    <t>1238</t>
  </si>
  <si>
    <t>The Dorsey Group - VOID -</t>
  </si>
  <si>
    <t>Honorarium</t>
  </si>
  <si>
    <t>1239</t>
  </si>
  <si>
    <t>The Dorsey Group</t>
  </si>
  <si>
    <t>Alhambra True Light Presbyterian</t>
  </si>
  <si>
    <t>Cash Withdrawl</t>
  </si>
  <si>
    <t>Loose Change</t>
  </si>
  <si>
    <t>Redeposited after event</t>
  </si>
  <si>
    <t>Jose A</t>
  </si>
  <si>
    <t>Chao-Hsu C</t>
  </si>
  <si>
    <t>Daniel M</t>
  </si>
  <si>
    <t>Armada F</t>
  </si>
  <si>
    <t>Dave D</t>
  </si>
  <si>
    <t>Mike D</t>
  </si>
  <si>
    <t>Cash Deposit</t>
  </si>
  <si>
    <t>Made a little from the store</t>
  </si>
  <si>
    <t>John P</t>
  </si>
  <si>
    <t>1241</t>
  </si>
  <si>
    <t>1242</t>
  </si>
  <si>
    <t>Archery targets</t>
  </si>
  <si>
    <t>Disc Golf equipment</t>
  </si>
  <si>
    <t>Father Daughter Team Day awards</t>
  </si>
  <si>
    <t>Food for hosting SBC Counselors</t>
  </si>
  <si>
    <t>Clippers Night initial $200 deposit</t>
  </si>
  <si>
    <t>Father Son Team Day Nov 2018 dinner</t>
  </si>
  <si>
    <t>Four seats $80 each (left some cash in PayPal)</t>
  </si>
  <si>
    <t>Jeff H</t>
  </si>
  <si>
    <t>Three seats $65 each</t>
  </si>
  <si>
    <t>Kelli T</t>
  </si>
  <si>
    <t>Seven seats $50 each</t>
  </si>
  <si>
    <t>Kim A</t>
  </si>
  <si>
    <t>Three seats $50 each</t>
  </si>
  <si>
    <t>Leadership Advance</t>
  </si>
  <si>
    <t>Fees</t>
  </si>
  <si>
    <t>1243</t>
  </si>
  <si>
    <t>Father Son Team Day Nov 2019 deposit</t>
  </si>
  <si>
    <t>Michael L</t>
  </si>
  <si>
    <t>Ten seats $20 each</t>
  </si>
  <si>
    <t>Two seats $30 each</t>
  </si>
  <si>
    <t>MarsH W</t>
  </si>
  <si>
    <t>Two seats $30 each ($10 loss due to PayPal fees)</t>
  </si>
  <si>
    <t>One ticket $50 each</t>
  </si>
  <si>
    <t>Reggie W</t>
  </si>
  <si>
    <t>Twenty seats $30 each</t>
  </si>
  <si>
    <t>Daniel B</t>
  </si>
  <si>
    <t>One seat $30</t>
  </si>
  <si>
    <t>Reggie P</t>
  </si>
  <si>
    <t>Two seats $80 each</t>
  </si>
  <si>
    <t>Daniel E</t>
  </si>
  <si>
    <t>One ticket $80 each</t>
  </si>
  <si>
    <t>Cash</t>
  </si>
  <si>
    <t>LeeAnn Tallman</t>
  </si>
  <si>
    <t>Eggs and homemade jam for SBC SoCal Adventure Counselors</t>
  </si>
  <si>
    <t>1244</t>
  </si>
  <si>
    <t>Clippers Night partial reimbursement</t>
  </si>
  <si>
    <t>Andrew M</t>
  </si>
  <si>
    <t>Six seats $50 each</t>
  </si>
  <si>
    <t>Eight seats $20 each</t>
  </si>
  <si>
    <t>Jim S</t>
  </si>
  <si>
    <t>One seat $80 each</t>
  </si>
  <si>
    <t>Joshua B</t>
  </si>
  <si>
    <t>Five Seats $65 each</t>
  </si>
  <si>
    <t>Three seats $80 each</t>
  </si>
  <si>
    <t>1271</t>
  </si>
  <si>
    <t>Clippers Night partial reimbursement (complete)</t>
  </si>
  <si>
    <t>Clippers Night gasoline</t>
  </si>
  <si>
    <t>1245</t>
  </si>
  <si>
    <t>Artwork for SIEGE WEAPONS Module</t>
  </si>
  <si>
    <t>1246</t>
  </si>
  <si>
    <t>Rowan Z</t>
  </si>
  <si>
    <t>Single adult</t>
  </si>
  <si>
    <t>Two boys, one adult</t>
  </si>
  <si>
    <t>Ten boys, five adults</t>
  </si>
  <si>
    <t>Thirteen adult staff members; one boy</t>
  </si>
  <si>
    <t>Aaron E</t>
  </si>
  <si>
    <t>One boy</t>
  </si>
  <si>
    <t>Andy P</t>
  </si>
  <si>
    <t>One boy, one adult, $0.25 slush</t>
  </si>
  <si>
    <t>1273</t>
  </si>
  <si>
    <t>Taco Lady / Sofia</t>
  </si>
  <si>
    <t>Lunch catering $700 fee plus $100 tip</t>
  </si>
  <si>
    <t>Aaron H</t>
  </si>
  <si>
    <t>One adult</t>
  </si>
  <si>
    <t>Four boys, one adult</t>
  </si>
  <si>
    <t>Four boys, two adults</t>
  </si>
  <si>
    <t>Bradley M</t>
  </si>
  <si>
    <t>One Seat $30</t>
  </si>
  <si>
    <t>Unknown</t>
  </si>
  <si>
    <t>Cash on hand</t>
  </si>
  <si>
    <t>Glenn V</t>
  </si>
  <si>
    <t>Larry T</t>
  </si>
  <si>
    <t>Ten boys, six adults</t>
  </si>
  <si>
    <t>Three boys, three adults</t>
  </si>
  <si>
    <t>1274</t>
  </si>
  <si>
    <t>Jerrod W</t>
  </si>
  <si>
    <t>He paid full price, but we lost some to paypal fees</t>
  </si>
  <si>
    <t>Craven F</t>
  </si>
  <si>
    <t>1275</t>
  </si>
  <si>
    <t>Reimbursement for campground, trophies, and groceries</t>
  </si>
  <si>
    <t>Henry Y</t>
  </si>
  <si>
    <t>Liping W</t>
  </si>
  <si>
    <t>Brian H</t>
  </si>
  <si>
    <t>Andrew B</t>
  </si>
  <si>
    <t>Robert C</t>
  </si>
  <si>
    <t>Three boys, two adults</t>
  </si>
  <si>
    <t>Steve A</t>
  </si>
  <si>
    <t>Seong K</t>
  </si>
  <si>
    <t>For Stockade boys with Aaron Hso and Kirk Hemens</t>
  </si>
  <si>
    <t>Darryl L</t>
  </si>
  <si>
    <t>Snack Store</t>
  </si>
  <si>
    <t>Proceeds from Father Son Team Day Store</t>
  </si>
  <si>
    <t>Donation to cover FSTD</t>
  </si>
  <si>
    <t>Donation to cover two boys (James L, Knox C)</t>
  </si>
  <si>
    <t>1276</t>
  </si>
  <si>
    <t>Reimbursement for mileage</t>
  </si>
  <si>
    <t>Reimbursement for campground</t>
  </si>
  <si>
    <t>Reimbursement for lunch</t>
  </si>
  <si>
    <t>Reimbursement for lunch and snack bar</t>
  </si>
  <si>
    <t>Reimbursement for ice and hand sanitizer</t>
  </si>
  <si>
    <t>1277</t>
  </si>
  <si>
    <t>DMV Renewal</t>
  </si>
  <si>
    <t>CSB Trailer - 4EM4490</t>
  </si>
  <si>
    <t>Scholarship cash deposit</t>
  </si>
  <si>
    <t>1204</t>
  </si>
  <si>
    <t>Scholarship for SBC Boys Adventure Camp</t>
  </si>
  <si>
    <t>No receipt - OK (net $0)</t>
  </si>
  <si>
    <t>1248</t>
  </si>
  <si>
    <t>Check withdrawl</t>
  </si>
  <si>
    <t>Donation to cover FSTD and upcoming events</t>
  </si>
  <si>
    <t>Sherri B</t>
  </si>
  <si>
    <t>Brandon O</t>
  </si>
  <si>
    <t>Uel L</t>
  </si>
  <si>
    <t>David L</t>
  </si>
  <si>
    <t>Alan S</t>
  </si>
  <si>
    <t>5x $40 - Secction 216 Row 11 Seats 18-22</t>
  </si>
  <si>
    <t>Xiaoyan L</t>
  </si>
  <si>
    <t>Yulia S</t>
  </si>
  <si>
    <t>Jon S</t>
  </si>
  <si>
    <t>Brent P</t>
  </si>
  <si>
    <t>Josh S</t>
  </si>
  <si>
    <t>Brittany P</t>
  </si>
  <si>
    <t>Christopher H</t>
  </si>
  <si>
    <t>Scholarship, we lost some to paypal fees</t>
  </si>
  <si>
    <t>Frank H</t>
  </si>
  <si>
    <t>Jacob C</t>
  </si>
  <si>
    <t>Scholarship</t>
  </si>
  <si>
    <t>Erik F</t>
  </si>
  <si>
    <t>Christian O</t>
  </si>
  <si>
    <t>Loose Change (left $75 in the register for next time)</t>
  </si>
  <si>
    <t>Donut sales at FSTD</t>
  </si>
  <si>
    <t>Donuts were donated by Ric B</t>
  </si>
  <si>
    <t>Mexico Lindo</t>
  </si>
  <si>
    <t>Tip on the bill (Joshua S paid the bill for staff)</t>
  </si>
  <si>
    <t>Nadieska</t>
  </si>
  <si>
    <t>2x $100 - Secction 106 Row 15 Seats 17-18</t>
  </si>
  <si>
    <t>Father Son Team Day 2019 final invoice</t>
  </si>
  <si>
    <t>In honor of all their service to make FSTD succesful</t>
  </si>
  <si>
    <t>George W</t>
  </si>
  <si>
    <t>4x $40 - Section 320 Row 12 Seats 22-25</t>
  </si>
  <si>
    <t>Michael R</t>
  </si>
  <si>
    <t>6x $40 - Section 320 Row 12 Seats 16-21</t>
  </si>
  <si>
    <t>Myk2Jeff</t>
  </si>
  <si>
    <t>3x $100 - Section 106 Row 15 Seats 19-21</t>
  </si>
  <si>
    <t>Linda J</t>
  </si>
  <si>
    <t>4x $100 - Section 106 Row 16 Seats 18-21</t>
  </si>
  <si>
    <t>Charles S</t>
  </si>
  <si>
    <t>2x $100 - Section 106 Row 16 Seats 22-23</t>
  </si>
  <si>
    <t>Diane H</t>
  </si>
  <si>
    <t>4x $100 - Section 106 Row 14 Seats 21-24</t>
  </si>
  <si>
    <t>Jennifer G</t>
  </si>
  <si>
    <t>4x $40 - Section 302 Row 2W Seats 7-10</t>
  </si>
  <si>
    <t>1280</t>
  </si>
  <si>
    <t>Catapult construction</t>
  </si>
  <si>
    <t>Leadership advance prizes gift cards</t>
  </si>
  <si>
    <t>Arrows for FSTD yard signs</t>
  </si>
  <si>
    <t>Extra trophy for 3rd place tie (Woodlands)</t>
  </si>
  <si>
    <t>Legume Launch poles</t>
  </si>
  <si>
    <t>Breakfast supplies for FSTD</t>
  </si>
  <si>
    <t>Propane for FSTD</t>
  </si>
  <si>
    <t>Lunch for FSTD setup</t>
  </si>
  <si>
    <t>Leslie G</t>
  </si>
  <si>
    <t>2x $100 - Section 106 Row 14 Seats 27-28</t>
  </si>
  <si>
    <t>Dalton M</t>
  </si>
  <si>
    <t>2x $100 - Section 106 Row 16 Seats 24-25</t>
  </si>
  <si>
    <t>3x $100 - Section 106 Row 16 Seats 26-28</t>
  </si>
  <si>
    <t>HJ S</t>
  </si>
  <si>
    <t>3x $100 - Section 106 Row 17 Seats 18-20</t>
  </si>
  <si>
    <t>1x $100 - Section 106 Row 16 Seats 29</t>
  </si>
  <si>
    <t>5x $40 - Section 319</t>
  </si>
  <si>
    <t>Baheejah B</t>
  </si>
  <si>
    <t>2x $75 - Section 209 Row 11 Seats 5-6</t>
  </si>
  <si>
    <t>Martha M</t>
  </si>
  <si>
    <t>2x $75 - Section 209 Row 11 Seats 7-8</t>
  </si>
  <si>
    <t>Dr. Reginald W</t>
  </si>
  <si>
    <t>2x $75 - Section 209 Row 11 Seats 9-10</t>
  </si>
  <si>
    <t>Ryan B</t>
  </si>
  <si>
    <t>2x $75 - Section 209 Row 11 Seats 11-12</t>
  </si>
  <si>
    <t>John B</t>
  </si>
  <si>
    <t>4x $75 - Section 209 Row 11 Seats 13-16</t>
  </si>
  <si>
    <t>Tracie M</t>
  </si>
  <si>
    <t>2x $75 - Section 209 Row 11 Seats 17-18</t>
  </si>
  <si>
    <t>Renee D</t>
  </si>
  <si>
    <t>2x $75 - Section 209 Row 11 Seats 19-20</t>
  </si>
  <si>
    <t>Albert H</t>
  </si>
  <si>
    <t>3x $75 - Section 209 Row 11 Seats 21-23</t>
  </si>
  <si>
    <t>Brianna S</t>
  </si>
  <si>
    <t>2x $75 - Section 209 Row 12 Seats 17-18</t>
  </si>
  <si>
    <t>Joselyn E</t>
  </si>
  <si>
    <t>1x $75 - Section 209 Row 12 Seats 19</t>
  </si>
  <si>
    <t>Elayne D</t>
  </si>
  <si>
    <t>1x $130 - Section 108 Row 17 Seats 1</t>
  </si>
  <si>
    <t>Wayne S</t>
  </si>
  <si>
    <t>2x $130 - Section 108 Row 17 Seats 2-3</t>
  </si>
  <si>
    <t>Jacqueline B</t>
  </si>
  <si>
    <t>1x $130 - Section 108 Row 17 Seats 4</t>
  </si>
  <si>
    <t>Kathrine H</t>
  </si>
  <si>
    <t>1x $130 - Section 108 Row 17 Seats 5</t>
  </si>
  <si>
    <t>Neuman S</t>
  </si>
  <si>
    <t>Lazard H</t>
  </si>
  <si>
    <t>1x $130 - Section 108 Row 17 Seats 2</t>
  </si>
  <si>
    <t>Tracy C</t>
  </si>
  <si>
    <t>1x $130 - Section 108 Row 17 Seats 3-4</t>
  </si>
  <si>
    <t>3x $40 - Section 319 Row 12 Seats 8-10</t>
  </si>
  <si>
    <t>Leo L</t>
  </si>
  <si>
    <t>13x $50 - Section 216 Row 11 Seats 7-17, Row 12 Seats 11-12</t>
  </si>
  <si>
    <t>Danell J</t>
  </si>
  <si>
    <t>6x $25 - Section 320 Row 12 Seats 1-6</t>
  </si>
  <si>
    <t>John K</t>
  </si>
  <si>
    <t>3x $50 - Section 208 Row 10 Seats 14-16</t>
  </si>
  <si>
    <t>Brad B</t>
  </si>
  <si>
    <t>4x $50 - Section 208 Row 10 Seats 17-20</t>
  </si>
  <si>
    <t>2x $50 - Section 208 Row 10 Seats 21-22</t>
  </si>
  <si>
    <t>Donovan S</t>
  </si>
  <si>
    <t>4x $50 - Section 209 Row 12 Seats 23-26</t>
  </si>
  <si>
    <t>H Family</t>
  </si>
  <si>
    <t>5x $75 - Section 106 Row 17 Seats 27-31</t>
  </si>
  <si>
    <t>Chris A</t>
  </si>
  <si>
    <t>1x $75 1x $50 - Section 106 Row 17 Seats 25-26</t>
  </si>
  <si>
    <t>Tony W</t>
  </si>
  <si>
    <t>3x $50 - Section 106 Row 17 Seats 22-24</t>
  </si>
  <si>
    <t>1x $50 - Section 207 Row 12 Seat 24</t>
  </si>
  <si>
    <t>Refund</t>
  </si>
  <si>
    <t>2x $25 - Section 319 Row 12 Seats 11-12</t>
  </si>
  <si>
    <t>Ecclesia Christian Fellowship</t>
  </si>
  <si>
    <t>11x $35 - Section 319 Row 11 Seats 4-7, Row 12 Seats 1-7</t>
  </si>
  <si>
    <t>Chelsea T</t>
  </si>
  <si>
    <t>3x $40 - Section 219 Row 11 Seats 1-3</t>
  </si>
  <si>
    <t>2x $100 - No tickets available</t>
  </si>
  <si>
    <t>Brett (Tony W)</t>
  </si>
  <si>
    <t>1x $50 - Section 106 Row 17 Seat 21</t>
  </si>
  <si>
    <t>$150 for Section 207 Row 12 Seats 9-13</t>
  </si>
  <si>
    <t>$40 for Section 207 Row 12 Seats 18-20</t>
  </si>
  <si>
    <t>1x $100 - Section 106 Row 16 Seats 30</t>
  </si>
  <si>
    <t>2x $100 - Section 106 Row 14 Seats 25-26</t>
  </si>
  <si>
    <t>1281</t>
  </si>
  <si>
    <t>Reimbursement for Clippers Night</t>
  </si>
  <si>
    <t>2x $75 - Section 209 Row 12 Seats 21-22</t>
  </si>
  <si>
    <t>1282</t>
  </si>
  <si>
    <t>Tires for CSB trailer</t>
  </si>
  <si>
    <t>3x $15 for the B Family</t>
  </si>
  <si>
    <t>Owen B</t>
  </si>
  <si>
    <t>2x $15 for Owen and his Dad</t>
  </si>
  <si>
    <t>1x $15 for myself</t>
  </si>
  <si>
    <t>General Donation to cover Leadership Advance</t>
  </si>
  <si>
    <t>2x $15 for Eli and Jon</t>
  </si>
  <si>
    <t>Leyda VM</t>
  </si>
  <si>
    <t>2x $15 for Oscar and Dominic</t>
  </si>
  <si>
    <t>5x $15 for Norm, Daniel &amp; Eli B, Josh Roberts, and Bradley M</t>
  </si>
  <si>
    <t>Robert M</t>
  </si>
  <si>
    <t>20x $15 to cover all of Claremont attendees plus 7 no-shows</t>
  </si>
  <si>
    <t>Isaac Y</t>
  </si>
  <si>
    <t>Josh K</t>
  </si>
  <si>
    <t>2x $30 for Section 207 Row 12 Seats 16-17</t>
  </si>
  <si>
    <t>General donation</t>
  </si>
  <si>
    <t>1284</t>
  </si>
  <si>
    <t>1283</t>
  </si>
  <si>
    <t>Taco buffet for Leadership Advance</t>
  </si>
  <si>
    <t>NSF Fee</t>
  </si>
  <si>
    <t>Paypal Attempt to Reimburse Father Son Team Day</t>
  </si>
  <si>
    <t>2x $20 for Josiah and Andrew</t>
  </si>
  <si>
    <t>4x $20 for Daryl &amp; James L, Owen B, and myself</t>
  </si>
  <si>
    <t>1285</t>
  </si>
  <si>
    <t>Thousand Pines Camp</t>
  </si>
  <si>
    <t>Donation for Property Use</t>
  </si>
  <si>
    <t>Nine boys, eight adults</t>
  </si>
  <si>
    <t>Five boys, one adult</t>
  </si>
  <si>
    <t>Guest</t>
  </si>
  <si>
    <t>1x $20 for himself</t>
  </si>
  <si>
    <t>Loose Change (left $14 in the register for next time)</t>
  </si>
  <si>
    <t>1286</t>
  </si>
  <si>
    <t>FSTD Deposit</t>
  </si>
  <si>
    <t>2x $45 for Gabriel and Brent</t>
  </si>
  <si>
    <t>2x $45 for Hudson and Brandon</t>
  </si>
  <si>
    <t>2x $45 for Andrew and Glenn</t>
  </si>
  <si>
    <t>2x $45 for Noah and Andy</t>
  </si>
  <si>
    <t>Deanna B</t>
  </si>
  <si>
    <t>2x $45 for Luke and Tim</t>
  </si>
  <si>
    <t>Andrew K</t>
  </si>
  <si>
    <t>2x $45 for Josh and Andrew</t>
  </si>
  <si>
    <t>Justin V</t>
  </si>
  <si>
    <t>2x $45 for Ayden and Justin</t>
  </si>
  <si>
    <t>Walter P</t>
  </si>
  <si>
    <t>3x $45 for John, David, and Walter</t>
  </si>
  <si>
    <t>Melanie M</t>
  </si>
  <si>
    <t>2x $45 for Max and Andrew</t>
  </si>
  <si>
    <t>4x $45 for Iain, Shannen, Sean, and Erik</t>
  </si>
  <si>
    <t>Jennifer W</t>
  </si>
  <si>
    <t>2x $45 for Titus and Jerrod</t>
  </si>
  <si>
    <t>1287</t>
  </si>
  <si>
    <t>Father Son Team Day Final Invoice</t>
  </si>
  <si>
    <t>1x $45 for self</t>
  </si>
  <si>
    <t>Scott W</t>
  </si>
  <si>
    <t>2x $45 for Scott and Jude (+$10 donation)</t>
  </si>
  <si>
    <t>Staff dinner</t>
  </si>
  <si>
    <t>2x $30 for Daniel and Bradley</t>
  </si>
  <si>
    <t>Building Men Book</t>
  </si>
  <si>
    <t>1288</t>
  </si>
  <si>
    <t>First Aid Supplies</t>
  </si>
  <si>
    <t>Subway Sandwiches</t>
  </si>
  <si>
    <t>J&amp;M Trophies</t>
  </si>
  <si>
    <t>Roadhouse Pizza</t>
  </si>
  <si>
    <t>Visa statement</t>
  </si>
  <si>
    <t>Goodwins Market</t>
  </si>
  <si>
    <t>AMEX statement</t>
  </si>
  <si>
    <t>Pellet Gun Equipment</t>
  </si>
  <si>
    <t>Donuts for Father Son Team Day</t>
  </si>
  <si>
    <t>Arrowhead Credit Union</t>
  </si>
  <si>
    <t>Payment for new checks</t>
  </si>
  <si>
    <t>Bank Statement Only</t>
  </si>
  <si>
    <t>National Opinion Research Center</t>
  </si>
  <si>
    <t>Prize for completing survey</t>
  </si>
  <si>
    <t>Self Registration Fee</t>
  </si>
  <si>
    <t>Brock W</t>
  </si>
  <si>
    <t>2x $20 for Brock and Kade</t>
  </si>
  <si>
    <t>2x $20 for Brandon and Hudson</t>
  </si>
  <si>
    <t>2x $20 for Brent and Gabe</t>
  </si>
  <si>
    <t>Elgeritte S</t>
  </si>
  <si>
    <t>2x $20 for Elijah and Jakub</t>
  </si>
  <si>
    <t>Yesaya A</t>
  </si>
  <si>
    <t>$55 for Jeremiah, Isaiah, and Yesaya</t>
  </si>
  <si>
    <t>Stephen A</t>
  </si>
  <si>
    <t>$55 for Stephen, Isaiah, and Caleb</t>
  </si>
  <si>
    <t>Timothy ChE</t>
  </si>
  <si>
    <t>$55 for Timothy, Elliot, and Miles</t>
  </si>
  <si>
    <t>1289</t>
  </si>
  <si>
    <t>Leadership Advance Woodlands Community Bible Church</t>
  </si>
  <si>
    <t>1290</t>
  </si>
  <si>
    <t>Registration for young men and adults</t>
  </si>
  <si>
    <t>1291</t>
  </si>
  <si>
    <t>Reimbursement for Camporal Site</t>
  </si>
  <si>
    <t>Camp Registration and Store</t>
  </si>
  <si>
    <t>1292</t>
  </si>
  <si>
    <t>AI Movie Nights (YouTube debted from CSB PayPal account)</t>
  </si>
  <si>
    <t>Concordia University</t>
  </si>
  <si>
    <t>Donation to cover AI Movie Nights</t>
  </si>
  <si>
    <t>8x $25 for church</t>
  </si>
  <si>
    <t>24x $25 for church</t>
  </si>
  <si>
    <t>Mt Calvary Lutheran Church</t>
  </si>
  <si>
    <t>Covers extra for food</t>
  </si>
  <si>
    <t>4x $20 for Brent, Grandpa, and two sons</t>
  </si>
  <si>
    <t>3x $25 for church</t>
  </si>
  <si>
    <t>1293</t>
  </si>
  <si>
    <t>Reimbursement for Homerun Derby supplies</t>
  </si>
  <si>
    <t>Reimbursement for FSTD staff dinner</t>
  </si>
  <si>
    <t>Reimbursement for J&amp;M Trophies</t>
  </si>
  <si>
    <t>Reimbursement for Camporal site</t>
  </si>
  <si>
    <t>Reimbursement for FSTD site</t>
  </si>
  <si>
    <t>Reimbursement for staff lunches (Subway)</t>
  </si>
  <si>
    <t>Reimbursement for breakfast supplies</t>
  </si>
  <si>
    <t>Cash for Summer Camp (to be paid forward by check)</t>
  </si>
  <si>
    <t>2x $20 for Henry and Jonathan (Paypal currency losses)</t>
  </si>
  <si>
    <t>$165 for Josh S and sons (Paypal currency losses)</t>
  </si>
  <si>
    <t>Alex S</t>
  </si>
  <si>
    <t>$90 for Alex S and son (Paypal currency losses)</t>
  </si>
  <si>
    <t>Andre M</t>
  </si>
  <si>
    <t>$130 for Andrew M and sons (Paypal currency losses)</t>
  </si>
  <si>
    <t>Amber H</t>
  </si>
  <si>
    <t>$90 for Grant M and sons (Paypal currency losses)</t>
  </si>
  <si>
    <t>David M</t>
  </si>
  <si>
    <t>$90 for David M and sons (Paypal currency losses)</t>
  </si>
  <si>
    <t>Phillip Chan</t>
  </si>
  <si>
    <t>$130 for Phillip Chan and sons (Paypal currency losses)</t>
  </si>
  <si>
    <t>Ryder Cain</t>
  </si>
  <si>
    <t>$90 for Ryder Cain and sons (Paypal currency losses)</t>
  </si>
  <si>
    <t>Pam Tallman</t>
  </si>
  <si>
    <t>22x $25 for church</t>
  </si>
  <si>
    <t>Joe D</t>
  </si>
  <si>
    <t>Grant M</t>
  </si>
  <si>
    <t>Michael K</t>
  </si>
  <si>
    <t>Matt M</t>
  </si>
  <si>
    <t>Joe M</t>
  </si>
  <si>
    <t>Paypal fees</t>
  </si>
  <si>
    <t>Forwarding of $315 cash from Robert C for Knox</t>
  </si>
  <si>
    <t>SUM of Payment</t>
  </si>
  <si>
    <t>Date - Year</t>
  </si>
  <si>
    <t>Grand Total</t>
  </si>
  <si>
    <t>2017</t>
  </si>
  <si>
    <t>2018</t>
  </si>
  <si>
    <t>2019</t>
  </si>
  <si>
    <t>2020</t>
  </si>
  <si>
    <t>2021</t>
  </si>
  <si>
    <t>2022</t>
  </si>
  <si>
    <t>2023</t>
  </si>
  <si>
    <t>2024</t>
  </si>
  <si>
    <t>COUNTUNIQUE of Payee</t>
  </si>
  <si>
    <t>COUNTA of Payee</t>
  </si>
  <si>
    <t>SUM of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</si>
</sst>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\-mm\-dd"/>
    <numFmt numFmtId="165" formatCode="&quot;$&quot;#,##0.00"/>
    <numFmt numFmtId="166" formatCode="yyyy-mm-dd"/>
    <numFmt numFmtId="167" formatCode="m/d/yyyy h:mm:ss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11.0"/>
      <color rgb="FFC00000"/>
      <name val="Calibri"/>
    </font>
    <font>
      <sz val="11.0"/>
      <color rgb="FF9C0006"/>
      <name val="Calibri"/>
    </font>
    <font>
      <sz val="11.0"/>
      <color rgb="FFFF0000"/>
      <name val="Calibri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3" numFmtId="0" xfId="0" applyFont="1"/>
    <xf borderId="0" fillId="0" fontId="2" numFmtId="164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4" numFmtId="49" xfId="0" applyAlignment="1" applyFont="1" applyNumberForma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2" fontId="5" numFmtId="0" xfId="0" applyAlignment="1" applyFill="1" applyFont="1">
      <alignment vertical="bottom"/>
    </xf>
    <xf borderId="0" fillId="0" fontId="4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4" numFmtId="49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/>
    </xf>
    <xf borderId="0" fillId="0" fontId="3" numFmtId="167" xfId="0" applyFont="1" applyNumberFormat="1"/>
    <xf borderId="0" fillId="0" fontId="3" numFmtId="165" xfId="0" applyFont="1" applyNumberFormat="1"/>
    <xf borderId="1" fillId="0" fontId="7" numFmtId="164" xfId="0" applyAlignment="1" applyBorder="1" applyFont="1" applyNumberFormat="1">
      <alignment horizontal="center" readingOrder="0"/>
    </xf>
    <xf borderId="2" fillId="0" fontId="7" numFmtId="49" xfId="0" applyAlignment="1" applyBorder="1" applyFont="1" applyNumberForma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7" numFmtId="165" xfId="0" applyAlignment="1" applyBorder="1" applyFont="1" applyNumberFormat="1">
      <alignment horizontal="center" readingOrder="0"/>
    </xf>
    <xf borderId="2" fillId="0" fontId="7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3" numFmtId="164" xfId="0" applyAlignment="1" applyBorder="1" applyFont="1" applyNumberFormat="1">
      <alignment readingOrder="0"/>
    </xf>
    <xf borderId="5" fillId="0" fontId="3" numFmtId="0" xfId="0" applyBorder="1" applyFont="1"/>
    <xf borderId="5" fillId="0" fontId="3" numFmtId="0" xfId="0" applyAlignment="1" applyBorder="1" applyFont="1">
      <alignment readingOrder="0"/>
    </xf>
    <xf borderId="5" fillId="0" fontId="3" numFmtId="165" xfId="0" applyAlignment="1" applyBorder="1" applyFont="1" applyNumberFormat="1">
      <alignment readingOrder="0"/>
    </xf>
    <xf borderId="6" fillId="0" fontId="3" numFmtId="0" xfId="0" applyBorder="1" applyFont="1"/>
    <xf borderId="5" fillId="0" fontId="3" numFmtId="49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2019-Clippers Nigh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999" sheet="Ledger"/>
  </cacheSource>
  <cacheFields>
    <cacheField name="Date" numFmtId="164">
      <sharedItems containsNonDate="0" containsDate="1" containsString="0" containsBlank="1" minDate="2017-08-31T00:00:00Z" maxDate="2024-02-29T00:00:00Z">
        <d v="2017-08-31T00:00:00Z"/>
        <d v="2017-09-02T00:00:00Z"/>
        <d v="2017-09-11T00:00:00Z"/>
        <d v="2017-09-15T00:00:00Z"/>
        <d v="2017-09-19T00:00:00Z"/>
        <d v="2017-10-12T00:00:00Z"/>
        <d v="2017-11-18T00:00:00Z"/>
        <d v="2017-11-28T00:00:00Z"/>
        <d v="2017-12-04T00:00:00Z"/>
        <d v="2017-12-07T00:00:00Z"/>
        <d v="2017-12-11T00:00:00Z"/>
        <d v="2017-12-12T00:00:00Z"/>
        <d v="2017-12-16T00:00:00Z"/>
        <d v="2017-12-18T00:00:00Z"/>
        <d v="2017-12-22T00:00:00Z"/>
        <d v="2017-12-27T00:00:00Z"/>
        <d v="2018-01-02T00:00:00Z"/>
        <d v="2018-02-15T00:00:00Z"/>
        <d v="2018-02-16T00:00:00Z"/>
        <d v="2018-02-25T00:00:00Z"/>
        <d v="2018-03-01T00:00:00Z"/>
        <d v="2018-03-17T00:00:00Z"/>
        <d v="2018-03-22T00:00:00Z"/>
        <d v="2018-03-23T00:00:00Z"/>
        <d v="2018-03-29T00:00:00Z"/>
        <d v="2018-04-16T00:00:00Z"/>
        <d v="2018-04-18T00:00:00Z"/>
        <d v="2018-04-23T00:00:00Z"/>
        <d v="2018-04-26T00:00:00Z"/>
        <d v="2018-04-28T00:00:00Z"/>
        <d v="2018-05-11T00:00:00Z"/>
        <d v="2018-05-17T00:00:00Z"/>
        <d v="2018-05-25T00:00:00Z"/>
        <d v="2018-05-29T00:00:00Z"/>
        <d v="2018-06-08T00:00:00Z"/>
        <d v="2018-06-17T00:00:00Z"/>
        <d v="2018-11-15T00:00:00Z"/>
        <d v="2018-11-16T00:00:00Z"/>
        <d v="2018-11-19T00:00:00Z"/>
        <d v="2018-11-20T00:00:00Z"/>
        <d v="2018-11-27T00:00:00Z"/>
        <d v="2018-12-13T00:00:00Z"/>
        <d v="2018-12-14T00:00:00Z"/>
        <d v="2018-12-19T00:00:00Z"/>
        <d v="2018-12-20T00:00:00Z"/>
        <d v="2018-12-21T00:00:00Z"/>
        <d v="2018-12-24T00:00:00Z"/>
        <d v="2019-01-07T00:00:00Z"/>
        <d v="2019-01-23T00:00:00Z"/>
        <d v="2019-01-31T00:00:00Z"/>
        <d v="2019-02-18T00:00:00Z"/>
        <d v="2019-02-25T00:00:00Z"/>
        <d v="2019-03-19T00:00:00Z"/>
        <d v="2019-03-28T00:00:00Z"/>
        <d v="2019-04-09T00:00:00Z"/>
        <d v="2019-04-15T00:00:00Z"/>
        <d v="2019-04-18T00:00:00Z"/>
        <d v="2019-04-29T00:00:00Z"/>
        <d v="2019-04-30T00:00:00Z"/>
        <d v="2019-05-02T00:00:00Z"/>
        <d v="2019-05-06T00:00:00Z"/>
        <d v="2019-05-05T00:00:00Z"/>
        <d v="2019-08-03T00:00:00Z"/>
        <d v="2019-08-21T00:00:00Z"/>
        <d v="2019-10-21T00:00:00Z"/>
        <d v="2019-10-23T00:00:00Z"/>
        <d v="2019-10-28T00:00:00Z"/>
        <d v="2019-11-13T00:00:00Z"/>
        <d v="2019-11-15T00:00:00Z"/>
        <d v="2019-11-18T00:00:00Z"/>
        <d v="2019-12-02T00:00:00Z"/>
        <d v="2020-12-11T00:00:00Z"/>
        <d v="2020-12-12T00:00:00Z"/>
        <d v="2020-12-30T00:00:00Z"/>
        <d v="2020-12-31T00:00:00Z"/>
        <d v="2020-01-03T00:00:00Z"/>
        <d v="2020-01-07T00:00:00Z"/>
        <d v="2020-01-13T00:00:00Z"/>
        <d v="2020-01-16T00:00:00Z"/>
        <d v="2020-01-24T00:00:00Z"/>
        <d v="2020-02-21T00:00:00Z"/>
        <d v="2020-02-24T00:00:00Z"/>
        <d v="2020-03-06T00:00:00Z"/>
        <d v="2020-03-09T00:00:00Z"/>
        <d v="2020-04-21T00:00:00Z"/>
        <d v="2020-04-23T00:00:00Z"/>
        <d v="2020-04-27T00:00:00Z"/>
        <d v="2020-10-16T00:00:00Z"/>
        <d v="2020-10-23T00:00:00Z"/>
        <d v="2020-11-12T00:00:00Z"/>
        <d v="2020-11-14T00:00:00Z"/>
        <d v="2020-11-20T00:00:00Z"/>
        <d v="2020-12-03T00:00:00Z"/>
        <d v="2020-12-20T00:00:00Z"/>
        <d v="2021-04-07T00:00:00Z"/>
        <d v="2020-04-07T00:00:00Z"/>
        <d v="2021-04-16T00:00:00Z"/>
        <d v="2021-04-26T00:00:00Z"/>
        <d v="2021-05-07T00:00:00Z"/>
        <d v="2021-07-21T00:00:00Z"/>
        <d v="2021-07-31T00:00:00Z"/>
        <d v="2021-08-13T00:00:00Z"/>
        <d v="2022-02-03T00:00:00Z"/>
        <d v="2022-02-10T00:00:00Z"/>
        <d v="2022-02-17T00:00:00Z"/>
        <d v="2022-02-18T00:00:00Z"/>
        <d v="2022-02-22T00:00:00Z"/>
        <d v="2022-02-25T00:00:00Z"/>
        <d v="2022-02-28T00:00:00Z"/>
        <d v="2022-04-25T00:00:00Z"/>
        <d v="2022-05-11T00:00:00Z"/>
        <d v="2022-05-20T00:00:00Z"/>
        <d v="2022-09-24T00:00:00Z"/>
        <d v="2022-09-26T00:00:00Z"/>
        <d v="2022-10-25T00:00:00Z"/>
        <d v="2022-12-19T00:00:00Z"/>
        <d v="2023-01-27T00:00:00Z"/>
        <d v="2023-05-01T00:00:00Z"/>
        <d v="2023-05-15T00:00:00Z"/>
        <d v="2023-10-14T00:00:00Z"/>
        <d v="2024-02-28T00:00:00Z"/>
        <m/>
      </sharedItems>
      <fieldGroup base="0">
        <rangePr autoStart="0" autoEnd="0" groupBy="years" startDate="2017-08-31T00:00:00Z" endDate="2024-02-29T00:00:00Z"/>
        <groupItems>
          <s v="&lt;08/31/17"/>
          <s v="117"/>
          <s v="118"/>
          <s v="119"/>
          <s v="120"/>
          <s v="121"/>
          <s v="122"/>
          <s v="123"/>
          <s v="124"/>
          <s v="&gt;02/29/24"/>
        </groupItems>
      </fieldGroup>
    </cacheField>
    <cacheField name="Ref">
      <sharedItems containsBlank="1" containsMixedTypes="1" containsNumber="1" containsInteger="1">
        <m/>
        <s v="Unk"/>
        <n v="1223.0"/>
        <s v="1224"/>
        <s v="1225"/>
        <s v="1203"/>
        <s v="1226"/>
        <s v="1227"/>
        <n v="1228.0"/>
        <s v="1229"/>
        <s v="1230"/>
        <s v="1231"/>
        <s v="1232"/>
        <s v="1233"/>
        <s v="1234"/>
        <s v="1235"/>
        <s v="1236"/>
        <s v="EFT"/>
        <s v="1240"/>
        <s v="1237"/>
        <s v="1238"/>
        <s v="1239"/>
        <s v="1241"/>
        <s v="1242"/>
        <s v="1243"/>
        <s v="Cash"/>
        <s v="1244"/>
        <s v="1271"/>
        <s v="1245"/>
        <s v="1246"/>
        <s v="1273"/>
        <s v="1274"/>
        <s v="1275"/>
        <s v="1276"/>
        <s v="1277"/>
        <s v="1204"/>
        <s v="1248"/>
        <s v="1280"/>
        <s v="1281"/>
        <s v="1282"/>
        <s v="1284"/>
        <s v="1283"/>
        <s v="1285"/>
        <s v="1286"/>
        <s v="1287"/>
        <s v="1288"/>
        <s v="1289"/>
        <s v="1290"/>
        <s v="1291"/>
        <s v="1292"/>
        <s v="1293"/>
      </sharedItems>
    </cacheField>
    <cacheField name="Payee" numFmtId="0">
      <sharedItems containsBlank="1">
        <s v="Opening Balance"/>
        <s v="Registrar"/>
        <s v="CSB Staff"/>
        <s v="Anonymous"/>
        <s v="First U. Methodist Church"/>
        <s v="Jerry M"/>
        <s v="Dennis W"/>
        <s v="Jordan L"/>
        <s v="Malcolm D"/>
        <s v="Emmy T"/>
        <s v="Norm T"/>
        <s v="Sequoia Brigade Camp"/>
        <s v="Ron C"/>
        <s v="Anonymous / Jim S"/>
        <s v="Anonymous / John P"/>
        <s v="Ecclesia"/>
        <s v="Anthony W"/>
        <s v="Laura C"/>
        <s v="John S"/>
        <s v="Fred C"/>
        <s v="Ron M"/>
        <s v="Pamela A"/>
        <s v="CHEA of California"/>
        <s v="Juliana T"/>
        <s v="CSB of California"/>
        <s v="Lake Arrowhead Rotary Club"/>
        <s v="Claremont Bible Chapel"/>
        <s v="Woodlands Community Church"/>
        <s v="Verdugo Pines Bible Camp"/>
        <s v="Inland Empire Prayer Breakfast"/>
        <s v="Noah W - VOID -"/>
        <s v="Noah W"/>
        <s v="CSB Ministries (National)"/>
        <s v="PayPal Transfer"/>
        <s v="Derrick L"/>
        <s v="David S"/>
        <s v="The Dorsey Group - VOID -"/>
        <s v="The Dorsey Group"/>
        <s v="Alhambra True Light Presbyterian"/>
        <s v="Cash Withdrawl"/>
        <s v="Jose A"/>
        <s v="Chao-Hsu C"/>
        <s v="Daniel M"/>
        <s v="Armada F"/>
        <s v="Dave D"/>
        <s v="Mike D"/>
        <s v="Cash Deposit"/>
        <s v="John P"/>
        <s v="Jeff H"/>
        <s v="Kelli T"/>
        <s v="Kim A"/>
        <s v="Michael L"/>
        <s v="MarsH W"/>
        <s v="Reggie W"/>
        <s v="Daniel B"/>
        <s v="Reggie P"/>
        <s v="Daniel E"/>
        <s v="LeeAnn Tallman"/>
        <s v="Andrew M"/>
        <s v="Jim S"/>
        <s v="Joshua B"/>
        <s v="Rowan Z"/>
        <s v="Aaron E"/>
        <s v="Andy P"/>
        <s v="Taco Lady / Sofia"/>
        <s v="Aaron H"/>
        <s v="Bradley M"/>
        <s v="Unknown"/>
        <s v="Glenn V"/>
        <s v="Larry T"/>
        <s v="Jerrod W"/>
        <s v="Craven F"/>
        <s v="Henry Y"/>
        <s v="Liping W"/>
        <s v="Brian H"/>
        <s v="Andrew B"/>
        <s v="Robert C"/>
        <s v="Steve A"/>
        <s v="Seong K"/>
        <s v="Darryl L"/>
        <s v="Snack Store"/>
        <s v="DMV Renewal"/>
        <s v="Sherri B"/>
        <s v="Brandon O"/>
        <s v="Uel L"/>
        <s v="David L"/>
        <s v="Alan S"/>
        <s v="Xiaoyan L"/>
        <s v="Yulia S"/>
        <s v="Jon S"/>
        <s v="Brent P"/>
        <s v="Josh S"/>
        <s v="Brittany P"/>
        <s v="Christopher H"/>
        <s v="Frank H"/>
        <s v="Jacob C"/>
        <s v="Erik F"/>
        <s v="Christian O"/>
        <s v="Donut sales at FSTD"/>
        <s v="Mexico Lindo"/>
        <s v="Nadieska"/>
        <s v="George W"/>
        <s v="Michael R"/>
        <s v="Myk2Jeff"/>
        <s v="Linda J"/>
        <s v="Charles S"/>
        <s v="Diane H"/>
        <s v="Jennifer G"/>
        <s v="Leslie G"/>
        <s v="Dalton M"/>
        <s v="HJ S"/>
        <s v="Baheejah B"/>
        <s v="Martha M"/>
        <s v="Dr. Reginald W"/>
        <s v="Ryan B"/>
        <s v="John B"/>
        <s v="Tracie M"/>
        <s v="Renee D"/>
        <s v="Albert H"/>
        <s v="Brianna S"/>
        <s v="Joselyn E"/>
        <s v="Elayne D"/>
        <s v="Wayne S"/>
        <s v="Jacqueline B"/>
        <s v="Kathrine H"/>
        <s v="Neuman S"/>
        <s v="Lazard H"/>
        <s v="Tracy C"/>
        <s v="Leo L"/>
        <s v="Danell J"/>
        <s v="John K"/>
        <s v="Brad B"/>
        <s v="Donovan S"/>
        <s v="H Family"/>
        <s v="Chris A"/>
        <s v="Tony W"/>
        <s v="Ecclesia Christian Fellowship"/>
        <s v="Chelsea T"/>
        <s v="Brett (Tony W)"/>
        <s v="Owen B"/>
        <s v="Leyda VM"/>
        <s v="Robert M"/>
        <s v="Isaac Y"/>
        <s v="Josh K"/>
        <s v="NSF Fee"/>
        <s v="Thousand Pines Camp"/>
        <s v="Deanna B"/>
        <s v="Andrew K"/>
        <s v="Justin V"/>
        <s v="Walter P"/>
        <s v="Melanie M"/>
        <s v="Jennifer W"/>
        <s v="Scott W"/>
        <s v="Arrowhead Credit Union"/>
        <s v="National Opinion Research Center"/>
        <s v="Brock W"/>
        <s v="Elgeritte S"/>
        <s v="Yesaya A"/>
        <s v="Stephen A"/>
        <s v="Timothy ChE"/>
        <s v="Mt Calvary Lutheran Church"/>
        <s v="Alex S"/>
        <s v="Andre M"/>
        <s v="Amber H"/>
        <s v="David M"/>
        <s v="Phillip Chan"/>
        <s v="Ryder Cain"/>
        <s v="Pam Tallman"/>
        <s v="Joe D"/>
        <s v="Grant M"/>
        <s v="Michael K"/>
        <s v="Matt M"/>
        <s v="Joe M"/>
        <m/>
      </sharedItems>
    </cacheField>
    <cacheField name="Memo" numFmtId="0">
      <sharedItems containsBlank="1">
        <m/>
        <s v="Entry fee"/>
        <s v="Gift cards for banquet help"/>
        <s v="VISA card for banquet help"/>
        <s v="Camp Sky Meadows deposit"/>
        <s v="Cash deposit"/>
        <s v="Refund for two $75 seats after he paid $100 each"/>
        <s v="Cash deposit along with Jerry's $1425… don't remember the reason"/>
        <s v="Two seats $100 each - check"/>
        <s v="Two seats $25 each - check"/>
        <s v="Six seats $50 each - cash"/>
        <s v="Norm put cash into the account only to pull out a check on 12/12"/>
        <s v="for Jerry S - check"/>
        <s v="Reimbursement for Camp Sky Meadows deposit from 11/18"/>
        <s v="Reimbursement (partial $5000 of $6724.50)"/>
        <s v="Reimbursement to Norm for $160 cash from 12/11"/>
        <s v="Reimbursement to Norm for 26 copies of &quot;How to Disciple Men&quot;"/>
        <s v="Four seats $75 each"/>
        <s v="for Jerry S"/>
        <s v="Two seats $50 and $5 (single seat that was otherwise unsellable)"/>
        <s v="Twenty seats $25 each"/>
        <s v="Clippers Night"/>
        <s v="Four seats $25 each"/>
        <s v="for Jerry S and Dan Woolley"/>
        <s v="Pays for my 26 copies of &quot;How to Disciple Men&quot; (see Norm 12/12)"/>
        <s v="Five seats $50 each"/>
        <s v="Reimbursement (remaining)"/>
        <s v="Reimbursement (cost of gas - 495 @ $0.535)"/>
        <s v="Jerry S / Dan Woolley VISA cash cards"/>
        <s v="Two seats $50 each (paid cash through Ron Carter)"/>
        <s v="Eight seats $25 each"/>
        <s v="Two seats $25 each"/>
        <s v="Five seats $25 each"/>
        <s v="Homeschool Conference Exhibitor Fee"/>
        <s v="Sketches for new Battalion book"/>
        <s v="Refund for Homeschool Conference Exhibitor Fee"/>
        <s v="Camporal Patches from NoCal"/>
        <s v="Equipment for Camporal and FSTD"/>
        <s v="Trophy Name Plates for Camporal"/>
        <s v="Ping pong balls for PPeg"/>
        <s v="Legume launch, treasure hunt, etc."/>
        <s v="Polar Bear Plunge"/>
        <s v="Registration Fees"/>
        <s v="Father Son Team Day Nov 2018"/>
        <s v="Thank You for Graphic Design"/>
        <s v="Equipment fees for building up events"/>
        <s v="Portion of campsite fees (other $640.94 was expensed on 2017 taxes)"/>
        <s v="Reimbursement (cost of gas - 57 @ $0.545)"/>
        <s v="Food and paper goods for Sunday brunch"/>
        <s v="Reimbursement (cost of gas - 253 @ $0.545)"/>
        <s v="Trophys and ribbons for FSTD (deposit)"/>
        <s v="Lunch and breakfast"/>
        <s v="Trophys and ribbons for FSTD (remaining)"/>
        <s v="Honorarium"/>
        <s v="Loose Change"/>
        <s v="PayPal Transfer"/>
        <s v="Archery targets"/>
        <s v="Disc Golf equipment"/>
        <s v="Father Daughter Team Day awards"/>
        <s v="Food for hosting SBC Counselors"/>
        <s v="Clippers Night initial $200 deposit"/>
        <s v="Father Son Team Day Nov 2018 dinner"/>
        <s v="Four seats $80 each (left some cash in PayPal)"/>
        <s v="Three seats $65 each"/>
        <s v="Seven seats $50 each"/>
        <s v="Three seats $50 each"/>
        <s v="Fees"/>
        <s v="Father Son Team Day Nov 2019 deposit"/>
        <s v="Ten seats $20 each"/>
        <s v="Two seats $30 each"/>
        <s v="Two seats $30 each ($10 loss due to PayPal fees)"/>
        <s v="One ticket $50 each"/>
        <s v="Twenty seats $30 each"/>
        <s v="One seat $30"/>
        <s v="Two seats $80 each"/>
        <s v="One ticket $80 each"/>
        <s v="Eggs and homemade jam for SBC SoCal Adventure Counselors"/>
        <s v="Clippers Night partial reimbursement"/>
        <s v="Six seats $50 each"/>
        <s v="Eight seats $20 each"/>
        <s v="One seat $80 each"/>
        <s v="Five Seats $65 each"/>
        <s v="Three seats $80 each"/>
        <s v="Clippers Night partial reimbursement (complete)"/>
        <s v="Clippers Night gasoline"/>
        <s v="Artwork for SIEGE WEAPONS Module"/>
        <s v="Single adult"/>
        <s v="Two boys, one adult"/>
        <s v="Ten boys, five adults"/>
        <s v="Thirteen adult staff members; one boy"/>
        <s v="One boy"/>
        <s v="One boy, one adult, $0.25 slush"/>
        <s v="Lunch catering $700 fee plus $100 tip"/>
        <s v="One adult"/>
        <s v="Four boys, one adult"/>
        <s v="Four boys, two adults"/>
        <s v="Cash on hand"/>
        <s v="Ten boys, six adults"/>
        <s v="Three boys, three adults"/>
        <s v="He paid full price, but we lost some to paypal fees"/>
        <s v="Reimbursement for campground, trophies, and groceries"/>
        <s v="Three boys, two adults"/>
        <s v="For Stockade boys with Aaron Hso and Kirk Hemens"/>
        <s v="Proceeds from Father Son Team Day Store"/>
        <s v="Donation to cover FSTD"/>
        <s v="Donation to cover two boys (James L, Knox C)"/>
        <s v="Reimbursement for mileage"/>
        <s v="Reimbursement for campground"/>
        <s v="Reimbursement for lunch"/>
        <s v="Reimbursement for lunch and snack bar"/>
        <s v="Reimbursement for ice and hand sanitizer"/>
        <s v="CSB Trailer - 4EM4490"/>
        <s v="Scholarship cash deposit"/>
        <s v="Scholarship for SBC Boys Adventure Camp"/>
        <s v="Check withdrawl"/>
        <s v="Donation to cover FSTD and upcoming events"/>
        <s v="5x $40 - Secction 216 Row 11 Seats 18-22"/>
        <s v="Scholarship, we lost some to paypal fees"/>
        <s v="Scholarship"/>
        <s v="Loose Change (left $75 in the register for next time)"/>
        <s v="Donuts were donated by Ric B"/>
        <s v="Tip on the bill (Joshua S paid the bill for staff)"/>
        <s v="2x $100 - Secction 106 Row 15 Seats 17-18"/>
        <s v="Father Son Team Day 2019 final invoice"/>
        <s v="In honor of all their service to make FSTD succesful"/>
        <s v="4x $40 - Section 320 Row 12 Seats 22-25"/>
        <s v="6x $40 - Section 320 Row 12 Seats 16-21"/>
        <s v="3x $100 - Section 106 Row 15 Seats 19-21"/>
        <s v="4x $100 - Section 106 Row 16 Seats 18-21"/>
        <s v="2x $100 - Section 106 Row 16 Seats 22-23"/>
        <s v="4x $100 - Section 106 Row 14 Seats 21-24"/>
        <s v="4x $40 - Section 302 Row 2W Seats 7-10"/>
        <s v="Catapult construction"/>
        <s v="Leadership advance prizes gift cards"/>
        <s v="Arrows for FSTD yard signs"/>
        <s v="Extra trophy for 3rd place tie (Woodlands)"/>
        <s v="Legume Launch poles"/>
        <s v="Breakfast supplies for FSTD"/>
        <s v="Propane for FSTD"/>
        <s v="Lunch for FSTD setup"/>
        <s v="2x $100 - Section 106 Row 14 Seats 27-28"/>
        <s v="2x $100 - Section 106 Row 16 Seats 24-25"/>
        <s v="3x $100 - Section 106 Row 16 Seats 26-28"/>
        <s v="3x $100 - Section 106 Row 17 Seats 18-20"/>
        <s v="1x $100 - Section 106 Row 16 Seats 29"/>
        <s v="5x $40 - Section 319"/>
        <s v="2x $75 - Section 209 Row 11 Seats 5-6"/>
        <s v="2x $75 - Section 209 Row 11 Seats 7-8"/>
        <s v="2x $75 - Section 209 Row 11 Seats 9-10"/>
        <s v="2x $75 - Section 209 Row 11 Seats 11-12"/>
        <s v="4x $75 - Section 209 Row 11 Seats 13-16"/>
        <s v="2x $75 - Section 209 Row 11 Seats 17-18"/>
        <s v="2x $75 - Section 209 Row 11 Seats 19-20"/>
        <s v="3x $75 - Section 209 Row 11 Seats 21-23"/>
        <s v="2x $75 - Section 209 Row 12 Seats 17-18"/>
        <s v="1x $75 - Section 209 Row 12 Seats 19"/>
        <s v="1x $130 - Section 108 Row 17 Seats 1"/>
        <s v="2x $130 - Section 108 Row 17 Seats 2-3"/>
        <s v="1x $130 - Section 108 Row 17 Seats 4"/>
        <s v="1x $130 - Section 108 Row 17 Seats 5"/>
        <s v="1x $130 - Section 108 Row 17 Seats 2"/>
        <s v="1x $130 - Section 108 Row 17 Seats 3-4"/>
        <s v="3x $40 - Section 319 Row 12 Seats 8-10"/>
        <s v="13x $50 - Section 216 Row 11 Seats 7-17, Row 12 Seats 11-12"/>
        <s v="6x $25 - Section 320 Row 12 Seats 1-6"/>
        <s v="3x $50 - Section 208 Row 10 Seats 14-16"/>
        <s v="4x $50 - Section 208 Row 10 Seats 17-20"/>
        <s v="2x $50 - Section 208 Row 10 Seats 21-22"/>
        <s v="4x $50 - Section 209 Row 12 Seats 23-26"/>
        <s v="5x $75 - Section 106 Row 17 Seats 27-31"/>
        <s v="1x $75 1x $50 - Section 106 Row 17 Seats 25-26"/>
        <s v="3x $50 - Section 106 Row 17 Seats 22-24"/>
        <s v="1x $50 - Section 207 Row 12 Seat 24"/>
        <s v="Refund"/>
        <s v="2x $25 - Section 319 Row 12 Seats 11-12"/>
        <s v="11x $35 - Section 319 Row 11 Seats 4-7, Row 12 Seats 1-7"/>
        <s v="3x $40 - Section 219 Row 11 Seats 1-3"/>
        <s v="2x $100 - No tickets available"/>
        <s v="1x $50 - Section 106 Row 17 Seat 21"/>
        <s v="$150 for Section 207 Row 12 Seats 9-13"/>
        <s v="$40 for Section 207 Row 12 Seats 18-20"/>
        <s v="1x $100 - Section 106 Row 16 Seats 30"/>
        <s v="2x $100 - Section 106 Row 14 Seats 25-26"/>
        <s v="Reimbursement for Clippers Night"/>
        <s v="2x $75 - Section 209 Row 12 Seats 21-22"/>
        <s v="Tires for CSB trailer"/>
        <s v="3x $15 for the B Family"/>
        <s v="2x $15 for Owen and his Dad"/>
        <s v="1x $15 for myself"/>
        <s v="General Donation to cover Leadership Advance"/>
        <s v="2x $15 for Eli and Jon"/>
        <s v="2x $15 for Oscar and Dominic"/>
        <s v="5x $15 for Norm, Daniel &amp; Eli B, Josh Roberts, and Bradley M"/>
        <s v="20x $15 to cover all of Claremont attendees plus 7 no-shows"/>
        <s v="2x $30 for Section 207 Row 12 Seats 16-17"/>
        <s v="General donation"/>
        <s v="Taco buffet for Leadership Advance"/>
        <s v="Paypal Attempt to Reimburse Father Son Team Day"/>
        <s v="2x $20 for Josiah and Andrew"/>
        <s v="4x $20 for Daryl &amp; James L, Owen B, and myself"/>
        <s v="Donation for Property Use"/>
        <s v="Nine boys, eight adults"/>
        <s v="Five boys, one adult"/>
        <s v="Guest"/>
        <s v="1x $20 for himself"/>
        <s v="Loose Change (left $14 in the register for next time)"/>
        <s v="FSTD Deposit"/>
        <s v="2x $45 for Gabriel and Brent"/>
        <s v="2x $45 for Hudson and Brandon"/>
        <s v="2x $45 for Andrew and Glenn"/>
        <s v="2x $45 for Noah and Andy"/>
        <s v="2x $45 for Luke and Tim"/>
        <s v="2x $45 for Josh and Andrew"/>
        <s v="2x $45 for Ayden and Justin"/>
        <s v="3x $45 for John, David, and Walter"/>
        <s v="2x $45 for Max and Andrew"/>
        <s v="4x $45 for Iain, Shannen, Sean, and Erik"/>
        <s v="2x $45 for Titus and Jerrod"/>
        <s v="Unknown"/>
        <s v="Father Son Team Day Final Invoice"/>
        <s v="1x $45 for self"/>
        <s v="2x $45 for Scott and Jude (+$10 donation)"/>
        <s v="Staff dinner"/>
        <s v="2x $30 for Daniel and Bradley"/>
        <s v="Building Men Book"/>
        <s v="First Aid Supplies"/>
        <s v="Subway Sandwiches"/>
        <s v="J&amp;M Trophies"/>
        <s v="Roadhouse Pizza"/>
        <s v="Goodwins Market"/>
        <s v="Pellet Gun Equipment"/>
        <s v="Donuts for Father Son Team Day"/>
        <s v="Payment for new checks"/>
        <s v="Prize for completing survey"/>
        <s v="Self Registration Fee"/>
        <s v="2x $20 for Brock and Kade"/>
        <s v="2x $20 for Brandon and Hudson"/>
        <s v="2x $20 for Brent and Gabe"/>
        <s v="2x $20 for Elijah and Jakub"/>
        <s v="$55 for Jeremiah, Isaiah, and Yesaya"/>
        <s v="$55 for Stephen, Isaiah, and Caleb"/>
        <s v="$55 for Timothy, Elliot, and Miles"/>
        <s v="Leadership Advance Woodlands Community Bible Church"/>
        <s v="Registration for young men and adults"/>
        <s v="Reimbursement for Camporal Site"/>
        <s v="Camp Registration and Store"/>
        <s v="AI Movie Nights (YouTube debted from CSB PayPal account)"/>
        <s v="Donation to cover AI Movie Nights"/>
        <s v="8x $25 for church"/>
        <s v="24x $25 for church"/>
        <s v="Covers extra for food"/>
        <s v="4x $20 for Brent, Grandpa, and two sons"/>
        <s v="3x $25 for church"/>
        <s v="Reimbursement for Homerun Derby supplies"/>
        <s v="Reimbursement for FSTD staff dinner"/>
        <s v="Reimbursement for J&amp;M Trophies"/>
        <s v="Reimbursement for FSTD site"/>
        <s v="Reimbursement for staff lunches (Subway)"/>
        <s v="Reimbursement for breakfast supplies"/>
        <s v="Cash for Summer Camp (to be paid forward by check)"/>
        <s v="2x $20 for Henry and Jonathan (Paypal currency losses)"/>
        <s v="$165 for Josh S and sons (Paypal currency losses)"/>
        <s v="$90 for Alex S and son (Paypal currency losses)"/>
        <s v="$130 for Andrew M and sons (Paypal currency losses)"/>
        <s v="$90 for Grant M and sons (Paypal currency losses)"/>
        <s v="$90 for David M and sons (Paypal currency losses)"/>
        <s v="$130 for Phillip Chan and sons (Paypal currency losses)"/>
        <s v="$90 for Ryder Cain and sons (Paypal currency losses)"/>
        <s v="22x $25 for church"/>
        <s v="Paypal fees"/>
        <s v="Forwarding of $315 cash from Robert C for Knox"/>
      </sharedItems>
    </cacheField>
    <cacheField name="Category" numFmtId="0">
      <sharedItems containsBlank="1">
        <s v="Starting Balance"/>
        <s v="Brigade Trail Banquet"/>
        <s v="General Donation"/>
        <s v="Summer Camp"/>
        <s v="Clippers Night"/>
        <s v="Benevolence Fund"/>
        <s v="Curriculum"/>
        <s v="Exhibitor"/>
        <s v="Camporal"/>
        <s v="Equipment"/>
        <s v="Father Son Team Day"/>
        <s v="Leadership Advance"/>
        <s v="Concordia University"/>
        <m/>
      </sharedItems>
    </cacheField>
    <cacheField name="Payment" numFmtId="165">
      <sharedItems containsString="0" containsBlank="1" containsNumber="1">
        <n v="583.68"/>
        <n v="120.0"/>
        <n v="200.0"/>
        <n v="40.0"/>
        <n v="-330.0"/>
        <n v="-25.95"/>
        <n v="500.0"/>
        <n v="-850.0"/>
        <n v="2550.0"/>
        <n v="-50.0"/>
        <n v="5.0"/>
        <n v="1425.0"/>
        <n v="50.0"/>
        <n v="300.0"/>
        <n v="160.0"/>
        <n v="850.0"/>
        <n v="-5000.0"/>
        <n v="-160.0"/>
        <n v="-150.5"/>
        <n v="425.0"/>
        <n v="55.0"/>
        <n v="150.0"/>
        <n v="100.0"/>
        <n v="1150.0"/>
        <n v="486.0"/>
        <n v="150.5"/>
        <n v="250.0"/>
        <n v="-3070.5"/>
        <n v="-264.83"/>
        <n v="-636.0"/>
        <n v="70.0"/>
        <n v="125.0"/>
        <n v="-575.0"/>
        <n v="-250.0"/>
        <n v="325.0"/>
        <n v="-150.0"/>
        <n v="75.0"/>
        <n v="-30.0"/>
        <n v="-119.32"/>
        <n v="-19.4"/>
        <n v="-32.97"/>
        <n v="-262.34"/>
        <n v="60.0"/>
        <n v="206.13"/>
        <n v="90.0"/>
        <n v="-200.0"/>
        <n v="-260.0"/>
        <n v="0.0"/>
        <n v="-600.0"/>
        <n v="600.0"/>
        <n v="-77.06"/>
        <n v="-128.91"/>
        <n v="-31.07"/>
        <n v="-160.79"/>
        <n v="-137.89"/>
        <n v="-500.0"/>
        <n v="-192.21"/>
        <n v="-518.78"/>
        <n v="-280.0"/>
        <n v="-60.0"/>
        <n v="25.0"/>
        <n v="85.0"/>
        <n v="15.0"/>
        <n v="64.25"/>
        <n v="450.0"/>
        <n v="-425.0"/>
        <n v="-135.93"/>
        <n v="-131.08"/>
        <n v="-175.03"/>
        <n v="-370.57"/>
        <n v="-88.5"/>
        <n v="195.0"/>
        <n v="350.0"/>
        <n v="10.0"/>
        <n v="-5.0"/>
        <n v="1250.0"/>
        <n v="760.0"/>
        <n v="585.0"/>
        <n v="725.0"/>
        <n v="30.0"/>
        <n v="80.0"/>
        <n v="-20.0"/>
        <n v="165.0"/>
        <n v="985.0"/>
        <n v="240.0"/>
        <n v="-2422.0"/>
        <n v="-87.85"/>
        <n v="-100.0"/>
        <n v="-10.0"/>
        <n v="25.25"/>
        <n v="-800.0"/>
        <n v="4.0"/>
        <n v="46.0"/>
        <n v="400.0"/>
        <n v="38.54"/>
        <n v="-765.03"/>
        <n v="57.96"/>
        <n v="38.24"/>
        <n v="20.0"/>
        <n v="115.0"/>
        <n v="-48.72"/>
        <n v="-332.0"/>
        <n v="-146.74"/>
        <n v="-239.94"/>
        <n v="-133.65"/>
        <n v="-19.31"/>
        <n v="419.0"/>
        <n v="-419.0"/>
        <n v="650.0"/>
        <n v="-650.0"/>
        <n v="621.0"/>
        <n v="130.0"/>
        <n v="87.09"/>
        <n v="159.91"/>
        <n v="193.9"/>
        <n v="67.67"/>
        <n v="45.0"/>
        <n v="-40.0"/>
        <n v="-1600.0"/>
        <n v="-300.0"/>
        <n v="155.06"/>
        <n v="388.1"/>
        <n v="-287.11"/>
        <n v="-90.71"/>
        <n v="-10.78"/>
        <n v="-30.02"/>
        <n v="-13.32"/>
        <n v="-10.61"/>
        <n v="-5.39"/>
        <n v="225.0"/>
        <n v="260.0"/>
        <n v="116.22"/>
        <n v="630.85"/>
        <n v="375.0"/>
        <n v="385.0"/>
        <n v="-9650.0"/>
        <n v="-228.34"/>
        <n v="28.83"/>
        <n v="712.95"/>
        <n v="-1000.0"/>
        <n v="-31.0"/>
        <n v="570.0"/>
        <n v="320.0"/>
        <n v="130.78"/>
        <n v="22.22"/>
        <n v="205.0"/>
        <n v="-76.3"/>
        <n v="-39.54"/>
        <n v="-40.41"/>
        <n v="-184.26"/>
        <n v="-21.34"/>
        <n v="-647.69"/>
        <n v="-67.37"/>
        <n v="-38.97"/>
        <n v="-22.65"/>
        <n v="19.12"/>
        <n v="53.1"/>
        <n v="-355.0"/>
        <n v="405.0"/>
        <n v="-560.0"/>
        <n v="-400.0"/>
        <n v="1300.77"/>
        <n v="-1300.77"/>
        <n v="-3.99"/>
        <n v="-12.99"/>
        <n v="-9.99"/>
        <n v="69.51"/>
        <n v="36.61"/>
        <n v="-7.37"/>
        <n v="-16.14"/>
        <n v="-134.04"/>
        <n v="-244.05"/>
        <n v="-620.97"/>
        <n v="-360.0"/>
        <n v="-49.66"/>
        <n v="-29.06"/>
        <n v="315.0"/>
        <n v="32.62"/>
        <n v="154.13"/>
        <n v="83.62"/>
        <n v="121.22"/>
        <n v="-750.0"/>
        <n v="1000.0"/>
        <n v="550.0"/>
        <n v="-1250.0"/>
        <n v="-407.99"/>
        <n v="-67.9"/>
        <n v="-100000.0"/>
        <m/>
      </sharedItems>
    </cacheField>
    <cacheField name="Balance" numFmtId="165">
      <sharedItems containsString="0" containsBlank="1" containsNumber="1">
        <n v="583.68"/>
        <n v="703.68"/>
        <n v="903.68"/>
        <n v="943.68"/>
        <n v="613.68"/>
        <n v="587.7299999999999"/>
        <n v="1087.73"/>
        <n v="237.73000000000002"/>
        <n v="2787.73"/>
        <n v="2737.73"/>
        <n v="2742.73"/>
        <n v="4167.73"/>
        <n v="4367.73"/>
        <n v="4417.73"/>
        <n v="4717.73"/>
        <n v="5017.73"/>
        <n v="5067.73"/>
        <n v="5227.73"/>
        <n v="5277.73"/>
        <n v="6127.73"/>
        <n v="1127.7299999999996"/>
        <n v="967.7299999999996"/>
        <n v="817.2299999999996"/>
        <n v="1242.2299999999996"/>
        <n v="1542.2299999999996"/>
        <n v="1592.2299999999996"/>
        <n v="1642.2299999999996"/>
        <n v="1697.2299999999996"/>
        <n v="2197.2299999999996"/>
        <n v="2347.2299999999996"/>
        <n v="2447.2299999999996"/>
        <n v="2747.2299999999996"/>
        <n v="3897.2299999999996"/>
        <n v="4383.23"/>
        <n v="4533.73"/>
        <n v="4783.73"/>
        <n v="1713.2299999999996"/>
        <n v="1448.3999999999996"/>
        <n v="812.3999999999996"/>
        <n v="882.3999999999996"/>
        <n v="1182.3999999999996"/>
        <n v="1382.3999999999996"/>
        <n v="1682.3999999999996"/>
        <n v="1807.3999999999996"/>
        <n v="1232.3999999999996"/>
        <n v="982.3999999999996"/>
        <n v="1482.3999999999996"/>
        <n v="1657.3999999999996"/>
        <n v="1732.3999999999996"/>
        <n v="1702.3999999999996"/>
        <n v="1583.0799999999997"/>
        <n v="1563.6799999999996"/>
        <n v="1530.7099999999996"/>
        <n v="1268.3699999999997"/>
        <n v="1343.3699999999997"/>
        <n v="1403.3699999999997"/>
        <n v="1609.4999999999995"/>
        <n v="1699.4999999999995"/>
        <n v="1499.4999999999995"/>
        <n v="1239.4999999999995"/>
        <n v="639.4999999999995"/>
        <n v="1162.4399999999996"/>
        <n v="1033.5299999999995"/>
        <n v="1002.4599999999995"/>
        <n v="841.6699999999995"/>
        <n v="1091.6699999999996"/>
        <n v="1241.6699999999996"/>
        <n v="1291.6699999999996"/>
        <n v="1341.6699999999996"/>
        <n v="1841.6699999999996"/>
        <n v="1703.7799999999997"/>
        <n v="1203.7799999999997"/>
        <n v="1011.5699999999997"/>
        <n v="492.78999999999974"/>
        <n v="212.78999999999974"/>
        <n v="312.78999999999974"/>
        <n v="252.78999999999974"/>
        <n v="452.78999999999974"/>
        <n v="652.7899999999997"/>
        <n v="677.7899999999997"/>
        <n v="762.7899999999997"/>
        <n v="812.7899999999997"/>
        <n v="827.7899999999997"/>
        <n v="912.7899999999997"/>
        <n v="997.7899999999997"/>
        <n v="1047.7899999999997"/>
        <n v="1112.0399999999997"/>
        <n v="1562.0399999999997"/>
        <n v="1567.0399999999997"/>
        <n v="1652.0399999999997"/>
        <n v="1227.0399999999997"/>
        <n v="1091.1099999999997"/>
        <n v="960.0299999999996"/>
        <n v="784.9999999999997"/>
        <n v="414.42999999999967"/>
        <n v="214.42999999999967"/>
        <n v="125.92999999999967"/>
        <n v="425.92999999999967"/>
        <n v="620.9299999999996"/>
        <n v="970.9299999999996"/>
        <n v="1120.9299999999996"/>
        <n v="1130.9299999999996"/>
        <n v="1125.9299999999996"/>
        <n v="875.9299999999996"/>
        <n v="1075.9299999999996"/>
        <n v="1135.9299999999996"/>
        <n v="2385.9299999999994"/>
        <n v="3145.9299999999994"/>
        <n v="3730.9299999999994"/>
        <n v="3780.9299999999994"/>
        <n v="4505.929999999999"/>
        <n v="4555.929999999999"/>
        <n v="5155.929999999999"/>
        <n v="5185.929999999999"/>
        <n v="5345.929999999999"/>
        <n v="5425.929999999999"/>
        <n v="5405.929999999999"/>
        <n v="405.9299999999994"/>
        <n v="570.9299999999994"/>
        <n v="870.9299999999994"/>
        <n v="1030.9299999999994"/>
        <n v="1090.9299999999994"/>
        <n v="1170.9299999999994"/>
        <n v="1495.9299999999994"/>
        <n v="2480.9299999999994"/>
        <n v="2720.9299999999994"/>
        <n v="298.9299999999994"/>
        <n v="211.0799999999994"/>
        <n v="111.07999999999939"/>
        <n v="81.07999999999939"/>
        <n v="91.07999999999939"/>
        <n v="131.0799999999994"/>
        <n v="331.07999999999936"/>
        <n v="321.07999999999936"/>
        <n v="821.0799999999994"/>
        <n v="836.0799999999994"/>
        <n v="861.3299999999994"/>
        <n v="61.32999999999936"/>
        <n v="71.32999999999936"/>
        <n v="141.32999999999936"/>
        <n v="221.32999999999936"/>
        <n v="251.32999999999936"/>
        <n v="255.32999999999936"/>
        <n v="270.32999999999936"/>
        <n v="280.32999999999936"/>
        <n v="326.32999999999936"/>
        <n v="726.3299999999994"/>
        <n v="876.3299999999994"/>
        <n v="826.3299999999994"/>
        <n v="864.8699999999993"/>
        <n v="903.4099999999993"/>
        <n v="138.3799999999993"/>
        <n v="176.9199999999993"/>
        <n v="215.4599999999993"/>
        <n v="253.9999999999993"/>
        <n v="292.5399999999993"/>
        <n v="350.49999999999926"/>
        <n v="389.0399999999993"/>
        <n v="514.0399999999993"/>
        <n v="552.2799999999993"/>
        <n v="590.5199999999993"/>
        <n v="670.5199999999993"/>
        <n v="690.5199999999993"/>
        <n v="750.5199999999993"/>
        <n v="865.5199999999993"/>
        <n v="890.5199999999993"/>
        <n v="910.5199999999993"/>
        <n v="950.5199999999993"/>
        <n v="901.7999999999993"/>
        <n v="569.7999999999993"/>
        <n v="423.05999999999926"/>
        <n v="183.11999999999927"/>
        <n v="49.46999999999926"/>
        <n v="30.15999999999926"/>
        <n v="20.15999999999926"/>
        <n v="439.1599999999993"/>
        <n v="20.159999999999286"/>
        <n v="670.1599999999993"/>
        <n v="641.1599999999993"/>
        <n v="771.1599999999993"/>
        <n v="858.2499999999993"/>
        <n v="945.3399999999993"/>
        <n v="1105.2499999999993"/>
        <n v="1192.3399999999992"/>
        <n v="1279.4299999999992"/>
        <n v="1473.3299999999992"/>
        <n v="1560.4199999999992"/>
        <n v="1647.509999999999"/>
        <n v="1734.599999999999"/>
        <n v="1821.689999999999"/>
        <n v="1908.7799999999988"/>
        <n v="1708.7799999999988"/>
        <n v="1868.689999999999"/>
        <n v="1955.7799999999988"/>
        <n v="2023.449999999999"/>
        <n v="2110.539999999999"/>
        <n v="2210.539999999999"/>
        <n v="2260.539999999999"/>
        <n v="2350.539999999999"/>
        <n v="2420.539999999999"/>
        <n v="2465.539999999999"/>
        <n v="2590.539999999999"/>
        <n v="2630.539999999999"/>
        <n v="2750.539999999999"/>
        <n v="1150.539999999999"/>
        <n v="850.539999999999"/>
        <n v="1005.599999999999"/>
        <n v="1245.599999999999"/>
        <n v="1545.599999999999"/>
        <n v="1945.599999999999"/>
        <n v="2145.599999999999"/>
        <n v="2533.699999999999"/>
        <n v="2688.759999999999"/>
        <n v="2401.6499999999987"/>
        <n v="2310.9399999999987"/>
        <n v="2291.5399999999986"/>
        <n v="2280.7599999999984"/>
        <n v="2250.7399999999984"/>
        <n v="2237.4199999999983"/>
        <n v="2226.809999999998"/>
        <n v="2221.4199999999983"/>
        <n v="2421.4199999999983"/>
        <n v="2621.4199999999983"/>
        <n v="2921.4199999999983"/>
        <n v="3221.4199999999983"/>
        <n v="3321.4199999999983"/>
        <n v="3521.4199999999983"/>
        <n v="3671.4199999999983"/>
        <n v="3821.4199999999983"/>
        <n v="3971.4199999999983"/>
        <n v="4121.419999999998"/>
        <n v="4421.419999999998"/>
        <n v="4571.419999999998"/>
        <n v="4721.419999999998"/>
        <n v="4946.419999999998"/>
        <n v="5096.419999999998"/>
        <n v="5171.419999999998"/>
        <n v="5301.419999999998"/>
        <n v="5561.419999999998"/>
        <n v="5691.419999999998"/>
        <n v="5821.419999999998"/>
        <n v="5951.419999999998"/>
        <n v="6081.419999999998"/>
        <n v="6341.419999999998"/>
        <n v="6457.6399999999985"/>
        <n v="7088.489999999999"/>
        <n v="7238.489999999999"/>
        <n v="7388.489999999999"/>
        <n v="7588.489999999999"/>
        <n v="7688.489999999999"/>
        <n v="7888.489999999999"/>
        <n v="8263.489999999998"/>
        <n v="8388.489999999998"/>
        <n v="8538.489999999998"/>
        <n v="8588.489999999998"/>
        <n v="8438.489999999998"/>
        <n v="8823.489999999998"/>
        <n v="8943.489999999998"/>
        <n v="9137.389999999998"/>
        <n v="9187.389999999998"/>
        <n v="9337.389999999998"/>
        <n v="9377.389999999998"/>
        <n v="9477.389999999998"/>
        <n v="9677.389999999998"/>
        <n v="27.3899999999976"/>
        <n v="177.3899999999976"/>
        <n v="245.05999999999761"/>
        <n v="16.71999999999761"/>
        <n v="61.71999999999761"/>
        <n v="90.54999999999761"/>
        <n v="105.54999999999761"/>
        <n v="818.4999999999976"/>
        <n v="848.4999999999976"/>
        <n v="878.4999999999976"/>
        <n v="953.4999999999976"/>
        <n v="1253.4999999999977"/>
        <n v="1263.4999999999977"/>
        <n v="1278.4999999999977"/>
        <n v="1338.4999999999977"/>
        <n v="1838.4999999999977"/>
        <n v="838.4999999999977"/>
        <n v="38.499999999997726"/>
        <n v="7.499999999997726"/>
        <n v="57.499999999997726"/>
        <n v="47.499999999997726"/>
        <n v="127.49999999999773"/>
        <n v="697.4999999999977"/>
        <n v="447.4999999999977"/>
        <n v="767.4999999999977"/>
        <n v="887.4999999999977"/>
        <n v="907.4999999999977"/>
        <n v="927.4999999999977"/>
        <n v="947.4999999999977"/>
        <n v="1017.4999999999977"/>
        <n v="854.5899999999978"/>
        <n v="941.6799999999978"/>
        <n v="1028.7699999999977"/>
        <n v="1115.8599999999976"/>
        <n v="1202.9499999999975"/>
        <n v="1290.0399999999975"/>
        <n v="1377.1299999999974"/>
        <n v="1507.9099999999974"/>
        <n v="1594.9999999999973"/>
        <n v="1754.9099999999974"/>
        <n v="1841.9999999999973"/>
        <n v="1864.2199999999973"/>
        <n v="1064.2199999999973"/>
        <n v="1109.2199999999973"/>
        <n v="1209.2199999999973"/>
        <n v="1314.2199999999973"/>
        <n v="1374.2199999999973"/>
        <n v="1394.2199999999973"/>
        <n v="1317.9199999999973"/>
        <n v="1278.3799999999974"/>
        <n v="1237.9699999999973"/>
        <n v="1053.7099999999973"/>
        <n v="1032.3699999999974"/>
        <n v="384.67999999999734"/>
        <n v="317.30999999999733"/>
        <n v="278.3399999999973"/>
        <n v="255.6899999999973"/>
        <n v="265.6899999999973"/>
        <n v="284.80999999999733"/>
        <n v="323.34999999999735"/>
        <n v="361.88999999999737"/>
        <n v="400.4299999999974"/>
        <n v="438.9699999999974"/>
        <n v="492.06999999999744"/>
        <n v="545.1699999999975"/>
        <n v="598.2699999999975"/>
        <n v="243.26999999999748"/>
        <n v="258.2699999999975"/>
        <n v="663.2699999999975"/>
        <n v="103.26999999999748"/>
        <n v="503.2699999999975"/>
        <n v="1404.0399999999975"/>
        <n v="99.27999999999749"/>
        <n v="95.28999999999749"/>
        <n v="91.2999999999975"/>
        <n v="191.2999999999975"/>
        <n v="178.3099999999975"/>
        <n v="174.3199999999975"/>
        <n v="164.32999999999748"/>
        <n v="364.3299999999975"/>
        <n v="964.3299999999974"/>
        <n v="979.3299999999974"/>
        <n v="1048.8399999999974"/>
        <n v="1085.4499999999973"/>
        <n v="1078.0799999999974"/>
        <n v="1153.0799999999974"/>
        <n v="1653.0799999999974"/>
        <n v="1636.9399999999973"/>
        <n v="1502.8999999999974"/>
        <n v="1462.4899999999973"/>
        <n v="1218.4399999999973"/>
        <n v="597.4699999999973"/>
        <n v="237.4699999999973"/>
        <n v="187.8099999999973"/>
        <n v="158.7499999999973"/>
        <n v="473.74999999999727"/>
        <n v="506.3699999999973"/>
        <n v="660.4999999999973"/>
        <n v="744.1199999999973"/>
        <n v="865.3399999999973"/>
        <n v="948.9599999999973"/>
        <n v="1032.5799999999972"/>
        <n v="1153.7999999999972"/>
        <n v="1237.4199999999973"/>
        <n v="487.41999999999734"/>
        <n v="1487.4199999999973"/>
        <n v="2037.4199999999973"/>
        <n v="787.4199999999973"/>
        <n v="379.42999999999734"/>
        <n v="429.42999999999734"/>
        <n v="579.4299999999973"/>
        <n v="729.4299999999973"/>
        <n v="829.4299999999973"/>
        <n v="929.4299999999973"/>
        <n v="1029.4299999999973"/>
        <n v="1129.4299999999973"/>
        <n v="1279.4299999999973"/>
        <n v="1379.4299999999973"/>
        <n v="1311.5299999999972"/>
        <n v="-98688.47"/>
        <m/>
      </sharedItems>
    </cacheField>
    <cacheField name=" " numFmtId="165">
      <sharedItems containsBlank="1">
        <s v="R"/>
        <m/>
      </sharedItems>
    </cacheField>
    <cacheField name="Notes" numFmtId="0">
      <sharedItems containsBlank="1">
        <m/>
        <s v="Receipt missing"/>
        <s v="Receipt documentation"/>
        <s v="Documented in travel Log"/>
        <s v="Check stub documentation"/>
        <s v="minus $53.87 for event supplies"/>
        <s v="minus $50 for group food supplies"/>
        <s v="Redeposited after event"/>
        <s v="Made a little from the store"/>
        <s v="No receipt - OK (net $0)"/>
        <s v="Visa statement"/>
        <s v="AMEX statement"/>
        <s v="Bank Statement Only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999" sheet="Ledger"/>
  </cacheSource>
  <cacheFields>
    <cacheField name="Date" numFmtId="164">
      <sharedItems containsDate="1" containsString="0" containsBlank="1">
        <d v="2017-08-31T00:00:00Z"/>
        <d v="2017-09-02T00:00:00Z"/>
        <d v="2017-09-11T00:00:00Z"/>
        <d v="2017-09-15T00:00:00Z"/>
        <d v="2017-09-19T00:00:00Z"/>
        <d v="2017-10-12T00:00:00Z"/>
        <d v="2017-11-18T00:00:00Z"/>
        <d v="2017-11-28T00:00:00Z"/>
        <d v="2017-12-04T00:00:00Z"/>
        <d v="2017-12-07T00:00:00Z"/>
        <d v="2017-12-11T00:00:00Z"/>
        <d v="2017-12-12T00:00:00Z"/>
        <d v="2017-12-16T00:00:00Z"/>
        <d v="2017-12-18T00:00:00Z"/>
        <d v="2017-12-22T00:00:00Z"/>
        <d v="2017-12-27T00:00:00Z"/>
        <d v="2018-01-02T00:00:00Z"/>
        <d v="2018-02-15T00:00:00Z"/>
        <d v="2018-02-16T00:00:00Z"/>
        <d v="2018-02-25T00:00:00Z"/>
        <d v="2018-03-01T00:00:00Z"/>
        <d v="2018-03-17T00:00:00Z"/>
        <d v="2018-03-22T00:00:00Z"/>
        <d v="2018-03-23T00:00:00Z"/>
        <d v="2018-03-29T00:00:00Z"/>
        <d v="2018-04-16T00:00:00Z"/>
        <d v="2018-04-18T00:00:00Z"/>
        <d v="2018-04-23T00:00:00Z"/>
        <d v="2018-04-26T00:00:00Z"/>
        <d v="2018-04-28T00:00:00Z"/>
        <d v="2018-05-11T00:00:00Z"/>
        <d v="2018-05-17T00:00:00Z"/>
        <d v="2018-05-25T00:00:00Z"/>
        <d v="2018-05-29T00:00:00Z"/>
        <d v="2018-06-08T00:00:00Z"/>
        <d v="2018-06-17T00:00:00Z"/>
        <d v="2018-11-15T00:00:00Z"/>
        <d v="2018-11-16T00:00:00Z"/>
        <d v="2018-11-19T00:00:00Z"/>
        <d v="2018-11-20T00:00:00Z"/>
        <d v="2018-11-27T00:00:00Z"/>
        <d v="2018-12-13T00:00:00Z"/>
        <d v="2018-12-14T00:00:00Z"/>
        <d v="2018-12-19T00:00:00Z"/>
        <d v="2018-12-20T00:00:00Z"/>
        <d v="2018-12-21T00:00:00Z"/>
        <d v="2018-12-24T00:00:00Z"/>
        <d v="2019-01-07T00:00:00Z"/>
        <d v="2019-01-23T00:00:00Z"/>
        <d v="2019-01-31T00:00:00Z"/>
        <d v="2019-02-18T00:00:00Z"/>
        <d v="2019-02-25T00:00:00Z"/>
        <d v="2019-03-19T00:00:00Z"/>
        <d v="2019-03-28T00:00:00Z"/>
        <d v="2019-04-09T00:00:00Z"/>
        <d v="2019-04-15T00:00:00Z"/>
        <d v="2019-04-18T00:00:00Z"/>
        <d v="2019-04-29T00:00:00Z"/>
        <d v="2019-04-30T00:00:00Z"/>
        <d v="2019-05-02T00:00:00Z"/>
        <d v="2019-05-06T00:00:00Z"/>
        <d v="2019-05-05T00:00:00Z"/>
        <d v="2019-08-03T00:00:00Z"/>
        <d v="2019-08-21T00:00:00Z"/>
        <d v="2019-10-21T00:00:00Z"/>
        <d v="2019-10-23T00:00:00Z"/>
        <d v="2019-10-28T00:00:00Z"/>
        <d v="2019-11-13T00:00:00Z"/>
        <d v="2019-11-15T00:00:00Z"/>
        <d v="2019-11-18T00:00:00Z"/>
        <d v="2019-12-02T00:00:00Z"/>
        <d v="2020-12-11T00:00:00Z"/>
        <d v="2020-12-12T00:00:00Z"/>
        <d v="2020-12-30T00:00:00Z"/>
        <d v="2020-12-31T00:00:00Z"/>
        <d v="2020-01-03T00:00:00Z"/>
        <d v="2020-01-07T00:00:00Z"/>
        <d v="2020-01-13T00:00:00Z"/>
        <d v="2020-01-16T00:00:00Z"/>
        <d v="2020-01-24T00:00:00Z"/>
        <d v="2020-02-21T00:00:00Z"/>
        <d v="2020-02-24T00:00:00Z"/>
        <d v="2020-03-06T00:00:00Z"/>
        <d v="2020-03-09T00:00:00Z"/>
        <d v="2020-04-21T00:00:00Z"/>
        <d v="2020-04-23T00:00:00Z"/>
        <d v="2020-04-27T00:00:00Z"/>
        <d v="2020-10-16T00:00:00Z"/>
        <d v="2020-10-23T00:00:00Z"/>
        <d v="2020-11-12T00:00:00Z"/>
        <d v="2020-11-14T00:00:00Z"/>
        <d v="2020-11-20T00:00:00Z"/>
        <d v="2020-12-03T00:00:00Z"/>
        <d v="2020-12-20T00:00:00Z"/>
        <d v="2021-04-07T00:00:00Z"/>
        <d v="2020-04-07T00:00:00Z"/>
        <d v="2021-04-16T00:00:00Z"/>
        <d v="2021-04-26T00:00:00Z"/>
        <d v="2021-05-07T00:00:00Z"/>
        <d v="2021-07-21T00:00:00Z"/>
        <d v="2021-07-31T00:00:00Z"/>
        <d v="2021-08-13T00:00:00Z"/>
        <d v="2022-02-03T00:00:00Z"/>
        <d v="2022-02-10T00:00:00Z"/>
        <d v="2022-02-17T00:00:00Z"/>
        <d v="2022-02-18T00:00:00Z"/>
        <d v="2022-02-22T00:00:00Z"/>
        <d v="2022-02-25T00:00:00Z"/>
        <d v="2022-02-28T00:00:00Z"/>
        <d v="2022-04-25T00:00:00Z"/>
        <d v="2022-05-11T00:00:00Z"/>
        <d v="2022-05-20T00:00:00Z"/>
        <d v="2022-09-24T00:00:00Z"/>
        <d v="2022-09-26T00:00:00Z"/>
        <d v="2022-10-25T00:00:00Z"/>
        <d v="2022-12-19T00:00:00Z"/>
        <d v="2023-01-27T00:00:00Z"/>
        <d v="2023-05-01T00:00:00Z"/>
        <d v="2023-05-15T00:00:00Z"/>
        <d v="2023-10-14T00:00:00Z"/>
        <d v="2024-02-28T00:00:00Z"/>
        <m/>
      </sharedItems>
    </cacheField>
    <cacheField name="Ref">
      <sharedItems containsBlank="1" containsMixedTypes="1" containsNumber="1" containsInteger="1">
        <m/>
        <s v="Unk"/>
        <n v="1223.0"/>
        <s v="1224"/>
        <s v="1225"/>
        <s v="1203"/>
        <s v="1226"/>
        <s v="1227"/>
        <n v="1228.0"/>
        <s v="1229"/>
        <s v="1230"/>
        <s v="1231"/>
        <s v="1232"/>
        <s v="1233"/>
        <s v="1234"/>
        <s v="1235"/>
        <s v="1236"/>
        <s v="EFT"/>
        <s v="1240"/>
        <s v="1237"/>
        <s v="1238"/>
        <s v="1239"/>
        <s v="1241"/>
        <s v="1242"/>
        <s v="1243"/>
        <s v="Cash"/>
        <s v="1244"/>
        <s v="1271"/>
        <s v="1245"/>
        <s v="1246"/>
        <s v="1273"/>
        <s v="1274"/>
        <s v="1275"/>
        <s v="1276"/>
        <s v="1277"/>
        <s v="1204"/>
        <s v="1248"/>
        <s v="1280"/>
        <s v="1281"/>
        <s v="1282"/>
        <s v="1284"/>
        <s v="1283"/>
        <s v="1285"/>
        <s v="1286"/>
        <s v="1287"/>
        <s v="1288"/>
        <s v="1289"/>
        <s v="1290"/>
        <s v="1291"/>
        <s v="1292"/>
        <s v="1293"/>
      </sharedItems>
    </cacheField>
    <cacheField name="Payee" numFmtId="0">
      <sharedItems containsBlank="1">
        <s v="Opening Balance"/>
        <s v="Registrar"/>
        <s v="CSB Staff"/>
        <s v="Anonymous"/>
        <s v="First U. Methodist Church"/>
        <s v="Jerry M"/>
        <s v="Dennis W"/>
        <s v="Jordan L"/>
        <s v="Malcolm D"/>
        <s v="Emmy T"/>
        <s v="Norm T"/>
        <s v="Sequoia Brigade Camp"/>
        <s v="Ron C"/>
        <s v="Anonymous / Jim S"/>
        <s v="Anonymous / John P"/>
        <s v="Ecclesia"/>
        <s v="Anthony W"/>
        <s v="Laura C"/>
        <s v="John S"/>
        <s v="Fred C"/>
        <s v="Ron M"/>
        <s v="Pamela A"/>
        <s v="CHEA of California"/>
        <s v="Juliana T"/>
        <s v="CSB of California"/>
        <s v="Lake Arrowhead Rotary Club"/>
        <s v="Claremont Bible Chapel"/>
        <s v="Woodlands Community Church"/>
        <s v="Verdugo Pines Bible Camp"/>
        <s v="Inland Empire Prayer Breakfast"/>
        <s v="Noah W - VOID -"/>
        <s v="Noah W"/>
        <s v="CSB Ministries (National)"/>
        <s v="PayPal Transfer"/>
        <s v="Derrick L"/>
        <s v="David S"/>
        <s v="The Dorsey Group - VOID -"/>
        <s v="The Dorsey Group"/>
        <s v="Alhambra True Light Presbyterian"/>
        <s v="Cash Withdrawl"/>
        <s v="Jose A"/>
        <s v="Chao-Hsu C"/>
        <s v="Daniel M"/>
        <s v="Armada F"/>
        <s v="Dave D"/>
        <s v="Mike D"/>
        <s v="Cash Deposit"/>
        <s v="John P"/>
        <s v="Jeff H"/>
        <s v="Kelli T"/>
        <s v="Kim A"/>
        <s v="Michael L"/>
        <s v="MarsH W"/>
        <s v="Reggie W"/>
        <s v="Daniel B"/>
        <s v="Reggie P"/>
        <s v="Daniel E"/>
        <s v="LeeAnn Tallman"/>
        <s v="Andrew M"/>
        <s v="Jim S"/>
        <s v="Joshua B"/>
        <s v="Rowan Z"/>
        <s v="Aaron E"/>
        <s v="Andy P"/>
        <s v="Taco Lady / Sofia"/>
        <s v="Aaron H"/>
        <s v="Bradley M"/>
        <s v="Unknown"/>
        <s v="Glenn V"/>
        <s v="Larry T"/>
        <s v="Jerrod W"/>
        <s v="Craven F"/>
        <s v="Henry Y"/>
        <s v="Liping W"/>
        <s v="Brian H"/>
        <s v="Andrew B"/>
        <s v="Robert C"/>
        <s v="Steve A"/>
        <s v="Seong K"/>
        <s v="Darryl L"/>
        <s v="Snack Store"/>
        <s v="DMV Renewal"/>
        <s v="Sherri B"/>
        <s v="Brandon O"/>
        <s v="Uel L"/>
        <s v="David L"/>
        <s v="Alan S"/>
        <s v="Xiaoyan L"/>
        <s v="Yulia S"/>
        <s v="Jon S"/>
        <s v="Brent P"/>
        <s v="Josh S"/>
        <s v="Brittany P"/>
        <s v="Christopher H"/>
        <s v="Frank H"/>
        <s v="Jacob C"/>
        <s v="Erik F"/>
        <s v="Christian O"/>
        <s v="Donut sales at FSTD"/>
        <s v="Mexico Lindo"/>
        <s v="Nadieska"/>
        <s v="George W"/>
        <s v="Michael R"/>
        <s v="Myk2Jeff"/>
        <s v="Linda J"/>
        <s v="Charles S"/>
        <s v="Diane H"/>
        <s v="Jennifer G"/>
        <s v="Leslie G"/>
        <s v="Dalton M"/>
        <s v="HJ S"/>
        <s v="Baheejah B"/>
        <s v="Martha M"/>
        <s v="Dr. Reginald W"/>
        <s v="Ryan B"/>
        <s v="John B"/>
        <s v="Tracie M"/>
        <s v="Renee D"/>
        <s v="Albert H"/>
        <s v="Brianna S"/>
        <s v="Joselyn E"/>
        <s v="Elayne D"/>
        <s v="Wayne S"/>
        <s v="Jacqueline B"/>
        <s v="Kathrine H"/>
        <s v="Neuman S"/>
        <s v="Lazard H"/>
        <s v="Tracy C"/>
        <s v="Leo L"/>
        <s v="Danell J"/>
        <s v="John K"/>
        <s v="Brad B"/>
        <s v="Donovan S"/>
        <s v="H Family"/>
        <s v="Chris A"/>
        <s v="Tony W"/>
        <s v="Ecclesia Christian Fellowship"/>
        <s v="Chelsea T"/>
        <s v="Brett (Tony W)"/>
        <s v="Owen B"/>
        <s v="Leyda VM"/>
        <s v="Robert M"/>
        <s v="Isaac Y"/>
        <s v="Josh K"/>
        <s v="NSF Fee"/>
        <s v="Thousand Pines Camp"/>
        <s v="Deanna B"/>
        <s v="Andrew K"/>
        <s v="Justin V"/>
        <s v="Walter P"/>
        <s v="Melanie M"/>
        <s v="Jennifer W"/>
        <s v="Scott W"/>
        <s v="Arrowhead Credit Union"/>
        <s v="National Opinion Research Center"/>
        <s v="Brock W"/>
        <s v="Elgeritte S"/>
        <s v="Yesaya A"/>
        <s v="Stephen A"/>
        <s v="Timothy ChE"/>
        <s v="Mt Calvary Lutheran Church"/>
        <s v="Alex S"/>
        <s v="Andre M"/>
        <s v="Amber H"/>
        <s v="David M"/>
        <s v="Phillip Chan"/>
        <s v="Ryder Cain"/>
        <s v="Pam Tallman"/>
        <s v="Joe D"/>
        <s v="Grant M"/>
        <s v="Michael K"/>
        <s v="Matt M"/>
        <s v="Joe M"/>
        <m/>
      </sharedItems>
    </cacheField>
    <cacheField name="Memo" numFmtId="0">
      <sharedItems containsBlank="1">
        <m/>
        <s v="Entry fee"/>
        <s v="Gift cards for banquet help"/>
        <s v="VISA card for banquet help"/>
        <s v="Camp Sky Meadows deposit"/>
        <s v="Cash deposit"/>
        <s v="Refund for two $75 seats after he paid $100 each"/>
        <s v="Cash deposit along with Jerry's $1425… don't remember the reason"/>
        <s v="Two seats $100 each - check"/>
        <s v="Two seats $25 each - check"/>
        <s v="Six seats $50 each - cash"/>
        <s v="Norm put cash into the account only to pull out a check on 12/12"/>
        <s v="for Jerry S - check"/>
        <s v="Reimbursement for Camp Sky Meadows deposit from 11/18"/>
        <s v="Reimbursement (partial $5000 of $6724.50)"/>
        <s v="Reimbursement to Norm for $160 cash from 12/11"/>
        <s v="Reimbursement to Norm for 26 copies of &quot;How to Disciple Men&quot;"/>
        <s v="Four seats $75 each"/>
        <s v="for Jerry S"/>
        <s v="Two seats $50 and $5 (single seat that was otherwise unsellable)"/>
        <s v="Twenty seats $25 each"/>
        <s v="Clippers Night"/>
        <s v="Four seats $25 each"/>
        <s v="for Jerry S and Dan Woolley"/>
        <s v="Pays for my 26 copies of &quot;How to Disciple Men&quot; (see Norm 12/12)"/>
        <s v="Five seats $50 each"/>
        <s v="Reimbursement (remaining)"/>
        <s v="Reimbursement (cost of gas - 495 @ $0.535)"/>
        <s v="Jerry S / Dan Woolley VISA cash cards"/>
        <s v="Two seats $50 each (paid cash through Ron Carter)"/>
        <s v="Eight seats $25 each"/>
        <s v="Two seats $25 each"/>
        <s v="Five seats $25 each"/>
        <s v="Homeschool Conference Exhibitor Fee"/>
        <s v="Sketches for new Battalion book"/>
        <s v="Refund for Homeschool Conference Exhibitor Fee"/>
        <s v="Camporal Patches from NoCal"/>
        <s v="Equipment for Camporal and FSTD"/>
        <s v="Trophy Name Plates for Camporal"/>
        <s v="Ping pong balls for PPeg"/>
        <s v="Legume launch, treasure hunt, etc."/>
        <s v="Polar Bear Plunge"/>
        <s v="Registration Fees"/>
        <s v="Father Son Team Day Nov 2018"/>
        <s v="Thank You for Graphic Design"/>
        <s v="Equipment fees for building up events"/>
        <s v="Portion of campsite fees (other $640.94 was expensed on 2017 taxes)"/>
        <s v="Reimbursement (cost of gas - 57 @ $0.545)"/>
        <s v="Food and paper goods for Sunday brunch"/>
        <s v="Reimbursement (cost of gas - 253 @ $0.545)"/>
        <s v="Trophys and ribbons for FSTD (deposit)"/>
        <s v="Lunch and breakfast"/>
        <s v="Trophys and ribbons for FSTD (remaining)"/>
        <s v="Honorarium"/>
        <s v="Loose Change"/>
        <s v="PayPal Transfer"/>
        <s v="Archery targets"/>
        <s v="Disc Golf equipment"/>
        <s v="Father Daughter Team Day awards"/>
        <s v="Food for hosting SBC Counselors"/>
        <s v="Clippers Night initial $200 deposit"/>
        <s v="Father Son Team Day Nov 2018 dinner"/>
        <s v="Four seats $80 each (left some cash in PayPal)"/>
        <s v="Three seats $65 each"/>
        <s v="Seven seats $50 each"/>
        <s v="Three seats $50 each"/>
        <s v="Fees"/>
        <s v="Father Son Team Day Nov 2019 deposit"/>
        <s v="Ten seats $20 each"/>
        <s v="Two seats $30 each"/>
        <s v="Two seats $30 each ($10 loss due to PayPal fees)"/>
        <s v="One ticket $50 each"/>
        <s v="Twenty seats $30 each"/>
        <s v="One seat $30"/>
        <s v="Two seats $80 each"/>
        <s v="One ticket $80 each"/>
        <s v="Eggs and homemade jam for SBC SoCal Adventure Counselors"/>
        <s v="Clippers Night partial reimbursement"/>
        <s v="Six seats $50 each"/>
        <s v="Eight seats $20 each"/>
        <s v="One seat $80 each"/>
        <s v="Five Seats $65 each"/>
        <s v="Three seats $80 each"/>
        <s v="Clippers Night partial reimbursement (complete)"/>
        <s v="Clippers Night gasoline"/>
        <s v="Artwork for SIEGE WEAPONS Module"/>
        <s v="Single adult"/>
        <s v="Two boys, one adult"/>
        <s v="Ten boys, five adults"/>
        <s v="Thirteen adult staff members; one boy"/>
        <s v="One boy"/>
        <s v="One boy, one adult, $0.25 slush"/>
        <s v="Lunch catering $700 fee plus $100 tip"/>
        <s v="One adult"/>
        <s v="Four boys, one adult"/>
        <s v="Four boys, two adults"/>
        <s v="Cash on hand"/>
        <s v="Ten boys, six adults"/>
        <s v="Three boys, three adults"/>
        <s v="He paid full price, but we lost some to paypal fees"/>
        <s v="Reimbursement for campground, trophies, and groceries"/>
        <s v="Three boys, two adults"/>
        <s v="For Stockade boys with Aaron Hso and Kirk Hemens"/>
        <s v="Proceeds from Father Son Team Day Store"/>
        <s v="Donation to cover FSTD"/>
        <s v="Donation to cover two boys (James L, Knox C)"/>
        <s v="Reimbursement for mileage"/>
        <s v="Reimbursement for campground"/>
        <s v="Reimbursement for lunch"/>
        <s v="Reimbursement for lunch and snack bar"/>
        <s v="Reimbursement for ice and hand sanitizer"/>
        <s v="CSB Trailer - 4EM4490"/>
        <s v="Scholarship cash deposit"/>
        <s v="Scholarship for SBC Boys Adventure Camp"/>
        <s v="Check withdrawl"/>
        <s v="Donation to cover FSTD and upcoming events"/>
        <s v="5x $40 - Secction 216 Row 11 Seats 18-22"/>
        <s v="Scholarship, we lost some to paypal fees"/>
        <s v="Scholarship"/>
        <s v="Loose Change (left $75 in the register for next time)"/>
        <s v="Donuts were donated by Ric B"/>
        <s v="Tip on the bill (Joshua S paid the bill for staff)"/>
        <s v="2x $100 - Secction 106 Row 15 Seats 17-18"/>
        <s v="Father Son Team Day 2019 final invoice"/>
        <s v="In honor of all their service to make FSTD succesful"/>
        <s v="4x $40 - Section 320 Row 12 Seats 22-25"/>
        <s v="6x $40 - Section 320 Row 12 Seats 16-21"/>
        <s v="3x $100 - Section 106 Row 15 Seats 19-21"/>
        <s v="4x $100 - Section 106 Row 16 Seats 18-21"/>
        <s v="2x $100 - Section 106 Row 16 Seats 22-23"/>
        <s v="4x $100 - Section 106 Row 14 Seats 21-24"/>
        <s v="4x $40 - Section 302 Row 2W Seats 7-10"/>
        <s v="Catapult construction"/>
        <s v="Leadership advance prizes gift cards"/>
        <s v="Arrows for FSTD yard signs"/>
        <s v="Extra trophy for 3rd place tie (Woodlands)"/>
        <s v="Legume Launch poles"/>
        <s v="Breakfast supplies for FSTD"/>
        <s v="Propane for FSTD"/>
        <s v="Lunch for FSTD setup"/>
        <s v="2x $100 - Section 106 Row 14 Seats 27-28"/>
        <s v="2x $100 - Section 106 Row 16 Seats 24-25"/>
        <s v="3x $100 - Section 106 Row 16 Seats 26-28"/>
        <s v="3x $100 - Section 106 Row 17 Seats 18-20"/>
        <s v="1x $100 - Section 106 Row 16 Seats 29"/>
        <s v="5x $40 - Section 319"/>
        <s v="2x $75 - Section 209 Row 11 Seats 5-6"/>
        <s v="2x $75 - Section 209 Row 11 Seats 7-8"/>
        <s v="2x $75 - Section 209 Row 11 Seats 9-10"/>
        <s v="2x $75 - Section 209 Row 11 Seats 11-12"/>
        <s v="4x $75 - Section 209 Row 11 Seats 13-16"/>
        <s v="2x $75 - Section 209 Row 11 Seats 17-18"/>
        <s v="2x $75 - Section 209 Row 11 Seats 19-20"/>
        <s v="3x $75 - Section 209 Row 11 Seats 21-23"/>
        <s v="2x $75 - Section 209 Row 12 Seats 17-18"/>
        <s v="1x $75 - Section 209 Row 12 Seats 19"/>
        <s v="1x $130 - Section 108 Row 17 Seats 1"/>
        <s v="2x $130 - Section 108 Row 17 Seats 2-3"/>
        <s v="1x $130 - Section 108 Row 17 Seats 4"/>
        <s v="1x $130 - Section 108 Row 17 Seats 5"/>
        <s v="1x $130 - Section 108 Row 17 Seats 2"/>
        <s v="1x $130 - Section 108 Row 17 Seats 3-4"/>
        <s v="3x $40 - Section 319 Row 12 Seats 8-10"/>
        <s v="13x $50 - Section 216 Row 11 Seats 7-17, Row 12 Seats 11-12"/>
        <s v="6x $25 - Section 320 Row 12 Seats 1-6"/>
        <s v="3x $50 - Section 208 Row 10 Seats 14-16"/>
        <s v="4x $50 - Section 208 Row 10 Seats 17-20"/>
        <s v="2x $50 - Section 208 Row 10 Seats 21-22"/>
        <s v="4x $50 - Section 209 Row 12 Seats 23-26"/>
        <s v="5x $75 - Section 106 Row 17 Seats 27-31"/>
        <s v="1x $75 1x $50 - Section 106 Row 17 Seats 25-26"/>
        <s v="3x $50 - Section 106 Row 17 Seats 22-24"/>
        <s v="1x $50 - Section 207 Row 12 Seat 24"/>
        <s v="Refund"/>
        <s v="2x $25 - Section 319 Row 12 Seats 11-12"/>
        <s v="11x $35 - Section 319 Row 11 Seats 4-7, Row 12 Seats 1-7"/>
        <s v="3x $40 - Section 219 Row 11 Seats 1-3"/>
        <s v="2x $100 - No tickets available"/>
        <s v="1x $50 - Section 106 Row 17 Seat 21"/>
        <s v="$150 for Section 207 Row 12 Seats 9-13"/>
        <s v="$40 for Section 207 Row 12 Seats 18-20"/>
        <s v="1x $100 - Section 106 Row 16 Seats 30"/>
        <s v="2x $100 - Section 106 Row 14 Seats 25-26"/>
        <s v="Reimbursement for Clippers Night"/>
        <s v="2x $75 - Section 209 Row 12 Seats 21-22"/>
        <s v="Tires for CSB trailer"/>
        <s v="3x $15 for the B Family"/>
        <s v="2x $15 for Owen and his Dad"/>
        <s v="1x $15 for myself"/>
        <s v="General Donation to cover Leadership Advance"/>
        <s v="2x $15 for Eli and Jon"/>
        <s v="2x $15 for Oscar and Dominic"/>
        <s v="5x $15 for Norm, Daniel &amp; Eli B, Josh Roberts, and Bradley M"/>
        <s v="20x $15 to cover all of Claremont attendees plus 7 no-shows"/>
        <s v="2x $30 for Section 207 Row 12 Seats 16-17"/>
        <s v="General donation"/>
        <s v="Taco buffet for Leadership Advance"/>
        <s v="Paypal Attempt to Reimburse Father Son Team Day"/>
        <s v="2x $20 for Josiah and Andrew"/>
        <s v="4x $20 for Daryl &amp; James L, Owen B, and myself"/>
        <s v="Donation for Property Use"/>
        <s v="Nine boys, eight adults"/>
        <s v="Five boys, one adult"/>
        <s v="Guest"/>
        <s v="1x $20 for himself"/>
        <s v="Loose Change (left $14 in the register for next time)"/>
        <s v="FSTD Deposit"/>
        <s v="2x $45 for Gabriel and Brent"/>
        <s v="2x $45 for Hudson and Brandon"/>
        <s v="2x $45 for Andrew and Glenn"/>
        <s v="2x $45 for Noah and Andy"/>
        <s v="2x $45 for Luke and Tim"/>
        <s v="2x $45 for Josh and Andrew"/>
        <s v="2x $45 for Ayden and Justin"/>
        <s v="3x $45 for John, David, and Walter"/>
        <s v="2x $45 for Max and Andrew"/>
        <s v="4x $45 for Iain, Shannen, Sean, and Erik"/>
        <s v="2x $45 for Titus and Jerrod"/>
        <s v="Unknown"/>
        <s v="Father Son Team Day Final Invoice"/>
        <s v="1x $45 for self"/>
        <s v="2x $45 for Scott and Jude (+$10 donation)"/>
        <s v="Staff dinner"/>
        <s v="2x $30 for Daniel and Bradley"/>
        <s v="Building Men Book"/>
        <s v="First Aid Supplies"/>
        <s v="Subway Sandwiches"/>
        <s v="J&amp;M Trophies"/>
        <s v="Roadhouse Pizza"/>
        <s v="Goodwins Market"/>
        <s v="Pellet Gun Equipment"/>
        <s v="Donuts for Father Son Team Day"/>
        <s v="Payment for new checks"/>
        <s v="Prize for completing survey"/>
        <s v="Self Registration Fee"/>
        <s v="2x $20 for Brock and Kade"/>
        <s v="2x $20 for Brandon and Hudson"/>
        <s v="2x $20 for Brent and Gabe"/>
        <s v="2x $20 for Elijah and Jakub"/>
        <s v="$55 for Jeremiah, Isaiah, and Yesaya"/>
        <s v="$55 for Stephen, Isaiah, and Caleb"/>
        <s v="$55 for Timothy, Elliot, and Miles"/>
        <s v="Leadership Advance Woodlands Community Bible Church"/>
        <s v="Registration for young men and adults"/>
        <s v="Reimbursement for Camporal Site"/>
        <s v="Camp Registration and Store"/>
        <s v="AI Movie Nights (YouTube debted from CSB PayPal account)"/>
        <s v="Donation to cover AI Movie Nights"/>
        <s v="8x $25 for church"/>
        <s v="24x $25 for church"/>
        <s v="Covers extra for food"/>
        <s v="4x $20 for Brent, Grandpa, and two sons"/>
        <s v="3x $25 for church"/>
        <s v="Reimbursement for Homerun Derby supplies"/>
        <s v="Reimbursement for FSTD staff dinner"/>
        <s v="Reimbursement for J&amp;M Trophies"/>
        <s v="Reimbursement for FSTD site"/>
        <s v="Reimbursement for staff lunches (Subway)"/>
        <s v="Reimbursement for breakfast supplies"/>
        <s v="Cash for Summer Camp (to be paid forward by check)"/>
        <s v="2x $20 for Henry and Jonathan (Paypal currency losses)"/>
        <s v="$165 for Josh S and sons (Paypal currency losses)"/>
        <s v="$90 for Alex S and son (Paypal currency losses)"/>
        <s v="$130 for Andrew M and sons (Paypal currency losses)"/>
        <s v="$90 for Grant M and sons (Paypal currency losses)"/>
        <s v="$90 for David M and sons (Paypal currency losses)"/>
        <s v="$130 for Phillip Chan and sons (Paypal currency losses)"/>
        <s v="$90 for Ryder Cain and sons (Paypal currency losses)"/>
        <s v="22x $25 for church"/>
        <s v="Paypal fees"/>
        <s v="Forwarding of $315 cash from Robert C for Knox"/>
      </sharedItems>
    </cacheField>
    <cacheField name="Category" numFmtId="0">
      <sharedItems containsBlank="1">
        <s v="Starting Balance"/>
        <s v="Brigade Trail Banquet"/>
        <s v="General Donation"/>
        <s v="Summer Camp"/>
        <s v="Clippers Night"/>
        <s v="Benevolence Fund"/>
        <s v="Curriculum"/>
        <s v="Exhibitor"/>
        <s v="Camporal"/>
        <s v="Equipment"/>
        <s v="Father Son Team Day"/>
        <s v="Leadership Advance"/>
        <s v="Concordia University"/>
        <m/>
      </sharedItems>
    </cacheField>
    <cacheField name="Payment" numFmtId="165">
      <sharedItems containsString="0" containsBlank="1" containsNumber="1">
        <n v="583.68"/>
        <n v="120.0"/>
        <n v="200.0"/>
        <n v="40.0"/>
        <n v="-330.0"/>
        <n v="-25.95"/>
        <n v="500.0"/>
        <n v="-850.0"/>
        <n v="2550.0"/>
        <n v="-50.0"/>
        <n v="5.0"/>
        <n v="1425.0"/>
        <n v="50.0"/>
        <n v="300.0"/>
        <n v="160.0"/>
        <n v="850.0"/>
        <n v="-5000.0"/>
        <n v="-160.0"/>
        <n v="-150.5"/>
        <n v="425.0"/>
        <n v="55.0"/>
        <n v="150.0"/>
        <n v="100.0"/>
        <n v="1150.0"/>
        <n v="486.0"/>
        <n v="150.5"/>
        <n v="250.0"/>
        <n v="-3070.5"/>
        <n v="-264.83"/>
        <n v="-636.0"/>
        <n v="70.0"/>
        <n v="125.0"/>
        <n v="-575.0"/>
        <n v="-250.0"/>
        <n v="325.0"/>
        <n v="-150.0"/>
        <n v="75.0"/>
        <n v="-30.0"/>
        <n v="-119.32"/>
        <n v="-19.4"/>
        <n v="-32.97"/>
        <n v="-262.34"/>
        <n v="60.0"/>
        <n v="206.13"/>
        <n v="90.0"/>
        <n v="-200.0"/>
        <n v="-260.0"/>
        <n v="0.0"/>
        <n v="-600.0"/>
        <n v="600.0"/>
        <n v="-77.06"/>
        <n v="-128.91"/>
        <n v="-31.07"/>
        <n v="-160.79"/>
        <n v="-137.89"/>
        <n v="-500.0"/>
        <n v="-192.21"/>
        <n v="-518.78"/>
        <n v="-280.0"/>
        <n v="-60.0"/>
        <n v="25.0"/>
        <n v="85.0"/>
        <n v="15.0"/>
        <n v="64.25"/>
        <n v="450.0"/>
        <n v="-425.0"/>
        <n v="-135.93"/>
        <n v="-131.08"/>
        <n v="-175.03"/>
        <n v="-370.57"/>
        <n v="-88.5"/>
        <n v="195.0"/>
        <n v="350.0"/>
        <n v="10.0"/>
        <n v="-5.0"/>
        <n v="1250.0"/>
        <n v="760.0"/>
        <n v="585.0"/>
        <n v="725.0"/>
        <n v="30.0"/>
        <n v="80.0"/>
        <n v="-20.0"/>
        <n v="165.0"/>
        <n v="985.0"/>
        <n v="240.0"/>
        <n v="-2422.0"/>
        <n v="-87.85"/>
        <n v="-100.0"/>
        <n v="-10.0"/>
        <n v="25.25"/>
        <n v="-800.0"/>
        <n v="4.0"/>
        <n v="46.0"/>
        <n v="400.0"/>
        <n v="38.54"/>
        <n v="-765.03"/>
        <n v="57.96"/>
        <n v="38.24"/>
        <n v="20.0"/>
        <n v="115.0"/>
        <n v="-48.72"/>
        <n v="-332.0"/>
        <n v="-146.74"/>
        <n v="-239.94"/>
        <n v="-133.65"/>
        <n v="-19.31"/>
        <n v="419.0"/>
        <n v="-419.0"/>
        <n v="650.0"/>
        <n v="-650.0"/>
        <n v="621.0"/>
        <n v="130.0"/>
        <n v="87.09"/>
        <n v="159.91"/>
        <n v="193.9"/>
        <n v="67.67"/>
        <n v="45.0"/>
        <n v="-40.0"/>
        <n v="-1600.0"/>
        <n v="-300.0"/>
        <n v="155.06"/>
        <n v="388.1"/>
        <n v="-287.11"/>
        <n v="-90.71"/>
        <n v="-10.78"/>
        <n v="-30.02"/>
        <n v="-13.32"/>
        <n v="-10.61"/>
        <n v="-5.39"/>
        <n v="225.0"/>
        <n v="260.0"/>
        <n v="116.22"/>
        <n v="630.85"/>
        <n v="375.0"/>
        <n v="385.0"/>
        <n v="-9650.0"/>
        <n v="-228.34"/>
        <n v="28.83"/>
        <n v="712.95"/>
        <n v="-1000.0"/>
        <n v="-31.0"/>
        <n v="570.0"/>
        <n v="320.0"/>
        <n v="130.78"/>
        <n v="22.22"/>
        <n v="205.0"/>
        <n v="-76.3"/>
        <n v="-39.54"/>
        <n v="-40.41"/>
        <n v="-184.26"/>
        <n v="-21.34"/>
        <n v="-647.69"/>
        <n v="-67.37"/>
        <n v="-38.97"/>
        <n v="-22.65"/>
        <n v="19.12"/>
        <n v="53.1"/>
        <n v="-355.0"/>
        <n v="405.0"/>
        <n v="-560.0"/>
        <n v="-400.0"/>
        <n v="1300.77"/>
        <n v="-1300.77"/>
        <n v="-3.99"/>
        <n v="-12.99"/>
        <n v="-9.99"/>
        <n v="69.51"/>
        <n v="36.61"/>
        <n v="-7.37"/>
        <n v="-16.14"/>
        <n v="-134.04"/>
        <n v="-244.05"/>
        <n v="-620.97"/>
        <n v="-360.0"/>
        <n v="-49.66"/>
        <n v="-29.06"/>
        <n v="315.0"/>
        <n v="32.62"/>
        <n v="154.13"/>
        <n v="83.62"/>
        <n v="121.22"/>
        <n v="-750.0"/>
        <n v="1000.0"/>
        <n v="550.0"/>
        <n v="-1250.0"/>
        <n v="-407.99"/>
        <n v="-67.9"/>
        <n v="-100000.0"/>
        <m/>
      </sharedItems>
    </cacheField>
    <cacheField name="Balance" numFmtId="165">
      <sharedItems containsString="0" containsBlank="1" containsNumber="1">
        <n v="583.68"/>
        <n v="703.68"/>
        <n v="903.68"/>
        <n v="943.68"/>
        <n v="613.68"/>
        <n v="587.7299999999999"/>
        <n v="1087.73"/>
        <n v="237.73000000000002"/>
        <n v="2787.73"/>
        <n v="2737.73"/>
        <n v="2742.73"/>
        <n v="4167.73"/>
        <n v="4367.73"/>
        <n v="4417.73"/>
        <n v="4717.73"/>
        <n v="5017.73"/>
        <n v="5067.73"/>
        <n v="5227.73"/>
        <n v="5277.73"/>
        <n v="6127.73"/>
        <n v="1127.7299999999996"/>
        <n v="967.7299999999996"/>
        <n v="817.2299999999996"/>
        <n v="1242.2299999999996"/>
        <n v="1542.2299999999996"/>
        <n v="1592.2299999999996"/>
        <n v="1642.2299999999996"/>
        <n v="1697.2299999999996"/>
        <n v="2197.2299999999996"/>
        <n v="2347.2299999999996"/>
        <n v="2447.2299999999996"/>
        <n v="2747.2299999999996"/>
        <n v="3897.2299999999996"/>
        <n v="4383.23"/>
        <n v="4533.73"/>
        <n v="4783.73"/>
        <n v="1713.2299999999996"/>
        <n v="1448.3999999999996"/>
        <n v="812.3999999999996"/>
        <n v="882.3999999999996"/>
        <n v="1182.3999999999996"/>
        <n v="1382.3999999999996"/>
        <n v="1682.3999999999996"/>
        <n v="1807.3999999999996"/>
        <n v="1232.3999999999996"/>
        <n v="982.3999999999996"/>
        <n v="1482.3999999999996"/>
        <n v="1657.3999999999996"/>
        <n v="1732.3999999999996"/>
        <n v="1702.3999999999996"/>
        <n v="1583.0799999999997"/>
        <n v="1563.6799999999996"/>
        <n v="1530.7099999999996"/>
        <n v="1268.3699999999997"/>
        <n v="1343.3699999999997"/>
        <n v="1403.3699999999997"/>
        <n v="1609.4999999999995"/>
        <n v="1699.4999999999995"/>
        <n v="1499.4999999999995"/>
        <n v="1239.4999999999995"/>
        <n v="639.4999999999995"/>
        <n v="1162.4399999999996"/>
        <n v="1033.5299999999995"/>
        <n v="1002.4599999999995"/>
        <n v="841.6699999999995"/>
        <n v="1091.6699999999996"/>
        <n v="1241.6699999999996"/>
        <n v="1291.6699999999996"/>
        <n v="1341.6699999999996"/>
        <n v="1841.6699999999996"/>
        <n v="1703.7799999999997"/>
        <n v="1203.7799999999997"/>
        <n v="1011.5699999999997"/>
        <n v="492.78999999999974"/>
        <n v="212.78999999999974"/>
        <n v="312.78999999999974"/>
        <n v="252.78999999999974"/>
        <n v="452.78999999999974"/>
        <n v="652.7899999999997"/>
        <n v="677.7899999999997"/>
        <n v="762.7899999999997"/>
        <n v="812.7899999999997"/>
        <n v="827.7899999999997"/>
        <n v="912.7899999999997"/>
        <n v="997.7899999999997"/>
        <n v="1047.7899999999997"/>
        <n v="1112.0399999999997"/>
        <n v="1562.0399999999997"/>
        <n v="1567.0399999999997"/>
        <n v="1652.0399999999997"/>
        <n v="1227.0399999999997"/>
        <n v="1091.1099999999997"/>
        <n v="960.0299999999996"/>
        <n v="784.9999999999997"/>
        <n v="414.42999999999967"/>
        <n v="214.42999999999967"/>
        <n v="125.92999999999967"/>
        <n v="425.92999999999967"/>
        <n v="620.9299999999996"/>
        <n v="970.9299999999996"/>
        <n v="1120.9299999999996"/>
        <n v="1130.9299999999996"/>
        <n v="1125.9299999999996"/>
        <n v="875.9299999999996"/>
        <n v="1075.9299999999996"/>
        <n v="1135.9299999999996"/>
        <n v="2385.9299999999994"/>
        <n v="3145.9299999999994"/>
        <n v="3730.9299999999994"/>
        <n v="3780.9299999999994"/>
        <n v="4505.929999999999"/>
        <n v="4555.929999999999"/>
        <n v="5155.929999999999"/>
        <n v="5185.929999999999"/>
        <n v="5345.929999999999"/>
        <n v="5425.929999999999"/>
        <n v="5405.929999999999"/>
        <n v="405.9299999999994"/>
        <n v="570.9299999999994"/>
        <n v="870.9299999999994"/>
        <n v="1030.9299999999994"/>
        <n v="1090.9299999999994"/>
        <n v="1170.9299999999994"/>
        <n v="1495.9299999999994"/>
        <n v="2480.9299999999994"/>
        <n v="2720.9299999999994"/>
        <n v="298.9299999999994"/>
        <n v="211.0799999999994"/>
        <n v="111.07999999999939"/>
        <n v="81.07999999999939"/>
        <n v="91.07999999999939"/>
        <n v="131.0799999999994"/>
        <n v="331.07999999999936"/>
        <n v="321.07999999999936"/>
        <n v="821.0799999999994"/>
        <n v="836.0799999999994"/>
        <n v="861.3299999999994"/>
        <n v="61.32999999999936"/>
        <n v="71.32999999999936"/>
        <n v="141.32999999999936"/>
        <n v="221.32999999999936"/>
        <n v="251.32999999999936"/>
        <n v="255.32999999999936"/>
        <n v="270.32999999999936"/>
        <n v="280.32999999999936"/>
        <n v="326.32999999999936"/>
        <n v="726.3299999999994"/>
        <n v="876.3299999999994"/>
        <n v="826.3299999999994"/>
        <n v="864.8699999999993"/>
        <n v="903.4099999999993"/>
        <n v="138.3799999999993"/>
        <n v="176.9199999999993"/>
        <n v="215.4599999999993"/>
        <n v="253.9999999999993"/>
        <n v="292.5399999999993"/>
        <n v="350.49999999999926"/>
        <n v="389.0399999999993"/>
        <n v="514.0399999999993"/>
        <n v="552.2799999999993"/>
        <n v="590.5199999999993"/>
        <n v="670.5199999999993"/>
        <n v="690.5199999999993"/>
        <n v="750.5199999999993"/>
        <n v="865.5199999999993"/>
        <n v="890.5199999999993"/>
        <n v="910.5199999999993"/>
        <n v="950.5199999999993"/>
        <n v="901.7999999999993"/>
        <n v="569.7999999999993"/>
        <n v="423.05999999999926"/>
        <n v="183.11999999999927"/>
        <n v="49.46999999999926"/>
        <n v="30.15999999999926"/>
        <n v="20.15999999999926"/>
        <n v="439.1599999999993"/>
        <n v="20.159999999999286"/>
        <n v="670.1599999999993"/>
        <n v="641.1599999999993"/>
        <n v="771.1599999999993"/>
        <n v="858.2499999999993"/>
        <n v="945.3399999999993"/>
        <n v="1105.2499999999993"/>
        <n v="1192.3399999999992"/>
        <n v="1279.4299999999992"/>
        <n v="1473.3299999999992"/>
        <n v="1560.4199999999992"/>
        <n v="1647.509999999999"/>
        <n v="1734.599999999999"/>
        <n v="1821.689999999999"/>
        <n v="1908.7799999999988"/>
        <n v="1708.7799999999988"/>
        <n v="1868.689999999999"/>
        <n v="1955.7799999999988"/>
        <n v="2023.449999999999"/>
        <n v="2110.539999999999"/>
        <n v="2210.539999999999"/>
        <n v="2260.539999999999"/>
        <n v="2350.539999999999"/>
        <n v="2420.539999999999"/>
        <n v="2465.539999999999"/>
        <n v="2590.539999999999"/>
        <n v="2630.539999999999"/>
        <n v="2750.539999999999"/>
        <n v="1150.539999999999"/>
        <n v="850.539999999999"/>
        <n v="1005.599999999999"/>
        <n v="1245.599999999999"/>
        <n v="1545.599999999999"/>
        <n v="1945.599999999999"/>
        <n v="2145.599999999999"/>
        <n v="2533.699999999999"/>
        <n v="2688.759999999999"/>
        <n v="2401.6499999999987"/>
        <n v="2310.9399999999987"/>
        <n v="2291.5399999999986"/>
        <n v="2280.7599999999984"/>
        <n v="2250.7399999999984"/>
        <n v="2237.4199999999983"/>
        <n v="2226.809999999998"/>
        <n v="2221.4199999999983"/>
        <n v="2421.4199999999983"/>
        <n v="2621.4199999999983"/>
        <n v="2921.4199999999983"/>
        <n v="3221.4199999999983"/>
        <n v="3321.4199999999983"/>
        <n v="3521.4199999999983"/>
        <n v="3671.4199999999983"/>
        <n v="3821.4199999999983"/>
        <n v="3971.4199999999983"/>
        <n v="4121.419999999998"/>
        <n v="4421.419999999998"/>
        <n v="4571.419999999998"/>
        <n v="4721.419999999998"/>
        <n v="4946.419999999998"/>
        <n v="5096.419999999998"/>
        <n v="5171.419999999998"/>
        <n v="5301.419999999998"/>
        <n v="5561.419999999998"/>
        <n v="5691.419999999998"/>
        <n v="5821.419999999998"/>
        <n v="5951.419999999998"/>
        <n v="6081.419999999998"/>
        <n v="6341.419999999998"/>
        <n v="6457.6399999999985"/>
        <n v="7088.489999999999"/>
        <n v="7238.489999999999"/>
        <n v="7388.489999999999"/>
        <n v="7588.489999999999"/>
        <n v="7688.489999999999"/>
        <n v="7888.489999999999"/>
        <n v="8263.489999999998"/>
        <n v="8388.489999999998"/>
        <n v="8538.489999999998"/>
        <n v="8588.489999999998"/>
        <n v="8438.489999999998"/>
        <n v="8823.489999999998"/>
        <n v="8943.489999999998"/>
        <n v="9137.389999999998"/>
        <n v="9187.389999999998"/>
        <n v="9337.389999999998"/>
        <n v="9377.389999999998"/>
        <n v="9477.389999999998"/>
        <n v="9677.389999999998"/>
        <n v="27.3899999999976"/>
        <n v="177.3899999999976"/>
        <n v="245.05999999999761"/>
        <n v="16.71999999999761"/>
        <n v="61.71999999999761"/>
        <n v="90.54999999999761"/>
        <n v="105.54999999999761"/>
        <n v="818.4999999999976"/>
        <n v="848.4999999999976"/>
        <n v="878.4999999999976"/>
        <n v="953.4999999999976"/>
        <n v="1253.4999999999977"/>
        <n v="1263.4999999999977"/>
        <n v="1278.4999999999977"/>
        <n v="1338.4999999999977"/>
        <n v="1838.4999999999977"/>
        <n v="838.4999999999977"/>
        <n v="38.499999999997726"/>
        <n v="7.499999999997726"/>
        <n v="57.499999999997726"/>
        <n v="47.499999999997726"/>
        <n v="127.49999999999773"/>
        <n v="697.4999999999977"/>
        <n v="447.4999999999977"/>
        <n v="767.4999999999977"/>
        <n v="887.4999999999977"/>
        <n v="907.4999999999977"/>
        <n v="927.4999999999977"/>
        <n v="947.4999999999977"/>
        <n v="1017.4999999999977"/>
        <n v="854.5899999999978"/>
        <n v="941.6799999999978"/>
        <n v="1028.7699999999977"/>
        <n v="1115.8599999999976"/>
        <n v="1202.9499999999975"/>
        <n v="1290.0399999999975"/>
        <n v="1377.1299999999974"/>
        <n v="1507.9099999999974"/>
        <n v="1594.9999999999973"/>
        <n v="1754.9099999999974"/>
        <n v="1841.9999999999973"/>
        <n v="1864.2199999999973"/>
        <n v="1064.2199999999973"/>
        <n v="1109.2199999999973"/>
        <n v="1209.2199999999973"/>
        <n v="1314.2199999999973"/>
        <n v="1374.2199999999973"/>
        <n v="1394.2199999999973"/>
        <n v="1317.9199999999973"/>
        <n v="1278.3799999999974"/>
        <n v="1237.9699999999973"/>
        <n v="1053.7099999999973"/>
        <n v="1032.3699999999974"/>
        <n v="384.67999999999734"/>
        <n v="317.30999999999733"/>
        <n v="278.3399999999973"/>
        <n v="255.6899999999973"/>
        <n v="265.6899999999973"/>
        <n v="284.80999999999733"/>
        <n v="323.34999999999735"/>
        <n v="361.88999999999737"/>
        <n v="400.4299999999974"/>
        <n v="438.9699999999974"/>
        <n v="492.06999999999744"/>
        <n v="545.1699999999975"/>
        <n v="598.2699999999975"/>
        <n v="243.26999999999748"/>
        <n v="258.2699999999975"/>
        <n v="663.2699999999975"/>
        <n v="103.26999999999748"/>
        <n v="503.2699999999975"/>
        <n v="1404.0399999999975"/>
        <n v="99.27999999999749"/>
        <n v="95.28999999999749"/>
        <n v="91.2999999999975"/>
        <n v="191.2999999999975"/>
        <n v="178.3099999999975"/>
        <n v="174.3199999999975"/>
        <n v="164.32999999999748"/>
        <n v="364.3299999999975"/>
        <n v="964.3299999999974"/>
        <n v="979.3299999999974"/>
        <n v="1048.8399999999974"/>
        <n v="1085.4499999999973"/>
        <n v="1078.0799999999974"/>
        <n v="1153.0799999999974"/>
        <n v="1653.0799999999974"/>
        <n v="1636.9399999999973"/>
        <n v="1502.8999999999974"/>
        <n v="1462.4899999999973"/>
        <n v="1218.4399999999973"/>
        <n v="597.4699999999973"/>
        <n v="237.4699999999973"/>
        <n v="187.8099999999973"/>
        <n v="158.7499999999973"/>
        <n v="473.74999999999727"/>
        <n v="506.3699999999973"/>
        <n v="660.4999999999973"/>
        <n v="744.1199999999973"/>
        <n v="865.3399999999973"/>
        <n v="948.9599999999973"/>
        <n v="1032.5799999999972"/>
        <n v="1153.7999999999972"/>
        <n v="1237.4199999999973"/>
        <n v="487.41999999999734"/>
        <n v="1487.4199999999973"/>
        <n v="2037.4199999999973"/>
        <n v="787.4199999999973"/>
        <n v="379.42999999999734"/>
        <n v="429.42999999999734"/>
        <n v="579.4299999999973"/>
        <n v="729.4299999999973"/>
        <n v="829.4299999999973"/>
        <n v="929.4299999999973"/>
        <n v="1029.4299999999973"/>
        <n v="1129.4299999999973"/>
        <n v="1279.4299999999973"/>
        <n v="1379.4299999999973"/>
        <n v="1311.5299999999972"/>
        <n v="-98688.47"/>
        <m/>
      </sharedItems>
    </cacheField>
    <cacheField name=" " numFmtId="165">
      <sharedItems containsBlank="1">
        <s v="R"/>
        <m/>
      </sharedItems>
    </cacheField>
    <cacheField name="Notes" numFmtId="0">
      <sharedItems containsBlank="1">
        <m/>
        <s v="Receipt missing"/>
        <s v="Receipt documentation"/>
        <s v="Documented in travel Log"/>
        <s v="Check stub documentation"/>
        <s v="minus $53.87 for event supplies"/>
        <s v="minus $50 for group food supplies"/>
        <s v="Redeposited after event"/>
        <s v="Made a little from the store"/>
        <s v="No receipt - OK (net $0)"/>
        <s v="Visa statement"/>
        <s v="AMEX statement"/>
        <s v="Bank Statement Only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97" sheet="Ledger"/>
  </cacheSource>
  <cacheFields>
    <cacheField name="Date" numFmtId="164">
      <sharedItems containsSemiMixedTypes="0" containsDate="1" containsString="0">
        <d v="2017-08-31T00:00:00Z"/>
        <d v="2017-09-02T00:00:00Z"/>
        <d v="2017-09-11T00:00:00Z"/>
        <d v="2017-09-15T00:00:00Z"/>
        <d v="2017-09-19T00:00:00Z"/>
        <d v="2017-10-12T00:00:00Z"/>
        <d v="2017-11-18T00:00:00Z"/>
        <d v="2017-11-28T00:00:00Z"/>
        <d v="2017-12-04T00:00:00Z"/>
        <d v="2017-12-07T00:00:00Z"/>
        <d v="2017-12-11T00:00:00Z"/>
        <d v="2017-12-12T00:00:00Z"/>
        <d v="2017-12-16T00:00:00Z"/>
        <d v="2017-12-18T00:00:00Z"/>
        <d v="2017-12-22T00:00:00Z"/>
        <d v="2017-12-27T00:00:00Z"/>
        <d v="2018-01-02T00:00:00Z"/>
        <d v="2018-02-15T00:00:00Z"/>
        <d v="2018-02-16T00:00:00Z"/>
        <d v="2018-02-25T00:00:00Z"/>
        <d v="2018-03-01T00:00:00Z"/>
        <d v="2018-03-17T00:00:00Z"/>
        <d v="2018-03-22T00:00:00Z"/>
        <d v="2018-03-23T00:00:00Z"/>
        <d v="2018-03-29T00:00:00Z"/>
        <d v="2018-04-16T00:00:00Z"/>
        <d v="2018-04-18T00:00:00Z"/>
        <d v="2018-04-23T00:00:00Z"/>
        <d v="2018-04-26T00:00:00Z"/>
        <d v="2018-04-28T00:00:00Z"/>
        <d v="2018-05-11T00:00:00Z"/>
        <d v="2018-05-17T00:00:00Z"/>
        <d v="2018-05-25T00:00:00Z"/>
        <d v="2018-05-29T00:00:00Z"/>
        <d v="2018-06-08T00:00:00Z"/>
        <d v="2018-06-17T00:00:00Z"/>
        <d v="2018-11-15T00:00:00Z"/>
        <d v="2018-11-16T00:00:00Z"/>
        <d v="2018-11-19T00:00:00Z"/>
        <d v="2018-11-20T00:00:00Z"/>
        <d v="2018-11-27T00:00:00Z"/>
        <d v="2018-12-13T00:00:00Z"/>
        <d v="2018-12-14T00:00:00Z"/>
        <d v="2018-12-19T00:00:00Z"/>
        <d v="2018-12-20T00:00:00Z"/>
        <d v="2018-12-21T00:00:00Z"/>
        <d v="2018-12-24T00:00:00Z"/>
        <d v="2019-01-07T00:00:00Z"/>
        <d v="2019-01-23T00:00:00Z"/>
        <d v="2019-01-31T00:00:00Z"/>
        <d v="2019-02-18T00:00:00Z"/>
        <d v="2019-02-25T00:00:00Z"/>
        <d v="2019-03-19T00:00:00Z"/>
        <d v="2019-03-28T00:00:00Z"/>
        <d v="2019-04-09T00:00:00Z"/>
        <d v="2019-04-15T00:00:00Z"/>
        <d v="2019-04-18T00:00:00Z"/>
        <d v="2019-04-29T00:00:00Z"/>
        <d v="2019-04-30T00:00:00Z"/>
        <d v="2019-05-02T00:00:00Z"/>
        <d v="2019-05-06T00:00:00Z"/>
        <d v="2019-05-05T00:00:00Z"/>
        <d v="2019-08-03T00:00:00Z"/>
        <d v="2019-08-21T00:00:00Z"/>
        <d v="2019-10-21T00:00:00Z"/>
        <d v="2019-10-23T00:00:00Z"/>
        <d v="2019-10-28T00:00:00Z"/>
        <d v="2019-11-13T00:00:00Z"/>
        <d v="2019-11-15T00:00:00Z"/>
        <d v="2019-11-18T00:00:00Z"/>
        <d v="2019-12-02T00:00:00Z"/>
        <d v="2020-12-11T00:00:00Z"/>
        <d v="2020-12-12T00:00:00Z"/>
        <d v="2020-12-30T00:00:00Z"/>
        <d v="2020-12-31T00:00:00Z"/>
        <d v="2020-01-03T00:00:00Z"/>
        <d v="2020-01-07T00:00:00Z"/>
        <d v="2020-01-13T00:00:00Z"/>
        <d v="2020-01-16T00:00:00Z"/>
        <d v="2020-01-24T00:00:00Z"/>
        <d v="2020-02-21T00:00:00Z"/>
        <d v="2020-02-24T00:00:00Z"/>
        <d v="2020-03-06T00:00:00Z"/>
        <d v="2020-03-09T00:00:00Z"/>
        <d v="2020-04-21T00:00:00Z"/>
        <d v="2020-04-23T00:00:00Z"/>
        <d v="2020-04-27T00:00:00Z"/>
        <d v="2020-10-16T00:00:00Z"/>
        <d v="2020-10-23T00:00:00Z"/>
        <d v="2020-11-12T00:00:00Z"/>
        <d v="2020-11-14T00:00:00Z"/>
        <d v="2020-11-20T00:00:00Z"/>
        <d v="2020-12-03T00:00:00Z"/>
        <d v="2020-12-20T00:00:00Z"/>
        <d v="2021-04-07T00:00:00Z"/>
        <d v="2020-04-07T00:00:00Z"/>
        <d v="2021-04-16T00:00:00Z"/>
        <d v="2021-04-26T00:00:00Z"/>
        <d v="2021-05-07T00:00:00Z"/>
        <d v="2021-07-21T00:00:00Z"/>
        <d v="2021-07-31T00:00:00Z"/>
        <d v="2021-08-13T00:00:00Z"/>
        <d v="2022-02-03T00:00:00Z"/>
        <d v="2022-02-10T00:00:00Z"/>
        <d v="2022-02-17T00:00:00Z"/>
        <d v="2022-02-18T00:00:00Z"/>
        <d v="2022-02-22T00:00:00Z"/>
        <d v="2022-02-25T00:00:00Z"/>
        <d v="2022-02-28T00:00:00Z"/>
        <d v="2022-04-25T00:00:00Z"/>
        <d v="2022-05-11T00:00:00Z"/>
        <d v="2022-05-20T00:00:00Z"/>
        <d v="2022-09-24T00:00:00Z"/>
        <d v="2022-09-26T00:00:00Z"/>
        <d v="2022-10-25T00:00:00Z"/>
        <d v="2022-12-19T00:00:00Z"/>
        <d v="2023-01-27T00:00:00Z"/>
        <d v="2023-05-01T00:00:00Z"/>
        <d v="2023-05-15T00:00:00Z"/>
        <d v="2023-10-14T00:00:00Z"/>
        <d v="2024-02-28T00:00:00Z"/>
      </sharedItems>
    </cacheField>
    <cacheField name="Ref">
      <sharedItems containsBlank="1" containsMixedTypes="1" containsNumber="1" containsInteger="1">
        <m/>
        <s v="Unk"/>
        <n v="1223.0"/>
        <s v="1224"/>
        <s v="1225"/>
        <s v="1203"/>
        <s v="1226"/>
        <s v="1227"/>
        <n v="1228.0"/>
        <s v="1229"/>
        <s v="1230"/>
        <s v="1231"/>
        <s v="1232"/>
        <s v="1233"/>
        <s v="1234"/>
        <s v="1235"/>
        <s v="1236"/>
        <s v="EFT"/>
        <s v="1240"/>
        <s v="1237"/>
        <s v="1238"/>
        <s v="1239"/>
        <s v="1241"/>
        <s v="1242"/>
        <s v="1243"/>
        <s v="Cash"/>
        <s v="1244"/>
        <s v="1271"/>
        <s v="1245"/>
        <s v="1246"/>
        <s v="1273"/>
        <s v="1274"/>
        <s v="1275"/>
        <s v="1276"/>
        <s v="1277"/>
        <s v="1204"/>
        <s v="1248"/>
        <s v="1280"/>
        <s v="1281"/>
        <s v="1282"/>
        <s v="1284"/>
        <s v="1283"/>
        <s v="1285"/>
        <s v="1286"/>
        <s v="1287"/>
        <s v="1288"/>
        <s v="1289"/>
        <s v="1290"/>
        <s v="1291"/>
        <s v="1292"/>
        <s v="1293"/>
      </sharedItems>
    </cacheField>
    <cacheField name="Payee" numFmtId="0">
      <sharedItems>
        <s v="Opening Balance"/>
        <s v="Registrar"/>
        <s v="CSB Staff"/>
        <s v="Anonymous"/>
        <s v="First U. Methodist Church"/>
        <s v="Jerry M"/>
        <s v="Dennis W"/>
        <s v="Jordan L"/>
        <s v="Malcolm D"/>
        <s v="Emmy T"/>
        <s v="Norm T"/>
        <s v="Sequoia Brigade Camp"/>
        <s v="Ron C"/>
        <s v="Anonymous / Jim S"/>
        <s v="Anonymous / John P"/>
        <s v="Ecclesia"/>
        <s v="Anthony W"/>
        <s v="Laura C"/>
        <s v="John S"/>
        <s v="Fred C"/>
        <s v="Ron M"/>
        <s v="Pamela A"/>
        <s v="CHEA of California"/>
        <s v="Juliana T"/>
        <s v="CSB of California"/>
        <s v="Lake Arrowhead Rotary Club"/>
        <s v="Claremont Bible Chapel"/>
        <s v="Woodlands Community Church"/>
        <s v="Verdugo Pines Bible Camp"/>
        <s v="Inland Empire Prayer Breakfast"/>
        <s v="Noah W - VOID -"/>
        <s v="Noah W"/>
        <s v="CSB Ministries (National)"/>
        <s v="PayPal Transfer"/>
        <s v="Derrick L"/>
        <s v="David S"/>
        <s v="The Dorsey Group - VOID -"/>
        <s v="The Dorsey Group"/>
        <s v="Alhambra True Light Presbyterian"/>
        <s v="Cash Withdrawl"/>
        <s v="Jose A"/>
        <s v="Chao-Hsu C"/>
        <s v="Daniel M"/>
        <s v="Armada F"/>
        <s v="Dave D"/>
        <s v="Mike D"/>
        <s v="Cash Deposit"/>
        <s v="John P"/>
        <s v="Jeff H"/>
        <s v="Kelli T"/>
        <s v="Kim A"/>
        <s v="Michael L"/>
        <s v="MarsH W"/>
        <s v="Reggie W"/>
        <s v="Daniel B"/>
        <s v="Reggie P"/>
        <s v="Daniel E"/>
        <s v="LeeAnn Tallman"/>
        <s v="Andrew M"/>
        <s v="Jim S"/>
        <s v="Joshua B"/>
        <s v="Rowan Z"/>
        <s v="Aaron E"/>
        <s v="Andy P"/>
        <s v="Taco Lady / Sofia"/>
        <s v="Aaron H"/>
        <s v="Bradley M"/>
        <s v="Unknown"/>
        <s v="Glenn V"/>
        <s v="Larry T"/>
        <s v="Jerrod W"/>
        <s v="Craven F"/>
        <s v="Henry Y"/>
        <s v="Liping W"/>
        <s v="Brian H"/>
        <s v="Andrew B"/>
        <s v="Robert C"/>
        <s v="Steve A"/>
        <s v="Seong K"/>
        <s v="Darryl L"/>
        <s v="Snack Store"/>
        <s v="DMV Renewal"/>
        <s v="Sherri B"/>
        <s v="Brandon O"/>
        <s v="Uel L"/>
        <s v="David L"/>
        <s v="Alan S"/>
        <s v="Xiaoyan L"/>
        <s v="Yulia S"/>
        <s v="Jon S"/>
        <s v="Brent P"/>
        <s v="Josh S"/>
        <s v="Brittany P"/>
        <s v="Christopher H"/>
        <s v="Frank H"/>
        <s v="Jacob C"/>
        <s v="Erik F"/>
        <s v="Christian O"/>
        <s v="Donut sales at FSTD"/>
        <s v="Mexico Lindo"/>
        <s v="Nadieska"/>
        <s v="George W"/>
        <s v="Michael R"/>
        <s v="Myk2Jeff"/>
        <s v="Linda J"/>
        <s v="Charles S"/>
        <s v="Diane H"/>
        <s v="Jennifer G"/>
        <s v="Leslie G"/>
        <s v="Dalton M"/>
        <s v="HJ S"/>
        <s v="Baheejah B"/>
        <s v="Martha M"/>
        <s v="Dr. Reginald W"/>
        <s v="Ryan B"/>
        <s v="John B"/>
        <s v="Tracie M"/>
        <s v="Renee D"/>
        <s v="Albert H"/>
        <s v="Brianna S"/>
        <s v="Joselyn E"/>
        <s v="Elayne D"/>
        <s v="Wayne S"/>
        <s v="Jacqueline B"/>
        <s v="Kathrine H"/>
        <s v="Neuman S"/>
        <s v="Lazard H"/>
        <s v="Tracy C"/>
        <s v="Leo L"/>
        <s v="Danell J"/>
        <s v="John K"/>
        <s v="Brad B"/>
        <s v="Donovan S"/>
        <s v="H Family"/>
        <s v="Chris A"/>
        <s v="Tony W"/>
        <s v="Ecclesia Christian Fellowship"/>
        <s v="Chelsea T"/>
        <s v="Brett (Tony W)"/>
        <s v="Owen B"/>
        <s v="Leyda VM"/>
        <s v="Robert M"/>
        <s v="Isaac Y"/>
        <s v="Josh K"/>
        <s v="NSF Fee"/>
        <s v="Thousand Pines Camp"/>
        <s v="Deanna B"/>
        <s v="Andrew K"/>
        <s v="Justin V"/>
        <s v="Walter P"/>
        <s v="Melanie M"/>
        <s v="Jennifer W"/>
        <s v="Scott W"/>
        <s v="Arrowhead Credit Union"/>
        <s v="National Opinion Research Center"/>
        <s v="Brock W"/>
        <s v="Elgeritte S"/>
        <s v="Yesaya A"/>
        <s v="Stephen A"/>
        <s v="Timothy ChE"/>
        <s v="Mt Calvary Lutheran Church"/>
        <s v="Alex S"/>
        <s v="Andre M"/>
        <s v="Amber H"/>
        <s v="David M"/>
        <s v="Phillip Chan"/>
        <s v="Ryder Cain"/>
        <s v="Pam Tallman"/>
        <s v="Joe D"/>
        <s v="Grant M"/>
        <s v="Michael K"/>
        <s v="Matt M"/>
        <s v="Joe M"/>
      </sharedItems>
    </cacheField>
    <cacheField name="Memo" numFmtId="0">
      <sharedItems containsBlank="1">
        <m/>
        <s v="Entry fee"/>
        <s v="Gift cards for banquet help"/>
        <s v="VISA card for banquet help"/>
        <s v="Camp Sky Meadows deposit"/>
        <s v="Cash deposit"/>
        <s v="Refund for two $75 seats after he paid $100 each"/>
        <s v="Cash deposit along with Jerry's $1425… don't remember the reason"/>
        <s v="Two seats $100 each - check"/>
        <s v="Two seats $25 each - check"/>
        <s v="Six seats $50 each - cash"/>
        <s v="Norm put cash into the account only to pull out a check on 12/12"/>
        <s v="for Jerry S - check"/>
        <s v="Reimbursement for Camp Sky Meadows deposit from 11/18"/>
        <s v="Reimbursement (partial $5000 of $6724.50)"/>
        <s v="Reimbursement to Norm for $160 cash from 12/11"/>
        <s v="Reimbursement to Norm for 26 copies of &quot;How to Disciple Men&quot;"/>
        <s v="Four seats $75 each"/>
        <s v="for Jerry S"/>
        <s v="Two seats $50 and $5 (single seat that was otherwise unsellable)"/>
        <s v="Twenty seats $25 each"/>
        <s v="Clippers Night"/>
        <s v="Four seats $25 each"/>
        <s v="for Jerry S and Dan Woolley"/>
        <s v="Pays for my 26 copies of &quot;How to Disciple Men&quot; (see Norm 12/12)"/>
        <s v="Five seats $50 each"/>
        <s v="Reimbursement (remaining)"/>
        <s v="Reimbursement (cost of gas - 495 @ $0.535)"/>
        <s v="Jerry S / Dan Woolley VISA cash cards"/>
        <s v="Two seats $50 each (paid cash through Ron Carter)"/>
        <s v="Eight seats $25 each"/>
        <s v="Two seats $25 each"/>
        <s v="Five seats $25 each"/>
        <s v="Homeschool Conference Exhibitor Fee"/>
        <s v="Sketches for new Battalion book"/>
        <s v="Refund for Homeschool Conference Exhibitor Fee"/>
        <s v="Camporal Patches from NoCal"/>
        <s v="Equipment for Camporal and FSTD"/>
        <s v="Trophy Name Plates for Camporal"/>
        <s v="Ping pong balls for PPeg"/>
        <s v="Legume launch, treasure hunt, etc."/>
        <s v="Polar Bear Plunge"/>
        <s v="Registration Fees"/>
        <s v="Father Son Team Day Nov 2018"/>
        <s v="Thank You for Graphic Design"/>
        <s v="Equipment fees for building up events"/>
        <s v="Portion of campsite fees (other $640.94 was expensed on 2017 taxes)"/>
        <s v="Reimbursement (cost of gas - 57 @ $0.545)"/>
        <s v="Food and paper goods for Sunday brunch"/>
        <s v="Reimbursement (cost of gas - 253 @ $0.545)"/>
        <s v="Trophys and ribbons for FSTD (deposit)"/>
        <s v="Lunch and breakfast"/>
        <s v="Trophys and ribbons for FSTD (remaining)"/>
        <s v="Honorarium"/>
        <s v="Loose Change"/>
        <s v="PayPal Transfer"/>
        <s v="Archery targets"/>
        <s v="Disc Golf equipment"/>
        <s v="Father Daughter Team Day awards"/>
        <s v="Food for hosting SBC Counselors"/>
        <s v="Clippers Night initial $200 deposit"/>
        <s v="Father Son Team Day Nov 2018 dinner"/>
        <s v="Four seats $80 each (left some cash in PayPal)"/>
        <s v="Three seats $65 each"/>
        <s v="Seven seats $50 each"/>
        <s v="Three seats $50 each"/>
        <s v="Fees"/>
        <s v="Father Son Team Day Nov 2019 deposit"/>
        <s v="Ten seats $20 each"/>
        <s v="Two seats $30 each"/>
        <s v="Two seats $30 each ($10 loss due to PayPal fees)"/>
        <s v="One ticket $50 each"/>
        <s v="Twenty seats $30 each"/>
        <s v="One seat $30"/>
        <s v="Two seats $80 each"/>
        <s v="One ticket $80 each"/>
        <s v="Eggs and homemade jam for SBC SoCal Adventure Counselors"/>
        <s v="Clippers Night partial reimbursement"/>
        <s v="Six seats $50 each"/>
        <s v="Eight seats $20 each"/>
        <s v="One seat $80 each"/>
        <s v="Five Seats $65 each"/>
        <s v="Three seats $80 each"/>
        <s v="Clippers Night partial reimbursement (complete)"/>
        <s v="Clippers Night gasoline"/>
        <s v="Artwork for SIEGE WEAPONS Module"/>
        <s v="Single adult"/>
        <s v="Two boys, one adult"/>
        <s v="Ten boys, five adults"/>
        <s v="Thirteen adult staff members; one boy"/>
        <s v="One boy"/>
        <s v="One boy, one adult, $0.25 slush"/>
        <s v="Lunch catering $700 fee plus $100 tip"/>
        <s v="One adult"/>
        <s v="Four boys, one adult"/>
        <s v="Four boys, two adults"/>
        <s v="Cash on hand"/>
        <s v="Ten boys, six adults"/>
        <s v="Three boys, three adults"/>
        <s v="He paid full price, but we lost some to paypal fees"/>
        <s v="Reimbursement for campground, trophies, and groceries"/>
        <s v="Three boys, two adults"/>
        <s v="For Stockade boys with Aaron Hso and Kirk Hemens"/>
        <s v="Proceeds from Father Son Team Day Store"/>
        <s v="Donation to cover FSTD"/>
        <s v="Donation to cover two boys (James L, Knox C)"/>
        <s v="Reimbursement for mileage"/>
        <s v="Reimbursement for campground"/>
        <s v="Reimbursement for lunch"/>
        <s v="Reimbursement for lunch and snack bar"/>
        <s v="Reimbursement for ice and hand sanitizer"/>
        <s v="CSB Trailer - 4EM4490"/>
        <s v="Scholarship cash deposit"/>
        <s v="Scholarship for SBC Boys Adventure Camp"/>
        <s v="Check withdrawl"/>
        <s v="Donation to cover FSTD and upcoming events"/>
        <s v="5x $40 - Secction 216 Row 11 Seats 18-22"/>
        <s v="Scholarship, we lost some to paypal fees"/>
        <s v="Scholarship"/>
        <s v="Loose Change (left $75 in the register for next time)"/>
        <s v="Donuts were donated by Ric B"/>
        <s v="Tip on the bill (Joshua S paid the bill for staff)"/>
        <s v="2x $100 - Secction 106 Row 15 Seats 17-18"/>
        <s v="Father Son Team Day 2019 final invoice"/>
        <s v="In honor of all their service to make FSTD succesful"/>
        <s v="4x $40 - Section 320 Row 12 Seats 22-25"/>
        <s v="6x $40 - Section 320 Row 12 Seats 16-21"/>
        <s v="3x $100 - Section 106 Row 15 Seats 19-21"/>
        <s v="4x $100 - Section 106 Row 16 Seats 18-21"/>
        <s v="2x $100 - Section 106 Row 16 Seats 22-23"/>
        <s v="4x $100 - Section 106 Row 14 Seats 21-24"/>
        <s v="4x $40 - Section 302 Row 2W Seats 7-10"/>
        <s v="Catapult construction"/>
        <s v="Leadership advance prizes gift cards"/>
        <s v="Arrows for FSTD yard signs"/>
        <s v="Extra trophy for 3rd place tie (Woodlands)"/>
        <s v="Legume Launch poles"/>
        <s v="Breakfast supplies for FSTD"/>
        <s v="Propane for FSTD"/>
        <s v="Lunch for FSTD setup"/>
        <s v="2x $100 - Section 106 Row 14 Seats 27-28"/>
        <s v="2x $100 - Section 106 Row 16 Seats 24-25"/>
        <s v="3x $100 - Section 106 Row 16 Seats 26-28"/>
        <s v="3x $100 - Section 106 Row 17 Seats 18-20"/>
        <s v="1x $100 - Section 106 Row 16 Seats 29"/>
        <s v="5x $40 - Section 319"/>
        <s v="2x $75 - Section 209 Row 11 Seats 5-6"/>
        <s v="2x $75 - Section 209 Row 11 Seats 7-8"/>
        <s v="2x $75 - Section 209 Row 11 Seats 9-10"/>
        <s v="2x $75 - Section 209 Row 11 Seats 11-12"/>
        <s v="4x $75 - Section 209 Row 11 Seats 13-16"/>
        <s v="2x $75 - Section 209 Row 11 Seats 17-18"/>
        <s v="2x $75 - Section 209 Row 11 Seats 19-20"/>
        <s v="3x $75 - Section 209 Row 11 Seats 21-23"/>
        <s v="2x $75 - Section 209 Row 12 Seats 17-18"/>
        <s v="1x $75 - Section 209 Row 12 Seats 19"/>
        <s v="1x $130 - Section 108 Row 17 Seats 1"/>
        <s v="2x $130 - Section 108 Row 17 Seats 2-3"/>
        <s v="1x $130 - Section 108 Row 17 Seats 4"/>
        <s v="1x $130 - Section 108 Row 17 Seats 5"/>
        <s v="1x $130 - Section 108 Row 17 Seats 2"/>
        <s v="1x $130 - Section 108 Row 17 Seats 3-4"/>
        <s v="3x $40 - Section 319 Row 12 Seats 8-10"/>
        <s v="13x $50 - Section 216 Row 11 Seats 7-17, Row 12 Seats 11-12"/>
        <s v="6x $25 - Section 320 Row 12 Seats 1-6"/>
        <s v="3x $50 - Section 208 Row 10 Seats 14-16"/>
        <s v="4x $50 - Section 208 Row 10 Seats 17-20"/>
        <s v="2x $50 - Section 208 Row 10 Seats 21-22"/>
        <s v="4x $50 - Section 209 Row 12 Seats 23-26"/>
        <s v="5x $75 - Section 106 Row 17 Seats 27-31"/>
        <s v="1x $75 1x $50 - Section 106 Row 17 Seats 25-26"/>
        <s v="3x $50 - Section 106 Row 17 Seats 22-24"/>
        <s v="1x $50 - Section 207 Row 12 Seat 24"/>
        <s v="Refund"/>
        <s v="2x $25 - Section 319 Row 12 Seats 11-12"/>
        <s v="11x $35 - Section 319 Row 11 Seats 4-7, Row 12 Seats 1-7"/>
        <s v="3x $40 - Section 219 Row 11 Seats 1-3"/>
        <s v="2x $100 - No tickets available"/>
        <s v="1x $50 - Section 106 Row 17 Seat 21"/>
        <s v="$150 for Section 207 Row 12 Seats 9-13"/>
        <s v="$40 for Section 207 Row 12 Seats 18-20"/>
        <s v="1x $100 - Section 106 Row 16 Seats 30"/>
        <s v="2x $100 - Section 106 Row 14 Seats 25-26"/>
        <s v="Reimbursement for Clippers Night"/>
        <s v="2x $75 - Section 209 Row 12 Seats 21-22"/>
        <s v="Tires for CSB trailer"/>
        <s v="3x $15 for the B Family"/>
        <s v="2x $15 for Owen and his Dad"/>
        <s v="1x $15 for myself"/>
        <s v="General Donation to cover Leadership Advance"/>
        <s v="2x $15 for Eli and Jon"/>
        <s v="2x $15 for Oscar and Dominic"/>
        <s v="5x $15 for Norm, Daniel &amp; Eli B, Josh Roberts, and Bradley M"/>
        <s v="20x $15 to cover all of Claremont attendees plus 7 no-shows"/>
        <s v="2x $30 for Section 207 Row 12 Seats 16-17"/>
        <s v="General donation"/>
        <s v="Taco buffet for Leadership Advance"/>
        <s v="Paypal Attempt to Reimburse Father Son Team Day"/>
        <s v="2x $20 for Josiah and Andrew"/>
        <s v="4x $20 for Daryl &amp; James L, Owen B, and myself"/>
        <s v="Donation for Property Use"/>
        <s v="Nine boys, eight adults"/>
        <s v="Five boys, one adult"/>
        <s v="Guest"/>
        <s v="1x $20 for himself"/>
        <s v="Loose Change (left $14 in the register for next time)"/>
        <s v="FSTD Deposit"/>
        <s v="2x $45 for Gabriel and Brent"/>
        <s v="2x $45 for Hudson and Brandon"/>
        <s v="2x $45 for Andrew and Glenn"/>
        <s v="2x $45 for Noah and Andy"/>
        <s v="2x $45 for Luke and Tim"/>
        <s v="2x $45 for Josh and Andrew"/>
        <s v="2x $45 for Ayden and Justin"/>
        <s v="3x $45 for John, David, and Walter"/>
        <s v="2x $45 for Max and Andrew"/>
        <s v="4x $45 for Iain, Shannen, Sean, and Erik"/>
        <s v="2x $45 for Titus and Jerrod"/>
        <s v="Unknown"/>
        <s v="Father Son Team Day Final Invoice"/>
        <s v="1x $45 for self"/>
        <s v="2x $45 for Scott and Jude (+$10 donation)"/>
        <s v="Staff dinner"/>
        <s v="2x $30 for Daniel and Bradley"/>
        <s v="Building Men Book"/>
        <s v="First Aid Supplies"/>
        <s v="Subway Sandwiches"/>
        <s v="J&amp;M Trophies"/>
        <s v="Roadhouse Pizza"/>
        <s v="Goodwins Market"/>
        <s v="Pellet Gun Equipment"/>
        <s v="Donuts for Father Son Team Day"/>
        <s v="Payment for new checks"/>
        <s v="Prize for completing survey"/>
        <s v="Self Registration Fee"/>
        <s v="2x $20 for Brock and Kade"/>
        <s v="2x $20 for Brandon and Hudson"/>
        <s v="2x $20 for Brent and Gabe"/>
        <s v="2x $20 for Elijah and Jakub"/>
        <s v="$55 for Jeremiah, Isaiah, and Yesaya"/>
        <s v="$55 for Stephen, Isaiah, and Caleb"/>
        <s v="$55 for Timothy, Elliot, and Miles"/>
        <s v="Leadership Advance Woodlands Community Bible Church"/>
        <s v="Registration for young men and adults"/>
        <s v="Reimbursement for Camporal Site"/>
        <s v="Camp Registration and Store"/>
        <s v="AI Movie Nights (YouTube debted from CSB PayPal account)"/>
        <s v="Donation to cover AI Movie Nights"/>
        <s v="8x $25 for church"/>
        <s v="24x $25 for church"/>
        <s v="Covers extra for food"/>
        <s v="4x $20 for Brent, Grandpa, and two sons"/>
        <s v="3x $25 for church"/>
        <s v="Reimbursement for Homerun Derby supplies"/>
        <s v="Reimbursement for FSTD staff dinner"/>
        <s v="Reimbursement for J&amp;M Trophies"/>
        <s v="Reimbursement for FSTD site"/>
        <s v="Reimbursement for staff lunches (Subway)"/>
        <s v="Reimbursement for breakfast supplies"/>
        <s v="Cash for Summer Camp (to be paid forward by check)"/>
        <s v="2x $20 for Henry and Jonathan (Paypal currency losses)"/>
        <s v="$165 for Josh S and sons (Paypal currency losses)"/>
        <s v="$90 for Alex S and son (Paypal currency losses)"/>
        <s v="$130 for Andrew M and sons (Paypal currency losses)"/>
        <s v="$90 for Grant M and sons (Paypal currency losses)"/>
        <s v="$90 for David M and sons (Paypal currency losses)"/>
        <s v="$130 for Phillip Chan and sons (Paypal currency losses)"/>
        <s v="$90 for Ryder Cain and sons (Paypal currency losses)"/>
        <s v="22x $25 for church"/>
        <s v="Paypal fees"/>
        <s v="Forwarding of $315 cash from Robert C for Knox"/>
      </sharedItems>
    </cacheField>
    <cacheField name="Category" numFmtId="0">
      <sharedItems>
        <s v="Starting Balance"/>
        <s v="Brigade Trail Banquet"/>
        <s v="General Donation"/>
        <s v="Summer Camp"/>
        <s v="Clippers Night"/>
        <s v="Benevolence Fund"/>
        <s v="Curriculum"/>
        <s v="Exhibitor"/>
        <s v="Camporal"/>
        <s v="Equipment"/>
        <s v="Father Son Team Day"/>
        <s v="Leadership Advance"/>
        <s v="Concordia University"/>
      </sharedItems>
    </cacheField>
    <cacheField name="Payment" numFmtId="165">
      <sharedItems containsSemiMixedTypes="0" containsString="0" containsNumber="1">
        <n v="583.68"/>
        <n v="120.0"/>
        <n v="200.0"/>
        <n v="40.0"/>
        <n v="-330.0"/>
        <n v="-25.95"/>
        <n v="500.0"/>
        <n v="-850.0"/>
        <n v="2550.0"/>
        <n v="-50.0"/>
        <n v="5.0"/>
        <n v="1425.0"/>
        <n v="50.0"/>
        <n v="300.0"/>
        <n v="160.0"/>
        <n v="850.0"/>
        <n v="-5000.0"/>
        <n v="-160.0"/>
        <n v="-150.5"/>
        <n v="425.0"/>
        <n v="55.0"/>
        <n v="150.0"/>
        <n v="100.0"/>
        <n v="1150.0"/>
        <n v="486.0"/>
        <n v="150.5"/>
        <n v="250.0"/>
        <n v="-3070.5"/>
        <n v="-264.83"/>
        <n v="-636.0"/>
        <n v="70.0"/>
        <n v="125.0"/>
        <n v="-575.0"/>
        <n v="-250.0"/>
        <n v="325.0"/>
        <n v="-150.0"/>
        <n v="75.0"/>
        <n v="-30.0"/>
        <n v="-119.32"/>
        <n v="-19.4"/>
        <n v="-32.97"/>
        <n v="-262.34"/>
        <n v="60.0"/>
        <n v="206.13"/>
        <n v="90.0"/>
        <n v="-200.0"/>
        <n v="-260.0"/>
        <n v="0.0"/>
        <n v="-600.0"/>
        <n v="600.0"/>
        <n v="-77.06"/>
        <n v="-128.91"/>
        <n v="-31.07"/>
        <n v="-160.79"/>
        <n v="-137.89"/>
        <n v="-500.0"/>
        <n v="-192.21"/>
        <n v="-518.78"/>
        <n v="-280.0"/>
        <n v="-60.0"/>
        <n v="25.0"/>
        <n v="85.0"/>
        <n v="15.0"/>
        <n v="64.25"/>
        <n v="450.0"/>
        <n v="-425.0"/>
        <n v="-135.93"/>
        <n v="-131.08"/>
        <n v="-175.03"/>
        <n v="-370.57"/>
        <n v="-88.5"/>
        <n v="195.0"/>
        <n v="350.0"/>
        <n v="10.0"/>
        <n v="-5.0"/>
        <n v="1250.0"/>
        <n v="760.0"/>
        <n v="585.0"/>
        <n v="725.0"/>
        <n v="30.0"/>
        <n v="80.0"/>
        <n v="-20.0"/>
        <n v="165.0"/>
        <n v="985.0"/>
        <n v="240.0"/>
        <n v="-2422.0"/>
        <n v="-87.85"/>
        <n v="-100.0"/>
        <n v="-10.0"/>
        <n v="25.25"/>
        <n v="-800.0"/>
        <n v="4.0"/>
        <n v="46.0"/>
        <n v="400.0"/>
        <n v="38.54"/>
        <n v="-765.03"/>
        <n v="57.96"/>
        <n v="38.24"/>
        <n v="20.0"/>
        <n v="115.0"/>
        <n v="-48.72"/>
        <n v="-332.0"/>
        <n v="-146.74"/>
        <n v="-239.94"/>
        <n v="-133.65"/>
        <n v="-19.31"/>
        <n v="419.0"/>
        <n v="-419.0"/>
        <n v="650.0"/>
        <n v="-650.0"/>
        <n v="621.0"/>
        <n v="130.0"/>
        <n v="87.09"/>
        <n v="159.91"/>
        <n v="193.9"/>
        <n v="67.67"/>
        <n v="45.0"/>
        <n v="-40.0"/>
        <n v="-1600.0"/>
        <n v="-300.0"/>
        <n v="155.06"/>
        <n v="388.1"/>
        <n v="-287.11"/>
        <n v="-90.71"/>
        <n v="-10.78"/>
        <n v="-30.02"/>
        <n v="-13.32"/>
        <n v="-10.61"/>
        <n v="-5.39"/>
        <n v="225.0"/>
        <n v="260.0"/>
        <n v="116.22"/>
        <n v="630.85"/>
        <n v="375.0"/>
        <n v="385.0"/>
        <n v="-9650.0"/>
        <n v="-228.34"/>
        <n v="28.83"/>
        <n v="712.95"/>
        <n v="-1000.0"/>
        <n v="-31.0"/>
        <n v="570.0"/>
        <n v="320.0"/>
        <n v="130.78"/>
        <n v="22.22"/>
        <n v="205.0"/>
        <n v="-76.3"/>
        <n v="-39.54"/>
        <n v="-40.41"/>
        <n v="-184.26"/>
        <n v="-21.34"/>
        <n v="-647.69"/>
        <n v="-67.37"/>
        <n v="-38.97"/>
        <n v="-22.65"/>
        <n v="19.12"/>
        <n v="53.1"/>
        <n v="-355.0"/>
        <n v="405.0"/>
        <n v="-560.0"/>
        <n v="-400.0"/>
        <n v="1300.77"/>
        <n v="-1300.77"/>
        <n v="-3.99"/>
        <n v="-12.99"/>
        <n v="-9.99"/>
        <n v="69.51"/>
        <n v="36.61"/>
        <n v="-7.37"/>
        <n v="-16.14"/>
        <n v="-134.04"/>
        <n v="-244.05"/>
        <n v="-620.97"/>
        <n v="-360.0"/>
        <n v="-49.66"/>
        <n v="-29.06"/>
        <n v="315.0"/>
        <n v="32.62"/>
        <n v="154.13"/>
        <n v="83.62"/>
        <n v="121.22"/>
        <n v="-750.0"/>
        <n v="1000.0"/>
        <n v="550.0"/>
        <n v="-1250.0"/>
        <n v="-407.99"/>
        <n v="-67.9"/>
        <n v="-100000.0"/>
      </sharedItems>
    </cacheField>
    <cacheField name="Balance" numFmtId="165">
      <sharedItems containsSemiMixedTypes="0" containsString="0" containsNumber="1">
        <n v="583.68"/>
        <n v="703.68"/>
        <n v="903.68"/>
        <n v="943.68"/>
        <n v="613.68"/>
        <n v="587.7299999999999"/>
        <n v="1087.73"/>
        <n v="237.73000000000002"/>
        <n v="2787.73"/>
        <n v="2737.73"/>
        <n v="2742.73"/>
        <n v="4167.73"/>
        <n v="4367.73"/>
        <n v="4417.73"/>
        <n v="4717.73"/>
        <n v="5017.73"/>
        <n v="5067.73"/>
        <n v="5227.73"/>
        <n v="5277.73"/>
        <n v="6127.73"/>
        <n v="1127.7299999999996"/>
        <n v="967.7299999999996"/>
        <n v="817.2299999999996"/>
        <n v="1242.2299999999996"/>
        <n v="1542.2299999999996"/>
        <n v="1592.2299999999996"/>
        <n v="1642.2299999999996"/>
        <n v="1697.2299999999996"/>
        <n v="2197.2299999999996"/>
        <n v="2347.2299999999996"/>
        <n v="2447.2299999999996"/>
        <n v="2747.2299999999996"/>
        <n v="3897.2299999999996"/>
        <n v="4383.23"/>
        <n v="4533.73"/>
        <n v="4783.73"/>
        <n v="1713.2299999999996"/>
        <n v="1448.3999999999996"/>
        <n v="812.3999999999996"/>
        <n v="882.3999999999996"/>
        <n v="1182.3999999999996"/>
        <n v="1382.3999999999996"/>
        <n v="1682.3999999999996"/>
        <n v="1807.3999999999996"/>
        <n v="1232.3999999999996"/>
        <n v="982.3999999999996"/>
        <n v="1482.3999999999996"/>
        <n v="1657.3999999999996"/>
        <n v="1732.3999999999996"/>
        <n v="1702.3999999999996"/>
        <n v="1583.0799999999997"/>
        <n v="1563.6799999999996"/>
        <n v="1530.7099999999996"/>
        <n v="1268.3699999999997"/>
        <n v="1343.3699999999997"/>
        <n v="1403.3699999999997"/>
        <n v="1609.4999999999995"/>
        <n v="1699.4999999999995"/>
        <n v="1499.4999999999995"/>
        <n v="1239.4999999999995"/>
        <n v="639.4999999999995"/>
        <n v="1162.4399999999996"/>
        <n v="1033.5299999999995"/>
        <n v="1002.4599999999995"/>
        <n v="841.6699999999995"/>
        <n v="1091.6699999999996"/>
        <n v="1241.6699999999996"/>
        <n v="1291.6699999999996"/>
        <n v="1341.6699999999996"/>
        <n v="1841.6699999999996"/>
        <n v="1703.7799999999997"/>
        <n v="1203.7799999999997"/>
        <n v="1011.5699999999997"/>
        <n v="492.78999999999974"/>
        <n v="212.78999999999974"/>
        <n v="312.78999999999974"/>
        <n v="252.78999999999974"/>
        <n v="452.78999999999974"/>
        <n v="652.7899999999997"/>
        <n v="677.7899999999997"/>
        <n v="762.7899999999997"/>
        <n v="812.7899999999997"/>
        <n v="827.7899999999997"/>
        <n v="912.7899999999997"/>
        <n v="997.7899999999997"/>
        <n v="1047.7899999999997"/>
        <n v="1112.0399999999997"/>
        <n v="1562.0399999999997"/>
        <n v="1567.0399999999997"/>
        <n v="1652.0399999999997"/>
        <n v="1227.0399999999997"/>
        <n v="1091.1099999999997"/>
        <n v="960.0299999999996"/>
        <n v="784.9999999999997"/>
        <n v="414.42999999999967"/>
        <n v="214.42999999999967"/>
        <n v="125.92999999999967"/>
        <n v="425.92999999999967"/>
        <n v="620.9299999999996"/>
        <n v="970.9299999999996"/>
        <n v="1120.9299999999996"/>
        <n v="1130.9299999999996"/>
        <n v="1125.9299999999996"/>
        <n v="875.9299999999996"/>
        <n v="1075.9299999999996"/>
        <n v="1135.9299999999996"/>
        <n v="2385.9299999999994"/>
        <n v="3145.9299999999994"/>
        <n v="3730.9299999999994"/>
        <n v="3780.9299999999994"/>
        <n v="4505.929999999999"/>
        <n v="4555.929999999999"/>
        <n v="5155.929999999999"/>
        <n v="5185.929999999999"/>
        <n v="5345.929999999999"/>
        <n v="5425.929999999999"/>
        <n v="5405.929999999999"/>
        <n v="405.9299999999994"/>
        <n v="570.9299999999994"/>
        <n v="870.9299999999994"/>
        <n v="1030.9299999999994"/>
        <n v="1090.9299999999994"/>
        <n v="1170.9299999999994"/>
        <n v="1495.9299999999994"/>
        <n v="2480.9299999999994"/>
        <n v="2720.9299999999994"/>
        <n v="298.9299999999994"/>
        <n v="211.0799999999994"/>
        <n v="111.07999999999939"/>
        <n v="81.07999999999939"/>
        <n v="91.07999999999939"/>
        <n v="131.0799999999994"/>
        <n v="331.07999999999936"/>
        <n v="321.07999999999936"/>
        <n v="821.0799999999994"/>
        <n v="836.0799999999994"/>
        <n v="861.3299999999994"/>
        <n v="61.32999999999936"/>
        <n v="71.32999999999936"/>
        <n v="141.32999999999936"/>
        <n v="221.32999999999936"/>
        <n v="251.32999999999936"/>
        <n v="255.32999999999936"/>
        <n v="270.32999999999936"/>
        <n v="280.32999999999936"/>
        <n v="326.32999999999936"/>
        <n v="726.3299999999994"/>
        <n v="876.3299999999994"/>
        <n v="826.3299999999994"/>
        <n v="864.8699999999993"/>
        <n v="903.4099999999993"/>
        <n v="138.3799999999993"/>
        <n v="176.9199999999993"/>
        <n v="215.4599999999993"/>
        <n v="253.9999999999993"/>
        <n v="292.5399999999993"/>
        <n v="350.49999999999926"/>
        <n v="389.0399999999993"/>
        <n v="514.0399999999993"/>
        <n v="552.2799999999993"/>
        <n v="590.5199999999993"/>
        <n v="670.5199999999993"/>
        <n v="690.5199999999993"/>
        <n v="750.5199999999993"/>
        <n v="865.5199999999993"/>
        <n v="890.5199999999993"/>
        <n v="910.5199999999993"/>
        <n v="950.5199999999993"/>
        <n v="901.7999999999993"/>
        <n v="569.7999999999993"/>
        <n v="423.05999999999926"/>
        <n v="183.11999999999927"/>
        <n v="49.46999999999926"/>
        <n v="30.15999999999926"/>
        <n v="20.15999999999926"/>
        <n v="439.1599999999993"/>
        <n v="20.159999999999286"/>
        <n v="670.1599999999993"/>
        <n v="641.1599999999993"/>
        <n v="771.1599999999993"/>
        <n v="858.2499999999993"/>
        <n v="945.3399999999993"/>
        <n v="1105.2499999999993"/>
        <n v="1192.3399999999992"/>
        <n v="1279.4299999999992"/>
        <n v="1473.3299999999992"/>
        <n v="1560.4199999999992"/>
        <n v="1647.509999999999"/>
        <n v="1734.599999999999"/>
        <n v="1821.689999999999"/>
        <n v="1908.7799999999988"/>
        <n v="1708.7799999999988"/>
        <n v="1868.689999999999"/>
        <n v="1955.7799999999988"/>
        <n v="2023.449999999999"/>
        <n v="2110.539999999999"/>
        <n v="2210.539999999999"/>
        <n v="2260.539999999999"/>
        <n v="2350.539999999999"/>
        <n v="2420.539999999999"/>
        <n v="2465.539999999999"/>
        <n v="2590.539999999999"/>
        <n v="2630.539999999999"/>
        <n v="2750.539999999999"/>
        <n v="1150.539999999999"/>
        <n v="850.539999999999"/>
        <n v="1005.599999999999"/>
        <n v="1245.599999999999"/>
        <n v="1545.599999999999"/>
        <n v="1945.599999999999"/>
        <n v="2145.599999999999"/>
        <n v="2533.699999999999"/>
        <n v="2688.759999999999"/>
        <n v="2401.6499999999987"/>
        <n v="2310.9399999999987"/>
        <n v="2291.5399999999986"/>
        <n v="2280.7599999999984"/>
        <n v="2250.7399999999984"/>
        <n v="2237.4199999999983"/>
        <n v="2226.809999999998"/>
        <n v="2221.4199999999983"/>
        <n v="2421.4199999999983"/>
        <n v="2621.4199999999983"/>
        <n v="2921.4199999999983"/>
        <n v="3221.4199999999983"/>
        <n v="3321.4199999999983"/>
        <n v="3521.4199999999983"/>
        <n v="3671.4199999999983"/>
        <n v="3821.4199999999983"/>
        <n v="3971.4199999999983"/>
        <n v="4121.419999999998"/>
        <n v="4421.419999999998"/>
        <n v="4571.419999999998"/>
        <n v="4721.419999999998"/>
        <n v="4946.419999999998"/>
        <n v="5096.419999999998"/>
        <n v="5171.419999999998"/>
        <n v="5301.419999999998"/>
        <n v="5561.419999999998"/>
        <n v="5691.419999999998"/>
        <n v="5821.419999999998"/>
        <n v="5951.419999999998"/>
        <n v="6081.419999999998"/>
        <n v="6341.419999999998"/>
        <n v="6457.6399999999985"/>
        <n v="7088.489999999999"/>
        <n v="7238.489999999999"/>
        <n v="7388.489999999999"/>
        <n v="7588.489999999999"/>
        <n v="7688.489999999999"/>
        <n v="7888.489999999999"/>
        <n v="8263.489999999998"/>
        <n v="8388.489999999998"/>
        <n v="8538.489999999998"/>
        <n v="8588.489999999998"/>
        <n v="8438.489999999998"/>
        <n v="8823.489999999998"/>
        <n v="8943.489999999998"/>
        <n v="9137.389999999998"/>
        <n v="9187.389999999998"/>
        <n v="9337.389999999998"/>
        <n v="9377.389999999998"/>
        <n v="9477.389999999998"/>
        <n v="9677.389999999998"/>
        <n v="27.3899999999976"/>
        <n v="177.3899999999976"/>
        <n v="245.05999999999761"/>
        <n v="16.71999999999761"/>
        <n v="61.71999999999761"/>
        <n v="90.54999999999761"/>
        <n v="105.54999999999761"/>
        <n v="818.4999999999976"/>
        <n v="848.4999999999976"/>
        <n v="878.4999999999976"/>
        <n v="953.4999999999976"/>
        <n v="1253.4999999999977"/>
        <n v="1263.4999999999977"/>
        <n v="1278.4999999999977"/>
        <n v="1338.4999999999977"/>
        <n v="1838.4999999999977"/>
        <n v="838.4999999999977"/>
        <n v="38.499999999997726"/>
        <n v="7.499999999997726"/>
        <n v="57.499999999997726"/>
        <n v="47.499999999997726"/>
        <n v="127.49999999999773"/>
        <n v="697.4999999999977"/>
        <n v="447.4999999999977"/>
        <n v="767.4999999999977"/>
        <n v="887.4999999999977"/>
        <n v="907.4999999999977"/>
        <n v="927.4999999999977"/>
        <n v="947.4999999999977"/>
        <n v="1017.4999999999977"/>
        <n v="854.5899999999978"/>
        <n v="941.6799999999978"/>
        <n v="1028.7699999999977"/>
        <n v="1115.8599999999976"/>
        <n v="1202.9499999999975"/>
        <n v="1290.0399999999975"/>
        <n v="1377.1299999999974"/>
        <n v="1507.9099999999974"/>
        <n v="1594.9999999999973"/>
        <n v="1754.9099999999974"/>
        <n v="1841.9999999999973"/>
        <n v="1864.2199999999973"/>
        <n v="1064.2199999999973"/>
        <n v="1109.2199999999973"/>
        <n v="1209.2199999999973"/>
        <n v="1314.2199999999973"/>
        <n v="1374.2199999999973"/>
        <n v="1394.2199999999973"/>
        <n v="1317.9199999999973"/>
        <n v="1278.3799999999974"/>
        <n v="1237.9699999999973"/>
        <n v="1053.7099999999973"/>
        <n v="1032.3699999999974"/>
        <n v="384.67999999999734"/>
        <n v="317.30999999999733"/>
        <n v="278.3399999999973"/>
        <n v="255.6899999999973"/>
        <n v="265.6899999999973"/>
        <n v="284.80999999999733"/>
        <n v="323.34999999999735"/>
        <n v="361.88999999999737"/>
        <n v="400.4299999999974"/>
        <n v="438.9699999999974"/>
        <n v="492.06999999999744"/>
        <n v="545.1699999999975"/>
        <n v="598.2699999999975"/>
        <n v="243.26999999999748"/>
        <n v="258.2699999999975"/>
        <n v="663.2699999999975"/>
        <n v="103.26999999999748"/>
        <n v="503.2699999999975"/>
        <n v="1404.0399999999975"/>
        <n v="99.27999999999749"/>
        <n v="95.28999999999749"/>
        <n v="91.2999999999975"/>
        <n v="191.2999999999975"/>
        <n v="178.3099999999975"/>
        <n v="174.3199999999975"/>
        <n v="164.32999999999748"/>
        <n v="364.3299999999975"/>
        <n v="964.3299999999974"/>
        <n v="979.3299999999974"/>
        <n v="1048.8399999999974"/>
        <n v="1085.4499999999973"/>
        <n v="1078.0799999999974"/>
        <n v="1153.0799999999974"/>
        <n v="1653.0799999999974"/>
        <n v="1636.9399999999973"/>
        <n v="1502.8999999999974"/>
        <n v="1462.4899999999973"/>
        <n v="1218.4399999999973"/>
        <n v="597.4699999999973"/>
        <n v="237.4699999999973"/>
        <n v="187.8099999999973"/>
        <n v="158.7499999999973"/>
        <n v="473.74999999999727"/>
        <n v="506.3699999999973"/>
        <n v="660.4999999999973"/>
        <n v="744.1199999999973"/>
        <n v="865.3399999999973"/>
        <n v="948.9599999999973"/>
        <n v="1032.5799999999972"/>
        <n v="1153.7999999999972"/>
        <n v="1237.4199999999973"/>
        <n v="487.41999999999734"/>
        <n v="1487.4199999999973"/>
        <n v="2037.4199999999973"/>
        <n v="787.4199999999973"/>
        <n v="379.42999999999734"/>
        <n v="429.42999999999734"/>
        <n v="579.4299999999973"/>
        <n v="729.4299999999973"/>
        <n v="829.4299999999973"/>
        <n v="929.4299999999973"/>
        <n v="1029.4299999999973"/>
        <n v="1129.4299999999973"/>
        <n v="1279.4299999999973"/>
        <n v="1379.4299999999973"/>
        <n v="1311.5299999999972"/>
        <n v="-98688.47"/>
      </sharedItems>
    </cacheField>
    <cacheField name=" " numFmtId="165">
      <sharedItems containsBlank="1">
        <s v="R"/>
        <m/>
      </sharedItems>
    </cacheField>
    <cacheField name="Notes" numFmtId="0">
      <sharedItems containsBlank="1">
        <m/>
        <s v="Receipt missing"/>
        <s v="Receipt documentation"/>
        <s v="Documented in travel Log"/>
        <s v="Check stub documentation"/>
        <s v="minus $53.87 for event supplies"/>
        <s v="minus $50 for group food supplies"/>
        <s v="Redeposited after event"/>
        <s v="Made a little from the store"/>
        <s v="No receipt - OK (net $0)"/>
        <s v="Visa statement"/>
        <s v="AMEX statement"/>
        <s v="Bank Statement Onl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P12" firstHeaderRow="0" firstDataRow="1" firstDataCol="1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a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Mem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Category" axis="axisCol" compact="0" outline="0" multipleItemSelectionAllowed="1" showAll="0" sortType="ascending">
      <items>
        <item x="13"/>
        <item x="5"/>
        <item x="1"/>
        <item x="8"/>
        <item x="4"/>
        <item x="12"/>
        <item x="6"/>
        <item x="9"/>
        <item x="7"/>
        <item x="10"/>
        <item x="2"/>
        <item x="11"/>
        <item x="0"/>
        <item x="3"/>
        <item t="default"/>
      </items>
    </pivotField>
    <pivotField name="Payme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Balan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 " compact="0" numFmtId="165" outline="0" multipleItemSelectionAllowed="1" showAll="0">
      <items>
        <item x="0"/>
        <item x="1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</rowFields>
  <colFields>
    <field x="4"/>
  </colFields>
  <dataFields>
    <dataField name="SUM of Payment" fld="5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B16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a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Mem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Category" axis="axisRow" compact="0" outline="0" multipleItemSelectionAllowed="1" showAll="0" sortType="ascending">
      <items>
        <item x="13"/>
        <item x="5"/>
        <item x="1"/>
        <item x="8"/>
        <item x="4"/>
        <item x="12"/>
        <item x="6"/>
        <item x="9"/>
        <item x="7"/>
        <item x="10"/>
        <item x="2"/>
        <item x="11"/>
        <item x="0"/>
        <item x="3"/>
        <item t="default"/>
      </items>
    </pivotField>
    <pivotField name="Payme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Balan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 " compact="0" numFmtId="165" outline="0" multipleItemSelectionAllowed="1" showAll="0">
      <items>
        <item x="0"/>
        <item x="1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4"/>
  </rowFields>
  <dataFields>
    <dataField name="SUM of Payment" fld="5" baseField="0"/>
  </dataFields>
</pivotTableDefinition>
</file>

<file path=xl/pivotTables/pivotTable3.xml><?xml version="1.0" encoding="utf-8"?>
<pivotTableDefinition xmlns="http://schemas.openxmlformats.org/spreadsheetml/2006/main" name="Pivot Table 1" cacheId="2" dataCaption="" compact="0" compactData="0">
  <location ref="A1:B15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a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Mem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Category" axis="axisRow" compact="0" outline="0" multipleItemSelectionAllowed="1" showAll="0" sortType="ascending">
      <items>
        <item x="5"/>
        <item x="1"/>
        <item x="8"/>
        <item x="4"/>
        <item x="12"/>
        <item x="6"/>
        <item x="9"/>
        <item x="7"/>
        <item x="10"/>
        <item x="2"/>
        <item x="11"/>
        <item x="0"/>
        <item x="3"/>
        <item t="default"/>
      </items>
    </pivotField>
    <pivotField name="Payme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Balan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 " compact="0" numFmtId="165" outline="0" multipleItemSelectionAllowed="1" showAll="0">
      <items>
        <item x="0"/>
        <item x="1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4"/>
  </rowFields>
  <dataFields>
    <dataField name="SUM of Balance" fld="6" baseField="0"/>
  </dataFields>
</pivotTableDefinition>
</file>

<file path=xl/tables/table1.xml><?xml version="1.0" encoding="utf-8"?>
<table xmlns="http://schemas.openxmlformats.org/spreadsheetml/2006/main" headerRowCount="0" ref="A1:Z24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etail1-2019-Clippers Nigh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0.13"/>
    <col customWidth="1" min="2" max="2" width="7.63"/>
    <col customWidth="1" min="3" max="3" width="28.25"/>
    <col customWidth="1" min="4" max="4" width="56.38"/>
    <col customWidth="1" min="5" max="5" width="18.88"/>
    <col customWidth="1" min="8" max="8" width="3.25"/>
    <col customWidth="1" min="9" max="9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  <c r="J1" s="6" t="s">
        <v>7</v>
      </c>
      <c r="K1" s="6" t="s">
        <v>7</v>
      </c>
      <c r="L1" s="6" t="s">
        <v>7</v>
      </c>
      <c r="M1" s="6" t="s">
        <v>7</v>
      </c>
      <c r="N1" s="6" t="s">
        <v>7</v>
      </c>
      <c r="O1" s="6" t="s">
        <v>7</v>
      </c>
      <c r="P1" s="6" t="s">
        <v>7</v>
      </c>
      <c r="Q1" s="6" t="s">
        <v>7</v>
      </c>
      <c r="R1" s="6" t="s">
        <v>7</v>
      </c>
      <c r="S1" s="6" t="s">
        <v>7</v>
      </c>
      <c r="T1" s="6" t="s">
        <v>7</v>
      </c>
      <c r="U1" s="6" t="s">
        <v>7</v>
      </c>
      <c r="V1" s="6" t="s">
        <v>7</v>
      </c>
      <c r="W1" s="6" t="s">
        <v>7</v>
      </c>
      <c r="X1" s="6" t="s">
        <v>7</v>
      </c>
      <c r="Y1" s="6" t="s">
        <v>7</v>
      </c>
      <c r="Z1" s="6" t="s">
        <v>7</v>
      </c>
    </row>
    <row r="2">
      <c r="A2" s="7">
        <v>42978.0</v>
      </c>
      <c r="B2" s="8"/>
      <c r="C2" s="9" t="s">
        <v>9</v>
      </c>
      <c r="D2" s="9"/>
      <c r="E2" s="10" t="s">
        <v>10</v>
      </c>
      <c r="F2" s="11">
        <v>583.68</v>
      </c>
      <c r="G2" s="11">
        <f>$F$2</f>
        <v>583.68</v>
      </c>
      <c r="H2" s="12" t="s">
        <v>11</v>
      </c>
      <c r="I2" s="9"/>
    </row>
    <row r="3">
      <c r="A3" s="7">
        <v>42980.0</v>
      </c>
      <c r="B3" s="8"/>
      <c r="C3" s="9" t="s">
        <v>12</v>
      </c>
      <c r="D3" s="9" t="s">
        <v>13</v>
      </c>
      <c r="E3" s="9" t="s">
        <v>14</v>
      </c>
      <c r="F3" s="11">
        <v>120.0</v>
      </c>
      <c r="G3" s="11">
        <f t="shared" ref="G3:G397" si="1">G2+F3</f>
        <v>703.68</v>
      </c>
      <c r="H3" s="12" t="s">
        <v>11</v>
      </c>
      <c r="I3" s="9"/>
    </row>
    <row r="4">
      <c r="A4" s="7">
        <v>42989.0</v>
      </c>
      <c r="B4" s="8"/>
      <c r="C4" s="9" t="s">
        <v>12</v>
      </c>
      <c r="D4" s="9" t="s">
        <v>13</v>
      </c>
      <c r="E4" s="9" t="s">
        <v>14</v>
      </c>
      <c r="F4" s="11">
        <v>200.0</v>
      </c>
      <c r="G4" s="11">
        <f t="shared" si="1"/>
        <v>903.68</v>
      </c>
      <c r="H4" s="12" t="s">
        <v>11</v>
      </c>
      <c r="I4" s="9"/>
    </row>
    <row r="5">
      <c r="A5" s="7">
        <v>42993.0</v>
      </c>
      <c r="B5" s="8"/>
      <c r="C5" s="9" t="s">
        <v>12</v>
      </c>
      <c r="D5" s="9" t="s">
        <v>13</v>
      </c>
      <c r="E5" s="9" t="s">
        <v>14</v>
      </c>
      <c r="F5" s="11">
        <v>40.0</v>
      </c>
      <c r="G5" s="11">
        <f t="shared" si="1"/>
        <v>943.68</v>
      </c>
      <c r="H5" s="12" t="s">
        <v>11</v>
      </c>
      <c r="I5" s="9"/>
    </row>
    <row r="6">
      <c r="A6" s="13">
        <v>42997.0</v>
      </c>
      <c r="B6" s="14" t="s">
        <v>15</v>
      </c>
      <c r="C6" s="15" t="s">
        <v>16</v>
      </c>
      <c r="D6" s="16" t="s">
        <v>17</v>
      </c>
      <c r="E6" s="16" t="s">
        <v>14</v>
      </c>
      <c r="F6" s="17">
        <v>-330.0</v>
      </c>
      <c r="G6" s="11">
        <f t="shared" si="1"/>
        <v>613.68</v>
      </c>
      <c r="H6" s="12" t="s">
        <v>11</v>
      </c>
      <c r="I6" s="18" t="s">
        <v>18</v>
      </c>
    </row>
    <row r="7">
      <c r="A7" s="13">
        <v>43020.0</v>
      </c>
      <c r="B7" s="14" t="s">
        <v>15</v>
      </c>
      <c r="C7" s="15" t="s">
        <v>16</v>
      </c>
      <c r="D7" s="16" t="s">
        <v>19</v>
      </c>
      <c r="E7" s="16" t="s">
        <v>14</v>
      </c>
      <c r="F7" s="17">
        <v>-25.95</v>
      </c>
      <c r="G7" s="11">
        <f t="shared" si="1"/>
        <v>587.73</v>
      </c>
      <c r="H7" s="12" t="s">
        <v>11</v>
      </c>
      <c r="I7" s="18" t="s">
        <v>18</v>
      </c>
    </row>
    <row r="8">
      <c r="A8" s="7">
        <v>43057.0</v>
      </c>
      <c r="B8" s="8"/>
      <c r="C8" s="10" t="s">
        <v>20</v>
      </c>
      <c r="D8" s="9"/>
      <c r="E8" s="9" t="s">
        <v>21</v>
      </c>
      <c r="F8" s="11">
        <v>500.0</v>
      </c>
      <c r="G8" s="11">
        <f t="shared" si="1"/>
        <v>1087.73</v>
      </c>
      <c r="H8" s="12" t="s">
        <v>11</v>
      </c>
      <c r="I8" s="9"/>
    </row>
    <row r="9">
      <c r="A9" s="13">
        <v>43057.0</v>
      </c>
      <c r="B9" s="14">
        <v>1223.0</v>
      </c>
      <c r="C9" s="16" t="s">
        <v>22</v>
      </c>
      <c r="D9" s="16" t="s">
        <v>23</v>
      </c>
      <c r="E9" s="15" t="s">
        <v>24</v>
      </c>
      <c r="F9" s="17">
        <v>-850.0</v>
      </c>
      <c r="G9" s="11">
        <f t="shared" si="1"/>
        <v>237.73</v>
      </c>
      <c r="H9" s="12" t="s">
        <v>11</v>
      </c>
      <c r="I9" s="16" t="s">
        <v>25</v>
      </c>
    </row>
    <row r="10">
      <c r="A10" s="7">
        <v>43067.0</v>
      </c>
      <c r="B10" s="8"/>
      <c r="C10" s="10" t="s">
        <v>26</v>
      </c>
      <c r="D10" s="9" t="s">
        <v>27</v>
      </c>
      <c r="E10" s="9" t="s">
        <v>28</v>
      </c>
      <c r="F10" s="11">
        <v>2550.0</v>
      </c>
      <c r="G10" s="11">
        <f t="shared" si="1"/>
        <v>2787.73</v>
      </c>
      <c r="H10" s="12" t="s">
        <v>11</v>
      </c>
      <c r="I10" s="9"/>
    </row>
    <row r="11">
      <c r="A11" s="13">
        <v>43073.0</v>
      </c>
      <c r="B11" s="14" t="s">
        <v>29</v>
      </c>
      <c r="C11" s="15" t="s">
        <v>30</v>
      </c>
      <c r="D11" s="16" t="s">
        <v>31</v>
      </c>
      <c r="E11" s="16" t="s">
        <v>28</v>
      </c>
      <c r="F11" s="17">
        <v>-50.0</v>
      </c>
      <c r="G11" s="11">
        <f t="shared" si="1"/>
        <v>2737.73</v>
      </c>
      <c r="H11" s="12" t="s">
        <v>11</v>
      </c>
      <c r="I11" s="16" t="s">
        <v>25</v>
      </c>
    </row>
    <row r="12">
      <c r="A12" s="7">
        <v>43076.0</v>
      </c>
      <c r="B12" s="8"/>
      <c r="C12" s="10" t="s">
        <v>16</v>
      </c>
      <c r="D12" s="9" t="s">
        <v>32</v>
      </c>
      <c r="E12" s="9" t="s">
        <v>28</v>
      </c>
      <c r="F12" s="11">
        <v>5.0</v>
      </c>
      <c r="G12" s="11">
        <f t="shared" si="1"/>
        <v>2742.73</v>
      </c>
      <c r="H12" s="12" t="s">
        <v>11</v>
      </c>
      <c r="I12" s="9"/>
    </row>
    <row r="13">
      <c r="A13" s="7">
        <v>43076.0</v>
      </c>
      <c r="B13" s="8"/>
      <c r="C13" s="10" t="s">
        <v>26</v>
      </c>
      <c r="D13" s="9" t="s">
        <v>27</v>
      </c>
      <c r="E13" s="9" t="s">
        <v>28</v>
      </c>
      <c r="F13" s="11">
        <v>1425.0</v>
      </c>
      <c r="G13" s="11">
        <f t="shared" si="1"/>
        <v>4167.73</v>
      </c>
      <c r="H13" s="12" t="s">
        <v>11</v>
      </c>
      <c r="I13" s="9"/>
    </row>
    <row r="14">
      <c r="A14" s="7">
        <v>43076.0</v>
      </c>
      <c r="B14" s="8"/>
      <c r="C14" s="10" t="s">
        <v>30</v>
      </c>
      <c r="D14" s="9" t="s">
        <v>33</v>
      </c>
      <c r="E14" s="9" t="s">
        <v>28</v>
      </c>
      <c r="F14" s="11">
        <v>200.0</v>
      </c>
      <c r="G14" s="11">
        <f t="shared" si="1"/>
        <v>4367.73</v>
      </c>
      <c r="H14" s="12" t="s">
        <v>11</v>
      </c>
      <c r="I14" s="9"/>
    </row>
    <row r="15">
      <c r="A15" s="7">
        <v>43076.0</v>
      </c>
      <c r="B15" s="8"/>
      <c r="C15" s="10" t="s">
        <v>34</v>
      </c>
      <c r="D15" s="9" t="s">
        <v>35</v>
      </c>
      <c r="E15" s="9" t="s">
        <v>28</v>
      </c>
      <c r="F15" s="11">
        <v>50.0</v>
      </c>
      <c r="G15" s="11">
        <f t="shared" si="1"/>
        <v>4417.73</v>
      </c>
      <c r="H15" s="12" t="s">
        <v>11</v>
      </c>
      <c r="I15" s="9"/>
    </row>
    <row r="16">
      <c r="A16" s="7">
        <v>43080.0</v>
      </c>
      <c r="B16" s="8"/>
      <c r="C16" s="10" t="s">
        <v>36</v>
      </c>
      <c r="D16" s="9" t="s">
        <v>37</v>
      </c>
      <c r="E16" s="9" t="s">
        <v>28</v>
      </c>
      <c r="F16" s="11">
        <v>300.0</v>
      </c>
      <c r="G16" s="11">
        <f t="shared" si="1"/>
        <v>4717.73</v>
      </c>
      <c r="H16" s="12" t="s">
        <v>11</v>
      </c>
      <c r="I16" s="9"/>
    </row>
    <row r="17">
      <c r="A17" s="7">
        <v>43080.0</v>
      </c>
      <c r="B17" s="8"/>
      <c r="C17" s="10" t="s">
        <v>26</v>
      </c>
      <c r="D17" s="9" t="s">
        <v>27</v>
      </c>
      <c r="E17" s="9" t="s">
        <v>28</v>
      </c>
      <c r="F17" s="11">
        <v>300.0</v>
      </c>
      <c r="G17" s="11">
        <f t="shared" si="1"/>
        <v>5017.73</v>
      </c>
      <c r="H17" s="12" t="s">
        <v>11</v>
      </c>
      <c r="I17" s="9"/>
    </row>
    <row r="18">
      <c r="A18" s="7">
        <v>43080.0</v>
      </c>
      <c r="B18" s="8"/>
      <c r="C18" s="10" t="s">
        <v>38</v>
      </c>
      <c r="D18" s="9" t="s">
        <v>35</v>
      </c>
      <c r="E18" s="9" t="s">
        <v>28</v>
      </c>
      <c r="F18" s="11">
        <v>50.0</v>
      </c>
      <c r="G18" s="11">
        <f t="shared" si="1"/>
        <v>5067.73</v>
      </c>
      <c r="H18" s="12" t="s">
        <v>11</v>
      </c>
      <c r="I18" s="9"/>
    </row>
    <row r="19">
      <c r="A19" s="7">
        <v>43080.0</v>
      </c>
      <c r="B19" s="8"/>
      <c r="C19" s="10" t="s">
        <v>39</v>
      </c>
      <c r="D19" s="9" t="s">
        <v>40</v>
      </c>
      <c r="E19" s="10" t="s">
        <v>24</v>
      </c>
      <c r="F19" s="11">
        <v>160.0</v>
      </c>
      <c r="G19" s="11">
        <f t="shared" si="1"/>
        <v>5227.73</v>
      </c>
      <c r="H19" s="12" t="s">
        <v>11</v>
      </c>
      <c r="I19" s="9"/>
    </row>
    <row r="20">
      <c r="A20" s="7">
        <v>43080.0</v>
      </c>
      <c r="B20" s="8"/>
      <c r="C20" s="10" t="s">
        <v>20</v>
      </c>
      <c r="D20" s="10" t="s">
        <v>41</v>
      </c>
      <c r="E20" s="9" t="s">
        <v>42</v>
      </c>
      <c r="F20" s="11">
        <v>50.0</v>
      </c>
      <c r="G20" s="11">
        <f t="shared" si="1"/>
        <v>5277.73</v>
      </c>
      <c r="H20" s="12" t="s">
        <v>11</v>
      </c>
      <c r="I20" s="9"/>
    </row>
    <row r="21">
      <c r="A21" s="7">
        <v>43080.0</v>
      </c>
      <c r="B21" s="8"/>
      <c r="C21" s="9" t="s">
        <v>43</v>
      </c>
      <c r="D21" s="9" t="s">
        <v>44</v>
      </c>
      <c r="E21" s="10" t="s">
        <v>24</v>
      </c>
      <c r="F21" s="11">
        <v>850.0</v>
      </c>
      <c r="G21" s="11">
        <f t="shared" si="1"/>
        <v>6127.73</v>
      </c>
      <c r="H21" s="12" t="s">
        <v>11</v>
      </c>
      <c r="I21" s="9"/>
    </row>
    <row r="22">
      <c r="A22" s="13">
        <v>43080.0</v>
      </c>
      <c r="B22" s="14" t="s">
        <v>45</v>
      </c>
      <c r="C22" s="15" t="s">
        <v>16</v>
      </c>
      <c r="D22" s="16" t="s">
        <v>46</v>
      </c>
      <c r="E22" s="16" t="s">
        <v>28</v>
      </c>
      <c r="F22" s="17">
        <v>-5000.0</v>
      </c>
      <c r="G22" s="11">
        <f t="shared" si="1"/>
        <v>1127.73</v>
      </c>
      <c r="H22" s="12" t="s">
        <v>11</v>
      </c>
      <c r="I22" s="16" t="s">
        <v>25</v>
      </c>
    </row>
    <row r="23">
      <c r="A23" s="13">
        <v>43081.0</v>
      </c>
      <c r="B23" s="14" t="s">
        <v>47</v>
      </c>
      <c r="C23" s="15" t="s">
        <v>16</v>
      </c>
      <c r="D23" s="16" t="s">
        <v>48</v>
      </c>
      <c r="E23" s="15" t="s">
        <v>24</v>
      </c>
      <c r="F23" s="17">
        <v>-160.0</v>
      </c>
      <c r="G23" s="11">
        <f t="shared" si="1"/>
        <v>967.73</v>
      </c>
      <c r="H23" s="12" t="s">
        <v>11</v>
      </c>
      <c r="I23" s="18" t="s">
        <v>18</v>
      </c>
    </row>
    <row r="24">
      <c r="A24" s="13">
        <v>43081.0</v>
      </c>
      <c r="B24" s="14" t="s">
        <v>47</v>
      </c>
      <c r="C24" s="15" t="s">
        <v>16</v>
      </c>
      <c r="D24" s="16" t="s">
        <v>49</v>
      </c>
      <c r="E24" s="15" t="s">
        <v>50</v>
      </c>
      <c r="F24" s="17">
        <v>-150.5</v>
      </c>
      <c r="G24" s="11">
        <f t="shared" si="1"/>
        <v>817.23</v>
      </c>
      <c r="H24" s="12" t="s">
        <v>11</v>
      </c>
      <c r="I24" s="18" t="s">
        <v>18</v>
      </c>
    </row>
    <row r="25">
      <c r="A25" s="7">
        <v>43085.0</v>
      </c>
      <c r="B25" s="8"/>
      <c r="C25" s="10" t="s">
        <v>26</v>
      </c>
      <c r="D25" s="9" t="s">
        <v>27</v>
      </c>
      <c r="E25" s="9" t="s">
        <v>28</v>
      </c>
      <c r="F25" s="11">
        <v>425.0</v>
      </c>
      <c r="G25" s="11">
        <f t="shared" si="1"/>
        <v>1242.23</v>
      </c>
      <c r="H25" s="12" t="s">
        <v>11</v>
      </c>
      <c r="I25" s="9"/>
    </row>
    <row r="26">
      <c r="A26" s="7">
        <v>43085.0</v>
      </c>
      <c r="B26" s="8"/>
      <c r="C26" s="10" t="s">
        <v>51</v>
      </c>
      <c r="D26" s="9" t="s">
        <v>52</v>
      </c>
      <c r="E26" s="9" t="s">
        <v>28</v>
      </c>
      <c r="F26" s="11">
        <v>300.0</v>
      </c>
      <c r="G26" s="11">
        <f t="shared" si="1"/>
        <v>1542.23</v>
      </c>
      <c r="H26" s="12" t="s">
        <v>11</v>
      </c>
      <c r="I26" s="9"/>
    </row>
    <row r="27">
      <c r="A27" s="7">
        <v>43085.0</v>
      </c>
      <c r="B27" s="8"/>
      <c r="C27" s="10" t="s">
        <v>53</v>
      </c>
      <c r="D27" s="10" t="s">
        <v>54</v>
      </c>
      <c r="E27" s="9" t="s">
        <v>42</v>
      </c>
      <c r="F27" s="11">
        <v>50.0</v>
      </c>
      <c r="G27" s="11">
        <f t="shared" si="1"/>
        <v>1592.23</v>
      </c>
      <c r="H27" s="12" t="s">
        <v>11</v>
      </c>
      <c r="I27" s="9"/>
    </row>
    <row r="28">
      <c r="A28" s="7">
        <v>43087.0</v>
      </c>
      <c r="B28" s="8"/>
      <c r="C28" s="10" t="s">
        <v>55</v>
      </c>
      <c r="D28" s="10" t="s">
        <v>54</v>
      </c>
      <c r="E28" s="9" t="s">
        <v>42</v>
      </c>
      <c r="F28" s="11">
        <v>50.0</v>
      </c>
      <c r="G28" s="11">
        <f t="shared" si="1"/>
        <v>1642.23</v>
      </c>
      <c r="H28" s="12" t="s">
        <v>11</v>
      </c>
      <c r="I28" s="9"/>
    </row>
    <row r="29">
      <c r="A29" s="7">
        <v>43087.0</v>
      </c>
      <c r="B29" s="8"/>
      <c r="C29" s="10" t="s">
        <v>36</v>
      </c>
      <c r="D29" s="9" t="s">
        <v>56</v>
      </c>
      <c r="E29" s="9" t="s">
        <v>28</v>
      </c>
      <c r="F29" s="11">
        <v>55.0</v>
      </c>
      <c r="G29" s="11">
        <f t="shared" si="1"/>
        <v>1697.23</v>
      </c>
      <c r="H29" s="12" t="s">
        <v>11</v>
      </c>
      <c r="I29" s="9"/>
    </row>
    <row r="30">
      <c r="A30" s="7">
        <v>43087.0</v>
      </c>
      <c r="B30" s="8"/>
      <c r="C30" s="9" t="s">
        <v>57</v>
      </c>
      <c r="D30" s="9" t="s">
        <v>58</v>
      </c>
      <c r="E30" s="9" t="s">
        <v>28</v>
      </c>
      <c r="F30" s="11">
        <v>500.0</v>
      </c>
      <c r="G30" s="11">
        <f t="shared" si="1"/>
        <v>2197.23</v>
      </c>
      <c r="H30" s="12" t="s">
        <v>11</v>
      </c>
      <c r="I30" s="9"/>
    </row>
    <row r="31">
      <c r="A31" s="7">
        <v>43087.0</v>
      </c>
      <c r="B31" s="8"/>
      <c r="C31" s="10" t="s">
        <v>26</v>
      </c>
      <c r="D31" s="9" t="s">
        <v>28</v>
      </c>
      <c r="E31" s="9" t="s">
        <v>28</v>
      </c>
      <c r="F31" s="11">
        <v>150.0</v>
      </c>
      <c r="G31" s="11">
        <f t="shared" si="1"/>
        <v>2347.23</v>
      </c>
      <c r="H31" s="12" t="s">
        <v>11</v>
      </c>
      <c r="I31" s="9"/>
    </row>
    <row r="32">
      <c r="A32" s="7">
        <v>43087.0</v>
      </c>
      <c r="B32" s="8"/>
      <c r="C32" s="10" t="s">
        <v>59</v>
      </c>
      <c r="D32" s="9" t="s">
        <v>60</v>
      </c>
      <c r="E32" s="9" t="s">
        <v>28</v>
      </c>
      <c r="F32" s="11">
        <v>100.0</v>
      </c>
      <c r="G32" s="11">
        <f t="shared" si="1"/>
        <v>2447.23</v>
      </c>
      <c r="H32" s="12" t="s">
        <v>11</v>
      </c>
      <c r="I32" s="9"/>
    </row>
    <row r="33">
      <c r="A33" s="7">
        <v>43091.0</v>
      </c>
      <c r="B33" s="8"/>
      <c r="C33" s="10" t="s">
        <v>61</v>
      </c>
      <c r="D33" s="9" t="s">
        <v>52</v>
      </c>
      <c r="E33" s="9" t="s">
        <v>28</v>
      </c>
      <c r="F33" s="11">
        <v>300.0</v>
      </c>
      <c r="G33" s="11">
        <f t="shared" si="1"/>
        <v>2747.23</v>
      </c>
      <c r="H33" s="12" t="s">
        <v>11</v>
      </c>
      <c r="I33" s="9"/>
    </row>
    <row r="34">
      <c r="A34" s="7">
        <v>43091.0</v>
      </c>
      <c r="B34" s="8"/>
      <c r="C34" s="10" t="s">
        <v>26</v>
      </c>
      <c r="D34" s="9" t="s">
        <v>28</v>
      </c>
      <c r="E34" s="9" t="s">
        <v>28</v>
      </c>
      <c r="F34" s="11">
        <v>1150.0</v>
      </c>
      <c r="G34" s="11">
        <f t="shared" si="1"/>
        <v>3897.23</v>
      </c>
      <c r="H34" s="12" t="s">
        <v>11</v>
      </c>
      <c r="I34" s="9"/>
    </row>
    <row r="35">
      <c r="A35" s="7">
        <v>43091.0</v>
      </c>
      <c r="B35" s="8"/>
      <c r="C35" s="10" t="s">
        <v>20</v>
      </c>
      <c r="D35" s="10" t="s">
        <v>62</v>
      </c>
      <c r="E35" s="9" t="s">
        <v>42</v>
      </c>
      <c r="F35" s="11">
        <v>486.0</v>
      </c>
      <c r="G35" s="11">
        <f t="shared" si="1"/>
        <v>4383.23</v>
      </c>
      <c r="H35" s="12" t="s">
        <v>11</v>
      </c>
      <c r="I35" s="9"/>
    </row>
    <row r="36">
      <c r="A36" s="7">
        <v>43091.0</v>
      </c>
      <c r="B36" s="8"/>
      <c r="C36" s="10" t="s">
        <v>16</v>
      </c>
      <c r="D36" s="9" t="s">
        <v>63</v>
      </c>
      <c r="E36" s="10" t="s">
        <v>50</v>
      </c>
      <c r="F36" s="11">
        <v>150.5</v>
      </c>
      <c r="G36" s="11">
        <f t="shared" si="1"/>
        <v>4533.73</v>
      </c>
      <c r="H36" s="12" t="s">
        <v>11</v>
      </c>
      <c r="I36" s="9"/>
    </row>
    <row r="37">
      <c r="A37" s="7">
        <v>43091.0</v>
      </c>
      <c r="B37" s="8"/>
      <c r="C37" s="10" t="s">
        <v>16</v>
      </c>
      <c r="D37" s="9" t="s">
        <v>64</v>
      </c>
      <c r="E37" s="9" t="s">
        <v>28</v>
      </c>
      <c r="F37" s="11">
        <v>250.0</v>
      </c>
      <c r="G37" s="11">
        <f t="shared" si="1"/>
        <v>4783.73</v>
      </c>
      <c r="H37" s="12" t="s">
        <v>11</v>
      </c>
      <c r="I37" s="9"/>
    </row>
    <row r="38">
      <c r="A38" s="13">
        <v>43096.0</v>
      </c>
      <c r="B38" s="14" t="s">
        <v>65</v>
      </c>
      <c r="C38" s="15" t="s">
        <v>16</v>
      </c>
      <c r="D38" s="16" t="s">
        <v>66</v>
      </c>
      <c r="E38" s="16" t="s">
        <v>28</v>
      </c>
      <c r="F38" s="17">
        <v>-3070.5</v>
      </c>
      <c r="G38" s="11">
        <f t="shared" si="1"/>
        <v>1713.23</v>
      </c>
      <c r="H38" s="12" t="s">
        <v>11</v>
      </c>
      <c r="I38" s="16" t="s">
        <v>25</v>
      </c>
    </row>
    <row r="39">
      <c r="A39" s="13">
        <v>43096.0</v>
      </c>
      <c r="B39" s="14" t="s">
        <v>65</v>
      </c>
      <c r="C39" s="15" t="s">
        <v>16</v>
      </c>
      <c r="D39" s="16" t="s">
        <v>67</v>
      </c>
      <c r="E39" s="16" t="s">
        <v>28</v>
      </c>
      <c r="F39" s="17">
        <v>-264.83</v>
      </c>
      <c r="G39" s="11">
        <f t="shared" si="1"/>
        <v>1448.4</v>
      </c>
      <c r="H39" s="12" t="s">
        <v>11</v>
      </c>
      <c r="I39" s="16" t="s">
        <v>68</v>
      </c>
    </row>
    <row r="40">
      <c r="A40" s="13">
        <v>43096.0</v>
      </c>
      <c r="B40" s="14" t="s">
        <v>65</v>
      </c>
      <c r="C40" s="15" t="s">
        <v>16</v>
      </c>
      <c r="D40" s="15" t="s">
        <v>69</v>
      </c>
      <c r="E40" s="16" t="s">
        <v>42</v>
      </c>
      <c r="F40" s="17">
        <v>-636.0</v>
      </c>
      <c r="G40" s="11">
        <f t="shared" si="1"/>
        <v>812.4</v>
      </c>
      <c r="H40" s="12" t="s">
        <v>11</v>
      </c>
      <c r="I40" s="16" t="s">
        <v>25</v>
      </c>
    </row>
    <row r="41">
      <c r="A41" s="7">
        <v>43102.0</v>
      </c>
      <c r="B41" s="8"/>
      <c r="C41" s="10" t="s">
        <v>70</v>
      </c>
      <c r="D41" s="9" t="s">
        <v>71</v>
      </c>
      <c r="E41" s="9" t="s">
        <v>28</v>
      </c>
      <c r="F41" s="11">
        <v>70.0</v>
      </c>
      <c r="G41" s="11">
        <f t="shared" si="1"/>
        <v>882.4</v>
      </c>
      <c r="H41" s="12" t="s">
        <v>11</v>
      </c>
      <c r="I41" s="9"/>
    </row>
    <row r="42">
      <c r="A42" s="7">
        <v>43102.0</v>
      </c>
      <c r="B42" s="8"/>
      <c r="C42" s="10" t="s">
        <v>72</v>
      </c>
      <c r="D42" s="9" t="s">
        <v>52</v>
      </c>
      <c r="E42" s="9" t="s">
        <v>28</v>
      </c>
      <c r="F42" s="11">
        <v>300.0</v>
      </c>
      <c r="G42" s="11">
        <f t="shared" si="1"/>
        <v>1182.4</v>
      </c>
      <c r="H42" s="12" t="s">
        <v>11</v>
      </c>
      <c r="I42" s="9"/>
    </row>
    <row r="43">
      <c r="A43" s="7">
        <v>43102.0</v>
      </c>
      <c r="B43" s="8"/>
      <c r="C43" s="10" t="s">
        <v>73</v>
      </c>
      <c r="D43" s="9" t="s">
        <v>74</v>
      </c>
      <c r="E43" s="9" t="s">
        <v>28</v>
      </c>
      <c r="F43" s="11">
        <v>200.0</v>
      </c>
      <c r="G43" s="11">
        <f t="shared" si="1"/>
        <v>1382.4</v>
      </c>
      <c r="H43" s="12" t="s">
        <v>11</v>
      </c>
      <c r="I43" s="9"/>
    </row>
    <row r="44">
      <c r="A44" s="7">
        <v>43102.0</v>
      </c>
      <c r="B44" s="8"/>
      <c r="C44" s="9" t="s">
        <v>57</v>
      </c>
      <c r="D44" s="9" t="s">
        <v>75</v>
      </c>
      <c r="E44" s="9" t="s">
        <v>28</v>
      </c>
      <c r="F44" s="11">
        <v>300.0</v>
      </c>
      <c r="G44" s="11">
        <f t="shared" si="1"/>
        <v>1682.4</v>
      </c>
      <c r="H44" s="12" t="s">
        <v>11</v>
      </c>
      <c r="I44" s="9"/>
    </row>
    <row r="45">
      <c r="A45" s="7">
        <v>43146.0</v>
      </c>
      <c r="B45" s="8"/>
      <c r="C45" s="10" t="s">
        <v>76</v>
      </c>
      <c r="D45" s="9" t="s">
        <v>77</v>
      </c>
      <c r="E45" s="9" t="s">
        <v>28</v>
      </c>
      <c r="F45" s="11">
        <v>125.0</v>
      </c>
      <c r="G45" s="11">
        <f t="shared" si="1"/>
        <v>1807.4</v>
      </c>
      <c r="H45" s="12" t="s">
        <v>11</v>
      </c>
      <c r="I45" s="9"/>
    </row>
    <row r="46">
      <c r="A46" s="13">
        <v>43147.0</v>
      </c>
      <c r="B46" s="14" t="s">
        <v>78</v>
      </c>
      <c r="C46" s="16" t="s">
        <v>79</v>
      </c>
      <c r="D46" s="16" t="s">
        <v>80</v>
      </c>
      <c r="E46" s="16" t="s">
        <v>81</v>
      </c>
      <c r="F46" s="17">
        <v>-575.0</v>
      </c>
      <c r="G46" s="11">
        <f t="shared" si="1"/>
        <v>1232.4</v>
      </c>
      <c r="H46" s="12" t="s">
        <v>11</v>
      </c>
      <c r="I46" s="16" t="s">
        <v>82</v>
      </c>
    </row>
    <row r="47">
      <c r="A47" s="13">
        <v>43156.0</v>
      </c>
      <c r="B47" s="19">
        <v>1228.0</v>
      </c>
      <c r="C47" s="15" t="s">
        <v>83</v>
      </c>
      <c r="D47" s="16" t="s">
        <v>84</v>
      </c>
      <c r="E47" s="15" t="s">
        <v>50</v>
      </c>
      <c r="F47" s="17">
        <v>-250.0</v>
      </c>
      <c r="G47" s="11">
        <f t="shared" si="1"/>
        <v>982.4</v>
      </c>
      <c r="H47" s="12" t="s">
        <v>11</v>
      </c>
      <c r="I47" s="16" t="s">
        <v>82</v>
      </c>
    </row>
    <row r="48">
      <c r="A48" s="7">
        <v>43160.0</v>
      </c>
      <c r="B48" s="8"/>
      <c r="C48" s="10" t="s">
        <v>20</v>
      </c>
      <c r="D48" s="9" t="s">
        <v>80</v>
      </c>
      <c r="E48" s="9" t="s">
        <v>81</v>
      </c>
      <c r="F48" s="11">
        <v>500.0</v>
      </c>
      <c r="G48" s="11">
        <f t="shared" si="1"/>
        <v>1482.4</v>
      </c>
      <c r="H48" s="12" t="s">
        <v>11</v>
      </c>
      <c r="I48" s="9"/>
    </row>
    <row r="49">
      <c r="A49" s="7">
        <v>43160.0</v>
      </c>
      <c r="B49" s="8"/>
      <c r="C49" s="10" t="s">
        <v>20</v>
      </c>
      <c r="D49" s="9" t="s">
        <v>84</v>
      </c>
      <c r="E49" s="10" t="s">
        <v>50</v>
      </c>
      <c r="F49" s="11">
        <v>325.0</v>
      </c>
      <c r="G49" s="11">
        <f t="shared" si="1"/>
        <v>1807.4</v>
      </c>
      <c r="H49" s="12" t="s">
        <v>11</v>
      </c>
      <c r="I49" s="9"/>
    </row>
    <row r="50">
      <c r="A50" s="13">
        <v>43176.0</v>
      </c>
      <c r="B50" s="19" t="s">
        <v>85</v>
      </c>
      <c r="C50" s="15" t="s">
        <v>83</v>
      </c>
      <c r="D50" s="16" t="s">
        <v>84</v>
      </c>
      <c r="E50" s="15" t="s">
        <v>50</v>
      </c>
      <c r="F50" s="17">
        <v>-150.0</v>
      </c>
      <c r="G50" s="11">
        <f t="shared" si="1"/>
        <v>1657.4</v>
      </c>
      <c r="H50" s="12" t="s">
        <v>11</v>
      </c>
      <c r="I50" s="16" t="s">
        <v>82</v>
      </c>
    </row>
    <row r="51">
      <c r="A51" s="7">
        <v>43181.0</v>
      </c>
      <c r="B51" s="8"/>
      <c r="C51" s="9" t="s">
        <v>79</v>
      </c>
      <c r="D51" s="9" t="s">
        <v>86</v>
      </c>
      <c r="E51" s="9" t="s">
        <v>81</v>
      </c>
      <c r="F51" s="11">
        <v>75.0</v>
      </c>
      <c r="G51" s="11">
        <f t="shared" si="1"/>
        <v>1732.4</v>
      </c>
      <c r="H51" s="12" t="s">
        <v>11</v>
      </c>
      <c r="I51" s="9"/>
    </row>
    <row r="52">
      <c r="A52" s="13">
        <v>43182.0</v>
      </c>
      <c r="B52" s="14" t="s">
        <v>87</v>
      </c>
      <c r="C52" s="16" t="s">
        <v>88</v>
      </c>
      <c r="D52" s="16" t="s">
        <v>89</v>
      </c>
      <c r="E52" s="16" t="s">
        <v>90</v>
      </c>
      <c r="F52" s="17">
        <v>-30.0</v>
      </c>
      <c r="G52" s="11">
        <f t="shared" si="1"/>
        <v>1702.4</v>
      </c>
      <c r="H52" s="12" t="s">
        <v>11</v>
      </c>
      <c r="I52" s="16" t="s">
        <v>82</v>
      </c>
    </row>
    <row r="53">
      <c r="A53" s="13">
        <v>43188.0</v>
      </c>
      <c r="B53" s="14" t="s">
        <v>91</v>
      </c>
      <c r="C53" s="15" t="s">
        <v>16</v>
      </c>
      <c r="D53" s="16" t="s">
        <v>92</v>
      </c>
      <c r="E53" s="16" t="s">
        <v>93</v>
      </c>
      <c r="F53" s="17">
        <v>-119.32</v>
      </c>
      <c r="G53" s="11">
        <f t="shared" si="1"/>
        <v>1583.08</v>
      </c>
      <c r="H53" s="12" t="s">
        <v>11</v>
      </c>
      <c r="I53" s="16" t="s">
        <v>25</v>
      </c>
    </row>
    <row r="54">
      <c r="A54" s="13">
        <v>43188.0</v>
      </c>
      <c r="B54" s="14" t="s">
        <v>91</v>
      </c>
      <c r="C54" s="15" t="s">
        <v>16</v>
      </c>
      <c r="D54" s="16" t="s">
        <v>94</v>
      </c>
      <c r="E54" s="16" t="s">
        <v>90</v>
      </c>
      <c r="F54" s="17">
        <v>-19.4</v>
      </c>
      <c r="G54" s="11">
        <f t="shared" si="1"/>
        <v>1563.68</v>
      </c>
      <c r="H54" s="12" t="s">
        <v>11</v>
      </c>
      <c r="I54" s="16" t="s">
        <v>25</v>
      </c>
    </row>
    <row r="55">
      <c r="A55" s="13">
        <v>43188.0</v>
      </c>
      <c r="B55" s="14" t="s">
        <v>91</v>
      </c>
      <c r="C55" s="15" t="s">
        <v>16</v>
      </c>
      <c r="D55" s="16" t="s">
        <v>95</v>
      </c>
      <c r="E55" s="16" t="s">
        <v>93</v>
      </c>
      <c r="F55" s="17">
        <v>-32.97</v>
      </c>
      <c r="G55" s="11">
        <f t="shared" si="1"/>
        <v>1530.71</v>
      </c>
      <c r="H55" s="12" t="s">
        <v>11</v>
      </c>
      <c r="I55" s="16" t="s">
        <v>25</v>
      </c>
    </row>
    <row r="56">
      <c r="A56" s="13">
        <v>43188.0</v>
      </c>
      <c r="B56" s="14" t="s">
        <v>91</v>
      </c>
      <c r="C56" s="15" t="s">
        <v>16</v>
      </c>
      <c r="D56" s="16" t="s">
        <v>96</v>
      </c>
      <c r="E56" s="16" t="s">
        <v>93</v>
      </c>
      <c r="F56" s="17">
        <v>-262.34</v>
      </c>
      <c r="G56" s="11">
        <f t="shared" si="1"/>
        <v>1268.37</v>
      </c>
      <c r="H56" s="12" t="s">
        <v>11</v>
      </c>
      <c r="I56" s="16" t="s">
        <v>25</v>
      </c>
    </row>
    <row r="57">
      <c r="A57" s="7">
        <v>43206.0</v>
      </c>
      <c r="B57" s="8"/>
      <c r="C57" s="10" t="s">
        <v>20</v>
      </c>
      <c r="D57" s="9" t="s">
        <v>84</v>
      </c>
      <c r="E57" s="10" t="s">
        <v>50</v>
      </c>
      <c r="F57" s="11">
        <v>75.0</v>
      </c>
      <c r="G57" s="11">
        <f t="shared" si="1"/>
        <v>1343.37</v>
      </c>
      <c r="H57" s="12" t="s">
        <v>11</v>
      </c>
      <c r="I57" s="9"/>
    </row>
    <row r="58">
      <c r="A58" s="7">
        <v>43206.0</v>
      </c>
      <c r="B58" s="8"/>
      <c r="C58" s="9" t="s">
        <v>97</v>
      </c>
      <c r="D58" s="9" t="s">
        <v>98</v>
      </c>
      <c r="E58" s="9" t="s">
        <v>21</v>
      </c>
      <c r="F58" s="11">
        <v>60.0</v>
      </c>
      <c r="G58" s="11">
        <f t="shared" si="1"/>
        <v>1403.37</v>
      </c>
      <c r="H58" s="12" t="s">
        <v>11</v>
      </c>
      <c r="I58" s="9"/>
    </row>
    <row r="59">
      <c r="A59" s="7">
        <v>43206.0</v>
      </c>
      <c r="B59" s="8"/>
      <c r="C59" s="9" t="s">
        <v>99</v>
      </c>
      <c r="D59" s="9" t="s">
        <v>100</v>
      </c>
      <c r="E59" s="9" t="s">
        <v>90</v>
      </c>
      <c r="F59" s="11">
        <v>206.13</v>
      </c>
      <c r="G59" s="11">
        <f t="shared" si="1"/>
        <v>1609.5</v>
      </c>
      <c r="H59" s="12" t="s">
        <v>11</v>
      </c>
      <c r="I59" s="9" t="s">
        <v>101</v>
      </c>
    </row>
    <row r="60">
      <c r="A60" s="7">
        <v>43208.0</v>
      </c>
      <c r="B60" s="8"/>
      <c r="C60" s="9" t="s">
        <v>102</v>
      </c>
      <c r="D60" s="9" t="s">
        <v>100</v>
      </c>
      <c r="E60" s="9" t="s">
        <v>90</v>
      </c>
      <c r="F60" s="11">
        <v>90.0</v>
      </c>
      <c r="G60" s="11">
        <f t="shared" si="1"/>
        <v>1699.5</v>
      </c>
      <c r="H60" s="12" t="s">
        <v>11</v>
      </c>
      <c r="I60" s="9" t="s">
        <v>103</v>
      </c>
    </row>
    <row r="61">
      <c r="A61" s="13">
        <v>43213.0</v>
      </c>
      <c r="B61" s="14" t="s">
        <v>104</v>
      </c>
      <c r="C61" s="16" t="s">
        <v>105</v>
      </c>
      <c r="D61" s="16" t="s">
        <v>106</v>
      </c>
      <c r="E61" s="16" t="s">
        <v>107</v>
      </c>
      <c r="F61" s="17">
        <v>-200.0</v>
      </c>
      <c r="G61" s="11">
        <f t="shared" si="1"/>
        <v>1499.5</v>
      </c>
      <c r="H61" s="12" t="s">
        <v>11</v>
      </c>
      <c r="I61" s="16" t="s">
        <v>82</v>
      </c>
    </row>
    <row r="62">
      <c r="A62" s="13">
        <v>43216.0</v>
      </c>
      <c r="B62" s="14" t="s">
        <v>108</v>
      </c>
      <c r="C62" s="16" t="s">
        <v>109</v>
      </c>
      <c r="D62" s="16" t="s">
        <v>100</v>
      </c>
      <c r="E62" s="16" t="s">
        <v>81</v>
      </c>
      <c r="F62" s="17">
        <v>-260.0</v>
      </c>
      <c r="G62" s="11">
        <f t="shared" si="1"/>
        <v>1239.5</v>
      </c>
      <c r="H62" s="12" t="s">
        <v>11</v>
      </c>
      <c r="I62" s="16" t="s">
        <v>82</v>
      </c>
    </row>
    <row r="63">
      <c r="A63" s="13">
        <v>43218.0</v>
      </c>
      <c r="B63" s="14" t="s">
        <v>110</v>
      </c>
      <c r="C63" s="15" t="s">
        <v>111</v>
      </c>
      <c r="D63" s="16" t="s">
        <v>112</v>
      </c>
      <c r="E63" s="15" t="s">
        <v>50</v>
      </c>
      <c r="F63" s="17">
        <v>0.0</v>
      </c>
      <c r="G63" s="11">
        <f t="shared" si="1"/>
        <v>1239.5</v>
      </c>
      <c r="H63" s="12" t="s">
        <v>11</v>
      </c>
      <c r="I63" s="16" t="s">
        <v>82</v>
      </c>
    </row>
    <row r="64">
      <c r="A64" s="13">
        <v>43218.0</v>
      </c>
      <c r="B64" s="14" t="s">
        <v>113</v>
      </c>
      <c r="C64" s="15" t="s">
        <v>114</v>
      </c>
      <c r="D64" s="16" t="s">
        <v>112</v>
      </c>
      <c r="E64" s="15" t="s">
        <v>50</v>
      </c>
      <c r="F64" s="17">
        <v>-600.0</v>
      </c>
      <c r="G64" s="11">
        <f t="shared" si="1"/>
        <v>639.5</v>
      </c>
      <c r="H64" s="12" t="s">
        <v>11</v>
      </c>
      <c r="I64" s="16" t="s">
        <v>82</v>
      </c>
    </row>
    <row r="65">
      <c r="A65" s="7">
        <v>43231.0</v>
      </c>
      <c r="B65" s="8"/>
      <c r="C65" s="9" t="s">
        <v>115</v>
      </c>
      <c r="D65" s="9" t="s">
        <v>112</v>
      </c>
      <c r="E65" s="10" t="s">
        <v>50</v>
      </c>
      <c r="F65" s="11">
        <v>600.0</v>
      </c>
      <c r="G65" s="11">
        <f t="shared" si="1"/>
        <v>1239.5</v>
      </c>
      <c r="H65" s="12" t="s">
        <v>11</v>
      </c>
      <c r="I65" s="9"/>
    </row>
    <row r="66">
      <c r="A66" s="13">
        <v>43237.0</v>
      </c>
      <c r="B66" s="14" t="s">
        <v>116</v>
      </c>
      <c r="C66" s="15" t="s">
        <v>16</v>
      </c>
      <c r="D66" s="16" t="s">
        <v>117</v>
      </c>
      <c r="E66" s="16" t="s">
        <v>93</v>
      </c>
      <c r="F66" s="17">
        <v>-77.06</v>
      </c>
      <c r="G66" s="11">
        <f t="shared" si="1"/>
        <v>1162.44</v>
      </c>
      <c r="H66" s="12" t="s">
        <v>11</v>
      </c>
      <c r="I66" s="16" t="s">
        <v>25</v>
      </c>
    </row>
    <row r="67">
      <c r="A67" s="13">
        <v>43237.0</v>
      </c>
      <c r="B67" s="14" t="s">
        <v>116</v>
      </c>
      <c r="C67" s="15" t="s">
        <v>16</v>
      </c>
      <c r="D67" s="16" t="s">
        <v>118</v>
      </c>
      <c r="E67" s="16" t="s">
        <v>90</v>
      </c>
      <c r="F67" s="17">
        <v>-128.91</v>
      </c>
      <c r="G67" s="11">
        <f t="shared" si="1"/>
        <v>1033.53</v>
      </c>
      <c r="H67" s="12" t="s">
        <v>11</v>
      </c>
      <c r="I67" s="16" t="s">
        <v>25</v>
      </c>
    </row>
    <row r="68">
      <c r="A68" s="13">
        <v>43237.0</v>
      </c>
      <c r="B68" s="14" t="s">
        <v>116</v>
      </c>
      <c r="C68" s="15" t="s">
        <v>16</v>
      </c>
      <c r="D68" s="16" t="s">
        <v>119</v>
      </c>
      <c r="E68" s="16" t="s">
        <v>90</v>
      </c>
      <c r="F68" s="17">
        <v>-31.07</v>
      </c>
      <c r="G68" s="11">
        <f t="shared" si="1"/>
        <v>1002.46</v>
      </c>
      <c r="H68" s="12" t="s">
        <v>11</v>
      </c>
      <c r="I68" s="16" t="s">
        <v>68</v>
      </c>
    </row>
    <row r="69">
      <c r="A69" s="13">
        <v>43237.0</v>
      </c>
      <c r="B69" s="14" t="s">
        <v>116</v>
      </c>
      <c r="C69" s="15" t="s">
        <v>16</v>
      </c>
      <c r="D69" s="16" t="s">
        <v>120</v>
      </c>
      <c r="E69" s="16" t="s">
        <v>90</v>
      </c>
      <c r="F69" s="17">
        <v>-160.79</v>
      </c>
      <c r="G69" s="11">
        <f t="shared" si="1"/>
        <v>841.67</v>
      </c>
      <c r="H69" s="12" t="s">
        <v>11</v>
      </c>
      <c r="I69" s="16" t="s">
        <v>25</v>
      </c>
    </row>
    <row r="70">
      <c r="A70" s="7">
        <v>43245.0</v>
      </c>
      <c r="B70" s="20" t="s">
        <v>121</v>
      </c>
      <c r="C70" s="8" t="s">
        <v>122</v>
      </c>
      <c r="D70" s="8" t="s">
        <v>100</v>
      </c>
      <c r="E70" s="8" t="s">
        <v>107</v>
      </c>
      <c r="F70" s="11">
        <v>250.0</v>
      </c>
      <c r="G70" s="11">
        <f t="shared" si="1"/>
        <v>1091.67</v>
      </c>
      <c r="H70" s="12" t="s">
        <v>11</v>
      </c>
      <c r="I70" s="9"/>
    </row>
    <row r="71">
      <c r="A71" s="7">
        <v>43249.0</v>
      </c>
      <c r="B71" s="20" t="s">
        <v>121</v>
      </c>
      <c r="C71" s="8" t="s">
        <v>122</v>
      </c>
      <c r="D71" s="8" t="s">
        <v>100</v>
      </c>
      <c r="E71" s="8" t="s">
        <v>107</v>
      </c>
      <c r="F71" s="11">
        <v>150.0</v>
      </c>
      <c r="G71" s="11">
        <f t="shared" si="1"/>
        <v>1241.67</v>
      </c>
      <c r="H71" s="12" t="s">
        <v>11</v>
      </c>
      <c r="I71" s="9"/>
    </row>
    <row r="72">
      <c r="A72" s="7">
        <v>43259.0</v>
      </c>
      <c r="B72" s="8"/>
      <c r="C72" s="10" t="s">
        <v>123</v>
      </c>
      <c r="D72" s="8" t="s">
        <v>100</v>
      </c>
      <c r="E72" s="8" t="s">
        <v>107</v>
      </c>
      <c r="F72" s="11">
        <v>50.0</v>
      </c>
      <c r="G72" s="11">
        <f t="shared" si="1"/>
        <v>1291.67</v>
      </c>
      <c r="H72" s="12" t="s">
        <v>11</v>
      </c>
      <c r="I72" s="9"/>
    </row>
    <row r="73">
      <c r="A73" s="7">
        <v>43259.0</v>
      </c>
      <c r="B73" s="8"/>
      <c r="C73" s="10" t="s">
        <v>124</v>
      </c>
      <c r="D73" s="8" t="s">
        <v>100</v>
      </c>
      <c r="E73" s="8" t="s">
        <v>107</v>
      </c>
      <c r="F73" s="11">
        <v>50.0</v>
      </c>
      <c r="G73" s="11">
        <f t="shared" si="1"/>
        <v>1341.67</v>
      </c>
      <c r="H73" s="12" t="s">
        <v>11</v>
      </c>
      <c r="I73" s="9"/>
    </row>
    <row r="74">
      <c r="A74" s="7">
        <v>43259.0</v>
      </c>
      <c r="B74" s="8"/>
      <c r="C74" s="10" t="s">
        <v>20</v>
      </c>
      <c r="D74" s="8"/>
      <c r="E74" s="9" t="s">
        <v>21</v>
      </c>
      <c r="F74" s="11">
        <v>500.0</v>
      </c>
      <c r="G74" s="11">
        <f t="shared" si="1"/>
        <v>1841.67</v>
      </c>
      <c r="H74" s="12" t="s">
        <v>11</v>
      </c>
      <c r="I74" s="9"/>
    </row>
    <row r="75">
      <c r="A75" s="13">
        <v>43259.0</v>
      </c>
      <c r="B75" s="14" t="s">
        <v>125</v>
      </c>
      <c r="C75" s="15" t="s">
        <v>16</v>
      </c>
      <c r="D75" s="16" t="s">
        <v>126</v>
      </c>
      <c r="E75" s="16" t="s">
        <v>107</v>
      </c>
      <c r="F75" s="17">
        <v>-137.89</v>
      </c>
      <c r="G75" s="11">
        <f t="shared" si="1"/>
        <v>1703.78</v>
      </c>
      <c r="H75" s="12" t="s">
        <v>11</v>
      </c>
      <c r="I75" s="16" t="s">
        <v>68</v>
      </c>
    </row>
    <row r="76">
      <c r="A76" s="13">
        <v>43259.0</v>
      </c>
      <c r="B76" s="14" t="s">
        <v>125</v>
      </c>
      <c r="C76" s="15" t="s">
        <v>16</v>
      </c>
      <c r="D76" s="16" t="s">
        <v>127</v>
      </c>
      <c r="E76" s="16" t="s">
        <v>107</v>
      </c>
      <c r="F76" s="17">
        <v>-500.0</v>
      </c>
      <c r="G76" s="11">
        <f t="shared" si="1"/>
        <v>1203.78</v>
      </c>
      <c r="H76" s="12" t="s">
        <v>11</v>
      </c>
      <c r="I76" s="16" t="s">
        <v>25</v>
      </c>
    </row>
    <row r="77">
      <c r="A77" s="13">
        <v>43259.0</v>
      </c>
      <c r="B77" s="14" t="s">
        <v>125</v>
      </c>
      <c r="C77" s="15" t="s">
        <v>16</v>
      </c>
      <c r="D77" s="21" t="s">
        <v>128</v>
      </c>
      <c r="E77" s="21" t="s">
        <v>107</v>
      </c>
      <c r="F77" s="17">
        <v>-192.21</v>
      </c>
      <c r="G77" s="11">
        <f t="shared" si="1"/>
        <v>1011.57</v>
      </c>
      <c r="H77" s="12" t="s">
        <v>11</v>
      </c>
      <c r="I77" s="16" t="s">
        <v>25</v>
      </c>
    </row>
    <row r="78">
      <c r="A78" s="13">
        <v>43259.0</v>
      </c>
      <c r="B78" s="14" t="s">
        <v>129</v>
      </c>
      <c r="C78" s="15" t="s">
        <v>39</v>
      </c>
      <c r="D78" s="21" t="s">
        <v>130</v>
      </c>
      <c r="E78" s="16" t="s">
        <v>107</v>
      </c>
      <c r="F78" s="17">
        <v>-518.78</v>
      </c>
      <c r="G78" s="11">
        <f t="shared" si="1"/>
        <v>492.79</v>
      </c>
      <c r="H78" s="12" t="s">
        <v>11</v>
      </c>
      <c r="I78" s="16" t="s">
        <v>25</v>
      </c>
    </row>
    <row r="79">
      <c r="A79" s="13">
        <v>43259.0</v>
      </c>
      <c r="B79" s="14" t="s">
        <v>131</v>
      </c>
      <c r="C79" s="16" t="s">
        <v>132</v>
      </c>
      <c r="D79" s="21" t="s">
        <v>133</v>
      </c>
      <c r="E79" s="16" t="s">
        <v>107</v>
      </c>
      <c r="F79" s="17">
        <v>0.0</v>
      </c>
      <c r="G79" s="11">
        <f t="shared" si="1"/>
        <v>492.79</v>
      </c>
      <c r="H79" s="12" t="s">
        <v>11</v>
      </c>
      <c r="I79" s="16" t="s">
        <v>82</v>
      </c>
    </row>
    <row r="80">
      <c r="A80" s="13">
        <v>43259.0</v>
      </c>
      <c r="B80" s="14" t="s">
        <v>134</v>
      </c>
      <c r="C80" s="16" t="s">
        <v>135</v>
      </c>
      <c r="D80" s="21" t="s">
        <v>133</v>
      </c>
      <c r="E80" s="16" t="s">
        <v>107</v>
      </c>
      <c r="F80" s="17">
        <v>-280.0</v>
      </c>
      <c r="G80" s="11">
        <f t="shared" si="1"/>
        <v>212.79</v>
      </c>
      <c r="H80" s="12" t="s">
        <v>11</v>
      </c>
      <c r="I80" s="16" t="s">
        <v>82</v>
      </c>
    </row>
    <row r="81">
      <c r="A81" s="7">
        <v>43268.0</v>
      </c>
      <c r="B81" s="8"/>
      <c r="C81" s="9" t="s">
        <v>136</v>
      </c>
      <c r="D81" s="9" t="s">
        <v>100</v>
      </c>
      <c r="E81" s="9" t="s">
        <v>90</v>
      </c>
      <c r="F81" s="11">
        <v>100.0</v>
      </c>
      <c r="G81" s="11">
        <f t="shared" si="1"/>
        <v>312.79</v>
      </c>
      <c r="H81" s="12" t="s">
        <v>11</v>
      </c>
      <c r="I81" s="9"/>
    </row>
    <row r="82">
      <c r="A82" s="13">
        <v>43419.0</v>
      </c>
      <c r="B82" s="8"/>
      <c r="C82" s="16" t="s">
        <v>137</v>
      </c>
      <c r="D82" s="16" t="s">
        <v>138</v>
      </c>
      <c r="E82" s="16" t="s">
        <v>107</v>
      </c>
      <c r="F82" s="17">
        <v>-60.0</v>
      </c>
      <c r="G82" s="11">
        <f t="shared" si="1"/>
        <v>252.79</v>
      </c>
      <c r="H82" s="12" t="s">
        <v>11</v>
      </c>
      <c r="I82" s="16" t="s">
        <v>139</v>
      </c>
    </row>
    <row r="83">
      <c r="A83" s="7">
        <v>43420.0</v>
      </c>
      <c r="B83" s="20" t="s">
        <v>121</v>
      </c>
      <c r="C83" s="10" t="s">
        <v>16</v>
      </c>
      <c r="D83" s="9" t="s">
        <v>122</v>
      </c>
      <c r="E83" s="9" t="s">
        <v>28</v>
      </c>
      <c r="F83" s="11">
        <v>200.0</v>
      </c>
      <c r="G83" s="11">
        <f t="shared" si="1"/>
        <v>452.79</v>
      </c>
      <c r="H83" s="12" t="s">
        <v>11</v>
      </c>
      <c r="I83" s="9"/>
    </row>
    <row r="84">
      <c r="A84" s="7">
        <v>43420.0</v>
      </c>
      <c r="B84" s="20" t="s">
        <v>121</v>
      </c>
      <c r="C84" s="10" t="s">
        <v>34</v>
      </c>
      <c r="D84" s="9" t="s">
        <v>122</v>
      </c>
      <c r="E84" s="9" t="s">
        <v>28</v>
      </c>
      <c r="F84" s="11">
        <v>200.0</v>
      </c>
      <c r="G84" s="11">
        <f t="shared" si="1"/>
        <v>652.79</v>
      </c>
      <c r="H84" s="12" t="s">
        <v>11</v>
      </c>
      <c r="I84" s="9"/>
    </row>
    <row r="85">
      <c r="A85" s="7">
        <v>43420.0</v>
      </c>
      <c r="B85" s="20" t="s">
        <v>121</v>
      </c>
      <c r="C85" s="10" t="s">
        <v>140</v>
      </c>
      <c r="D85" s="9" t="s">
        <v>122</v>
      </c>
      <c r="E85" s="9" t="s">
        <v>107</v>
      </c>
      <c r="F85" s="11">
        <v>25.0</v>
      </c>
      <c r="G85" s="11">
        <f t="shared" si="1"/>
        <v>677.79</v>
      </c>
      <c r="H85" s="12" t="s">
        <v>11</v>
      </c>
      <c r="I85" s="9"/>
    </row>
    <row r="86">
      <c r="A86" s="7">
        <v>43420.0</v>
      </c>
      <c r="B86" s="20" t="s">
        <v>121</v>
      </c>
      <c r="C86" s="10" t="s">
        <v>141</v>
      </c>
      <c r="D86" s="9" t="s">
        <v>122</v>
      </c>
      <c r="E86" s="9" t="s">
        <v>107</v>
      </c>
      <c r="F86" s="11">
        <v>85.0</v>
      </c>
      <c r="G86" s="11">
        <f t="shared" si="1"/>
        <v>762.79</v>
      </c>
      <c r="H86" s="12" t="s">
        <v>11</v>
      </c>
      <c r="I86" s="9"/>
    </row>
    <row r="87">
      <c r="A87" s="7">
        <v>43420.0</v>
      </c>
      <c r="B87" s="20" t="s">
        <v>121</v>
      </c>
      <c r="C87" s="10" t="s">
        <v>142</v>
      </c>
      <c r="D87" s="9" t="s">
        <v>122</v>
      </c>
      <c r="E87" s="9" t="s">
        <v>107</v>
      </c>
      <c r="F87" s="11">
        <v>50.0</v>
      </c>
      <c r="G87" s="11">
        <f t="shared" si="1"/>
        <v>812.79</v>
      </c>
      <c r="H87" s="12" t="s">
        <v>11</v>
      </c>
      <c r="I87" s="9"/>
    </row>
    <row r="88">
      <c r="A88" s="7">
        <v>43420.0</v>
      </c>
      <c r="B88" s="20" t="s">
        <v>121</v>
      </c>
      <c r="C88" s="10" t="s">
        <v>16</v>
      </c>
      <c r="D88" s="9" t="s">
        <v>122</v>
      </c>
      <c r="E88" s="9" t="s">
        <v>107</v>
      </c>
      <c r="F88" s="11">
        <v>15.0</v>
      </c>
      <c r="G88" s="11">
        <f t="shared" si="1"/>
        <v>827.79</v>
      </c>
      <c r="H88" s="12" t="s">
        <v>11</v>
      </c>
      <c r="I88" s="9"/>
    </row>
    <row r="89">
      <c r="A89" s="7">
        <v>43423.0</v>
      </c>
      <c r="B89" s="8"/>
      <c r="C89" s="10" t="s">
        <v>143</v>
      </c>
      <c r="D89" s="9" t="s">
        <v>100</v>
      </c>
      <c r="E89" s="9" t="s">
        <v>107</v>
      </c>
      <c r="F89" s="11">
        <v>85.0</v>
      </c>
      <c r="G89" s="11">
        <f t="shared" si="1"/>
        <v>912.79</v>
      </c>
      <c r="H89" s="12" t="s">
        <v>11</v>
      </c>
      <c r="I89" s="9"/>
    </row>
    <row r="90">
      <c r="A90" s="7">
        <v>43423.0</v>
      </c>
      <c r="B90" s="8"/>
      <c r="C90" s="10" t="s">
        <v>144</v>
      </c>
      <c r="D90" s="9" t="s">
        <v>100</v>
      </c>
      <c r="E90" s="9" t="s">
        <v>107</v>
      </c>
      <c r="F90" s="11">
        <v>85.0</v>
      </c>
      <c r="G90" s="11">
        <f t="shared" si="1"/>
        <v>997.79</v>
      </c>
      <c r="H90" s="12" t="s">
        <v>11</v>
      </c>
      <c r="I90" s="9"/>
    </row>
    <row r="91">
      <c r="A91" s="7">
        <v>43423.0</v>
      </c>
      <c r="B91" s="8"/>
      <c r="C91" s="10" t="s">
        <v>145</v>
      </c>
      <c r="D91" s="9" t="s">
        <v>100</v>
      </c>
      <c r="E91" s="9" t="s">
        <v>107</v>
      </c>
      <c r="F91" s="11">
        <v>50.0</v>
      </c>
      <c r="G91" s="11">
        <f t="shared" si="1"/>
        <v>1047.79</v>
      </c>
      <c r="H91" s="12" t="s">
        <v>11</v>
      </c>
      <c r="I91" s="9"/>
    </row>
    <row r="92">
      <c r="A92" s="7">
        <v>43423.0</v>
      </c>
      <c r="B92" s="8"/>
      <c r="C92" s="9" t="s">
        <v>146</v>
      </c>
      <c r="D92" s="9" t="s">
        <v>138</v>
      </c>
      <c r="E92" s="9" t="s">
        <v>107</v>
      </c>
      <c r="F92" s="11">
        <v>64.25</v>
      </c>
      <c r="G92" s="11">
        <f t="shared" si="1"/>
        <v>1112.04</v>
      </c>
      <c r="H92" s="12" t="s">
        <v>11</v>
      </c>
      <c r="I92" s="9" t="s">
        <v>147</v>
      </c>
    </row>
    <row r="93">
      <c r="A93" s="7">
        <v>43423.0</v>
      </c>
      <c r="B93" s="8"/>
      <c r="C93" s="10" t="s">
        <v>20</v>
      </c>
      <c r="D93" s="9"/>
      <c r="E93" s="9" t="s">
        <v>21</v>
      </c>
      <c r="F93" s="11">
        <v>450.0</v>
      </c>
      <c r="G93" s="11">
        <f t="shared" si="1"/>
        <v>1562.04</v>
      </c>
      <c r="H93" s="12" t="s">
        <v>11</v>
      </c>
      <c r="I93" s="9"/>
    </row>
    <row r="94">
      <c r="A94" s="7">
        <v>43423.0</v>
      </c>
      <c r="B94" s="20" t="s">
        <v>121</v>
      </c>
      <c r="C94" s="10" t="s">
        <v>16</v>
      </c>
      <c r="D94" s="9" t="s">
        <v>122</v>
      </c>
      <c r="E94" s="9" t="s">
        <v>107</v>
      </c>
      <c r="F94" s="11">
        <v>5.0</v>
      </c>
      <c r="G94" s="11">
        <f t="shared" si="1"/>
        <v>1567.04</v>
      </c>
      <c r="H94" s="12" t="s">
        <v>11</v>
      </c>
      <c r="I94" s="9"/>
    </row>
    <row r="95">
      <c r="A95" s="7">
        <v>43423.0</v>
      </c>
      <c r="B95" s="20" t="s">
        <v>121</v>
      </c>
      <c r="C95" s="10" t="s">
        <v>148</v>
      </c>
      <c r="D95" s="9" t="s">
        <v>122</v>
      </c>
      <c r="E95" s="9" t="s">
        <v>107</v>
      </c>
      <c r="F95" s="11">
        <v>85.0</v>
      </c>
      <c r="G95" s="11">
        <f t="shared" si="1"/>
        <v>1652.04</v>
      </c>
      <c r="H95" s="12" t="s">
        <v>11</v>
      </c>
      <c r="I95" s="9"/>
    </row>
    <row r="96">
      <c r="A96" s="13">
        <v>43423.0</v>
      </c>
      <c r="B96" s="14" t="s">
        <v>149</v>
      </c>
      <c r="C96" s="16" t="s">
        <v>105</v>
      </c>
      <c r="D96" s="16" t="s">
        <v>106</v>
      </c>
      <c r="E96" s="16" t="s">
        <v>107</v>
      </c>
      <c r="F96" s="17">
        <v>-425.0</v>
      </c>
      <c r="G96" s="11">
        <f t="shared" si="1"/>
        <v>1227.04</v>
      </c>
      <c r="H96" s="12" t="s">
        <v>11</v>
      </c>
      <c r="I96" s="16" t="s">
        <v>25</v>
      </c>
    </row>
    <row r="97">
      <c r="A97" s="13">
        <v>43424.0</v>
      </c>
      <c r="B97" s="14" t="s">
        <v>150</v>
      </c>
      <c r="C97" s="15" t="s">
        <v>16</v>
      </c>
      <c r="D97" s="16" t="s">
        <v>151</v>
      </c>
      <c r="E97" s="16" t="s">
        <v>93</v>
      </c>
      <c r="F97" s="17">
        <v>-135.93</v>
      </c>
      <c r="G97" s="11">
        <f t="shared" si="1"/>
        <v>1091.11</v>
      </c>
      <c r="H97" s="12" t="s">
        <v>11</v>
      </c>
      <c r="I97" s="16" t="s">
        <v>25</v>
      </c>
    </row>
    <row r="98">
      <c r="A98" s="13">
        <v>43424.0</v>
      </c>
      <c r="B98" s="14" t="s">
        <v>150</v>
      </c>
      <c r="C98" s="15" t="s">
        <v>16</v>
      </c>
      <c r="D98" s="16" t="s">
        <v>152</v>
      </c>
      <c r="E98" s="16" t="s">
        <v>93</v>
      </c>
      <c r="F98" s="17">
        <v>-131.08</v>
      </c>
      <c r="G98" s="11">
        <f t="shared" si="1"/>
        <v>960.03</v>
      </c>
      <c r="H98" s="12" t="s">
        <v>11</v>
      </c>
      <c r="I98" s="16" t="s">
        <v>25</v>
      </c>
    </row>
    <row r="99">
      <c r="A99" s="13">
        <v>43424.0</v>
      </c>
      <c r="B99" s="14" t="s">
        <v>150</v>
      </c>
      <c r="C99" s="15" t="s">
        <v>16</v>
      </c>
      <c r="D99" s="16" t="s">
        <v>153</v>
      </c>
      <c r="E99" s="16" t="s">
        <v>107</v>
      </c>
      <c r="F99" s="17">
        <v>-175.03</v>
      </c>
      <c r="G99" s="11">
        <f t="shared" si="1"/>
        <v>785</v>
      </c>
      <c r="H99" s="12" t="s">
        <v>11</v>
      </c>
      <c r="I99" s="16" t="s">
        <v>25</v>
      </c>
    </row>
    <row r="100">
      <c r="A100" s="13">
        <v>43424.0</v>
      </c>
      <c r="B100" s="14" t="s">
        <v>150</v>
      </c>
      <c r="C100" s="15" t="s">
        <v>16</v>
      </c>
      <c r="D100" s="16" t="s">
        <v>154</v>
      </c>
      <c r="E100" s="15" t="s">
        <v>24</v>
      </c>
      <c r="F100" s="17">
        <v>-370.57</v>
      </c>
      <c r="G100" s="11">
        <f t="shared" si="1"/>
        <v>414.43</v>
      </c>
      <c r="H100" s="12" t="s">
        <v>11</v>
      </c>
      <c r="I100" s="16" t="s">
        <v>25</v>
      </c>
    </row>
    <row r="101">
      <c r="A101" s="13">
        <v>43424.0</v>
      </c>
      <c r="B101" s="14" t="s">
        <v>150</v>
      </c>
      <c r="C101" s="15" t="s">
        <v>16</v>
      </c>
      <c r="D101" s="16" t="s">
        <v>155</v>
      </c>
      <c r="E101" s="16" t="s">
        <v>28</v>
      </c>
      <c r="F101" s="17">
        <v>-200.0</v>
      </c>
      <c r="G101" s="11">
        <f t="shared" si="1"/>
        <v>214.43</v>
      </c>
      <c r="H101" s="12" t="s">
        <v>11</v>
      </c>
      <c r="I101" s="16" t="s">
        <v>25</v>
      </c>
    </row>
    <row r="102">
      <c r="A102" s="13">
        <v>43424.0</v>
      </c>
      <c r="B102" s="14" t="s">
        <v>150</v>
      </c>
      <c r="C102" s="15" t="s">
        <v>16</v>
      </c>
      <c r="D102" s="16" t="s">
        <v>156</v>
      </c>
      <c r="E102" s="16" t="s">
        <v>107</v>
      </c>
      <c r="F102" s="17">
        <v>-88.5</v>
      </c>
      <c r="G102" s="11">
        <f t="shared" si="1"/>
        <v>125.93</v>
      </c>
      <c r="H102" s="12" t="s">
        <v>11</v>
      </c>
      <c r="I102" s="16" t="s">
        <v>25</v>
      </c>
    </row>
    <row r="103">
      <c r="A103" s="7">
        <v>43431.0</v>
      </c>
      <c r="B103" s="20" t="s">
        <v>121</v>
      </c>
      <c r="C103" s="10" t="s">
        <v>16</v>
      </c>
      <c r="D103" s="9" t="s">
        <v>157</v>
      </c>
      <c r="E103" s="9" t="s">
        <v>28</v>
      </c>
      <c r="F103" s="11">
        <v>300.0</v>
      </c>
      <c r="G103" s="11">
        <f t="shared" si="1"/>
        <v>425.93</v>
      </c>
      <c r="H103" s="12" t="s">
        <v>11</v>
      </c>
      <c r="I103" s="9"/>
    </row>
    <row r="104">
      <c r="A104" s="7">
        <v>43447.0</v>
      </c>
      <c r="B104" s="20" t="s">
        <v>121</v>
      </c>
      <c r="C104" s="10" t="s">
        <v>158</v>
      </c>
      <c r="D104" s="9" t="s">
        <v>159</v>
      </c>
      <c r="E104" s="9" t="s">
        <v>28</v>
      </c>
      <c r="F104" s="11">
        <v>195.0</v>
      </c>
      <c r="G104" s="11">
        <f t="shared" si="1"/>
        <v>620.93</v>
      </c>
      <c r="H104" s="12" t="s">
        <v>11</v>
      </c>
      <c r="I104" s="9"/>
    </row>
    <row r="105">
      <c r="A105" s="7">
        <v>43447.0</v>
      </c>
      <c r="B105" s="20" t="s">
        <v>121</v>
      </c>
      <c r="C105" s="10" t="s">
        <v>160</v>
      </c>
      <c r="D105" s="9" t="s">
        <v>161</v>
      </c>
      <c r="E105" s="9" t="s">
        <v>28</v>
      </c>
      <c r="F105" s="11">
        <v>350.0</v>
      </c>
      <c r="G105" s="11">
        <f t="shared" si="1"/>
        <v>970.93</v>
      </c>
      <c r="H105" s="12" t="s">
        <v>11</v>
      </c>
      <c r="I105" s="9"/>
    </row>
    <row r="106">
      <c r="A106" s="7">
        <v>43447.0</v>
      </c>
      <c r="B106" s="20" t="s">
        <v>121</v>
      </c>
      <c r="C106" s="10" t="s">
        <v>162</v>
      </c>
      <c r="D106" s="9" t="s">
        <v>163</v>
      </c>
      <c r="E106" s="9" t="s">
        <v>28</v>
      </c>
      <c r="F106" s="11">
        <v>150.0</v>
      </c>
      <c r="G106" s="11">
        <f t="shared" si="1"/>
        <v>1120.93</v>
      </c>
      <c r="H106" s="12" t="s">
        <v>11</v>
      </c>
      <c r="I106" s="9"/>
    </row>
    <row r="107">
      <c r="A107" s="7">
        <v>43447.0</v>
      </c>
      <c r="B107" s="20" t="s">
        <v>121</v>
      </c>
      <c r="C107" s="10" t="s">
        <v>16</v>
      </c>
      <c r="D107" s="9" t="s">
        <v>100</v>
      </c>
      <c r="E107" s="9" t="s">
        <v>164</v>
      </c>
      <c r="F107" s="11">
        <v>10.0</v>
      </c>
      <c r="G107" s="11">
        <f t="shared" si="1"/>
        <v>1130.93</v>
      </c>
      <c r="H107" s="12" t="s">
        <v>11</v>
      </c>
      <c r="I107" s="9"/>
    </row>
    <row r="108">
      <c r="A108" s="13">
        <v>43447.0</v>
      </c>
      <c r="B108" s="14" t="s">
        <v>121</v>
      </c>
      <c r="C108" s="16" t="s">
        <v>122</v>
      </c>
      <c r="D108" s="16" t="s">
        <v>165</v>
      </c>
      <c r="E108" s="16" t="s">
        <v>28</v>
      </c>
      <c r="F108" s="17">
        <v>-5.0</v>
      </c>
      <c r="G108" s="11">
        <f t="shared" si="1"/>
        <v>1125.93</v>
      </c>
      <c r="H108" s="12" t="s">
        <v>11</v>
      </c>
      <c r="I108" s="9"/>
    </row>
    <row r="109">
      <c r="A109" s="13">
        <v>43448.0</v>
      </c>
      <c r="B109" s="14" t="s">
        <v>166</v>
      </c>
      <c r="C109" s="16" t="s">
        <v>105</v>
      </c>
      <c r="D109" s="16" t="s">
        <v>167</v>
      </c>
      <c r="E109" s="16" t="s">
        <v>107</v>
      </c>
      <c r="F109" s="17">
        <v>-250.0</v>
      </c>
      <c r="G109" s="11">
        <f t="shared" si="1"/>
        <v>875.93</v>
      </c>
      <c r="H109" s="12" t="s">
        <v>11</v>
      </c>
      <c r="I109" s="16" t="s">
        <v>25</v>
      </c>
    </row>
    <row r="110">
      <c r="A110" s="7">
        <v>43453.0</v>
      </c>
      <c r="B110" s="8"/>
      <c r="C110" s="10" t="s">
        <v>168</v>
      </c>
      <c r="D110" s="9" t="s">
        <v>169</v>
      </c>
      <c r="E110" s="9" t="s">
        <v>28</v>
      </c>
      <c r="F110" s="11">
        <v>200.0</v>
      </c>
      <c r="G110" s="11">
        <f t="shared" si="1"/>
        <v>1075.93</v>
      </c>
      <c r="H110" s="12" t="s">
        <v>11</v>
      </c>
      <c r="I110" s="9"/>
    </row>
    <row r="111">
      <c r="A111" s="7">
        <v>43453.0</v>
      </c>
      <c r="B111" s="8"/>
      <c r="C111" s="10" t="s">
        <v>36</v>
      </c>
      <c r="D111" s="9" t="s">
        <v>170</v>
      </c>
      <c r="E111" s="9" t="s">
        <v>28</v>
      </c>
      <c r="F111" s="11">
        <v>60.0</v>
      </c>
      <c r="G111" s="11">
        <f t="shared" si="1"/>
        <v>1135.93</v>
      </c>
      <c r="H111" s="12" t="s">
        <v>11</v>
      </c>
      <c r="I111" s="9"/>
    </row>
    <row r="112">
      <c r="A112" s="7">
        <v>43453.0</v>
      </c>
      <c r="B112" s="8"/>
      <c r="C112" s="10" t="s">
        <v>26</v>
      </c>
      <c r="D112" s="9"/>
      <c r="E112" s="9" t="s">
        <v>28</v>
      </c>
      <c r="F112" s="11">
        <v>1250.0</v>
      </c>
      <c r="G112" s="11">
        <f t="shared" si="1"/>
        <v>2385.93</v>
      </c>
      <c r="H112" s="12" t="s">
        <v>11</v>
      </c>
      <c r="I112" s="9"/>
    </row>
    <row r="113">
      <c r="A113" s="7">
        <v>43453.0</v>
      </c>
      <c r="B113" s="8"/>
      <c r="C113" s="10" t="s">
        <v>26</v>
      </c>
      <c r="D113" s="9"/>
      <c r="E113" s="9" t="s">
        <v>28</v>
      </c>
      <c r="F113" s="11">
        <v>760.0</v>
      </c>
      <c r="G113" s="11">
        <f t="shared" si="1"/>
        <v>3145.93</v>
      </c>
      <c r="H113" s="12" t="s">
        <v>11</v>
      </c>
      <c r="I113" s="9"/>
    </row>
    <row r="114">
      <c r="A114" s="7">
        <v>43453.0</v>
      </c>
      <c r="B114" s="8"/>
      <c r="C114" s="10" t="s">
        <v>26</v>
      </c>
      <c r="D114" s="9"/>
      <c r="E114" s="9" t="s">
        <v>28</v>
      </c>
      <c r="F114" s="11">
        <v>585.0</v>
      </c>
      <c r="G114" s="11">
        <f t="shared" si="1"/>
        <v>3730.93</v>
      </c>
      <c r="H114" s="12" t="s">
        <v>11</v>
      </c>
      <c r="I114" s="9"/>
    </row>
    <row r="115">
      <c r="A115" s="7">
        <v>43454.0</v>
      </c>
      <c r="B115" s="20" t="s">
        <v>121</v>
      </c>
      <c r="C115" s="10" t="s">
        <v>171</v>
      </c>
      <c r="D115" s="9" t="s">
        <v>172</v>
      </c>
      <c r="E115" s="9" t="s">
        <v>28</v>
      </c>
      <c r="F115" s="11">
        <v>50.0</v>
      </c>
      <c r="G115" s="11">
        <f t="shared" si="1"/>
        <v>3780.93</v>
      </c>
      <c r="H115" s="12" t="s">
        <v>11</v>
      </c>
      <c r="I115" s="9"/>
    </row>
    <row r="116">
      <c r="A116" s="7">
        <v>43455.0</v>
      </c>
      <c r="B116" s="8"/>
      <c r="C116" s="10" t="s">
        <v>26</v>
      </c>
      <c r="D116" s="9"/>
      <c r="E116" s="9" t="s">
        <v>28</v>
      </c>
      <c r="F116" s="11">
        <v>725.0</v>
      </c>
      <c r="G116" s="11">
        <f t="shared" si="1"/>
        <v>4505.93</v>
      </c>
      <c r="H116" s="12" t="s">
        <v>11</v>
      </c>
      <c r="I116" s="9"/>
    </row>
    <row r="117">
      <c r="A117" s="7">
        <v>43458.0</v>
      </c>
      <c r="B117" s="20" t="s">
        <v>121</v>
      </c>
      <c r="C117" s="10" t="s">
        <v>16</v>
      </c>
      <c r="D117" s="9" t="s">
        <v>173</v>
      </c>
      <c r="E117" s="9" t="s">
        <v>28</v>
      </c>
      <c r="F117" s="11">
        <v>50.0</v>
      </c>
      <c r="G117" s="11">
        <f t="shared" si="1"/>
        <v>4555.93</v>
      </c>
      <c r="H117" s="12" t="s">
        <v>11</v>
      </c>
      <c r="I117" s="9"/>
    </row>
    <row r="118">
      <c r="A118" s="7">
        <v>43472.0</v>
      </c>
      <c r="B118" s="8"/>
      <c r="C118" s="10" t="s">
        <v>174</v>
      </c>
      <c r="D118" s="9" t="s">
        <v>175</v>
      </c>
      <c r="E118" s="9" t="s">
        <v>28</v>
      </c>
      <c r="F118" s="11">
        <v>600.0</v>
      </c>
      <c r="G118" s="11">
        <f t="shared" si="1"/>
        <v>5155.93</v>
      </c>
      <c r="H118" s="12" t="s">
        <v>11</v>
      </c>
      <c r="I118" s="9"/>
    </row>
    <row r="119">
      <c r="A119" s="7">
        <v>43472.0</v>
      </c>
      <c r="B119" s="8"/>
      <c r="C119" s="10" t="s">
        <v>176</v>
      </c>
      <c r="D119" s="9" t="s">
        <v>177</v>
      </c>
      <c r="E119" s="9" t="s">
        <v>28</v>
      </c>
      <c r="F119" s="11">
        <v>30.0</v>
      </c>
      <c r="G119" s="11">
        <f t="shared" si="1"/>
        <v>5185.93</v>
      </c>
      <c r="H119" s="12" t="s">
        <v>11</v>
      </c>
      <c r="I119" s="9"/>
    </row>
    <row r="120">
      <c r="A120" s="7">
        <v>43472.0</v>
      </c>
      <c r="B120" s="8"/>
      <c r="C120" s="10" t="s">
        <v>178</v>
      </c>
      <c r="D120" s="9" t="s">
        <v>179</v>
      </c>
      <c r="E120" s="9" t="s">
        <v>28</v>
      </c>
      <c r="F120" s="11">
        <v>160.0</v>
      </c>
      <c r="G120" s="11">
        <f t="shared" si="1"/>
        <v>5345.93</v>
      </c>
      <c r="H120" s="12" t="s">
        <v>11</v>
      </c>
      <c r="I120" s="9"/>
    </row>
    <row r="121">
      <c r="A121" s="7">
        <v>43472.0</v>
      </c>
      <c r="B121" s="20" t="s">
        <v>121</v>
      </c>
      <c r="C121" s="10" t="s">
        <v>180</v>
      </c>
      <c r="D121" s="9" t="s">
        <v>181</v>
      </c>
      <c r="E121" s="9" t="s">
        <v>28</v>
      </c>
      <c r="F121" s="11">
        <v>80.0</v>
      </c>
      <c r="G121" s="11">
        <f t="shared" si="1"/>
        <v>5425.93</v>
      </c>
      <c r="H121" s="12" t="s">
        <v>11</v>
      </c>
      <c r="I121" s="9"/>
    </row>
    <row r="122">
      <c r="A122" s="13">
        <v>43472.0</v>
      </c>
      <c r="B122" s="14" t="s">
        <v>182</v>
      </c>
      <c r="C122" s="16" t="s">
        <v>183</v>
      </c>
      <c r="D122" s="16" t="s">
        <v>184</v>
      </c>
      <c r="E122" s="15" t="s">
        <v>24</v>
      </c>
      <c r="F122" s="17">
        <v>-20.0</v>
      </c>
      <c r="G122" s="11">
        <f t="shared" si="1"/>
        <v>5405.93</v>
      </c>
      <c r="H122" s="12" t="s">
        <v>11</v>
      </c>
      <c r="I122" s="16" t="s">
        <v>25</v>
      </c>
    </row>
    <row r="123">
      <c r="A123" s="13">
        <v>43472.0</v>
      </c>
      <c r="B123" s="14" t="s">
        <v>185</v>
      </c>
      <c r="C123" s="15" t="s">
        <v>16</v>
      </c>
      <c r="D123" s="16" t="s">
        <v>186</v>
      </c>
      <c r="E123" s="16" t="s">
        <v>28</v>
      </c>
      <c r="F123" s="17">
        <v>-5000.0</v>
      </c>
      <c r="G123" s="11">
        <f t="shared" si="1"/>
        <v>405.93</v>
      </c>
      <c r="H123" s="12" t="s">
        <v>11</v>
      </c>
      <c r="I123" s="16" t="s">
        <v>25</v>
      </c>
    </row>
    <row r="124">
      <c r="A124" s="7">
        <v>43488.0</v>
      </c>
      <c r="B124" s="8"/>
      <c r="C124" s="10" t="s">
        <v>178</v>
      </c>
      <c r="D124" s="9" t="s">
        <v>179</v>
      </c>
      <c r="E124" s="9" t="s">
        <v>28</v>
      </c>
      <c r="F124" s="11">
        <v>165.0</v>
      </c>
      <c r="G124" s="11">
        <f t="shared" si="1"/>
        <v>570.93</v>
      </c>
      <c r="H124" s="12" t="s">
        <v>11</v>
      </c>
      <c r="I124" s="9"/>
    </row>
    <row r="125">
      <c r="A125" s="7">
        <v>43488.0</v>
      </c>
      <c r="B125" s="8"/>
      <c r="C125" s="10" t="s">
        <v>187</v>
      </c>
      <c r="D125" s="9" t="s">
        <v>188</v>
      </c>
      <c r="E125" s="9" t="s">
        <v>28</v>
      </c>
      <c r="F125" s="11">
        <v>300.0</v>
      </c>
      <c r="G125" s="11">
        <f t="shared" si="1"/>
        <v>870.93</v>
      </c>
      <c r="H125" s="12" t="s">
        <v>11</v>
      </c>
      <c r="I125" s="9"/>
    </row>
    <row r="126">
      <c r="A126" s="7">
        <v>43488.0</v>
      </c>
      <c r="B126" s="8"/>
      <c r="C126" s="10" t="s">
        <v>73</v>
      </c>
      <c r="D126" s="9" t="s">
        <v>189</v>
      </c>
      <c r="E126" s="9" t="s">
        <v>28</v>
      </c>
      <c r="F126" s="11">
        <v>160.0</v>
      </c>
      <c r="G126" s="11">
        <f t="shared" si="1"/>
        <v>1030.93</v>
      </c>
      <c r="H126" s="12" t="s">
        <v>11</v>
      </c>
      <c r="I126" s="9"/>
    </row>
    <row r="127">
      <c r="A127" s="7">
        <v>43488.0</v>
      </c>
      <c r="B127" s="8"/>
      <c r="C127" s="10" t="s">
        <v>176</v>
      </c>
      <c r="D127" s="9" t="s">
        <v>170</v>
      </c>
      <c r="E127" s="9" t="s">
        <v>28</v>
      </c>
      <c r="F127" s="11">
        <v>60.0</v>
      </c>
      <c r="G127" s="11">
        <f t="shared" si="1"/>
        <v>1090.93</v>
      </c>
      <c r="H127" s="12" t="s">
        <v>11</v>
      </c>
      <c r="I127" s="9"/>
    </row>
    <row r="128">
      <c r="A128" s="7">
        <v>43488.0</v>
      </c>
      <c r="B128" s="8"/>
      <c r="C128" s="10" t="s">
        <v>190</v>
      </c>
      <c r="D128" s="9" t="s">
        <v>191</v>
      </c>
      <c r="E128" s="9" t="s">
        <v>28</v>
      </c>
      <c r="F128" s="11">
        <v>80.0</v>
      </c>
      <c r="G128" s="11">
        <f t="shared" si="1"/>
        <v>1170.93</v>
      </c>
      <c r="H128" s="12" t="s">
        <v>11</v>
      </c>
      <c r="I128" s="9"/>
    </row>
    <row r="129">
      <c r="A129" s="7">
        <v>43488.0</v>
      </c>
      <c r="B129" s="8"/>
      <c r="C129" s="10" t="s">
        <v>192</v>
      </c>
      <c r="D129" s="9" t="s">
        <v>193</v>
      </c>
      <c r="E129" s="9" t="s">
        <v>28</v>
      </c>
      <c r="F129" s="11">
        <v>325.0</v>
      </c>
      <c r="G129" s="11">
        <f t="shared" si="1"/>
        <v>1495.93</v>
      </c>
      <c r="H129" s="12" t="s">
        <v>11</v>
      </c>
      <c r="I129" s="9"/>
    </row>
    <row r="130">
      <c r="A130" s="7">
        <v>43488.0</v>
      </c>
      <c r="B130" s="8"/>
      <c r="C130" s="10" t="s">
        <v>26</v>
      </c>
      <c r="D130" s="9"/>
      <c r="E130" s="9" t="s">
        <v>28</v>
      </c>
      <c r="F130" s="11">
        <v>985.0</v>
      </c>
      <c r="G130" s="11">
        <f t="shared" si="1"/>
        <v>2480.93</v>
      </c>
      <c r="H130" s="12" t="s">
        <v>11</v>
      </c>
      <c r="I130" s="9"/>
    </row>
    <row r="131">
      <c r="A131" s="7">
        <v>43496.0</v>
      </c>
      <c r="B131" s="8"/>
      <c r="C131" s="10" t="s">
        <v>16</v>
      </c>
      <c r="D131" s="9" t="s">
        <v>194</v>
      </c>
      <c r="E131" s="9" t="s">
        <v>28</v>
      </c>
      <c r="F131" s="11">
        <v>240.0</v>
      </c>
      <c r="G131" s="11">
        <f t="shared" si="1"/>
        <v>2720.93</v>
      </c>
      <c r="H131" s="12" t="s">
        <v>11</v>
      </c>
      <c r="I131" s="9"/>
    </row>
    <row r="132">
      <c r="A132" s="13">
        <v>43496.0</v>
      </c>
      <c r="B132" s="14" t="s">
        <v>195</v>
      </c>
      <c r="C132" s="15" t="s">
        <v>16</v>
      </c>
      <c r="D132" s="16" t="s">
        <v>196</v>
      </c>
      <c r="E132" s="16" t="s">
        <v>28</v>
      </c>
      <c r="F132" s="17">
        <v>-2422.0</v>
      </c>
      <c r="G132" s="11">
        <f t="shared" si="1"/>
        <v>298.93</v>
      </c>
      <c r="H132" s="12" t="s">
        <v>11</v>
      </c>
      <c r="I132" s="9"/>
    </row>
    <row r="133">
      <c r="A133" s="13">
        <v>43496.0</v>
      </c>
      <c r="B133" s="14" t="s">
        <v>195</v>
      </c>
      <c r="C133" s="15" t="s">
        <v>16</v>
      </c>
      <c r="D133" s="16" t="s">
        <v>197</v>
      </c>
      <c r="E133" s="16" t="s">
        <v>28</v>
      </c>
      <c r="F133" s="17">
        <v>-87.85</v>
      </c>
      <c r="G133" s="11">
        <f t="shared" si="1"/>
        <v>211.08</v>
      </c>
      <c r="H133" s="12" t="s">
        <v>11</v>
      </c>
      <c r="I133" s="9"/>
    </row>
    <row r="134">
      <c r="A134" s="13">
        <v>43496.0</v>
      </c>
      <c r="B134" s="14" t="s">
        <v>198</v>
      </c>
      <c r="C134" s="15" t="s">
        <v>83</v>
      </c>
      <c r="D134" s="16" t="s">
        <v>199</v>
      </c>
      <c r="E134" s="15" t="s">
        <v>50</v>
      </c>
      <c r="F134" s="17">
        <v>-100.0</v>
      </c>
      <c r="G134" s="11">
        <f t="shared" si="1"/>
        <v>111.08</v>
      </c>
      <c r="H134" s="12" t="s">
        <v>11</v>
      </c>
      <c r="I134" s="9"/>
    </row>
    <row r="135">
      <c r="A135" s="13">
        <v>43496.0</v>
      </c>
      <c r="B135" s="14" t="s">
        <v>200</v>
      </c>
      <c r="C135" s="16" t="s">
        <v>88</v>
      </c>
      <c r="D135" s="16" t="s">
        <v>89</v>
      </c>
      <c r="E135" s="16" t="s">
        <v>90</v>
      </c>
      <c r="F135" s="17">
        <v>-30.0</v>
      </c>
      <c r="G135" s="11">
        <f t="shared" si="1"/>
        <v>81.08</v>
      </c>
      <c r="H135" s="12" t="s">
        <v>11</v>
      </c>
      <c r="I135" s="9"/>
    </row>
    <row r="136">
      <c r="A136" s="7">
        <v>43514.0</v>
      </c>
      <c r="B136" s="20" t="s">
        <v>121</v>
      </c>
      <c r="C136" s="10" t="s">
        <v>201</v>
      </c>
      <c r="D136" s="9" t="s">
        <v>202</v>
      </c>
      <c r="E136" s="9" t="s">
        <v>164</v>
      </c>
      <c r="F136" s="11">
        <v>10.0</v>
      </c>
      <c r="G136" s="11">
        <f t="shared" si="1"/>
        <v>91.08</v>
      </c>
      <c r="H136" s="12" t="s">
        <v>11</v>
      </c>
      <c r="I136" s="9"/>
    </row>
    <row r="137">
      <c r="A137" s="7">
        <v>43514.0</v>
      </c>
      <c r="B137" s="20" t="s">
        <v>121</v>
      </c>
      <c r="C137" s="10" t="s">
        <v>59</v>
      </c>
      <c r="D137" s="9" t="s">
        <v>203</v>
      </c>
      <c r="E137" s="9" t="s">
        <v>164</v>
      </c>
      <c r="F137" s="11">
        <v>40.0</v>
      </c>
      <c r="G137" s="11">
        <f t="shared" si="1"/>
        <v>131.08</v>
      </c>
      <c r="H137" s="12" t="s">
        <v>11</v>
      </c>
      <c r="I137" s="9"/>
    </row>
    <row r="138">
      <c r="A138" s="7">
        <v>43514.0</v>
      </c>
      <c r="B138" s="20" t="s">
        <v>121</v>
      </c>
      <c r="C138" s="10" t="s">
        <v>187</v>
      </c>
      <c r="D138" s="9" t="s">
        <v>204</v>
      </c>
      <c r="E138" s="9" t="s">
        <v>164</v>
      </c>
      <c r="F138" s="11">
        <v>200.0</v>
      </c>
      <c r="G138" s="11">
        <f t="shared" si="1"/>
        <v>331.08</v>
      </c>
      <c r="H138" s="12" t="s">
        <v>11</v>
      </c>
      <c r="I138" s="9"/>
    </row>
    <row r="139">
      <c r="A139" s="13">
        <v>43514.0</v>
      </c>
      <c r="B139" s="14" t="s">
        <v>121</v>
      </c>
      <c r="C139" s="16" t="s">
        <v>122</v>
      </c>
      <c r="D139" s="16" t="s">
        <v>165</v>
      </c>
      <c r="E139" s="16" t="s">
        <v>164</v>
      </c>
      <c r="F139" s="17">
        <v>-10.0</v>
      </c>
      <c r="G139" s="11">
        <f t="shared" si="1"/>
        <v>321.08</v>
      </c>
      <c r="H139" s="12" t="s">
        <v>11</v>
      </c>
      <c r="I139" s="9"/>
    </row>
    <row r="140">
      <c r="A140" s="7">
        <v>43514.0</v>
      </c>
      <c r="B140" s="20" t="s">
        <v>121</v>
      </c>
      <c r="C140" s="10" t="s">
        <v>20</v>
      </c>
      <c r="D140" s="9" t="s">
        <v>205</v>
      </c>
      <c r="E140" s="9" t="s">
        <v>21</v>
      </c>
      <c r="F140" s="11">
        <v>500.0</v>
      </c>
      <c r="G140" s="11">
        <f t="shared" si="1"/>
        <v>821.08</v>
      </c>
      <c r="H140" s="12" t="s">
        <v>11</v>
      </c>
      <c r="I140" s="9"/>
    </row>
    <row r="141">
      <c r="A141" s="7">
        <v>43521.0</v>
      </c>
      <c r="B141" s="20" t="s">
        <v>121</v>
      </c>
      <c r="C141" s="10" t="s">
        <v>206</v>
      </c>
      <c r="D141" s="9" t="s">
        <v>207</v>
      </c>
      <c r="E141" s="9" t="s">
        <v>164</v>
      </c>
      <c r="F141" s="11">
        <v>15.0</v>
      </c>
      <c r="G141" s="11">
        <f t="shared" si="1"/>
        <v>836.08</v>
      </c>
      <c r="H141" s="12" t="s">
        <v>11</v>
      </c>
      <c r="I141" s="9"/>
    </row>
    <row r="142">
      <c r="A142" s="7">
        <v>43521.0</v>
      </c>
      <c r="B142" s="20" t="s">
        <v>121</v>
      </c>
      <c r="C142" s="10" t="s">
        <v>208</v>
      </c>
      <c r="D142" s="9" t="s">
        <v>209</v>
      </c>
      <c r="E142" s="9" t="s">
        <v>164</v>
      </c>
      <c r="F142" s="11">
        <v>25.25</v>
      </c>
      <c r="G142" s="11">
        <f t="shared" si="1"/>
        <v>861.33</v>
      </c>
      <c r="H142" s="12" t="s">
        <v>11</v>
      </c>
      <c r="I142" s="9"/>
    </row>
    <row r="143">
      <c r="A143" s="13">
        <v>43521.0</v>
      </c>
      <c r="B143" s="14" t="s">
        <v>210</v>
      </c>
      <c r="C143" s="16" t="s">
        <v>211</v>
      </c>
      <c r="D143" s="16" t="s">
        <v>212</v>
      </c>
      <c r="E143" s="16" t="s">
        <v>164</v>
      </c>
      <c r="F143" s="17">
        <v>-800.0</v>
      </c>
      <c r="G143" s="11">
        <f t="shared" si="1"/>
        <v>61.33</v>
      </c>
      <c r="H143" s="12" t="s">
        <v>11</v>
      </c>
      <c r="I143" s="16" t="s">
        <v>25</v>
      </c>
    </row>
    <row r="144">
      <c r="A144" s="7">
        <v>43543.0</v>
      </c>
      <c r="B144" s="8"/>
      <c r="C144" s="10" t="s">
        <v>213</v>
      </c>
      <c r="D144" s="9" t="s">
        <v>214</v>
      </c>
      <c r="E144" s="9" t="s">
        <v>164</v>
      </c>
      <c r="F144" s="11">
        <v>10.0</v>
      </c>
      <c r="G144" s="11">
        <f t="shared" si="1"/>
        <v>71.33</v>
      </c>
      <c r="H144" s="12" t="s">
        <v>11</v>
      </c>
      <c r="I144" s="9"/>
    </row>
    <row r="145">
      <c r="A145" s="7">
        <v>43543.0</v>
      </c>
      <c r="B145" s="8"/>
      <c r="C145" s="10" t="s">
        <v>148</v>
      </c>
      <c r="D145" s="9" t="s">
        <v>215</v>
      </c>
      <c r="E145" s="9" t="s">
        <v>164</v>
      </c>
      <c r="F145" s="11">
        <v>70.0</v>
      </c>
      <c r="G145" s="11">
        <f t="shared" si="1"/>
        <v>141.33</v>
      </c>
      <c r="H145" s="12" t="s">
        <v>11</v>
      </c>
      <c r="I145" s="9"/>
    </row>
    <row r="146">
      <c r="A146" s="7">
        <v>43543.0</v>
      </c>
      <c r="B146" s="8"/>
      <c r="C146" s="10" t="s">
        <v>39</v>
      </c>
      <c r="D146" s="9" t="s">
        <v>216</v>
      </c>
      <c r="E146" s="9" t="s">
        <v>164</v>
      </c>
      <c r="F146" s="11">
        <v>80.0</v>
      </c>
      <c r="G146" s="11">
        <f t="shared" si="1"/>
        <v>221.33</v>
      </c>
      <c r="H146" s="12" t="s">
        <v>11</v>
      </c>
      <c r="I146" s="9"/>
    </row>
    <row r="147">
      <c r="A147" s="7">
        <v>43543.0</v>
      </c>
      <c r="B147" s="8"/>
      <c r="C147" s="10" t="s">
        <v>217</v>
      </c>
      <c r="D147" s="9" t="s">
        <v>218</v>
      </c>
      <c r="E147" s="9" t="s">
        <v>28</v>
      </c>
      <c r="F147" s="11">
        <v>30.0</v>
      </c>
      <c r="G147" s="11">
        <f t="shared" si="1"/>
        <v>251.33</v>
      </c>
      <c r="H147" s="12" t="s">
        <v>11</v>
      </c>
      <c r="I147" s="9"/>
    </row>
    <row r="148">
      <c r="A148" s="7">
        <v>43543.0</v>
      </c>
      <c r="B148" s="8"/>
      <c r="C148" s="9" t="s">
        <v>219</v>
      </c>
      <c r="D148" s="9" t="s">
        <v>220</v>
      </c>
      <c r="E148" s="9" t="s">
        <v>164</v>
      </c>
      <c r="F148" s="11">
        <v>4.0</v>
      </c>
      <c r="G148" s="11">
        <f t="shared" si="1"/>
        <v>255.33</v>
      </c>
      <c r="H148" s="12" t="s">
        <v>11</v>
      </c>
      <c r="I148" s="9"/>
    </row>
    <row r="149">
      <c r="A149" s="7">
        <v>43552.0</v>
      </c>
      <c r="B149" s="8"/>
      <c r="C149" s="10" t="s">
        <v>221</v>
      </c>
      <c r="D149" s="9" t="s">
        <v>207</v>
      </c>
      <c r="E149" s="9" t="s">
        <v>164</v>
      </c>
      <c r="F149" s="11">
        <v>15.0</v>
      </c>
      <c r="G149" s="11">
        <f t="shared" si="1"/>
        <v>270.33</v>
      </c>
      <c r="H149" s="12" t="s">
        <v>11</v>
      </c>
      <c r="I149" s="9"/>
    </row>
    <row r="150">
      <c r="A150" s="7">
        <v>43552.0</v>
      </c>
      <c r="B150" s="8"/>
      <c r="C150" s="10" t="s">
        <v>222</v>
      </c>
      <c r="D150" s="9" t="s">
        <v>214</v>
      </c>
      <c r="E150" s="9" t="s">
        <v>164</v>
      </c>
      <c r="F150" s="11">
        <v>10.0</v>
      </c>
      <c r="G150" s="11">
        <f t="shared" si="1"/>
        <v>280.33</v>
      </c>
      <c r="H150" s="12" t="s">
        <v>11</v>
      </c>
      <c r="I150" s="9"/>
    </row>
    <row r="151">
      <c r="A151" s="7">
        <v>43552.0</v>
      </c>
      <c r="B151" s="8"/>
      <c r="C151" s="9" t="s">
        <v>219</v>
      </c>
      <c r="D151" s="9" t="s">
        <v>220</v>
      </c>
      <c r="E151" s="9" t="s">
        <v>164</v>
      </c>
      <c r="F151" s="11">
        <v>46.0</v>
      </c>
      <c r="G151" s="11">
        <f t="shared" si="1"/>
        <v>326.33</v>
      </c>
      <c r="H151" s="12" t="s">
        <v>11</v>
      </c>
      <c r="I151" s="9"/>
    </row>
    <row r="152">
      <c r="A152" s="7">
        <v>43564.0</v>
      </c>
      <c r="B152" s="8"/>
      <c r="C152" s="9" t="s">
        <v>99</v>
      </c>
      <c r="D152" s="9" t="s">
        <v>223</v>
      </c>
      <c r="E152" s="9" t="s">
        <v>90</v>
      </c>
      <c r="F152" s="11">
        <v>400.0</v>
      </c>
      <c r="G152" s="11">
        <f t="shared" si="1"/>
        <v>726.33</v>
      </c>
      <c r="H152" s="12" t="s">
        <v>11</v>
      </c>
      <c r="I152" s="9"/>
    </row>
    <row r="153">
      <c r="A153" s="7">
        <v>43564.0</v>
      </c>
      <c r="B153" s="8"/>
      <c r="C153" s="9" t="s">
        <v>102</v>
      </c>
      <c r="D153" s="9" t="s">
        <v>224</v>
      </c>
      <c r="E153" s="9" t="s">
        <v>90</v>
      </c>
      <c r="F153" s="11">
        <v>150.0</v>
      </c>
      <c r="G153" s="11">
        <f t="shared" si="1"/>
        <v>876.33</v>
      </c>
      <c r="H153" s="12" t="s">
        <v>11</v>
      </c>
      <c r="I153" s="9"/>
    </row>
    <row r="154">
      <c r="A154" s="13">
        <v>43564.0</v>
      </c>
      <c r="B154" s="14" t="s">
        <v>225</v>
      </c>
      <c r="C154" s="15" t="s">
        <v>168</v>
      </c>
      <c r="D154" s="16" t="s">
        <v>133</v>
      </c>
      <c r="E154" s="16" t="s">
        <v>164</v>
      </c>
      <c r="F154" s="17">
        <v>-50.0</v>
      </c>
      <c r="G154" s="11">
        <f t="shared" si="1"/>
        <v>826.33</v>
      </c>
      <c r="H154" s="12" t="s">
        <v>11</v>
      </c>
      <c r="I154" s="16" t="s">
        <v>82</v>
      </c>
    </row>
    <row r="155">
      <c r="A155" s="7">
        <v>43570.0</v>
      </c>
      <c r="B155" s="20" t="s">
        <v>121</v>
      </c>
      <c r="C155" s="10" t="s">
        <v>226</v>
      </c>
      <c r="D155" s="9" t="s">
        <v>227</v>
      </c>
      <c r="E155" s="9" t="s">
        <v>107</v>
      </c>
      <c r="F155" s="11">
        <v>38.54</v>
      </c>
      <c r="G155" s="11">
        <f t="shared" si="1"/>
        <v>864.87</v>
      </c>
      <c r="H155" s="12" t="s">
        <v>11</v>
      </c>
      <c r="I155" s="9"/>
    </row>
    <row r="156">
      <c r="A156" s="7">
        <v>43570.0</v>
      </c>
      <c r="B156" s="20" t="s">
        <v>121</v>
      </c>
      <c r="C156" s="10" t="s">
        <v>228</v>
      </c>
      <c r="D156" s="9" t="s">
        <v>227</v>
      </c>
      <c r="E156" s="9" t="s">
        <v>107</v>
      </c>
      <c r="F156" s="11">
        <v>38.54</v>
      </c>
      <c r="G156" s="11">
        <f t="shared" si="1"/>
        <v>903.41</v>
      </c>
      <c r="H156" s="12" t="s">
        <v>11</v>
      </c>
      <c r="I156" s="9"/>
    </row>
    <row r="157">
      <c r="A157" s="13">
        <v>43573.0</v>
      </c>
      <c r="B157" s="14" t="s">
        <v>229</v>
      </c>
      <c r="C157" s="15" t="s">
        <v>16</v>
      </c>
      <c r="D157" s="16" t="s">
        <v>230</v>
      </c>
      <c r="E157" s="16" t="s">
        <v>90</v>
      </c>
      <c r="F157" s="17">
        <v>-765.03</v>
      </c>
      <c r="G157" s="11">
        <f t="shared" si="1"/>
        <v>138.38</v>
      </c>
      <c r="H157" s="12" t="s">
        <v>11</v>
      </c>
      <c r="I157" s="16" t="s">
        <v>25</v>
      </c>
    </row>
    <row r="158">
      <c r="A158" s="7">
        <v>43584.0</v>
      </c>
      <c r="B158" s="20" t="s">
        <v>121</v>
      </c>
      <c r="C158" s="10" t="s">
        <v>231</v>
      </c>
      <c r="D158" s="9" t="s">
        <v>227</v>
      </c>
      <c r="E158" s="9" t="s">
        <v>107</v>
      </c>
      <c r="F158" s="11">
        <v>38.54</v>
      </c>
      <c r="G158" s="11">
        <f t="shared" si="1"/>
        <v>176.92</v>
      </c>
      <c r="H158" s="12" t="s">
        <v>11</v>
      </c>
      <c r="I158" s="9"/>
    </row>
    <row r="159">
      <c r="A159" s="7">
        <v>43584.0</v>
      </c>
      <c r="B159" s="20" t="s">
        <v>121</v>
      </c>
      <c r="C159" s="10" t="s">
        <v>232</v>
      </c>
      <c r="D159" s="9" t="s">
        <v>227</v>
      </c>
      <c r="E159" s="9" t="s">
        <v>107</v>
      </c>
      <c r="F159" s="11">
        <v>38.54</v>
      </c>
      <c r="G159" s="11">
        <f t="shared" si="1"/>
        <v>215.46</v>
      </c>
      <c r="H159" s="12" t="s">
        <v>11</v>
      </c>
      <c r="I159" s="9"/>
    </row>
    <row r="160">
      <c r="A160" s="7">
        <v>43584.0</v>
      </c>
      <c r="B160" s="20" t="s">
        <v>121</v>
      </c>
      <c r="C160" s="10" t="s">
        <v>233</v>
      </c>
      <c r="D160" s="9" t="s">
        <v>227</v>
      </c>
      <c r="E160" s="9" t="s">
        <v>107</v>
      </c>
      <c r="F160" s="11">
        <v>38.54</v>
      </c>
      <c r="G160" s="11">
        <f t="shared" si="1"/>
        <v>254</v>
      </c>
      <c r="H160" s="12" t="s">
        <v>11</v>
      </c>
      <c r="I160" s="9"/>
    </row>
    <row r="161">
      <c r="A161" s="7">
        <v>43584.0</v>
      </c>
      <c r="B161" s="20" t="s">
        <v>121</v>
      </c>
      <c r="C161" s="10" t="s">
        <v>221</v>
      </c>
      <c r="D161" s="9" t="s">
        <v>227</v>
      </c>
      <c r="E161" s="9" t="s">
        <v>107</v>
      </c>
      <c r="F161" s="11">
        <v>38.54</v>
      </c>
      <c r="G161" s="11">
        <f t="shared" si="1"/>
        <v>292.54</v>
      </c>
      <c r="H161" s="12" t="s">
        <v>11</v>
      </c>
      <c r="I161" s="9"/>
    </row>
    <row r="162">
      <c r="A162" s="7">
        <v>43585.0</v>
      </c>
      <c r="B162" s="20" t="s">
        <v>121</v>
      </c>
      <c r="C162" s="10" t="s">
        <v>234</v>
      </c>
      <c r="D162" s="9" t="s">
        <v>227</v>
      </c>
      <c r="E162" s="9" t="s">
        <v>107</v>
      </c>
      <c r="F162" s="11">
        <v>57.96</v>
      </c>
      <c r="G162" s="11">
        <f t="shared" si="1"/>
        <v>350.5</v>
      </c>
      <c r="H162" s="12" t="s">
        <v>11</v>
      </c>
      <c r="I162" s="9"/>
    </row>
    <row r="163">
      <c r="A163" s="7">
        <v>43585.0</v>
      </c>
      <c r="B163" s="20" t="s">
        <v>121</v>
      </c>
      <c r="C163" s="10" t="s">
        <v>235</v>
      </c>
      <c r="D163" s="9" t="s">
        <v>227</v>
      </c>
      <c r="E163" s="9" t="s">
        <v>107</v>
      </c>
      <c r="F163" s="11">
        <v>38.54</v>
      </c>
      <c r="G163" s="11">
        <f t="shared" si="1"/>
        <v>389.04</v>
      </c>
      <c r="H163" s="12" t="s">
        <v>11</v>
      </c>
      <c r="I163" s="9"/>
    </row>
    <row r="164">
      <c r="A164" s="7">
        <v>43587.0</v>
      </c>
      <c r="B164" s="8"/>
      <c r="C164" s="9" t="s">
        <v>136</v>
      </c>
      <c r="D164" s="9" t="s">
        <v>236</v>
      </c>
      <c r="E164" s="9" t="s">
        <v>90</v>
      </c>
      <c r="F164" s="11">
        <v>125.0</v>
      </c>
      <c r="G164" s="11">
        <f t="shared" si="1"/>
        <v>514.04</v>
      </c>
      <c r="H164" s="12" t="s">
        <v>11</v>
      </c>
      <c r="I164" s="9"/>
    </row>
    <row r="165">
      <c r="A165" s="7">
        <v>43591.0</v>
      </c>
      <c r="B165" s="20" t="s">
        <v>121</v>
      </c>
      <c r="C165" s="10" t="s">
        <v>237</v>
      </c>
      <c r="D165" s="9" t="s">
        <v>227</v>
      </c>
      <c r="E165" s="9" t="s">
        <v>107</v>
      </c>
      <c r="F165" s="11">
        <v>38.24</v>
      </c>
      <c r="G165" s="11">
        <f t="shared" si="1"/>
        <v>552.28</v>
      </c>
      <c r="H165" s="12" t="s">
        <v>11</v>
      </c>
      <c r="I165" s="9"/>
    </row>
    <row r="166">
      <c r="A166" s="7">
        <v>43591.0</v>
      </c>
      <c r="B166" s="20" t="s">
        <v>121</v>
      </c>
      <c r="C166" s="10" t="s">
        <v>238</v>
      </c>
      <c r="D166" s="9" t="s">
        <v>227</v>
      </c>
      <c r="E166" s="9" t="s">
        <v>107</v>
      </c>
      <c r="F166" s="11">
        <v>38.24</v>
      </c>
      <c r="G166" s="11">
        <f t="shared" si="1"/>
        <v>590.52</v>
      </c>
      <c r="H166" s="12" t="s">
        <v>11</v>
      </c>
      <c r="I166" s="9"/>
    </row>
    <row r="167">
      <c r="A167" s="7">
        <v>43590.0</v>
      </c>
      <c r="B167" s="8"/>
      <c r="C167" s="10" t="s">
        <v>148</v>
      </c>
      <c r="D167" s="9" t="s">
        <v>239</v>
      </c>
      <c r="E167" s="9" t="s">
        <v>107</v>
      </c>
      <c r="F167" s="11">
        <v>80.0</v>
      </c>
      <c r="G167" s="11">
        <f t="shared" si="1"/>
        <v>670.52</v>
      </c>
      <c r="H167" s="12" t="s">
        <v>11</v>
      </c>
      <c r="I167" s="9"/>
    </row>
    <row r="168">
      <c r="A168" s="7">
        <v>43591.0</v>
      </c>
      <c r="B168" s="8"/>
      <c r="C168" s="10" t="s">
        <v>240</v>
      </c>
      <c r="D168" s="9" t="s">
        <v>214</v>
      </c>
      <c r="E168" s="9" t="s">
        <v>107</v>
      </c>
      <c r="F168" s="11">
        <v>20.0</v>
      </c>
      <c r="G168" s="11">
        <f t="shared" si="1"/>
        <v>690.52</v>
      </c>
      <c r="H168" s="12" t="s">
        <v>11</v>
      </c>
      <c r="I168" s="9"/>
    </row>
    <row r="169">
      <c r="A169" s="7">
        <v>43591.0</v>
      </c>
      <c r="B169" s="8"/>
      <c r="C169" s="9" t="s">
        <v>241</v>
      </c>
      <c r="D169" s="9" t="s">
        <v>242</v>
      </c>
      <c r="E169" s="9" t="s">
        <v>107</v>
      </c>
      <c r="F169" s="11">
        <v>60.0</v>
      </c>
      <c r="G169" s="11">
        <f t="shared" si="1"/>
        <v>750.52</v>
      </c>
      <c r="H169" s="12" t="s">
        <v>11</v>
      </c>
      <c r="I169" s="9"/>
    </row>
    <row r="170">
      <c r="A170" s="7">
        <v>43591.0</v>
      </c>
      <c r="B170" s="8"/>
      <c r="C170" s="10" t="s">
        <v>20</v>
      </c>
      <c r="D170" s="9" t="s">
        <v>243</v>
      </c>
      <c r="E170" s="9" t="s">
        <v>21</v>
      </c>
      <c r="F170" s="11">
        <v>115.0</v>
      </c>
      <c r="G170" s="11">
        <f t="shared" si="1"/>
        <v>865.52</v>
      </c>
      <c r="H170" s="12" t="s">
        <v>11</v>
      </c>
      <c r="I170" s="9"/>
    </row>
    <row r="171">
      <c r="A171" s="7">
        <v>43591.0</v>
      </c>
      <c r="B171" s="8"/>
      <c r="C171" s="10" t="s">
        <v>16</v>
      </c>
      <c r="D171" s="9" t="s">
        <v>214</v>
      </c>
      <c r="E171" s="9" t="s">
        <v>90</v>
      </c>
      <c r="F171" s="11">
        <v>25.0</v>
      </c>
      <c r="G171" s="11">
        <f t="shared" si="1"/>
        <v>890.52</v>
      </c>
      <c r="H171" s="12" t="s">
        <v>11</v>
      </c>
      <c r="I171" s="9"/>
    </row>
    <row r="172">
      <c r="A172" s="7">
        <v>43591.0</v>
      </c>
      <c r="B172" s="8"/>
      <c r="C172" s="10" t="s">
        <v>16</v>
      </c>
      <c r="D172" s="9" t="s">
        <v>214</v>
      </c>
      <c r="E172" s="9" t="s">
        <v>107</v>
      </c>
      <c r="F172" s="11">
        <v>20.0</v>
      </c>
      <c r="G172" s="11">
        <f t="shared" si="1"/>
        <v>910.52</v>
      </c>
      <c r="H172" s="12" t="s">
        <v>11</v>
      </c>
      <c r="I172" s="9"/>
    </row>
    <row r="173">
      <c r="A173" s="7">
        <v>43591.0</v>
      </c>
      <c r="B173" s="8"/>
      <c r="C173" s="10" t="s">
        <v>16</v>
      </c>
      <c r="D173" s="10" t="s">
        <v>244</v>
      </c>
      <c r="E173" s="9" t="s">
        <v>107</v>
      </c>
      <c r="F173" s="11">
        <v>40.0</v>
      </c>
      <c r="G173" s="11">
        <f t="shared" si="1"/>
        <v>950.52</v>
      </c>
      <c r="H173" s="12" t="s">
        <v>11</v>
      </c>
      <c r="I173" s="9"/>
    </row>
    <row r="174">
      <c r="A174" s="13">
        <v>43591.0</v>
      </c>
      <c r="B174" s="14" t="s">
        <v>245</v>
      </c>
      <c r="C174" s="15" t="s">
        <v>16</v>
      </c>
      <c r="D174" s="16" t="s">
        <v>246</v>
      </c>
      <c r="E174" s="16" t="s">
        <v>90</v>
      </c>
      <c r="F174" s="17">
        <v>-48.72</v>
      </c>
      <c r="G174" s="11">
        <f t="shared" si="1"/>
        <v>901.8</v>
      </c>
      <c r="H174" s="12" t="s">
        <v>11</v>
      </c>
      <c r="I174" s="16" t="s">
        <v>68</v>
      </c>
    </row>
    <row r="175">
      <c r="A175" s="13">
        <v>43591.0</v>
      </c>
      <c r="B175" s="14" t="s">
        <v>245</v>
      </c>
      <c r="C175" s="15" t="s">
        <v>16</v>
      </c>
      <c r="D175" s="16" t="s">
        <v>247</v>
      </c>
      <c r="E175" s="16" t="s">
        <v>107</v>
      </c>
      <c r="F175" s="17">
        <v>-332.0</v>
      </c>
      <c r="G175" s="11">
        <f t="shared" si="1"/>
        <v>569.8</v>
      </c>
      <c r="H175" s="12" t="s">
        <v>11</v>
      </c>
      <c r="I175" s="16" t="s">
        <v>25</v>
      </c>
    </row>
    <row r="176">
      <c r="A176" s="13">
        <v>43591.0</v>
      </c>
      <c r="B176" s="14" t="s">
        <v>245</v>
      </c>
      <c r="C176" s="15" t="s">
        <v>16</v>
      </c>
      <c r="D176" s="16" t="s">
        <v>246</v>
      </c>
      <c r="E176" s="16" t="s">
        <v>107</v>
      </c>
      <c r="F176" s="17">
        <v>-146.74</v>
      </c>
      <c r="G176" s="11">
        <f t="shared" si="1"/>
        <v>423.06</v>
      </c>
      <c r="H176" s="12" t="s">
        <v>11</v>
      </c>
      <c r="I176" s="16" t="s">
        <v>68</v>
      </c>
    </row>
    <row r="177">
      <c r="A177" s="13">
        <v>43591.0</v>
      </c>
      <c r="B177" s="14" t="s">
        <v>245</v>
      </c>
      <c r="C177" s="15" t="s">
        <v>16</v>
      </c>
      <c r="D177" s="16" t="s">
        <v>248</v>
      </c>
      <c r="E177" s="16" t="s">
        <v>107</v>
      </c>
      <c r="F177" s="17">
        <v>-239.94</v>
      </c>
      <c r="G177" s="11">
        <f t="shared" si="1"/>
        <v>183.12</v>
      </c>
      <c r="H177" s="12" t="s">
        <v>11</v>
      </c>
      <c r="I177" s="16" t="s">
        <v>25</v>
      </c>
    </row>
    <row r="178">
      <c r="A178" s="13">
        <v>43591.0</v>
      </c>
      <c r="B178" s="14" t="s">
        <v>245</v>
      </c>
      <c r="C178" s="15" t="s">
        <v>16</v>
      </c>
      <c r="D178" s="16" t="s">
        <v>249</v>
      </c>
      <c r="E178" s="16" t="s">
        <v>107</v>
      </c>
      <c r="F178" s="17">
        <v>-133.65</v>
      </c>
      <c r="G178" s="11">
        <f t="shared" si="1"/>
        <v>49.47</v>
      </c>
      <c r="H178" s="12" t="s">
        <v>11</v>
      </c>
      <c r="I178" s="16" t="s">
        <v>25</v>
      </c>
    </row>
    <row r="179">
      <c r="A179" s="13">
        <v>43591.0</v>
      </c>
      <c r="B179" s="14" t="s">
        <v>245</v>
      </c>
      <c r="C179" s="15" t="s">
        <v>16</v>
      </c>
      <c r="D179" s="16" t="s">
        <v>250</v>
      </c>
      <c r="E179" s="16" t="s">
        <v>107</v>
      </c>
      <c r="F179" s="17">
        <v>-19.31</v>
      </c>
      <c r="G179" s="11">
        <f t="shared" si="1"/>
        <v>30.16</v>
      </c>
      <c r="H179" s="12" t="s">
        <v>11</v>
      </c>
      <c r="I179" s="16" t="s">
        <v>25</v>
      </c>
    </row>
    <row r="180">
      <c r="A180" s="13">
        <v>43591.0</v>
      </c>
      <c r="B180" s="14" t="s">
        <v>251</v>
      </c>
      <c r="C180" s="16" t="s">
        <v>252</v>
      </c>
      <c r="D180" s="16" t="s">
        <v>253</v>
      </c>
      <c r="E180" s="16" t="s">
        <v>90</v>
      </c>
      <c r="F180" s="17">
        <v>-10.0</v>
      </c>
      <c r="G180" s="11">
        <f t="shared" si="1"/>
        <v>20.16</v>
      </c>
      <c r="H180" s="12" t="s">
        <v>11</v>
      </c>
      <c r="I180" s="16" t="s">
        <v>25</v>
      </c>
    </row>
    <row r="181">
      <c r="A181" s="7">
        <v>43680.0</v>
      </c>
      <c r="B181" s="8"/>
      <c r="C181" s="10" t="s">
        <v>39</v>
      </c>
      <c r="D181" s="9" t="s">
        <v>254</v>
      </c>
      <c r="E181" s="10" t="s">
        <v>24</v>
      </c>
      <c r="F181" s="11">
        <v>419.0</v>
      </c>
      <c r="G181" s="11">
        <f t="shared" si="1"/>
        <v>439.16</v>
      </c>
      <c r="H181" s="12" t="s">
        <v>11</v>
      </c>
      <c r="I181" s="9"/>
    </row>
    <row r="182">
      <c r="A182" s="13">
        <v>43698.0</v>
      </c>
      <c r="B182" s="14" t="s">
        <v>255</v>
      </c>
      <c r="C182" s="15" t="s">
        <v>39</v>
      </c>
      <c r="D182" s="16" t="s">
        <v>256</v>
      </c>
      <c r="E182" s="15" t="s">
        <v>24</v>
      </c>
      <c r="F182" s="17">
        <v>-419.0</v>
      </c>
      <c r="G182" s="11">
        <f t="shared" si="1"/>
        <v>20.16</v>
      </c>
      <c r="H182" s="12" t="s">
        <v>11</v>
      </c>
      <c r="I182" s="16" t="s">
        <v>257</v>
      </c>
    </row>
    <row r="183">
      <c r="A183" s="7">
        <v>43759.0</v>
      </c>
      <c r="B183" s="8"/>
      <c r="C183" s="10" t="s">
        <v>39</v>
      </c>
      <c r="D183" s="9" t="s">
        <v>27</v>
      </c>
      <c r="E183" s="10" t="s">
        <v>24</v>
      </c>
      <c r="F183" s="11">
        <v>650.0</v>
      </c>
      <c r="G183" s="11">
        <f t="shared" si="1"/>
        <v>670.16</v>
      </c>
      <c r="H183" s="12" t="s">
        <v>11</v>
      </c>
      <c r="I183" s="9"/>
    </row>
    <row r="184">
      <c r="A184" s="22">
        <v>43761.0</v>
      </c>
      <c r="B184" s="14" t="s">
        <v>258</v>
      </c>
      <c r="C184" s="15" t="s">
        <v>39</v>
      </c>
      <c r="D184" s="16" t="s">
        <v>259</v>
      </c>
      <c r="E184" s="15" t="s">
        <v>24</v>
      </c>
      <c r="F184" s="23">
        <v>-650.0</v>
      </c>
      <c r="G184" s="11">
        <f t="shared" si="1"/>
        <v>20.16</v>
      </c>
      <c r="H184" s="12" t="s">
        <v>11</v>
      </c>
      <c r="I184" s="16" t="s">
        <v>257</v>
      </c>
    </row>
    <row r="185">
      <c r="A185" s="7">
        <v>43766.0</v>
      </c>
      <c r="B185" s="8"/>
      <c r="C185" s="10" t="s">
        <v>20</v>
      </c>
      <c r="D185" s="9" t="s">
        <v>260</v>
      </c>
      <c r="E185" s="9" t="s">
        <v>21</v>
      </c>
      <c r="F185" s="11">
        <v>621.0</v>
      </c>
      <c r="G185" s="11">
        <f t="shared" si="1"/>
        <v>641.16</v>
      </c>
      <c r="H185" s="12" t="s">
        <v>11</v>
      </c>
      <c r="I185" s="9"/>
    </row>
    <row r="186">
      <c r="A186" s="7">
        <v>43782.0</v>
      </c>
      <c r="B186" s="8"/>
      <c r="C186" s="10" t="s">
        <v>234</v>
      </c>
      <c r="D186" s="9"/>
      <c r="E186" s="9" t="s">
        <v>107</v>
      </c>
      <c r="F186" s="11">
        <v>130.0</v>
      </c>
      <c r="G186" s="11">
        <f t="shared" si="1"/>
        <v>771.16</v>
      </c>
      <c r="H186" s="12" t="s">
        <v>11</v>
      </c>
      <c r="I186" s="9"/>
    </row>
    <row r="187">
      <c r="A187" s="7">
        <v>43782.0</v>
      </c>
      <c r="B187" s="8"/>
      <c r="C187" s="10" t="s">
        <v>261</v>
      </c>
      <c r="D187" s="9" t="s">
        <v>227</v>
      </c>
      <c r="E187" s="9" t="s">
        <v>107</v>
      </c>
      <c r="F187" s="11">
        <v>87.09</v>
      </c>
      <c r="G187" s="11">
        <f t="shared" si="1"/>
        <v>858.25</v>
      </c>
      <c r="H187" s="12" t="s">
        <v>11</v>
      </c>
      <c r="I187" s="9"/>
    </row>
    <row r="188">
      <c r="A188" s="7">
        <v>43782.0</v>
      </c>
      <c r="B188" s="8"/>
      <c r="C188" s="10" t="s">
        <v>262</v>
      </c>
      <c r="D188" s="9" t="s">
        <v>227</v>
      </c>
      <c r="E188" s="9" t="s">
        <v>107</v>
      </c>
      <c r="F188" s="11">
        <v>87.09</v>
      </c>
      <c r="G188" s="11">
        <f t="shared" si="1"/>
        <v>945.34</v>
      </c>
      <c r="H188" s="12" t="s">
        <v>11</v>
      </c>
      <c r="I188" s="9"/>
    </row>
    <row r="189">
      <c r="A189" s="7">
        <v>43782.0</v>
      </c>
      <c r="B189" s="8"/>
      <c r="C189" s="10" t="s">
        <v>263</v>
      </c>
      <c r="D189" s="9" t="s">
        <v>227</v>
      </c>
      <c r="E189" s="9" t="s">
        <v>107</v>
      </c>
      <c r="F189" s="11">
        <v>159.91</v>
      </c>
      <c r="G189" s="11">
        <f t="shared" si="1"/>
        <v>1105.25</v>
      </c>
      <c r="H189" s="12" t="s">
        <v>11</v>
      </c>
      <c r="I189" s="9"/>
    </row>
    <row r="190">
      <c r="A190" s="7">
        <v>43782.0</v>
      </c>
      <c r="B190" s="8"/>
      <c r="C190" s="10" t="s">
        <v>264</v>
      </c>
      <c r="D190" s="9" t="s">
        <v>227</v>
      </c>
      <c r="E190" s="9" t="s">
        <v>107</v>
      </c>
      <c r="F190" s="11">
        <v>87.09</v>
      </c>
      <c r="G190" s="11">
        <f t="shared" si="1"/>
        <v>1192.34</v>
      </c>
      <c r="H190" s="12" t="s">
        <v>11</v>
      </c>
      <c r="I190" s="5"/>
    </row>
    <row r="191">
      <c r="A191" s="7">
        <v>43782.0</v>
      </c>
      <c r="B191" s="8"/>
      <c r="C191" s="10" t="s">
        <v>34</v>
      </c>
      <c r="D191" s="9" t="s">
        <v>227</v>
      </c>
      <c r="E191" s="9" t="s">
        <v>107</v>
      </c>
      <c r="F191" s="11">
        <v>87.09</v>
      </c>
      <c r="G191" s="11">
        <f t="shared" si="1"/>
        <v>1279.43</v>
      </c>
      <c r="H191" s="12" t="s">
        <v>11</v>
      </c>
      <c r="I191" s="9"/>
    </row>
    <row r="192">
      <c r="A192" s="7">
        <v>43782.0</v>
      </c>
      <c r="B192" s="8"/>
      <c r="C192" s="10" t="s">
        <v>265</v>
      </c>
      <c r="D192" s="9" t="s">
        <v>266</v>
      </c>
      <c r="E192" s="9" t="s">
        <v>28</v>
      </c>
      <c r="F192" s="11">
        <v>193.9</v>
      </c>
      <c r="G192" s="11">
        <f t="shared" si="1"/>
        <v>1473.33</v>
      </c>
      <c r="H192" s="12" t="s">
        <v>11</v>
      </c>
      <c r="I192" s="9"/>
    </row>
    <row r="193">
      <c r="A193" s="7">
        <v>43782.0</v>
      </c>
      <c r="B193" s="8"/>
      <c r="C193" s="10" t="s">
        <v>267</v>
      </c>
      <c r="D193" s="9" t="s">
        <v>227</v>
      </c>
      <c r="E193" s="9" t="s">
        <v>107</v>
      </c>
      <c r="F193" s="11">
        <v>87.09</v>
      </c>
      <c r="G193" s="11">
        <f t="shared" si="1"/>
        <v>1560.42</v>
      </c>
      <c r="H193" s="12" t="s">
        <v>11</v>
      </c>
      <c r="I193" s="9"/>
    </row>
    <row r="194">
      <c r="A194" s="7">
        <v>43782.0</v>
      </c>
      <c r="B194" s="8"/>
      <c r="C194" s="10" t="s">
        <v>187</v>
      </c>
      <c r="D194" s="9" t="s">
        <v>227</v>
      </c>
      <c r="E194" s="9" t="s">
        <v>107</v>
      </c>
      <c r="F194" s="11">
        <v>87.09</v>
      </c>
      <c r="G194" s="11">
        <f t="shared" si="1"/>
        <v>1647.51</v>
      </c>
      <c r="H194" s="12" t="s">
        <v>11</v>
      </c>
      <c r="I194" s="9"/>
    </row>
    <row r="195">
      <c r="A195" s="7">
        <v>43782.0</v>
      </c>
      <c r="B195" s="8"/>
      <c r="C195" s="10" t="s">
        <v>268</v>
      </c>
      <c r="D195" s="9" t="s">
        <v>227</v>
      </c>
      <c r="E195" s="9" t="s">
        <v>107</v>
      </c>
      <c r="F195" s="11">
        <v>87.09</v>
      </c>
      <c r="G195" s="11">
        <f t="shared" si="1"/>
        <v>1734.6</v>
      </c>
      <c r="H195" s="12" t="s">
        <v>11</v>
      </c>
      <c r="I195" s="9"/>
    </row>
    <row r="196">
      <c r="A196" s="7">
        <v>43782.0</v>
      </c>
      <c r="B196" s="8"/>
      <c r="C196" s="10" t="s">
        <v>269</v>
      </c>
      <c r="D196" s="9" t="s">
        <v>227</v>
      </c>
      <c r="E196" s="9" t="s">
        <v>107</v>
      </c>
      <c r="F196" s="11">
        <v>87.09</v>
      </c>
      <c r="G196" s="11">
        <f t="shared" si="1"/>
        <v>1821.69</v>
      </c>
      <c r="H196" s="12" t="s">
        <v>11</v>
      </c>
      <c r="I196" s="9"/>
    </row>
    <row r="197">
      <c r="A197" s="7">
        <v>43782.0</v>
      </c>
      <c r="B197" s="8"/>
      <c r="C197" s="10" t="s">
        <v>270</v>
      </c>
      <c r="D197" s="9" t="s">
        <v>227</v>
      </c>
      <c r="E197" s="9" t="s">
        <v>107</v>
      </c>
      <c r="F197" s="11">
        <v>87.09</v>
      </c>
      <c r="G197" s="11">
        <f t="shared" si="1"/>
        <v>1908.78</v>
      </c>
      <c r="H197" s="12" t="s">
        <v>11</v>
      </c>
      <c r="I197" s="9"/>
    </row>
    <row r="198">
      <c r="A198" s="7">
        <v>43784.0</v>
      </c>
      <c r="B198" s="8"/>
      <c r="C198" s="9" t="s">
        <v>137</v>
      </c>
      <c r="D198" s="9" t="s">
        <v>138</v>
      </c>
      <c r="E198" s="9" t="s">
        <v>107</v>
      </c>
      <c r="F198" s="11">
        <v>-200.0</v>
      </c>
      <c r="G198" s="11">
        <f t="shared" si="1"/>
        <v>1708.78</v>
      </c>
      <c r="H198" s="12" t="s">
        <v>11</v>
      </c>
      <c r="I198" s="9"/>
    </row>
    <row r="199">
      <c r="A199" s="7">
        <v>43787.0</v>
      </c>
      <c r="B199" s="8"/>
      <c r="C199" s="10" t="s">
        <v>271</v>
      </c>
      <c r="D199" s="9" t="s">
        <v>227</v>
      </c>
      <c r="E199" s="9" t="s">
        <v>107</v>
      </c>
      <c r="F199" s="11">
        <v>159.91</v>
      </c>
      <c r="G199" s="11">
        <f t="shared" si="1"/>
        <v>1868.69</v>
      </c>
      <c r="H199" s="12" t="s">
        <v>11</v>
      </c>
      <c r="I199" s="9"/>
    </row>
    <row r="200">
      <c r="A200" s="7">
        <v>43787.0</v>
      </c>
      <c r="B200" s="8"/>
      <c r="C200" s="10" t="s">
        <v>272</v>
      </c>
      <c r="D200" s="9" t="s">
        <v>227</v>
      </c>
      <c r="E200" s="9" t="s">
        <v>107</v>
      </c>
      <c r="F200" s="11">
        <v>87.09</v>
      </c>
      <c r="G200" s="11">
        <f t="shared" si="1"/>
        <v>1955.78</v>
      </c>
      <c r="H200" s="12" t="s">
        <v>11</v>
      </c>
      <c r="I200" s="9"/>
    </row>
    <row r="201">
      <c r="A201" s="7">
        <v>43787.0</v>
      </c>
      <c r="B201" s="8"/>
      <c r="C201" s="10" t="s">
        <v>273</v>
      </c>
      <c r="D201" s="9" t="s">
        <v>274</v>
      </c>
      <c r="E201" s="9" t="s">
        <v>107</v>
      </c>
      <c r="F201" s="11">
        <v>67.67</v>
      </c>
      <c r="G201" s="11">
        <f t="shared" si="1"/>
        <v>2023.45</v>
      </c>
      <c r="H201" s="12" t="s">
        <v>11</v>
      </c>
      <c r="I201" s="9"/>
    </row>
    <row r="202">
      <c r="A202" s="7">
        <v>43787.0</v>
      </c>
      <c r="B202" s="8"/>
      <c r="C202" s="10" t="s">
        <v>275</v>
      </c>
      <c r="D202" s="9" t="s">
        <v>227</v>
      </c>
      <c r="E202" s="9" t="s">
        <v>107</v>
      </c>
      <c r="F202" s="11">
        <v>87.09</v>
      </c>
      <c r="G202" s="11">
        <f t="shared" si="1"/>
        <v>2110.54</v>
      </c>
      <c r="H202" s="12" t="s">
        <v>11</v>
      </c>
      <c r="I202" s="9"/>
    </row>
    <row r="203">
      <c r="A203" s="7">
        <v>43787.0</v>
      </c>
      <c r="B203" s="8"/>
      <c r="C203" s="10" t="s">
        <v>276</v>
      </c>
      <c r="D203" s="9" t="s">
        <v>277</v>
      </c>
      <c r="E203" s="9" t="s">
        <v>107</v>
      </c>
      <c r="F203" s="11">
        <v>100.0</v>
      </c>
      <c r="G203" s="11">
        <f t="shared" si="1"/>
        <v>2210.54</v>
      </c>
      <c r="H203" s="12" t="s">
        <v>11</v>
      </c>
      <c r="I203" s="9"/>
    </row>
    <row r="204">
      <c r="A204" s="7">
        <v>43787.0</v>
      </c>
      <c r="B204" s="8"/>
      <c r="C204" s="10" t="s">
        <v>278</v>
      </c>
      <c r="D204" s="9" t="s">
        <v>277</v>
      </c>
      <c r="E204" s="9" t="s">
        <v>107</v>
      </c>
      <c r="F204" s="11">
        <v>50.0</v>
      </c>
      <c r="G204" s="11">
        <f t="shared" si="1"/>
        <v>2260.54</v>
      </c>
      <c r="H204" s="12" t="s">
        <v>11</v>
      </c>
      <c r="I204" s="9"/>
    </row>
    <row r="205">
      <c r="A205" s="7">
        <v>43787.0</v>
      </c>
      <c r="B205" s="8"/>
      <c r="C205" s="10" t="s">
        <v>148</v>
      </c>
      <c r="D205" s="9"/>
      <c r="E205" s="9" t="s">
        <v>107</v>
      </c>
      <c r="F205" s="11">
        <v>90.0</v>
      </c>
      <c r="G205" s="11">
        <f t="shared" si="1"/>
        <v>2350.54</v>
      </c>
      <c r="H205" s="12" t="s">
        <v>11</v>
      </c>
      <c r="I205" s="9"/>
    </row>
    <row r="206">
      <c r="A206" s="7">
        <v>43787.0</v>
      </c>
      <c r="B206" s="8"/>
      <c r="C206" s="10" t="s">
        <v>176</v>
      </c>
      <c r="D206" s="9" t="s">
        <v>277</v>
      </c>
      <c r="E206" s="9" t="s">
        <v>107</v>
      </c>
      <c r="F206" s="11">
        <v>70.0</v>
      </c>
      <c r="G206" s="11">
        <f t="shared" si="1"/>
        <v>2420.54</v>
      </c>
      <c r="H206" s="12" t="s">
        <v>11</v>
      </c>
      <c r="I206" s="9"/>
    </row>
    <row r="207">
      <c r="A207" s="7">
        <v>43787.0</v>
      </c>
      <c r="B207" s="8"/>
      <c r="C207" s="10" t="s">
        <v>279</v>
      </c>
      <c r="D207" s="9"/>
      <c r="E207" s="9" t="s">
        <v>107</v>
      </c>
      <c r="F207" s="11">
        <v>45.0</v>
      </c>
      <c r="G207" s="11">
        <f t="shared" si="1"/>
        <v>2465.54</v>
      </c>
      <c r="H207" s="12" t="s">
        <v>11</v>
      </c>
      <c r="I207" s="9"/>
    </row>
    <row r="208">
      <c r="A208" s="7">
        <v>43787.0</v>
      </c>
      <c r="B208" s="8"/>
      <c r="C208" s="9" t="s">
        <v>146</v>
      </c>
      <c r="D208" s="9" t="s">
        <v>280</v>
      </c>
      <c r="E208" s="9" t="s">
        <v>107</v>
      </c>
      <c r="F208" s="11">
        <v>125.0</v>
      </c>
      <c r="G208" s="11">
        <f t="shared" si="1"/>
        <v>2590.54</v>
      </c>
      <c r="H208" s="12" t="s">
        <v>11</v>
      </c>
      <c r="I208" s="9"/>
    </row>
    <row r="209">
      <c r="A209" s="7">
        <v>43787.0</v>
      </c>
      <c r="B209" s="8"/>
      <c r="C209" s="9" t="s">
        <v>281</v>
      </c>
      <c r="D209" s="10" t="s">
        <v>282</v>
      </c>
      <c r="E209" s="9" t="s">
        <v>107</v>
      </c>
      <c r="F209" s="11">
        <v>40.0</v>
      </c>
      <c r="G209" s="11">
        <f t="shared" si="1"/>
        <v>2630.54</v>
      </c>
      <c r="H209" s="12" t="s">
        <v>11</v>
      </c>
      <c r="I209" s="9"/>
    </row>
    <row r="210">
      <c r="A210" s="7">
        <v>43787.0</v>
      </c>
      <c r="B210" s="8"/>
      <c r="C210" s="9" t="s">
        <v>283</v>
      </c>
      <c r="D210" s="10" t="s">
        <v>284</v>
      </c>
      <c r="E210" s="9" t="s">
        <v>107</v>
      </c>
      <c r="F210" s="11">
        <v>-40.0</v>
      </c>
      <c r="G210" s="11">
        <f t="shared" si="1"/>
        <v>2590.54</v>
      </c>
      <c r="H210" s="12" t="s">
        <v>11</v>
      </c>
      <c r="I210" s="9"/>
    </row>
    <row r="211">
      <c r="A211" s="7">
        <v>43787.0</v>
      </c>
      <c r="B211" s="8"/>
      <c r="C211" s="9" t="s">
        <v>285</v>
      </c>
      <c r="D211" s="9" t="s">
        <v>286</v>
      </c>
      <c r="E211" s="9" t="s">
        <v>28</v>
      </c>
      <c r="F211" s="11">
        <v>160.0</v>
      </c>
      <c r="G211" s="11">
        <f t="shared" si="1"/>
        <v>2750.54</v>
      </c>
      <c r="H211" s="12" t="s">
        <v>11</v>
      </c>
      <c r="I211" s="9"/>
    </row>
    <row r="212">
      <c r="A212" s="13">
        <v>43787.0</v>
      </c>
      <c r="B212" s="8"/>
      <c r="C212" s="16" t="s">
        <v>105</v>
      </c>
      <c r="D212" s="16" t="s">
        <v>287</v>
      </c>
      <c r="E212" s="16" t="s">
        <v>107</v>
      </c>
      <c r="F212" s="17">
        <v>-1600.0</v>
      </c>
      <c r="G212" s="11">
        <f t="shared" si="1"/>
        <v>1150.54</v>
      </c>
      <c r="H212" s="12" t="s">
        <v>11</v>
      </c>
      <c r="I212" s="9"/>
    </row>
    <row r="213">
      <c r="A213" s="7">
        <v>43787.0</v>
      </c>
      <c r="B213" s="8"/>
      <c r="C213" s="9" t="s">
        <v>105</v>
      </c>
      <c r="D213" s="9" t="s">
        <v>288</v>
      </c>
      <c r="E213" s="9" t="s">
        <v>21</v>
      </c>
      <c r="F213" s="11">
        <v>-300.0</v>
      </c>
      <c r="G213" s="11">
        <f t="shared" si="1"/>
        <v>850.54</v>
      </c>
      <c r="H213" s="12" t="s">
        <v>11</v>
      </c>
      <c r="I213" s="9"/>
    </row>
    <row r="214">
      <c r="A214" s="7">
        <v>43787.0</v>
      </c>
      <c r="B214" s="8"/>
      <c r="C214" s="10" t="s">
        <v>289</v>
      </c>
      <c r="D214" s="9" t="s">
        <v>290</v>
      </c>
      <c r="E214" s="9" t="s">
        <v>28</v>
      </c>
      <c r="F214" s="11">
        <v>155.06</v>
      </c>
      <c r="G214" s="11">
        <f t="shared" si="1"/>
        <v>1005.6</v>
      </c>
      <c r="H214" s="12" t="s">
        <v>11</v>
      </c>
      <c r="I214" s="9"/>
    </row>
    <row r="215">
      <c r="A215" s="7">
        <v>43801.0</v>
      </c>
      <c r="B215" s="8"/>
      <c r="C215" s="10" t="s">
        <v>291</v>
      </c>
      <c r="D215" s="9" t="s">
        <v>292</v>
      </c>
      <c r="E215" s="9" t="s">
        <v>28</v>
      </c>
      <c r="F215" s="11">
        <v>240.0</v>
      </c>
      <c r="G215" s="11">
        <f t="shared" si="1"/>
        <v>1245.6</v>
      </c>
      <c r="H215" s="12" t="s">
        <v>11</v>
      </c>
      <c r="I215" s="9"/>
    </row>
    <row r="216">
      <c r="A216" s="7">
        <v>43801.0</v>
      </c>
      <c r="B216" s="8"/>
      <c r="C216" s="9" t="s">
        <v>293</v>
      </c>
      <c r="D216" s="9" t="s">
        <v>294</v>
      </c>
      <c r="E216" s="9" t="s">
        <v>28</v>
      </c>
      <c r="F216" s="11">
        <v>300.0</v>
      </c>
      <c r="G216" s="11">
        <f t="shared" si="1"/>
        <v>1545.6</v>
      </c>
      <c r="H216" s="12" t="s">
        <v>11</v>
      </c>
      <c r="I216" s="9"/>
    </row>
    <row r="217">
      <c r="A217" s="7">
        <v>43801.0</v>
      </c>
      <c r="B217" s="8"/>
      <c r="C217" s="10" t="s">
        <v>295</v>
      </c>
      <c r="D217" s="9" t="s">
        <v>296</v>
      </c>
      <c r="E217" s="9" t="s">
        <v>28</v>
      </c>
      <c r="F217" s="11">
        <v>400.0</v>
      </c>
      <c r="G217" s="11">
        <f t="shared" si="1"/>
        <v>1945.6</v>
      </c>
      <c r="H217" s="12" t="s">
        <v>11</v>
      </c>
      <c r="I217" s="9"/>
    </row>
    <row r="218">
      <c r="A218" s="7">
        <v>43801.0</v>
      </c>
      <c r="B218" s="8"/>
      <c r="C218" s="10" t="s">
        <v>297</v>
      </c>
      <c r="D218" s="9" t="s">
        <v>298</v>
      </c>
      <c r="E218" s="9" t="s">
        <v>28</v>
      </c>
      <c r="F218" s="11">
        <v>200.0</v>
      </c>
      <c r="G218" s="11">
        <f t="shared" si="1"/>
        <v>2145.6</v>
      </c>
      <c r="H218" s="12" t="s">
        <v>11</v>
      </c>
      <c r="I218" s="9"/>
    </row>
    <row r="219">
      <c r="A219" s="7">
        <v>44176.0</v>
      </c>
      <c r="B219" s="8"/>
      <c r="C219" s="10" t="s">
        <v>299</v>
      </c>
      <c r="D219" s="9" t="s">
        <v>300</v>
      </c>
      <c r="E219" s="9" t="s">
        <v>28</v>
      </c>
      <c r="F219" s="11">
        <v>388.1</v>
      </c>
      <c r="G219" s="11">
        <f t="shared" si="1"/>
        <v>2533.7</v>
      </c>
      <c r="H219" s="12" t="s">
        <v>11</v>
      </c>
      <c r="I219" s="9"/>
    </row>
    <row r="220">
      <c r="A220" s="7">
        <v>44176.0</v>
      </c>
      <c r="B220" s="8"/>
      <c r="C220" s="10" t="s">
        <v>301</v>
      </c>
      <c r="D220" s="9" t="s">
        <v>302</v>
      </c>
      <c r="E220" s="9" t="s">
        <v>28</v>
      </c>
      <c r="F220" s="11">
        <v>155.06</v>
      </c>
      <c r="G220" s="11">
        <f t="shared" si="1"/>
        <v>2688.76</v>
      </c>
      <c r="H220" s="12" t="s">
        <v>11</v>
      </c>
      <c r="I220" s="9"/>
    </row>
    <row r="221">
      <c r="A221" s="13">
        <v>44176.0</v>
      </c>
      <c r="B221" s="14" t="s">
        <v>303</v>
      </c>
      <c r="C221" s="15" t="s">
        <v>16</v>
      </c>
      <c r="D221" s="16" t="s">
        <v>304</v>
      </c>
      <c r="E221" s="16" t="s">
        <v>164</v>
      </c>
      <c r="F221" s="17">
        <v>-287.11</v>
      </c>
      <c r="G221" s="11">
        <f t="shared" si="1"/>
        <v>2401.65</v>
      </c>
      <c r="H221" s="12" t="s">
        <v>11</v>
      </c>
      <c r="I221" s="16" t="s">
        <v>25</v>
      </c>
    </row>
    <row r="222">
      <c r="A222" s="13">
        <v>44176.0</v>
      </c>
      <c r="B222" s="14" t="s">
        <v>303</v>
      </c>
      <c r="C222" s="15" t="s">
        <v>16</v>
      </c>
      <c r="D222" s="16" t="s">
        <v>305</v>
      </c>
      <c r="E222" s="16" t="s">
        <v>164</v>
      </c>
      <c r="F222" s="17">
        <v>-90.71</v>
      </c>
      <c r="G222" s="11">
        <f t="shared" si="1"/>
        <v>2310.94</v>
      </c>
      <c r="H222" s="12" t="s">
        <v>11</v>
      </c>
      <c r="I222" s="16" t="s">
        <v>25</v>
      </c>
    </row>
    <row r="223">
      <c r="A223" s="13">
        <v>44176.0</v>
      </c>
      <c r="B223" s="14" t="s">
        <v>303</v>
      </c>
      <c r="C223" s="15" t="s">
        <v>16</v>
      </c>
      <c r="D223" s="16" t="s">
        <v>306</v>
      </c>
      <c r="E223" s="16" t="s">
        <v>107</v>
      </c>
      <c r="F223" s="17">
        <v>-19.4</v>
      </c>
      <c r="G223" s="11">
        <f t="shared" si="1"/>
        <v>2291.54</v>
      </c>
      <c r="H223" s="12" t="s">
        <v>11</v>
      </c>
      <c r="I223" s="16" t="s">
        <v>25</v>
      </c>
    </row>
    <row r="224">
      <c r="A224" s="13">
        <v>44176.0</v>
      </c>
      <c r="B224" s="14" t="s">
        <v>303</v>
      </c>
      <c r="C224" s="15" t="s">
        <v>16</v>
      </c>
      <c r="D224" s="16" t="s">
        <v>307</v>
      </c>
      <c r="E224" s="16" t="s">
        <v>90</v>
      </c>
      <c r="F224" s="17">
        <v>-10.78</v>
      </c>
      <c r="G224" s="11">
        <f t="shared" si="1"/>
        <v>2280.76</v>
      </c>
      <c r="H224" s="12" t="s">
        <v>11</v>
      </c>
      <c r="I224" s="16" t="s">
        <v>25</v>
      </c>
    </row>
    <row r="225">
      <c r="A225" s="13">
        <v>44176.0</v>
      </c>
      <c r="B225" s="14" t="s">
        <v>303</v>
      </c>
      <c r="C225" s="15" t="s">
        <v>16</v>
      </c>
      <c r="D225" s="16" t="s">
        <v>308</v>
      </c>
      <c r="E225" s="16" t="s">
        <v>93</v>
      </c>
      <c r="F225" s="17">
        <v>-30.02</v>
      </c>
      <c r="G225" s="11">
        <f t="shared" si="1"/>
        <v>2250.74</v>
      </c>
      <c r="H225" s="12" t="s">
        <v>11</v>
      </c>
      <c r="I225" s="16" t="s">
        <v>25</v>
      </c>
    </row>
    <row r="226">
      <c r="A226" s="13">
        <v>44176.0</v>
      </c>
      <c r="B226" s="14" t="s">
        <v>303</v>
      </c>
      <c r="C226" s="15" t="s">
        <v>16</v>
      </c>
      <c r="D226" s="16" t="s">
        <v>309</v>
      </c>
      <c r="E226" s="16" t="s">
        <v>107</v>
      </c>
      <c r="F226" s="17">
        <v>-13.32</v>
      </c>
      <c r="G226" s="11">
        <f t="shared" si="1"/>
        <v>2237.42</v>
      </c>
      <c r="H226" s="12" t="s">
        <v>11</v>
      </c>
      <c r="I226" s="16" t="s">
        <v>25</v>
      </c>
    </row>
    <row r="227">
      <c r="A227" s="13">
        <v>44176.0</v>
      </c>
      <c r="B227" s="14" t="s">
        <v>303</v>
      </c>
      <c r="C227" s="15" t="s">
        <v>16</v>
      </c>
      <c r="D227" s="16" t="s">
        <v>310</v>
      </c>
      <c r="E227" s="16" t="s">
        <v>107</v>
      </c>
      <c r="F227" s="17">
        <v>-10.61</v>
      </c>
      <c r="G227" s="11">
        <f t="shared" si="1"/>
        <v>2226.81</v>
      </c>
      <c r="H227" s="12" t="s">
        <v>11</v>
      </c>
      <c r="I227" s="16" t="s">
        <v>25</v>
      </c>
    </row>
    <row r="228">
      <c r="A228" s="13">
        <v>44176.0</v>
      </c>
      <c r="B228" s="14" t="s">
        <v>303</v>
      </c>
      <c r="C228" s="15" t="s">
        <v>16</v>
      </c>
      <c r="D228" s="16" t="s">
        <v>311</v>
      </c>
      <c r="E228" s="16" t="s">
        <v>107</v>
      </c>
      <c r="F228" s="17">
        <v>-5.39</v>
      </c>
      <c r="G228" s="11">
        <f t="shared" si="1"/>
        <v>2221.42</v>
      </c>
      <c r="H228" s="12" t="s">
        <v>11</v>
      </c>
      <c r="I228" s="16" t="s">
        <v>25</v>
      </c>
    </row>
    <row r="229">
      <c r="A229" s="7">
        <v>44177.0</v>
      </c>
      <c r="B229" s="8"/>
      <c r="C229" s="10" t="s">
        <v>312</v>
      </c>
      <c r="D229" s="9" t="s">
        <v>313</v>
      </c>
      <c r="E229" s="9" t="s">
        <v>28</v>
      </c>
      <c r="F229" s="11">
        <v>200.0</v>
      </c>
      <c r="G229" s="11">
        <f t="shared" si="1"/>
        <v>2421.42</v>
      </c>
      <c r="H229" s="12" t="s">
        <v>11</v>
      </c>
      <c r="I229" s="5"/>
    </row>
    <row r="230">
      <c r="A230" s="7">
        <v>44177.0</v>
      </c>
      <c r="B230" s="8"/>
      <c r="C230" s="10" t="s">
        <v>314</v>
      </c>
      <c r="D230" s="9" t="s">
        <v>315</v>
      </c>
      <c r="E230" s="9" t="s">
        <v>28</v>
      </c>
      <c r="F230" s="11">
        <v>200.0</v>
      </c>
      <c r="G230" s="11">
        <f t="shared" si="1"/>
        <v>2621.42</v>
      </c>
      <c r="H230" s="12" t="s">
        <v>11</v>
      </c>
      <c r="I230" s="9"/>
    </row>
    <row r="231">
      <c r="A231" s="7">
        <v>44177.0</v>
      </c>
      <c r="B231" s="8"/>
      <c r="C231" s="10" t="s">
        <v>145</v>
      </c>
      <c r="D231" s="9" t="s">
        <v>316</v>
      </c>
      <c r="E231" s="9" t="s">
        <v>28</v>
      </c>
      <c r="F231" s="11">
        <v>300.0</v>
      </c>
      <c r="G231" s="11">
        <f t="shared" si="1"/>
        <v>2921.42</v>
      </c>
      <c r="H231" s="12" t="s">
        <v>11</v>
      </c>
      <c r="I231" s="9"/>
    </row>
    <row r="232">
      <c r="A232" s="7">
        <v>44177.0</v>
      </c>
      <c r="B232" s="8"/>
      <c r="C232" s="10" t="s">
        <v>317</v>
      </c>
      <c r="D232" s="9" t="s">
        <v>318</v>
      </c>
      <c r="E232" s="9" t="s">
        <v>28</v>
      </c>
      <c r="F232" s="11">
        <v>300.0</v>
      </c>
      <c r="G232" s="11">
        <f t="shared" si="1"/>
        <v>3221.42</v>
      </c>
      <c r="H232" s="12" t="s">
        <v>11</v>
      </c>
      <c r="I232" s="9"/>
    </row>
    <row r="233">
      <c r="A233" s="7">
        <v>44177.0</v>
      </c>
      <c r="B233" s="8"/>
      <c r="C233" s="10" t="s">
        <v>51</v>
      </c>
      <c r="D233" s="9" t="s">
        <v>319</v>
      </c>
      <c r="E233" s="9" t="s">
        <v>28</v>
      </c>
      <c r="F233" s="11">
        <v>100.0</v>
      </c>
      <c r="G233" s="11">
        <f t="shared" si="1"/>
        <v>3321.42</v>
      </c>
      <c r="H233" s="12" t="s">
        <v>11</v>
      </c>
      <c r="I233" s="9"/>
    </row>
    <row r="234">
      <c r="A234" s="7">
        <v>44195.0</v>
      </c>
      <c r="B234" s="8"/>
      <c r="C234" s="10" t="s">
        <v>16</v>
      </c>
      <c r="D234" s="9" t="s">
        <v>320</v>
      </c>
      <c r="E234" s="9" t="s">
        <v>28</v>
      </c>
      <c r="F234" s="11">
        <v>200.0</v>
      </c>
      <c r="G234" s="11">
        <f t="shared" si="1"/>
        <v>3521.42</v>
      </c>
      <c r="H234" s="12" t="s">
        <v>11</v>
      </c>
      <c r="I234" s="9"/>
    </row>
    <row r="235">
      <c r="A235" s="7">
        <v>44195.0</v>
      </c>
      <c r="B235" s="8"/>
      <c r="C235" s="10" t="s">
        <v>321</v>
      </c>
      <c r="D235" s="9" t="s">
        <v>322</v>
      </c>
      <c r="E235" s="9" t="s">
        <v>28</v>
      </c>
      <c r="F235" s="11">
        <v>150.0</v>
      </c>
      <c r="G235" s="11">
        <f t="shared" si="1"/>
        <v>3671.42</v>
      </c>
      <c r="H235" s="12" t="s">
        <v>11</v>
      </c>
      <c r="I235" s="9"/>
    </row>
    <row r="236">
      <c r="A236" s="7">
        <v>44195.0</v>
      </c>
      <c r="B236" s="8"/>
      <c r="C236" s="10" t="s">
        <v>323</v>
      </c>
      <c r="D236" s="9" t="s">
        <v>324</v>
      </c>
      <c r="E236" s="9" t="s">
        <v>28</v>
      </c>
      <c r="F236" s="11">
        <v>150.0</v>
      </c>
      <c r="G236" s="11">
        <f t="shared" si="1"/>
        <v>3821.42</v>
      </c>
      <c r="H236" s="12" t="s">
        <v>11</v>
      </c>
      <c r="I236" s="9"/>
    </row>
    <row r="237">
      <c r="A237" s="7">
        <v>44195.0</v>
      </c>
      <c r="B237" s="8"/>
      <c r="C237" s="10" t="s">
        <v>325</v>
      </c>
      <c r="D237" s="9" t="s">
        <v>326</v>
      </c>
      <c r="E237" s="9" t="s">
        <v>28</v>
      </c>
      <c r="F237" s="11">
        <v>150.0</v>
      </c>
      <c r="G237" s="11">
        <f t="shared" si="1"/>
        <v>3971.42</v>
      </c>
      <c r="H237" s="12" t="s">
        <v>11</v>
      </c>
      <c r="I237" s="9"/>
    </row>
    <row r="238">
      <c r="A238" s="7">
        <v>44195.0</v>
      </c>
      <c r="B238" s="8"/>
      <c r="C238" s="10" t="s">
        <v>327</v>
      </c>
      <c r="D238" s="9" t="s">
        <v>328</v>
      </c>
      <c r="E238" s="9" t="s">
        <v>28</v>
      </c>
      <c r="F238" s="11">
        <v>150.0</v>
      </c>
      <c r="G238" s="11">
        <f t="shared" si="1"/>
        <v>4121.42</v>
      </c>
      <c r="H238" s="12" t="s">
        <v>11</v>
      </c>
      <c r="I238" s="9"/>
    </row>
    <row r="239">
      <c r="A239" s="7">
        <v>44195.0</v>
      </c>
      <c r="B239" s="8"/>
      <c r="C239" s="10" t="s">
        <v>329</v>
      </c>
      <c r="D239" s="9" t="s">
        <v>330</v>
      </c>
      <c r="E239" s="9" t="s">
        <v>28</v>
      </c>
      <c r="F239" s="11">
        <v>300.0</v>
      </c>
      <c r="G239" s="11">
        <f t="shared" si="1"/>
        <v>4421.42</v>
      </c>
      <c r="H239" s="12" t="s">
        <v>11</v>
      </c>
      <c r="I239" s="9"/>
    </row>
    <row r="240">
      <c r="A240" s="7">
        <v>44195.0</v>
      </c>
      <c r="B240" s="8"/>
      <c r="C240" s="10" t="s">
        <v>331</v>
      </c>
      <c r="D240" s="9" t="s">
        <v>332</v>
      </c>
      <c r="E240" s="9" t="s">
        <v>28</v>
      </c>
      <c r="F240" s="11">
        <v>150.0</v>
      </c>
      <c r="G240" s="11">
        <f t="shared" si="1"/>
        <v>4571.42</v>
      </c>
      <c r="H240" s="12" t="s">
        <v>11</v>
      </c>
      <c r="I240" s="9"/>
    </row>
    <row r="241">
      <c r="A241" s="7">
        <v>44195.0</v>
      </c>
      <c r="B241" s="8"/>
      <c r="C241" s="10" t="s">
        <v>333</v>
      </c>
      <c r="D241" s="9" t="s">
        <v>334</v>
      </c>
      <c r="E241" s="9" t="s">
        <v>28</v>
      </c>
      <c r="F241" s="11">
        <v>150.0</v>
      </c>
      <c r="G241" s="11">
        <f t="shared" si="1"/>
        <v>4721.42</v>
      </c>
      <c r="H241" s="12" t="s">
        <v>11</v>
      </c>
      <c r="I241" s="5"/>
    </row>
    <row r="242">
      <c r="A242" s="7">
        <v>44195.0</v>
      </c>
      <c r="B242" s="8"/>
      <c r="C242" s="10" t="s">
        <v>335</v>
      </c>
      <c r="D242" s="9" t="s">
        <v>336</v>
      </c>
      <c r="E242" s="9" t="s">
        <v>28</v>
      </c>
      <c r="F242" s="11">
        <v>225.0</v>
      </c>
      <c r="G242" s="11">
        <f t="shared" si="1"/>
        <v>4946.42</v>
      </c>
      <c r="H242" s="12" t="s">
        <v>11</v>
      </c>
      <c r="I242" s="9"/>
    </row>
    <row r="243">
      <c r="A243" s="7">
        <v>44195.0</v>
      </c>
      <c r="B243" s="8"/>
      <c r="C243" s="10" t="s">
        <v>337</v>
      </c>
      <c r="D243" s="9" t="s">
        <v>338</v>
      </c>
      <c r="E243" s="9" t="s">
        <v>28</v>
      </c>
      <c r="F243" s="11">
        <v>150.0</v>
      </c>
      <c r="G243" s="11">
        <f t="shared" si="1"/>
        <v>5096.42</v>
      </c>
      <c r="H243" s="12" t="s">
        <v>11</v>
      </c>
      <c r="I243" s="9"/>
    </row>
    <row r="244">
      <c r="A244" s="7">
        <v>44195.0</v>
      </c>
      <c r="B244" s="8"/>
      <c r="C244" s="10" t="s">
        <v>339</v>
      </c>
      <c r="D244" s="9" t="s">
        <v>340</v>
      </c>
      <c r="E244" s="9" t="s">
        <v>28</v>
      </c>
      <c r="F244" s="11">
        <v>75.0</v>
      </c>
      <c r="G244" s="11">
        <f t="shared" si="1"/>
        <v>5171.42</v>
      </c>
      <c r="H244" s="12" t="s">
        <v>11</v>
      </c>
      <c r="I244" s="9"/>
    </row>
    <row r="245">
      <c r="A245" s="7">
        <v>44195.0</v>
      </c>
      <c r="B245" s="8"/>
      <c r="C245" s="10" t="s">
        <v>341</v>
      </c>
      <c r="D245" s="9" t="s">
        <v>342</v>
      </c>
      <c r="E245" s="9" t="s">
        <v>28</v>
      </c>
      <c r="F245" s="11">
        <v>130.0</v>
      </c>
      <c r="G245" s="11">
        <f t="shared" si="1"/>
        <v>5301.42</v>
      </c>
      <c r="H245" s="12" t="s">
        <v>11</v>
      </c>
      <c r="I245" s="9"/>
    </row>
    <row r="246">
      <c r="A246" s="7">
        <v>44195.0</v>
      </c>
      <c r="B246" s="8"/>
      <c r="C246" s="10" t="s">
        <v>343</v>
      </c>
      <c r="D246" s="9" t="s">
        <v>344</v>
      </c>
      <c r="E246" s="9" t="s">
        <v>28</v>
      </c>
      <c r="F246" s="11">
        <v>260.0</v>
      </c>
      <c r="G246" s="11">
        <f t="shared" si="1"/>
        <v>5561.42</v>
      </c>
      <c r="H246" s="12" t="s">
        <v>11</v>
      </c>
      <c r="I246" s="9"/>
    </row>
    <row r="247">
      <c r="A247" s="7">
        <v>44195.0</v>
      </c>
      <c r="B247" s="8"/>
      <c r="C247" s="10" t="s">
        <v>345</v>
      </c>
      <c r="D247" s="9" t="s">
        <v>346</v>
      </c>
      <c r="E247" s="9" t="s">
        <v>28</v>
      </c>
      <c r="F247" s="11">
        <v>130.0</v>
      </c>
      <c r="G247" s="11">
        <f t="shared" si="1"/>
        <v>5691.42</v>
      </c>
      <c r="H247" s="12" t="s">
        <v>11</v>
      </c>
      <c r="I247" s="9"/>
    </row>
    <row r="248">
      <c r="A248" s="7">
        <v>44195.0</v>
      </c>
      <c r="B248" s="8"/>
      <c r="C248" s="10" t="s">
        <v>347</v>
      </c>
      <c r="D248" s="9" t="s">
        <v>348</v>
      </c>
      <c r="E248" s="9" t="s">
        <v>28</v>
      </c>
      <c r="F248" s="11">
        <v>130.0</v>
      </c>
      <c r="G248" s="11">
        <f t="shared" si="1"/>
        <v>5821.42</v>
      </c>
      <c r="H248" s="12" t="s">
        <v>11</v>
      </c>
      <c r="I248" s="9"/>
    </row>
    <row r="249">
      <c r="A249" s="7">
        <v>44195.0</v>
      </c>
      <c r="B249" s="8"/>
      <c r="C249" s="10" t="s">
        <v>349</v>
      </c>
      <c r="D249" s="9" t="s">
        <v>342</v>
      </c>
      <c r="E249" s="9" t="s">
        <v>28</v>
      </c>
      <c r="F249" s="11">
        <v>130.0</v>
      </c>
      <c r="G249" s="11">
        <f t="shared" si="1"/>
        <v>5951.42</v>
      </c>
      <c r="H249" s="12" t="s">
        <v>11</v>
      </c>
      <c r="I249" s="9"/>
    </row>
    <row r="250">
      <c r="A250" s="7">
        <v>44195.0</v>
      </c>
      <c r="B250" s="8"/>
      <c r="C250" s="10" t="s">
        <v>350</v>
      </c>
      <c r="D250" s="9" t="s">
        <v>351</v>
      </c>
      <c r="E250" s="9" t="s">
        <v>28</v>
      </c>
      <c r="F250" s="11">
        <v>130.0</v>
      </c>
      <c r="G250" s="11">
        <f t="shared" si="1"/>
        <v>6081.42</v>
      </c>
      <c r="H250" s="12" t="s">
        <v>11</v>
      </c>
      <c r="I250" s="9"/>
    </row>
    <row r="251">
      <c r="A251" s="7">
        <v>44195.0</v>
      </c>
      <c r="B251" s="8"/>
      <c r="C251" s="10" t="s">
        <v>352</v>
      </c>
      <c r="D251" s="9" t="s">
        <v>353</v>
      </c>
      <c r="E251" s="9" t="s">
        <v>28</v>
      </c>
      <c r="F251" s="11">
        <v>260.0</v>
      </c>
      <c r="G251" s="11">
        <f t="shared" si="1"/>
        <v>6341.42</v>
      </c>
      <c r="H251" s="12" t="s">
        <v>11</v>
      </c>
      <c r="I251" s="9"/>
    </row>
    <row r="252">
      <c r="A252" s="7">
        <v>44196.0</v>
      </c>
      <c r="B252" s="8"/>
      <c r="C252" s="10" t="s">
        <v>162</v>
      </c>
      <c r="D252" s="9" t="s">
        <v>354</v>
      </c>
      <c r="E252" s="9" t="s">
        <v>28</v>
      </c>
      <c r="F252" s="11">
        <v>116.22</v>
      </c>
      <c r="G252" s="11">
        <f t="shared" si="1"/>
        <v>6457.64</v>
      </c>
      <c r="H252" s="12" t="s">
        <v>11</v>
      </c>
      <c r="I252" s="5"/>
    </row>
    <row r="253">
      <c r="A253" s="7">
        <v>44196.0</v>
      </c>
      <c r="B253" s="8"/>
      <c r="C253" s="10" t="s">
        <v>355</v>
      </c>
      <c r="D253" s="9" t="s">
        <v>356</v>
      </c>
      <c r="E253" s="9" t="s">
        <v>28</v>
      </c>
      <c r="F253" s="11">
        <v>630.85</v>
      </c>
      <c r="G253" s="11">
        <f t="shared" si="1"/>
        <v>7088.49</v>
      </c>
      <c r="H253" s="12" t="s">
        <v>11</v>
      </c>
      <c r="I253" s="9"/>
    </row>
    <row r="254">
      <c r="A254" s="7">
        <v>44196.0</v>
      </c>
      <c r="B254" s="8"/>
      <c r="C254" s="10" t="s">
        <v>357</v>
      </c>
      <c r="D254" s="9" t="s">
        <v>358</v>
      </c>
      <c r="E254" s="9" t="s">
        <v>28</v>
      </c>
      <c r="F254" s="11">
        <v>150.0</v>
      </c>
      <c r="G254" s="11">
        <f t="shared" si="1"/>
        <v>7238.49</v>
      </c>
      <c r="H254" s="12" t="s">
        <v>11</v>
      </c>
      <c r="I254" s="9"/>
    </row>
    <row r="255">
      <c r="A255" s="7">
        <v>44196.0</v>
      </c>
      <c r="B255" s="8"/>
      <c r="C255" s="10" t="s">
        <v>359</v>
      </c>
      <c r="D255" s="9" t="s">
        <v>360</v>
      </c>
      <c r="E255" s="9" t="s">
        <v>28</v>
      </c>
      <c r="F255" s="11">
        <v>150.0</v>
      </c>
      <c r="G255" s="11">
        <f t="shared" si="1"/>
        <v>7388.49</v>
      </c>
      <c r="H255" s="12" t="s">
        <v>11</v>
      </c>
      <c r="I255" s="5"/>
    </row>
    <row r="256">
      <c r="A256" s="7">
        <v>44196.0</v>
      </c>
      <c r="B256" s="8"/>
      <c r="C256" s="10" t="s">
        <v>361</v>
      </c>
      <c r="D256" s="9" t="s">
        <v>362</v>
      </c>
      <c r="E256" s="9" t="s">
        <v>28</v>
      </c>
      <c r="F256" s="11">
        <v>200.0</v>
      </c>
      <c r="G256" s="11">
        <f t="shared" si="1"/>
        <v>7588.49</v>
      </c>
      <c r="H256" s="12" t="s">
        <v>11</v>
      </c>
      <c r="I256" s="9"/>
    </row>
    <row r="257">
      <c r="A257" s="7">
        <v>44196.0</v>
      </c>
      <c r="B257" s="8"/>
      <c r="C257" s="10" t="s">
        <v>145</v>
      </c>
      <c r="D257" s="9" t="s">
        <v>363</v>
      </c>
      <c r="E257" s="9" t="s">
        <v>28</v>
      </c>
      <c r="F257" s="11">
        <v>100.0</v>
      </c>
      <c r="G257" s="11">
        <f t="shared" si="1"/>
        <v>7688.49</v>
      </c>
      <c r="H257" s="12" t="s">
        <v>11</v>
      </c>
      <c r="I257" s="9"/>
    </row>
    <row r="258">
      <c r="A258" s="7">
        <v>44196.0</v>
      </c>
      <c r="B258" s="8"/>
      <c r="C258" s="10" t="s">
        <v>364</v>
      </c>
      <c r="D258" s="9" t="s">
        <v>365</v>
      </c>
      <c r="E258" s="9" t="s">
        <v>28</v>
      </c>
      <c r="F258" s="11">
        <v>200.0</v>
      </c>
      <c r="G258" s="11">
        <f t="shared" si="1"/>
        <v>7888.49</v>
      </c>
      <c r="H258" s="12" t="s">
        <v>11</v>
      </c>
      <c r="I258" s="9"/>
    </row>
    <row r="259">
      <c r="A259" s="7">
        <v>44196.0</v>
      </c>
      <c r="B259" s="8"/>
      <c r="C259" s="10" t="s">
        <v>366</v>
      </c>
      <c r="D259" s="9" t="s">
        <v>367</v>
      </c>
      <c r="E259" s="9" t="s">
        <v>28</v>
      </c>
      <c r="F259" s="11">
        <v>375.0</v>
      </c>
      <c r="G259" s="11">
        <f t="shared" si="1"/>
        <v>8263.49</v>
      </c>
      <c r="H259" s="12" t="s">
        <v>11</v>
      </c>
      <c r="I259" s="9"/>
    </row>
    <row r="260">
      <c r="A260" s="7">
        <v>44196.0</v>
      </c>
      <c r="B260" s="8"/>
      <c r="C260" s="10" t="s">
        <v>368</v>
      </c>
      <c r="D260" s="9" t="s">
        <v>369</v>
      </c>
      <c r="E260" s="9" t="s">
        <v>28</v>
      </c>
      <c r="F260" s="11">
        <v>125.0</v>
      </c>
      <c r="G260" s="11">
        <f t="shared" si="1"/>
        <v>8388.49</v>
      </c>
      <c r="H260" s="12" t="s">
        <v>11</v>
      </c>
      <c r="I260" s="9"/>
    </row>
    <row r="261">
      <c r="A261" s="7">
        <v>44196.0</v>
      </c>
      <c r="B261" s="8"/>
      <c r="C261" s="10" t="s">
        <v>370</v>
      </c>
      <c r="D261" s="9" t="s">
        <v>371</v>
      </c>
      <c r="E261" s="9" t="s">
        <v>28</v>
      </c>
      <c r="F261" s="11">
        <v>150.0</v>
      </c>
      <c r="G261" s="11">
        <f t="shared" si="1"/>
        <v>8538.49</v>
      </c>
      <c r="H261" s="12" t="s">
        <v>11</v>
      </c>
      <c r="I261" s="9"/>
    </row>
    <row r="262">
      <c r="A262" s="7">
        <v>44196.0</v>
      </c>
      <c r="B262" s="8"/>
      <c r="C262" s="10" t="s">
        <v>361</v>
      </c>
      <c r="D262" s="9" t="s">
        <v>372</v>
      </c>
      <c r="E262" s="9" t="s">
        <v>28</v>
      </c>
      <c r="F262" s="11">
        <v>50.0</v>
      </c>
      <c r="G262" s="11">
        <f t="shared" si="1"/>
        <v>8588.49</v>
      </c>
      <c r="H262" s="12" t="s">
        <v>11</v>
      </c>
      <c r="I262" s="9"/>
    </row>
    <row r="263">
      <c r="A263" s="7">
        <v>43833.0</v>
      </c>
      <c r="B263" s="8"/>
      <c r="C263" s="10" t="s">
        <v>38</v>
      </c>
      <c r="D263" s="9" t="s">
        <v>373</v>
      </c>
      <c r="E263" s="9" t="s">
        <v>28</v>
      </c>
      <c r="F263" s="11">
        <v>-200.0</v>
      </c>
      <c r="G263" s="11">
        <f t="shared" si="1"/>
        <v>8388.49</v>
      </c>
      <c r="H263" s="12" t="s">
        <v>11</v>
      </c>
      <c r="I263" s="9"/>
    </row>
    <row r="264">
      <c r="A264" s="7">
        <v>43833.0</v>
      </c>
      <c r="B264" s="8"/>
      <c r="C264" s="10" t="s">
        <v>269</v>
      </c>
      <c r="D264" s="9" t="s">
        <v>374</v>
      </c>
      <c r="E264" s="9" t="s">
        <v>28</v>
      </c>
      <c r="F264" s="11">
        <v>50.0</v>
      </c>
      <c r="G264" s="11">
        <f t="shared" si="1"/>
        <v>8438.49</v>
      </c>
      <c r="H264" s="12" t="s">
        <v>11</v>
      </c>
      <c r="I264" s="9"/>
    </row>
    <row r="265">
      <c r="A265" s="7">
        <v>43833.0</v>
      </c>
      <c r="B265" s="8"/>
      <c r="C265" s="9" t="s">
        <v>375</v>
      </c>
      <c r="D265" s="9" t="s">
        <v>376</v>
      </c>
      <c r="E265" s="9" t="s">
        <v>28</v>
      </c>
      <c r="F265" s="11">
        <v>385.0</v>
      </c>
      <c r="G265" s="11">
        <f t="shared" si="1"/>
        <v>8823.49</v>
      </c>
      <c r="H265" s="12" t="s">
        <v>11</v>
      </c>
      <c r="I265" s="9"/>
    </row>
    <row r="266">
      <c r="A266" s="7">
        <v>43833.0</v>
      </c>
      <c r="B266" s="8"/>
      <c r="C266" s="10" t="s">
        <v>377</v>
      </c>
      <c r="D266" s="9" t="s">
        <v>378</v>
      </c>
      <c r="E266" s="9" t="s">
        <v>28</v>
      </c>
      <c r="F266" s="11">
        <v>120.0</v>
      </c>
      <c r="G266" s="11">
        <f t="shared" si="1"/>
        <v>8943.49</v>
      </c>
      <c r="H266" s="12" t="s">
        <v>11</v>
      </c>
      <c r="I266" s="9"/>
    </row>
    <row r="267">
      <c r="A267" s="7">
        <v>43837.0</v>
      </c>
      <c r="B267" s="8"/>
      <c r="C267" s="10" t="s">
        <v>38</v>
      </c>
      <c r="D267" s="9" t="s">
        <v>379</v>
      </c>
      <c r="E267" s="9" t="s">
        <v>28</v>
      </c>
      <c r="F267" s="11">
        <v>193.9</v>
      </c>
      <c r="G267" s="11">
        <f t="shared" si="1"/>
        <v>9137.39</v>
      </c>
      <c r="H267" s="12" t="s">
        <v>11</v>
      </c>
      <c r="I267" s="9"/>
    </row>
    <row r="268">
      <c r="A268" s="7">
        <v>43837.0</v>
      </c>
      <c r="B268" s="8"/>
      <c r="C268" s="10" t="s">
        <v>380</v>
      </c>
      <c r="D268" s="9" t="s">
        <v>381</v>
      </c>
      <c r="E268" s="9" t="s">
        <v>28</v>
      </c>
      <c r="F268" s="11">
        <v>50.0</v>
      </c>
      <c r="G268" s="11">
        <f t="shared" si="1"/>
        <v>9187.39</v>
      </c>
      <c r="H268" s="12" t="s">
        <v>11</v>
      </c>
      <c r="I268" s="9"/>
    </row>
    <row r="269">
      <c r="A269" s="7">
        <v>43843.0</v>
      </c>
      <c r="B269" s="8"/>
      <c r="C269" s="10" t="s">
        <v>235</v>
      </c>
      <c r="D269" s="9" t="s">
        <v>382</v>
      </c>
      <c r="E269" s="9" t="s">
        <v>28</v>
      </c>
      <c r="F269" s="11">
        <v>150.0</v>
      </c>
      <c r="G269" s="11">
        <f t="shared" si="1"/>
        <v>9337.39</v>
      </c>
      <c r="H269" s="12" t="s">
        <v>11</v>
      </c>
      <c r="I269" s="9"/>
    </row>
    <row r="270">
      <c r="A270" s="7">
        <v>43843.0</v>
      </c>
      <c r="B270" s="8"/>
      <c r="C270" s="10" t="s">
        <v>231</v>
      </c>
      <c r="D270" s="9" t="s">
        <v>383</v>
      </c>
      <c r="E270" s="9" t="s">
        <v>28</v>
      </c>
      <c r="F270" s="11">
        <v>40.0</v>
      </c>
      <c r="G270" s="11">
        <f t="shared" si="1"/>
        <v>9377.39</v>
      </c>
      <c r="H270" s="12" t="s">
        <v>11</v>
      </c>
      <c r="I270" s="9"/>
    </row>
    <row r="271">
      <c r="A271" s="7">
        <v>43843.0</v>
      </c>
      <c r="B271" s="8"/>
      <c r="C271" s="10" t="s">
        <v>51</v>
      </c>
      <c r="D271" s="9" t="s">
        <v>384</v>
      </c>
      <c r="E271" s="9" t="s">
        <v>28</v>
      </c>
      <c r="F271" s="11">
        <v>100.0</v>
      </c>
      <c r="G271" s="11">
        <f t="shared" si="1"/>
        <v>9477.39</v>
      </c>
      <c r="H271" s="12" t="s">
        <v>11</v>
      </c>
      <c r="I271" s="9"/>
    </row>
    <row r="272">
      <c r="A272" s="7">
        <v>43843.0</v>
      </c>
      <c r="B272" s="8"/>
      <c r="C272" s="10" t="s">
        <v>312</v>
      </c>
      <c r="D272" s="9" t="s">
        <v>385</v>
      </c>
      <c r="E272" s="9" t="s">
        <v>28</v>
      </c>
      <c r="F272" s="11">
        <v>200.0</v>
      </c>
      <c r="G272" s="11">
        <f t="shared" si="1"/>
        <v>9677.39</v>
      </c>
      <c r="H272" s="12" t="s">
        <v>11</v>
      </c>
      <c r="I272" s="9"/>
    </row>
    <row r="273">
      <c r="A273" s="7">
        <v>43843.0</v>
      </c>
      <c r="B273" s="14" t="s">
        <v>386</v>
      </c>
      <c r="C273" s="15" t="s">
        <v>16</v>
      </c>
      <c r="D273" s="16" t="s">
        <v>387</v>
      </c>
      <c r="E273" s="16" t="s">
        <v>28</v>
      </c>
      <c r="F273" s="17">
        <v>-9650.0</v>
      </c>
      <c r="G273" s="11">
        <f t="shared" si="1"/>
        <v>27.39</v>
      </c>
      <c r="H273" s="12" t="s">
        <v>11</v>
      </c>
      <c r="I273" s="16" t="s">
        <v>25</v>
      </c>
    </row>
    <row r="274">
      <c r="A274" s="7">
        <v>43843.0</v>
      </c>
      <c r="B274" s="8"/>
      <c r="C274" s="10" t="s">
        <v>16</v>
      </c>
      <c r="D274" s="9" t="s">
        <v>388</v>
      </c>
      <c r="E274" s="9" t="s">
        <v>28</v>
      </c>
      <c r="F274" s="11">
        <v>150.0</v>
      </c>
      <c r="G274" s="11">
        <f t="shared" si="1"/>
        <v>177.39</v>
      </c>
      <c r="H274" s="12" t="s">
        <v>11</v>
      </c>
      <c r="I274" s="9"/>
    </row>
    <row r="275">
      <c r="A275" s="7">
        <v>43846.0</v>
      </c>
      <c r="B275" s="8"/>
      <c r="C275" s="10" t="s">
        <v>142</v>
      </c>
      <c r="D275" s="9" t="s">
        <v>274</v>
      </c>
      <c r="E275" s="9" t="s">
        <v>107</v>
      </c>
      <c r="F275" s="11">
        <v>67.67</v>
      </c>
      <c r="G275" s="11">
        <f t="shared" si="1"/>
        <v>245.06</v>
      </c>
      <c r="H275" s="12" t="s">
        <v>11</v>
      </c>
      <c r="I275" s="9"/>
    </row>
    <row r="276">
      <c r="A276" s="7">
        <v>43854.0</v>
      </c>
      <c r="B276" s="14" t="s">
        <v>389</v>
      </c>
      <c r="C276" s="15" t="s">
        <v>16</v>
      </c>
      <c r="D276" s="16" t="s">
        <v>390</v>
      </c>
      <c r="E276" s="16" t="s">
        <v>93</v>
      </c>
      <c r="F276" s="17">
        <v>-228.34</v>
      </c>
      <c r="G276" s="11">
        <f t="shared" si="1"/>
        <v>16.72</v>
      </c>
      <c r="H276" s="12" t="s">
        <v>11</v>
      </c>
      <c r="I276" s="16" t="s">
        <v>25</v>
      </c>
    </row>
    <row r="277">
      <c r="A277" s="7">
        <v>43882.0</v>
      </c>
      <c r="B277" s="8"/>
      <c r="C277" s="10" t="s">
        <v>234</v>
      </c>
      <c r="D277" s="10" t="s">
        <v>391</v>
      </c>
      <c r="E277" s="9" t="s">
        <v>164</v>
      </c>
      <c r="F277" s="11">
        <v>45.0</v>
      </c>
      <c r="G277" s="11">
        <f t="shared" si="1"/>
        <v>61.72</v>
      </c>
      <c r="H277" s="12" t="s">
        <v>11</v>
      </c>
      <c r="I277" s="9"/>
    </row>
    <row r="278">
      <c r="A278" s="7">
        <v>43885.0</v>
      </c>
      <c r="B278" s="8"/>
      <c r="C278" s="10" t="s">
        <v>392</v>
      </c>
      <c r="D278" s="9" t="s">
        <v>393</v>
      </c>
      <c r="E278" s="9" t="s">
        <v>164</v>
      </c>
      <c r="F278" s="11">
        <v>28.83</v>
      </c>
      <c r="G278" s="11">
        <f t="shared" si="1"/>
        <v>90.55</v>
      </c>
      <c r="H278" s="12" t="s">
        <v>11</v>
      </c>
      <c r="I278" s="9"/>
    </row>
    <row r="279">
      <c r="A279" s="7">
        <v>43885.0</v>
      </c>
      <c r="B279" s="8"/>
      <c r="C279" s="10" t="s">
        <v>16</v>
      </c>
      <c r="D279" s="9" t="s">
        <v>394</v>
      </c>
      <c r="E279" s="9" t="s">
        <v>164</v>
      </c>
      <c r="F279" s="11">
        <v>15.0</v>
      </c>
      <c r="G279" s="11">
        <f t="shared" si="1"/>
        <v>105.55</v>
      </c>
      <c r="H279" s="12" t="s">
        <v>11</v>
      </c>
      <c r="I279" s="9"/>
    </row>
    <row r="280">
      <c r="A280" s="7">
        <v>43885.0</v>
      </c>
      <c r="B280" s="8"/>
      <c r="C280" s="10" t="s">
        <v>20</v>
      </c>
      <c r="D280" s="9" t="s">
        <v>395</v>
      </c>
      <c r="E280" s="9" t="s">
        <v>21</v>
      </c>
      <c r="F280" s="11">
        <v>712.95</v>
      </c>
      <c r="G280" s="11">
        <f t="shared" si="1"/>
        <v>818.5</v>
      </c>
      <c r="H280" s="12" t="s">
        <v>11</v>
      </c>
      <c r="I280" s="9"/>
    </row>
    <row r="281">
      <c r="A281" s="7">
        <v>43885.0</v>
      </c>
      <c r="B281" s="8"/>
      <c r="C281" s="10" t="s">
        <v>269</v>
      </c>
      <c r="D281" s="9" t="s">
        <v>396</v>
      </c>
      <c r="E281" s="9" t="s">
        <v>164</v>
      </c>
      <c r="F281" s="11">
        <v>30.0</v>
      </c>
      <c r="G281" s="11">
        <f t="shared" si="1"/>
        <v>848.5</v>
      </c>
      <c r="H281" s="12" t="s">
        <v>11</v>
      </c>
      <c r="I281" s="9"/>
    </row>
    <row r="282">
      <c r="A282" s="7">
        <v>43885.0</v>
      </c>
      <c r="B282" s="8"/>
      <c r="C282" s="10" t="s">
        <v>397</v>
      </c>
      <c r="D282" s="9" t="s">
        <v>398</v>
      </c>
      <c r="E282" s="9" t="s">
        <v>164</v>
      </c>
      <c r="F282" s="11">
        <v>30.0</v>
      </c>
      <c r="G282" s="11">
        <f t="shared" si="1"/>
        <v>878.5</v>
      </c>
      <c r="H282" s="12" t="s">
        <v>11</v>
      </c>
      <c r="I282" s="9"/>
    </row>
    <row r="283">
      <c r="A283" s="7">
        <v>43885.0</v>
      </c>
      <c r="B283" s="8"/>
      <c r="C283" s="10" t="s">
        <v>39</v>
      </c>
      <c r="D283" s="10" t="s">
        <v>399</v>
      </c>
      <c r="E283" s="9" t="s">
        <v>164</v>
      </c>
      <c r="F283" s="11">
        <v>75.0</v>
      </c>
      <c r="G283" s="11">
        <f t="shared" si="1"/>
        <v>953.5</v>
      </c>
      <c r="H283" s="12" t="s">
        <v>11</v>
      </c>
      <c r="I283" s="9"/>
    </row>
    <row r="284">
      <c r="A284" s="7">
        <v>43885.0</v>
      </c>
      <c r="B284" s="8"/>
      <c r="C284" s="10" t="s">
        <v>400</v>
      </c>
      <c r="D284" s="9" t="s">
        <v>401</v>
      </c>
      <c r="E284" s="9" t="s">
        <v>164</v>
      </c>
      <c r="F284" s="11">
        <v>300.0</v>
      </c>
      <c r="G284" s="11">
        <f t="shared" si="1"/>
        <v>1253.5</v>
      </c>
      <c r="H284" s="12" t="s">
        <v>11</v>
      </c>
      <c r="I284" s="9"/>
    </row>
    <row r="285">
      <c r="A285" s="7">
        <v>43885.0</v>
      </c>
      <c r="B285" s="8"/>
      <c r="C285" s="10" t="s">
        <v>262</v>
      </c>
      <c r="D285" s="9"/>
      <c r="E285" s="9" t="s">
        <v>164</v>
      </c>
      <c r="F285" s="11">
        <v>10.0</v>
      </c>
      <c r="G285" s="11">
        <f t="shared" si="1"/>
        <v>1263.5</v>
      </c>
      <c r="H285" s="12" t="s">
        <v>11</v>
      </c>
      <c r="I285" s="9"/>
    </row>
    <row r="286">
      <c r="A286" s="7">
        <v>43885.0</v>
      </c>
      <c r="B286" s="8"/>
      <c r="C286" s="10" t="s">
        <v>402</v>
      </c>
      <c r="D286" s="9"/>
      <c r="E286" s="9" t="s">
        <v>164</v>
      </c>
      <c r="F286" s="11">
        <v>15.0</v>
      </c>
      <c r="G286" s="11">
        <f t="shared" si="1"/>
        <v>1278.5</v>
      </c>
      <c r="H286" s="12" t="s">
        <v>11</v>
      </c>
      <c r="I286" s="9"/>
    </row>
    <row r="287">
      <c r="A287" s="7">
        <v>43885.0</v>
      </c>
      <c r="B287" s="8"/>
      <c r="C287" s="10" t="s">
        <v>403</v>
      </c>
      <c r="D287" s="9" t="s">
        <v>404</v>
      </c>
      <c r="E287" s="9" t="s">
        <v>164</v>
      </c>
      <c r="F287" s="11">
        <v>60.0</v>
      </c>
      <c r="G287" s="11">
        <f t="shared" si="1"/>
        <v>1338.5</v>
      </c>
      <c r="H287" s="12" t="s">
        <v>11</v>
      </c>
      <c r="I287" s="9"/>
    </row>
    <row r="288">
      <c r="A288" s="7">
        <v>43885.0</v>
      </c>
      <c r="B288" s="8"/>
      <c r="C288" s="10" t="s">
        <v>222</v>
      </c>
      <c r="D288" s="9" t="s">
        <v>405</v>
      </c>
      <c r="E288" s="9" t="s">
        <v>21</v>
      </c>
      <c r="F288" s="11">
        <v>500.0</v>
      </c>
      <c r="G288" s="11">
        <f t="shared" si="1"/>
        <v>1838.5</v>
      </c>
      <c r="H288" s="12" t="s">
        <v>11</v>
      </c>
      <c r="I288" s="9"/>
    </row>
    <row r="289">
      <c r="A289" s="7">
        <v>43896.0</v>
      </c>
      <c r="B289" s="14" t="s">
        <v>406</v>
      </c>
      <c r="C289" s="15" t="s">
        <v>16</v>
      </c>
      <c r="D289" s="16" t="s">
        <v>387</v>
      </c>
      <c r="E289" s="16" t="s">
        <v>28</v>
      </c>
      <c r="F289" s="17">
        <v>-1000.0</v>
      </c>
      <c r="G289" s="11">
        <f t="shared" si="1"/>
        <v>838.5</v>
      </c>
      <c r="H289" s="12" t="s">
        <v>11</v>
      </c>
      <c r="I289" s="16" t="s">
        <v>25</v>
      </c>
    </row>
    <row r="290">
      <c r="A290" s="7">
        <v>43899.0</v>
      </c>
      <c r="B290" s="14" t="s">
        <v>407</v>
      </c>
      <c r="C290" s="16" t="s">
        <v>211</v>
      </c>
      <c r="D290" s="16" t="s">
        <v>408</v>
      </c>
      <c r="E290" s="16" t="s">
        <v>164</v>
      </c>
      <c r="F290" s="17">
        <v>-800.0</v>
      </c>
      <c r="G290" s="11">
        <f t="shared" si="1"/>
        <v>38.5</v>
      </c>
      <c r="H290" s="12" t="s">
        <v>11</v>
      </c>
      <c r="I290" s="16" t="s">
        <v>25</v>
      </c>
    </row>
    <row r="291">
      <c r="A291" s="7">
        <v>43942.0</v>
      </c>
      <c r="B291" s="8"/>
      <c r="C291" s="16" t="s">
        <v>409</v>
      </c>
      <c r="D291" s="16" t="s">
        <v>410</v>
      </c>
      <c r="E291" s="16" t="s">
        <v>107</v>
      </c>
      <c r="F291" s="17">
        <v>-31.0</v>
      </c>
      <c r="G291" s="11">
        <f t="shared" si="1"/>
        <v>7.5</v>
      </c>
      <c r="H291" s="12" t="s">
        <v>11</v>
      </c>
      <c r="I291" s="9"/>
    </row>
    <row r="292">
      <c r="A292" s="7">
        <v>43944.0</v>
      </c>
      <c r="B292" s="8"/>
      <c r="C292" s="9" t="s">
        <v>122</v>
      </c>
      <c r="D292" s="9" t="s">
        <v>410</v>
      </c>
      <c r="E292" s="9" t="s">
        <v>107</v>
      </c>
      <c r="F292" s="11">
        <v>50.0</v>
      </c>
      <c r="G292" s="11">
        <f t="shared" si="1"/>
        <v>57.5</v>
      </c>
      <c r="H292" s="12" t="s">
        <v>11</v>
      </c>
      <c r="I292" s="9"/>
    </row>
    <row r="293">
      <c r="A293" s="7">
        <v>43948.0</v>
      </c>
      <c r="B293" s="8"/>
      <c r="C293" s="16" t="s">
        <v>122</v>
      </c>
      <c r="D293" s="16" t="s">
        <v>410</v>
      </c>
      <c r="E293" s="16" t="s">
        <v>107</v>
      </c>
      <c r="F293" s="17">
        <v>-50.0</v>
      </c>
      <c r="G293" s="11">
        <f t="shared" si="1"/>
        <v>7.5</v>
      </c>
      <c r="H293" s="12" t="s">
        <v>11</v>
      </c>
      <c r="I293" s="9"/>
    </row>
    <row r="294">
      <c r="A294" s="7">
        <v>44120.0</v>
      </c>
      <c r="B294" s="8"/>
      <c r="C294" s="10" t="s">
        <v>234</v>
      </c>
      <c r="D294" s="9" t="s">
        <v>411</v>
      </c>
      <c r="E294" s="9" t="s">
        <v>90</v>
      </c>
      <c r="F294" s="11">
        <v>40.0</v>
      </c>
      <c r="G294" s="11">
        <f t="shared" si="1"/>
        <v>47.5</v>
      </c>
      <c r="H294" s="12" t="s">
        <v>11</v>
      </c>
      <c r="I294" s="9"/>
    </row>
    <row r="295">
      <c r="A295" s="7">
        <v>44120.0</v>
      </c>
      <c r="B295" s="8"/>
      <c r="C295" s="10" t="s">
        <v>16</v>
      </c>
      <c r="D295" s="10" t="s">
        <v>412</v>
      </c>
      <c r="E295" s="9" t="s">
        <v>90</v>
      </c>
      <c r="F295" s="11">
        <v>80.0</v>
      </c>
      <c r="G295" s="11">
        <f t="shared" si="1"/>
        <v>127.5</v>
      </c>
      <c r="H295" s="12" t="s">
        <v>11</v>
      </c>
      <c r="I295" s="9"/>
    </row>
    <row r="296">
      <c r="A296" s="7">
        <v>44120.0</v>
      </c>
      <c r="B296" s="8"/>
      <c r="C296" s="10" t="s">
        <v>20</v>
      </c>
      <c r="D296" s="9" t="s">
        <v>21</v>
      </c>
      <c r="E296" s="9" t="s">
        <v>21</v>
      </c>
      <c r="F296" s="11">
        <v>570.0</v>
      </c>
      <c r="G296" s="11">
        <f t="shared" si="1"/>
        <v>697.5</v>
      </c>
      <c r="H296" s="12" t="s">
        <v>11</v>
      </c>
      <c r="I296" s="9"/>
    </row>
    <row r="297">
      <c r="A297" s="7">
        <v>44120.0</v>
      </c>
      <c r="B297" s="14" t="s">
        <v>413</v>
      </c>
      <c r="C297" s="16" t="s">
        <v>414</v>
      </c>
      <c r="D297" s="16" t="s">
        <v>415</v>
      </c>
      <c r="E297" s="16" t="s">
        <v>90</v>
      </c>
      <c r="F297" s="17">
        <v>-250.0</v>
      </c>
      <c r="G297" s="11">
        <f t="shared" si="1"/>
        <v>447.5</v>
      </c>
      <c r="H297" s="12" t="s">
        <v>11</v>
      </c>
      <c r="I297" s="18" t="s">
        <v>18</v>
      </c>
    </row>
    <row r="298">
      <c r="A298" s="7">
        <v>44127.0</v>
      </c>
      <c r="B298" s="8"/>
      <c r="C298" s="9" t="s">
        <v>99</v>
      </c>
      <c r="D298" s="9" t="s">
        <v>416</v>
      </c>
      <c r="E298" s="9" t="s">
        <v>90</v>
      </c>
      <c r="F298" s="11">
        <v>320.0</v>
      </c>
      <c r="G298" s="11">
        <f t="shared" si="1"/>
        <v>767.5</v>
      </c>
      <c r="H298" s="12" t="s">
        <v>11</v>
      </c>
      <c r="I298" s="9"/>
    </row>
    <row r="299">
      <c r="A299" s="7">
        <v>44127.0</v>
      </c>
      <c r="B299" s="8"/>
      <c r="C299" s="9" t="s">
        <v>102</v>
      </c>
      <c r="D299" s="9" t="s">
        <v>417</v>
      </c>
      <c r="E299" s="9" t="s">
        <v>90</v>
      </c>
      <c r="F299" s="11">
        <v>120.0</v>
      </c>
      <c r="G299" s="11">
        <f t="shared" si="1"/>
        <v>887.5</v>
      </c>
      <c r="H299" s="12" t="s">
        <v>11</v>
      </c>
      <c r="I299" s="9"/>
    </row>
    <row r="300">
      <c r="A300" s="7">
        <v>44127.0</v>
      </c>
      <c r="B300" s="8"/>
      <c r="C300" s="10" t="s">
        <v>265</v>
      </c>
      <c r="D300" s="9" t="s">
        <v>418</v>
      </c>
      <c r="E300" s="9" t="s">
        <v>90</v>
      </c>
      <c r="F300" s="11">
        <v>20.0</v>
      </c>
      <c r="G300" s="11">
        <f t="shared" si="1"/>
        <v>907.5</v>
      </c>
      <c r="H300" s="12" t="s">
        <v>11</v>
      </c>
      <c r="I300" s="9"/>
    </row>
    <row r="301">
      <c r="A301" s="7">
        <v>44127.0</v>
      </c>
      <c r="B301" s="8"/>
      <c r="C301" s="10" t="s">
        <v>392</v>
      </c>
      <c r="D301" s="9" t="s">
        <v>419</v>
      </c>
      <c r="E301" s="9" t="s">
        <v>90</v>
      </c>
      <c r="F301" s="11">
        <v>20.0</v>
      </c>
      <c r="G301" s="11">
        <f t="shared" si="1"/>
        <v>927.5</v>
      </c>
      <c r="H301" s="12" t="s">
        <v>11</v>
      </c>
      <c r="I301" s="9"/>
    </row>
    <row r="302">
      <c r="A302" s="7">
        <v>44127.0</v>
      </c>
      <c r="B302" s="8"/>
      <c r="C302" s="10" t="s">
        <v>392</v>
      </c>
      <c r="D302" s="9"/>
      <c r="E302" s="9" t="s">
        <v>21</v>
      </c>
      <c r="F302" s="11">
        <v>20.0</v>
      </c>
      <c r="G302" s="11">
        <f t="shared" si="1"/>
        <v>947.5</v>
      </c>
      <c r="H302" s="12" t="s">
        <v>11</v>
      </c>
      <c r="I302" s="9"/>
    </row>
    <row r="303">
      <c r="A303" s="7">
        <v>44127.0</v>
      </c>
      <c r="B303" s="8"/>
      <c r="C303" s="9" t="s">
        <v>146</v>
      </c>
      <c r="D303" s="9" t="s">
        <v>420</v>
      </c>
      <c r="E303" s="9" t="s">
        <v>107</v>
      </c>
      <c r="F303" s="11">
        <v>70.0</v>
      </c>
      <c r="G303" s="11">
        <f t="shared" si="1"/>
        <v>1017.5</v>
      </c>
      <c r="H303" s="12" t="s">
        <v>11</v>
      </c>
      <c r="I303" s="9"/>
    </row>
    <row r="304">
      <c r="A304" s="7">
        <v>44127.0</v>
      </c>
      <c r="B304" s="14" t="s">
        <v>421</v>
      </c>
      <c r="C304" s="16" t="s">
        <v>105</v>
      </c>
      <c r="D304" s="16" t="s">
        <v>422</v>
      </c>
      <c r="E304" s="16" t="s">
        <v>107</v>
      </c>
      <c r="F304" s="17">
        <v>-250.0</v>
      </c>
      <c r="G304" s="11">
        <f t="shared" si="1"/>
        <v>767.5</v>
      </c>
      <c r="H304" s="5"/>
      <c r="I304" s="16" t="s">
        <v>25</v>
      </c>
    </row>
    <row r="305">
      <c r="A305" s="7">
        <v>44147.0</v>
      </c>
      <c r="B305" s="8"/>
      <c r="C305" s="10" t="s">
        <v>270</v>
      </c>
      <c r="D305" s="9" t="s">
        <v>423</v>
      </c>
      <c r="E305" s="9" t="s">
        <v>107</v>
      </c>
      <c r="F305" s="11">
        <v>87.09</v>
      </c>
      <c r="G305" s="11">
        <f t="shared" si="1"/>
        <v>854.59</v>
      </c>
      <c r="H305" s="5"/>
      <c r="I305" s="9"/>
    </row>
    <row r="306">
      <c r="A306" s="7">
        <v>44147.0</v>
      </c>
      <c r="B306" s="8"/>
      <c r="C306" s="10" t="s">
        <v>262</v>
      </c>
      <c r="D306" s="9" t="s">
        <v>424</v>
      </c>
      <c r="E306" s="9" t="s">
        <v>107</v>
      </c>
      <c r="F306" s="11">
        <v>87.09</v>
      </c>
      <c r="G306" s="11">
        <f t="shared" si="1"/>
        <v>941.68</v>
      </c>
      <c r="H306" s="5"/>
      <c r="I306" s="9"/>
    </row>
    <row r="307">
      <c r="A307" s="7">
        <v>44147.0</v>
      </c>
      <c r="B307" s="8"/>
      <c r="C307" s="10" t="s">
        <v>221</v>
      </c>
      <c r="D307" s="9" t="s">
        <v>425</v>
      </c>
      <c r="E307" s="9" t="s">
        <v>107</v>
      </c>
      <c r="F307" s="11">
        <v>87.09</v>
      </c>
      <c r="G307" s="11">
        <f t="shared" si="1"/>
        <v>1028.77</v>
      </c>
      <c r="H307" s="5"/>
      <c r="I307" s="9"/>
    </row>
    <row r="308">
      <c r="A308" s="7">
        <v>44147.0</v>
      </c>
      <c r="B308" s="8"/>
      <c r="C308" s="10" t="s">
        <v>221</v>
      </c>
      <c r="D308" s="9" t="s">
        <v>426</v>
      </c>
      <c r="E308" s="9" t="s">
        <v>107</v>
      </c>
      <c r="F308" s="11">
        <v>87.09</v>
      </c>
      <c r="G308" s="11">
        <f t="shared" si="1"/>
        <v>1115.86</v>
      </c>
      <c r="H308" s="5"/>
      <c r="I308" s="9"/>
    </row>
    <row r="309">
      <c r="A309" s="7">
        <v>44147.0</v>
      </c>
      <c r="B309" s="8"/>
      <c r="C309" s="10" t="s">
        <v>427</v>
      </c>
      <c r="D309" s="9" t="s">
        <v>428</v>
      </c>
      <c r="E309" s="9" t="s">
        <v>107</v>
      </c>
      <c r="F309" s="11">
        <v>87.09</v>
      </c>
      <c r="G309" s="11">
        <f t="shared" si="1"/>
        <v>1202.95</v>
      </c>
      <c r="H309" s="5"/>
      <c r="I309" s="9"/>
    </row>
    <row r="310">
      <c r="A310" s="7">
        <v>44147.0</v>
      </c>
      <c r="B310" s="8"/>
      <c r="C310" s="10" t="s">
        <v>429</v>
      </c>
      <c r="D310" s="9" t="s">
        <v>430</v>
      </c>
      <c r="E310" s="9" t="s">
        <v>107</v>
      </c>
      <c r="F310" s="11">
        <v>87.09</v>
      </c>
      <c r="G310" s="11">
        <f t="shared" si="1"/>
        <v>1290.04</v>
      </c>
      <c r="H310" s="5"/>
      <c r="I310" s="9"/>
    </row>
    <row r="311">
      <c r="A311" s="7">
        <v>44147.0</v>
      </c>
      <c r="B311" s="8"/>
      <c r="C311" s="10" t="s">
        <v>431</v>
      </c>
      <c r="D311" s="9" t="s">
        <v>432</v>
      </c>
      <c r="E311" s="9" t="s">
        <v>107</v>
      </c>
      <c r="F311" s="11">
        <v>87.09</v>
      </c>
      <c r="G311" s="11">
        <f t="shared" si="1"/>
        <v>1377.13</v>
      </c>
      <c r="H311" s="5"/>
      <c r="I311" s="9"/>
    </row>
    <row r="312">
      <c r="A312" s="7">
        <v>44147.0</v>
      </c>
      <c r="B312" s="8"/>
      <c r="C312" s="10" t="s">
        <v>433</v>
      </c>
      <c r="D312" s="9" t="s">
        <v>434</v>
      </c>
      <c r="E312" s="9" t="s">
        <v>107</v>
      </c>
      <c r="F312" s="11">
        <v>130.78</v>
      </c>
      <c r="G312" s="11">
        <f t="shared" si="1"/>
        <v>1507.91</v>
      </c>
      <c r="H312" s="5"/>
      <c r="I312" s="9"/>
    </row>
    <row r="313">
      <c r="A313" s="7">
        <v>44147.0</v>
      </c>
      <c r="B313" s="8"/>
      <c r="C313" s="10" t="s">
        <v>435</v>
      </c>
      <c r="D313" s="9" t="s">
        <v>436</v>
      </c>
      <c r="E313" s="9" t="s">
        <v>107</v>
      </c>
      <c r="F313" s="11">
        <v>87.09</v>
      </c>
      <c r="G313" s="11">
        <f t="shared" si="1"/>
        <v>1595</v>
      </c>
      <c r="H313" s="5"/>
      <c r="I313" s="9"/>
    </row>
    <row r="314">
      <c r="A314" s="7">
        <v>44147.0</v>
      </c>
      <c r="B314" s="8"/>
      <c r="C314" s="10" t="s">
        <v>278</v>
      </c>
      <c r="D314" s="9" t="s">
        <v>437</v>
      </c>
      <c r="E314" s="9" t="s">
        <v>107</v>
      </c>
      <c r="F314" s="11">
        <v>159.91</v>
      </c>
      <c r="G314" s="11">
        <f t="shared" si="1"/>
        <v>1754.91</v>
      </c>
      <c r="H314" s="5"/>
      <c r="I314" s="9"/>
    </row>
    <row r="315">
      <c r="A315" s="7">
        <v>44147.0</v>
      </c>
      <c r="B315" s="8"/>
      <c r="C315" s="10" t="s">
        <v>438</v>
      </c>
      <c r="D315" s="9" t="s">
        <v>439</v>
      </c>
      <c r="E315" s="9" t="s">
        <v>107</v>
      </c>
      <c r="F315" s="11">
        <v>87.09</v>
      </c>
      <c r="G315" s="11">
        <f t="shared" si="1"/>
        <v>1842</v>
      </c>
      <c r="H315" s="5"/>
      <c r="I315" s="9"/>
    </row>
    <row r="316">
      <c r="A316" s="7">
        <v>44147.0</v>
      </c>
      <c r="B316" s="8"/>
      <c r="C316" s="9" t="s">
        <v>122</v>
      </c>
      <c r="D316" s="9" t="s">
        <v>219</v>
      </c>
      <c r="E316" s="9" t="s">
        <v>107</v>
      </c>
      <c r="F316" s="11">
        <v>22.22</v>
      </c>
      <c r="G316" s="11">
        <f t="shared" si="1"/>
        <v>1864.22</v>
      </c>
      <c r="H316" s="5"/>
      <c r="I316" s="9"/>
    </row>
    <row r="317">
      <c r="A317" s="7">
        <v>44149.0</v>
      </c>
      <c r="B317" s="14" t="s">
        <v>440</v>
      </c>
      <c r="C317" s="16" t="s">
        <v>105</v>
      </c>
      <c r="D317" s="16" t="s">
        <v>441</v>
      </c>
      <c r="E317" s="16" t="s">
        <v>107</v>
      </c>
      <c r="F317" s="17">
        <v>-800.0</v>
      </c>
      <c r="G317" s="11">
        <f t="shared" si="1"/>
        <v>1064.22</v>
      </c>
      <c r="H317" s="5"/>
      <c r="I317" s="16" t="s">
        <v>25</v>
      </c>
    </row>
    <row r="318">
      <c r="A318" s="7">
        <v>44155.0</v>
      </c>
      <c r="B318" s="8"/>
      <c r="C318" s="10" t="s">
        <v>16</v>
      </c>
      <c r="D318" s="9" t="s">
        <v>442</v>
      </c>
      <c r="E318" s="9" t="s">
        <v>107</v>
      </c>
      <c r="F318" s="11">
        <v>45.0</v>
      </c>
      <c r="G318" s="11">
        <f t="shared" si="1"/>
        <v>1109.22</v>
      </c>
      <c r="H318" s="5"/>
      <c r="I318" s="9"/>
    </row>
    <row r="319">
      <c r="A319" s="7">
        <v>44155.0</v>
      </c>
      <c r="B319" s="8"/>
      <c r="C319" s="15" t="s">
        <v>443</v>
      </c>
      <c r="D319" s="16" t="s">
        <v>444</v>
      </c>
      <c r="E319" s="16" t="s">
        <v>107</v>
      </c>
      <c r="F319" s="17">
        <v>100.0</v>
      </c>
      <c r="G319" s="11">
        <f t="shared" si="1"/>
        <v>1209.22</v>
      </c>
      <c r="H319" s="5"/>
      <c r="I319" s="16" t="s">
        <v>257</v>
      </c>
    </row>
    <row r="320">
      <c r="A320" s="7">
        <v>44155.0</v>
      </c>
      <c r="B320" s="8"/>
      <c r="C320" s="16" t="s">
        <v>283</v>
      </c>
      <c r="D320" s="16" t="s">
        <v>445</v>
      </c>
      <c r="E320" s="16" t="s">
        <v>107</v>
      </c>
      <c r="F320" s="17">
        <v>-100.0</v>
      </c>
      <c r="G320" s="11">
        <f t="shared" si="1"/>
        <v>1109.22</v>
      </c>
      <c r="H320" s="5"/>
      <c r="I320" s="16" t="s">
        <v>257</v>
      </c>
    </row>
    <row r="321">
      <c r="A321" s="7">
        <v>44155.0</v>
      </c>
      <c r="B321" s="8"/>
      <c r="C321" s="10" t="s">
        <v>20</v>
      </c>
      <c r="D321" s="9" t="s">
        <v>21</v>
      </c>
      <c r="E321" s="9" t="s">
        <v>21</v>
      </c>
      <c r="F321" s="11">
        <v>205.0</v>
      </c>
      <c r="G321" s="11">
        <f t="shared" si="1"/>
        <v>1314.22</v>
      </c>
      <c r="H321" s="5"/>
      <c r="I321" s="9"/>
    </row>
    <row r="322">
      <c r="A322" s="7">
        <v>44155.0</v>
      </c>
      <c r="B322" s="8"/>
      <c r="C322" s="10" t="s">
        <v>142</v>
      </c>
      <c r="D322" s="9" t="s">
        <v>446</v>
      </c>
      <c r="E322" s="9" t="s">
        <v>107</v>
      </c>
      <c r="F322" s="11">
        <v>60.0</v>
      </c>
      <c r="G322" s="11">
        <f t="shared" si="1"/>
        <v>1374.22</v>
      </c>
      <c r="H322" s="5"/>
      <c r="I322" s="9"/>
    </row>
    <row r="323">
      <c r="A323" s="7">
        <v>44155.0</v>
      </c>
      <c r="B323" s="8"/>
      <c r="C323" s="10" t="s">
        <v>39</v>
      </c>
      <c r="D323" s="9" t="s">
        <v>447</v>
      </c>
      <c r="E323" s="9" t="s">
        <v>21</v>
      </c>
      <c r="F323" s="11">
        <v>20.0</v>
      </c>
      <c r="G323" s="11">
        <f t="shared" si="1"/>
        <v>1394.22</v>
      </c>
      <c r="H323" s="5"/>
      <c r="I323" s="9"/>
    </row>
    <row r="324">
      <c r="A324" s="7">
        <v>44168.0</v>
      </c>
      <c r="B324" s="14" t="s">
        <v>448</v>
      </c>
      <c r="C324" s="15" t="s">
        <v>16</v>
      </c>
      <c r="D324" s="16" t="s">
        <v>449</v>
      </c>
      <c r="E324" s="16" t="s">
        <v>90</v>
      </c>
      <c r="F324" s="17">
        <v>-76.3</v>
      </c>
      <c r="G324" s="11">
        <f t="shared" si="1"/>
        <v>1317.92</v>
      </c>
      <c r="H324" s="5"/>
      <c r="I324" s="16" t="s">
        <v>25</v>
      </c>
    </row>
    <row r="325">
      <c r="A325" s="7">
        <v>44168.0</v>
      </c>
      <c r="B325" s="14" t="s">
        <v>448</v>
      </c>
      <c r="C325" s="15" t="s">
        <v>16</v>
      </c>
      <c r="D325" s="16" t="s">
        <v>450</v>
      </c>
      <c r="E325" s="16" t="s">
        <v>90</v>
      </c>
      <c r="F325" s="17">
        <v>-39.54</v>
      </c>
      <c r="G325" s="11">
        <f t="shared" si="1"/>
        <v>1278.38</v>
      </c>
      <c r="H325" s="5"/>
      <c r="I325" s="16" t="s">
        <v>25</v>
      </c>
    </row>
    <row r="326">
      <c r="A326" s="7">
        <v>44168.0</v>
      </c>
      <c r="B326" s="14" t="s">
        <v>448</v>
      </c>
      <c r="C326" s="15" t="s">
        <v>16</v>
      </c>
      <c r="D326" s="16" t="s">
        <v>451</v>
      </c>
      <c r="E326" s="16" t="s">
        <v>90</v>
      </c>
      <c r="F326" s="17">
        <v>-40.41</v>
      </c>
      <c r="G326" s="11">
        <f t="shared" si="1"/>
        <v>1237.97</v>
      </c>
      <c r="H326" s="5"/>
      <c r="I326" s="16" t="s">
        <v>25</v>
      </c>
    </row>
    <row r="327">
      <c r="A327" s="7">
        <v>44168.0</v>
      </c>
      <c r="B327" s="14" t="s">
        <v>448</v>
      </c>
      <c r="C327" s="15" t="s">
        <v>16</v>
      </c>
      <c r="D327" s="16" t="s">
        <v>452</v>
      </c>
      <c r="E327" s="16" t="s">
        <v>90</v>
      </c>
      <c r="F327" s="17">
        <v>-184.26</v>
      </c>
      <c r="G327" s="11">
        <f t="shared" si="1"/>
        <v>1053.71</v>
      </c>
      <c r="H327" s="5"/>
      <c r="I327" s="16" t="s">
        <v>453</v>
      </c>
    </row>
    <row r="328">
      <c r="A328" s="7">
        <v>44168.0</v>
      </c>
      <c r="B328" s="14" t="s">
        <v>448</v>
      </c>
      <c r="C328" s="15" t="s">
        <v>16</v>
      </c>
      <c r="D328" s="16" t="s">
        <v>454</v>
      </c>
      <c r="E328" s="16" t="s">
        <v>90</v>
      </c>
      <c r="F328" s="17">
        <v>-21.34</v>
      </c>
      <c r="G328" s="11">
        <f t="shared" si="1"/>
        <v>1032.37</v>
      </c>
      <c r="H328" s="5"/>
      <c r="I328" s="16" t="s">
        <v>455</v>
      </c>
    </row>
    <row r="329">
      <c r="A329" s="7">
        <v>44168.0</v>
      </c>
      <c r="B329" s="14" t="s">
        <v>448</v>
      </c>
      <c r="C329" s="15" t="s">
        <v>16</v>
      </c>
      <c r="D329" s="16" t="s">
        <v>456</v>
      </c>
      <c r="E329" s="16" t="s">
        <v>93</v>
      </c>
      <c r="F329" s="17">
        <v>-647.69</v>
      </c>
      <c r="G329" s="11">
        <f t="shared" si="1"/>
        <v>384.68</v>
      </c>
      <c r="H329" s="5"/>
      <c r="I329" s="16" t="s">
        <v>25</v>
      </c>
    </row>
    <row r="330">
      <c r="A330" s="7">
        <v>44168.0</v>
      </c>
      <c r="B330" s="14" t="s">
        <v>448</v>
      </c>
      <c r="C330" s="15" t="s">
        <v>16</v>
      </c>
      <c r="D330" s="16" t="s">
        <v>456</v>
      </c>
      <c r="E330" s="16" t="s">
        <v>107</v>
      </c>
      <c r="F330" s="17">
        <v>-67.37</v>
      </c>
      <c r="G330" s="11">
        <f t="shared" si="1"/>
        <v>317.31</v>
      </c>
      <c r="H330" s="5"/>
      <c r="I330" s="16" t="s">
        <v>25</v>
      </c>
    </row>
    <row r="331">
      <c r="A331" s="7">
        <v>44168.0</v>
      </c>
      <c r="B331" s="14" t="s">
        <v>448</v>
      </c>
      <c r="C331" s="15" t="s">
        <v>16</v>
      </c>
      <c r="D331" s="16" t="s">
        <v>457</v>
      </c>
      <c r="E331" s="16" t="s">
        <v>107</v>
      </c>
      <c r="F331" s="17">
        <v>-38.97</v>
      </c>
      <c r="G331" s="11">
        <f t="shared" si="1"/>
        <v>278.34</v>
      </c>
      <c r="H331" s="5"/>
      <c r="I331" s="16" t="s">
        <v>25</v>
      </c>
    </row>
    <row r="332">
      <c r="A332" s="7">
        <v>44185.0</v>
      </c>
      <c r="B332" s="8"/>
      <c r="C332" s="16" t="s">
        <v>458</v>
      </c>
      <c r="D332" s="16" t="s">
        <v>459</v>
      </c>
      <c r="E332" s="16" t="s">
        <v>93</v>
      </c>
      <c r="F332" s="17">
        <v>-22.65</v>
      </c>
      <c r="G332" s="11">
        <f t="shared" si="1"/>
        <v>255.69</v>
      </c>
      <c r="H332" s="5"/>
      <c r="I332" s="16" t="s">
        <v>460</v>
      </c>
    </row>
    <row r="333">
      <c r="A333" s="7">
        <v>44293.0</v>
      </c>
      <c r="B333" s="8"/>
      <c r="C333" s="9" t="s">
        <v>461</v>
      </c>
      <c r="D333" s="9" t="s">
        <v>462</v>
      </c>
      <c r="E333" s="9" t="s">
        <v>21</v>
      </c>
      <c r="F333" s="11">
        <v>10.0</v>
      </c>
      <c r="G333" s="11">
        <f t="shared" si="1"/>
        <v>265.69</v>
      </c>
      <c r="H333" s="5"/>
      <c r="I333" s="9"/>
    </row>
    <row r="334">
      <c r="A334" s="7">
        <v>43928.0</v>
      </c>
      <c r="B334" s="8"/>
      <c r="C334" s="10" t="s">
        <v>16</v>
      </c>
      <c r="D334" s="9" t="s">
        <v>463</v>
      </c>
      <c r="E334" s="9" t="s">
        <v>107</v>
      </c>
      <c r="F334" s="11">
        <v>19.12</v>
      </c>
      <c r="G334" s="11">
        <f t="shared" si="1"/>
        <v>284.81</v>
      </c>
      <c r="H334" s="5"/>
      <c r="I334" s="9"/>
    </row>
    <row r="335">
      <c r="A335" s="7">
        <v>43928.0</v>
      </c>
      <c r="B335" s="8"/>
      <c r="C335" s="10" t="s">
        <v>464</v>
      </c>
      <c r="D335" s="9" t="s">
        <v>465</v>
      </c>
      <c r="E335" s="9" t="s">
        <v>107</v>
      </c>
      <c r="F335" s="11">
        <v>38.54</v>
      </c>
      <c r="G335" s="11">
        <f t="shared" si="1"/>
        <v>323.35</v>
      </c>
      <c r="H335" s="5"/>
      <c r="I335" s="9"/>
    </row>
    <row r="336">
      <c r="A336" s="7">
        <v>43928.0</v>
      </c>
      <c r="B336" s="8"/>
      <c r="C336" s="10" t="s">
        <v>262</v>
      </c>
      <c r="D336" s="9" t="s">
        <v>466</v>
      </c>
      <c r="E336" s="9" t="s">
        <v>107</v>
      </c>
      <c r="F336" s="11">
        <v>38.54</v>
      </c>
      <c r="G336" s="11">
        <f t="shared" si="1"/>
        <v>361.89</v>
      </c>
      <c r="H336" s="5"/>
      <c r="I336" s="9"/>
    </row>
    <row r="337">
      <c r="A337" s="7">
        <v>43928.0</v>
      </c>
      <c r="B337" s="8"/>
      <c r="C337" s="10" t="s">
        <v>270</v>
      </c>
      <c r="D337" s="9" t="s">
        <v>467</v>
      </c>
      <c r="E337" s="9" t="s">
        <v>107</v>
      </c>
      <c r="F337" s="11">
        <v>38.54</v>
      </c>
      <c r="G337" s="11">
        <f t="shared" si="1"/>
        <v>400.43</v>
      </c>
      <c r="H337" s="5"/>
      <c r="I337" s="9"/>
    </row>
    <row r="338">
      <c r="A338" s="7">
        <v>43928.0</v>
      </c>
      <c r="B338" s="8"/>
      <c r="C338" s="10" t="s">
        <v>468</v>
      </c>
      <c r="D338" s="9" t="s">
        <v>469</v>
      </c>
      <c r="E338" s="9" t="s">
        <v>107</v>
      </c>
      <c r="F338" s="11">
        <v>38.54</v>
      </c>
      <c r="G338" s="11">
        <f t="shared" si="1"/>
        <v>438.97</v>
      </c>
      <c r="H338" s="5"/>
      <c r="I338" s="9"/>
    </row>
    <row r="339">
      <c r="A339" s="7">
        <v>43928.0</v>
      </c>
      <c r="B339" s="8"/>
      <c r="C339" s="10" t="s">
        <v>470</v>
      </c>
      <c r="D339" s="9" t="s">
        <v>471</v>
      </c>
      <c r="E339" s="9" t="s">
        <v>107</v>
      </c>
      <c r="F339" s="11">
        <v>53.1</v>
      </c>
      <c r="G339" s="11">
        <f t="shared" si="1"/>
        <v>492.07</v>
      </c>
      <c r="H339" s="5"/>
      <c r="I339" s="9"/>
    </row>
    <row r="340">
      <c r="A340" s="7">
        <v>43928.0</v>
      </c>
      <c r="B340" s="8"/>
      <c r="C340" s="10" t="s">
        <v>472</v>
      </c>
      <c r="D340" s="9" t="s">
        <v>473</v>
      </c>
      <c r="E340" s="9" t="s">
        <v>107</v>
      </c>
      <c r="F340" s="11">
        <v>53.1</v>
      </c>
      <c r="G340" s="11">
        <f t="shared" si="1"/>
        <v>545.17</v>
      </c>
      <c r="H340" s="5"/>
      <c r="I340" s="9"/>
    </row>
    <row r="341">
      <c r="A341" s="7">
        <v>43928.0</v>
      </c>
      <c r="B341" s="8"/>
      <c r="C341" s="10" t="s">
        <v>474</v>
      </c>
      <c r="D341" s="9" t="s">
        <v>475</v>
      </c>
      <c r="E341" s="9" t="s">
        <v>107</v>
      </c>
      <c r="F341" s="11">
        <v>53.1</v>
      </c>
      <c r="G341" s="11">
        <f t="shared" si="1"/>
        <v>598.27</v>
      </c>
      <c r="H341" s="5"/>
      <c r="I341" s="9"/>
    </row>
    <row r="342">
      <c r="A342" s="7">
        <v>44293.0</v>
      </c>
      <c r="B342" s="14" t="s">
        <v>476</v>
      </c>
      <c r="C342" s="15" t="s">
        <v>16</v>
      </c>
      <c r="D342" s="16" t="s">
        <v>387</v>
      </c>
      <c r="E342" s="16" t="s">
        <v>28</v>
      </c>
      <c r="F342" s="17">
        <v>-355.0</v>
      </c>
      <c r="G342" s="11">
        <f t="shared" si="1"/>
        <v>243.27</v>
      </c>
      <c r="H342" s="5"/>
      <c r="I342" s="16" t="s">
        <v>25</v>
      </c>
    </row>
    <row r="343">
      <c r="A343" s="7">
        <v>44293.0</v>
      </c>
      <c r="B343" s="8"/>
      <c r="C343" s="10" t="s">
        <v>39</v>
      </c>
      <c r="D343" s="9" t="s">
        <v>477</v>
      </c>
      <c r="E343" s="9" t="s">
        <v>164</v>
      </c>
      <c r="F343" s="11">
        <v>15.0</v>
      </c>
      <c r="G343" s="11">
        <f t="shared" si="1"/>
        <v>258.27</v>
      </c>
      <c r="H343" s="5"/>
      <c r="I343" s="9"/>
    </row>
    <row r="344">
      <c r="A344" s="7">
        <v>44302.0</v>
      </c>
      <c r="B344" s="8"/>
      <c r="C344" s="10" t="s">
        <v>20</v>
      </c>
      <c r="D344" s="9" t="s">
        <v>21</v>
      </c>
      <c r="E344" s="9" t="s">
        <v>21</v>
      </c>
      <c r="F344" s="11">
        <v>405.0</v>
      </c>
      <c r="G344" s="11">
        <f t="shared" si="1"/>
        <v>663.27</v>
      </c>
      <c r="H344" s="5"/>
      <c r="I344" s="9"/>
    </row>
    <row r="345">
      <c r="A345" s="7">
        <v>44312.0</v>
      </c>
      <c r="B345" s="14" t="s">
        <v>478</v>
      </c>
      <c r="C345" s="16" t="s">
        <v>414</v>
      </c>
      <c r="D345" s="16" t="s">
        <v>441</v>
      </c>
      <c r="E345" s="16" t="s">
        <v>107</v>
      </c>
      <c r="F345" s="17">
        <v>-560.0</v>
      </c>
      <c r="G345" s="11">
        <f t="shared" si="1"/>
        <v>103.27</v>
      </c>
      <c r="H345" s="5"/>
      <c r="I345" s="16" t="s">
        <v>25</v>
      </c>
    </row>
    <row r="346">
      <c r="A346" s="7">
        <v>44323.0</v>
      </c>
      <c r="B346" s="8"/>
      <c r="C346" s="9" t="s">
        <v>99</v>
      </c>
      <c r="D346" s="9" t="s">
        <v>479</v>
      </c>
      <c r="E346" s="9" t="s">
        <v>90</v>
      </c>
      <c r="F346" s="11">
        <v>400.0</v>
      </c>
      <c r="G346" s="11">
        <f t="shared" si="1"/>
        <v>503.27</v>
      </c>
      <c r="H346" s="5"/>
      <c r="I346" s="9"/>
    </row>
    <row r="347">
      <c r="A347" s="7">
        <v>44398.0</v>
      </c>
      <c r="B347" s="14" t="s">
        <v>480</v>
      </c>
      <c r="C347" s="15" t="s">
        <v>16</v>
      </c>
      <c r="D347" s="16" t="s">
        <v>481</v>
      </c>
      <c r="E347" s="16" t="s">
        <v>90</v>
      </c>
      <c r="F347" s="17">
        <v>-400.0</v>
      </c>
      <c r="G347" s="11">
        <f t="shared" si="1"/>
        <v>103.27</v>
      </c>
      <c r="H347" s="5"/>
      <c r="I347" s="16" t="s">
        <v>25</v>
      </c>
    </row>
    <row r="348">
      <c r="A348" s="7">
        <v>44408.0</v>
      </c>
      <c r="B348" s="8"/>
      <c r="C348" s="9" t="s">
        <v>43</v>
      </c>
      <c r="D348" s="9" t="s">
        <v>482</v>
      </c>
      <c r="E348" s="10" t="s">
        <v>24</v>
      </c>
      <c r="F348" s="11">
        <v>1300.77</v>
      </c>
      <c r="G348" s="11">
        <f t="shared" si="1"/>
        <v>1404.04</v>
      </c>
      <c r="H348" s="5"/>
      <c r="I348" s="16" t="s">
        <v>257</v>
      </c>
    </row>
    <row r="349">
      <c r="A349" s="7">
        <v>44421.0</v>
      </c>
      <c r="B349" s="16" t="s">
        <v>483</v>
      </c>
      <c r="C349" s="16" t="s">
        <v>43</v>
      </c>
      <c r="D349" s="16" t="s">
        <v>482</v>
      </c>
      <c r="E349" s="15" t="s">
        <v>24</v>
      </c>
      <c r="F349" s="17">
        <v>-1300.77</v>
      </c>
      <c r="G349" s="11">
        <f t="shared" si="1"/>
        <v>103.27</v>
      </c>
      <c r="H349" s="5"/>
      <c r="I349" s="16" t="s">
        <v>257</v>
      </c>
    </row>
    <row r="350">
      <c r="A350" s="7">
        <v>44595.0</v>
      </c>
      <c r="B350" s="8"/>
      <c r="C350" s="9" t="s">
        <v>122</v>
      </c>
      <c r="D350" s="10" t="s">
        <v>484</v>
      </c>
      <c r="E350" s="9" t="s">
        <v>485</v>
      </c>
      <c r="F350" s="11">
        <v>-3.99</v>
      </c>
      <c r="G350" s="11">
        <f t="shared" si="1"/>
        <v>99.28</v>
      </c>
      <c r="H350" s="5"/>
      <c r="I350" s="9"/>
    </row>
    <row r="351">
      <c r="A351" s="7">
        <v>44602.0</v>
      </c>
      <c r="B351" s="8"/>
      <c r="C351" s="9" t="s">
        <v>122</v>
      </c>
      <c r="D351" s="10" t="s">
        <v>484</v>
      </c>
      <c r="E351" s="9" t="s">
        <v>485</v>
      </c>
      <c r="F351" s="11">
        <v>-3.99</v>
      </c>
      <c r="G351" s="11">
        <f t="shared" si="1"/>
        <v>95.29</v>
      </c>
      <c r="H351" s="5"/>
      <c r="I351" s="9"/>
    </row>
    <row r="352">
      <c r="A352" s="7">
        <v>44609.0</v>
      </c>
      <c r="B352" s="8"/>
      <c r="C352" s="9" t="s">
        <v>122</v>
      </c>
      <c r="D352" s="10" t="s">
        <v>484</v>
      </c>
      <c r="E352" s="9" t="s">
        <v>485</v>
      </c>
      <c r="F352" s="11">
        <v>-3.99</v>
      </c>
      <c r="G352" s="11">
        <f t="shared" si="1"/>
        <v>91.3</v>
      </c>
      <c r="H352" s="5"/>
      <c r="I352" s="9"/>
    </row>
    <row r="353">
      <c r="A353" s="7">
        <v>44610.0</v>
      </c>
      <c r="B353" s="8"/>
      <c r="C353" s="10" t="s">
        <v>20</v>
      </c>
      <c r="D353" s="10" t="s">
        <v>486</v>
      </c>
      <c r="E353" s="9" t="s">
        <v>485</v>
      </c>
      <c r="F353" s="11">
        <v>100.0</v>
      </c>
      <c r="G353" s="11">
        <f t="shared" si="1"/>
        <v>191.3</v>
      </c>
      <c r="H353" s="5"/>
      <c r="I353" s="9"/>
    </row>
    <row r="354">
      <c r="A354" s="7">
        <v>44614.0</v>
      </c>
      <c r="B354" s="8"/>
      <c r="C354" s="9" t="s">
        <v>122</v>
      </c>
      <c r="D354" s="10" t="s">
        <v>484</v>
      </c>
      <c r="E354" s="9" t="s">
        <v>485</v>
      </c>
      <c r="F354" s="11">
        <v>-12.99</v>
      </c>
      <c r="G354" s="11">
        <f t="shared" si="1"/>
        <v>178.31</v>
      </c>
      <c r="H354" s="5"/>
      <c r="I354" s="9"/>
    </row>
    <row r="355">
      <c r="A355" s="7">
        <v>44617.0</v>
      </c>
      <c r="B355" s="8"/>
      <c r="C355" s="9" t="s">
        <v>122</v>
      </c>
      <c r="D355" s="10" t="s">
        <v>484</v>
      </c>
      <c r="E355" s="9" t="s">
        <v>485</v>
      </c>
      <c r="F355" s="11">
        <v>-3.99</v>
      </c>
      <c r="G355" s="11">
        <f t="shared" si="1"/>
        <v>174.32</v>
      </c>
      <c r="H355" s="5"/>
      <c r="I355" s="9"/>
    </row>
    <row r="356">
      <c r="A356" s="7">
        <v>44620.0</v>
      </c>
      <c r="B356" s="8"/>
      <c r="C356" s="9" t="s">
        <v>122</v>
      </c>
      <c r="D356" s="10" t="s">
        <v>484</v>
      </c>
      <c r="E356" s="9" t="s">
        <v>485</v>
      </c>
      <c r="F356" s="11">
        <v>-9.99</v>
      </c>
      <c r="G356" s="11">
        <f t="shared" si="1"/>
        <v>164.33</v>
      </c>
      <c r="H356" s="5"/>
      <c r="I356" s="9"/>
    </row>
    <row r="357">
      <c r="A357" s="7">
        <v>44676.0</v>
      </c>
      <c r="B357" s="8"/>
      <c r="C357" s="9" t="s">
        <v>102</v>
      </c>
      <c r="D357" s="9" t="s">
        <v>487</v>
      </c>
      <c r="E357" s="9" t="s">
        <v>90</v>
      </c>
      <c r="F357" s="11">
        <v>200.0</v>
      </c>
      <c r="G357" s="11">
        <f t="shared" si="1"/>
        <v>364.33</v>
      </c>
      <c r="H357" s="5"/>
      <c r="I357" s="9"/>
    </row>
    <row r="358">
      <c r="A358" s="7">
        <v>44676.0</v>
      </c>
      <c r="B358" s="8"/>
      <c r="C358" s="9" t="s">
        <v>99</v>
      </c>
      <c r="D358" s="9" t="s">
        <v>488</v>
      </c>
      <c r="E358" s="9" t="s">
        <v>90</v>
      </c>
      <c r="F358" s="11">
        <v>600.0</v>
      </c>
      <c r="G358" s="11">
        <f t="shared" si="1"/>
        <v>964.33</v>
      </c>
      <c r="H358" s="5"/>
      <c r="I358" s="9"/>
    </row>
    <row r="359">
      <c r="A359" s="24">
        <v>44676.0</v>
      </c>
      <c r="B359" s="8"/>
      <c r="C359" s="9" t="s">
        <v>489</v>
      </c>
      <c r="D359" s="9" t="s">
        <v>490</v>
      </c>
      <c r="E359" s="9" t="s">
        <v>90</v>
      </c>
      <c r="F359" s="11">
        <v>15.0</v>
      </c>
      <c r="G359" s="11">
        <f t="shared" si="1"/>
        <v>979.33</v>
      </c>
      <c r="H359" s="5"/>
      <c r="I359" s="9"/>
    </row>
    <row r="360">
      <c r="A360" s="7">
        <v>44692.0</v>
      </c>
      <c r="B360" s="8"/>
      <c r="C360" s="10" t="s">
        <v>270</v>
      </c>
      <c r="D360" s="9" t="s">
        <v>491</v>
      </c>
      <c r="E360" s="9" t="s">
        <v>107</v>
      </c>
      <c r="F360" s="11">
        <v>69.51</v>
      </c>
      <c r="G360" s="11">
        <f t="shared" si="1"/>
        <v>1048.84</v>
      </c>
      <c r="H360" s="5"/>
      <c r="I360" s="9"/>
    </row>
    <row r="361">
      <c r="A361" s="7">
        <v>44692.0</v>
      </c>
      <c r="B361" s="8"/>
      <c r="C361" s="10" t="s">
        <v>262</v>
      </c>
      <c r="D361" s="9" t="s">
        <v>466</v>
      </c>
      <c r="E361" s="9" t="s">
        <v>107</v>
      </c>
      <c r="F361" s="11">
        <v>36.61</v>
      </c>
      <c r="G361" s="11">
        <f t="shared" si="1"/>
        <v>1085.45</v>
      </c>
      <c r="H361" s="5"/>
      <c r="I361" s="9"/>
    </row>
    <row r="362">
      <c r="A362" s="7">
        <v>44692.0</v>
      </c>
      <c r="B362" s="8"/>
      <c r="C362" s="9" t="s">
        <v>122</v>
      </c>
      <c r="D362" s="10" t="s">
        <v>484</v>
      </c>
      <c r="E362" s="9" t="s">
        <v>485</v>
      </c>
      <c r="F362" s="11">
        <v>-7.37</v>
      </c>
      <c r="G362" s="11">
        <f t="shared" si="1"/>
        <v>1078.08</v>
      </c>
      <c r="H362" s="5"/>
      <c r="I362" s="9"/>
    </row>
    <row r="363">
      <c r="A363" s="7">
        <v>44701.0</v>
      </c>
      <c r="B363" s="8"/>
      <c r="C363" s="10" t="s">
        <v>16</v>
      </c>
      <c r="D363" s="9" t="s">
        <v>492</v>
      </c>
      <c r="E363" s="9" t="s">
        <v>90</v>
      </c>
      <c r="F363" s="11">
        <v>75.0</v>
      </c>
      <c r="G363" s="11">
        <f t="shared" si="1"/>
        <v>1153.08</v>
      </c>
      <c r="H363" s="5"/>
      <c r="I363" s="9"/>
    </row>
    <row r="364">
      <c r="A364" s="7">
        <v>44701.0</v>
      </c>
      <c r="B364" s="8"/>
      <c r="C364" s="10" t="s">
        <v>20</v>
      </c>
      <c r="D364" s="9" t="s">
        <v>21</v>
      </c>
      <c r="E364" s="9" t="s">
        <v>21</v>
      </c>
      <c r="F364" s="11">
        <v>500.0</v>
      </c>
      <c r="G364" s="11">
        <f t="shared" si="1"/>
        <v>1653.08</v>
      </c>
      <c r="H364" s="5"/>
      <c r="I364" s="9"/>
    </row>
    <row r="365">
      <c r="A365" s="7">
        <v>44701.0</v>
      </c>
      <c r="B365" s="16" t="s">
        <v>493</v>
      </c>
      <c r="C365" s="15" t="s">
        <v>16</v>
      </c>
      <c r="D365" s="16" t="s">
        <v>494</v>
      </c>
      <c r="E365" s="16" t="s">
        <v>107</v>
      </c>
      <c r="F365" s="17">
        <v>-16.14</v>
      </c>
      <c r="G365" s="11">
        <f t="shared" si="1"/>
        <v>1636.94</v>
      </c>
      <c r="H365" s="5"/>
      <c r="I365" s="16" t="s">
        <v>25</v>
      </c>
    </row>
    <row r="366">
      <c r="A366" s="7">
        <v>44701.0</v>
      </c>
      <c r="B366" s="16" t="s">
        <v>493</v>
      </c>
      <c r="C366" s="15" t="s">
        <v>16</v>
      </c>
      <c r="D366" s="16" t="s">
        <v>495</v>
      </c>
      <c r="E366" s="16" t="s">
        <v>107</v>
      </c>
      <c r="F366" s="17">
        <v>-134.04</v>
      </c>
      <c r="G366" s="11">
        <f t="shared" si="1"/>
        <v>1502.9</v>
      </c>
      <c r="H366" s="5"/>
      <c r="I366" s="16" t="s">
        <v>25</v>
      </c>
    </row>
    <row r="367">
      <c r="A367" s="7">
        <v>44701.0</v>
      </c>
      <c r="B367" s="16" t="s">
        <v>493</v>
      </c>
      <c r="C367" s="15" t="s">
        <v>16</v>
      </c>
      <c r="D367" s="16" t="s">
        <v>496</v>
      </c>
      <c r="E367" s="16" t="s">
        <v>90</v>
      </c>
      <c r="F367" s="17">
        <v>-40.41</v>
      </c>
      <c r="G367" s="11">
        <f t="shared" si="1"/>
        <v>1462.49</v>
      </c>
      <c r="H367" s="5"/>
      <c r="I367" s="16" t="s">
        <v>25</v>
      </c>
    </row>
    <row r="368">
      <c r="A368" s="7">
        <v>44701.0</v>
      </c>
      <c r="B368" s="16" t="s">
        <v>493</v>
      </c>
      <c r="C368" s="15" t="s">
        <v>16</v>
      </c>
      <c r="D368" s="16" t="s">
        <v>496</v>
      </c>
      <c r="E368" s="16" t="s">
        <v>107</v>
      </c>
      <c r="F368" s="17">
        <v>-244.05</v>
      </c>
      <c r="G368" s="11">
        <f t="shared" si="1"/>
        <v>1218.44</v>
      </c>
      <c r="H368" s="5"/>
      <c r="I368" s="16" t="s">
        <v>25</v>
      </c>
    </row>
    <row r="369">
      <c r="A369" s="7">
        <v>44701.0</v>
      </c>
      <c r="B369" s="16" t="s">
        <v>493</v>
      </c>
      <c r="C369" s="15" t="s">
        <v>16</v>
      </c>
      <c r="D369" s="16" t="s">
        <v>497</v>
      </c>
      <c r="E369" s="16" t="s">
        <v>90</v>
      </c>
      <c r="F369" s="17">
        <v>-620.97</v>
      </c>
      <c r="G369" s="11">
        <f t="shared" si="1"/>
        <v>597.47</v>
      </c>
      <c r="H369" s="5"/>
      <c r="I369" s="16" t="s">
        <v>25</v>
      </c>
    </row>
    <row r="370">
      <c r="A370" s="7">
        <v>44701.0</v>
      </c>
      <c r="B370" s="16" t="s">
        <v>493</v>
      </c>
      <c r="C370" s="15" t="s">
        <v>16</v>
      </c>
      <c r="D370" s="16" t="s">
        <v>498</v>
      </c>
      <c r="E370" s="16" t="s">
        <v>107</v>
      </c>
      <c r="F370" s="17">
        <v>-360.0</v>
      </c>
      <c r="G370" s="11">
        <f t="shared" si="1"/>
        <v>237.47</v>
      </c>
      <c r="H370" s="5"/>
      <c r="I370" s="16" t="s">
        <v>25</v>
      </c>
    </row>
    <row r="371">
      <c r="A371" s="7">
        <v>44701.0</v>
      </c>
      <c r="B371" s="16" t="s">
        <v>493</v>
      </c>
      <c r="C371" s="15" t="s">
        <v>16</v>
      </c>
      <c r="D371" s="16" t="s">
        <v>499</v>
      </c>
      <c r="E371" s="16" t="s">
        <v>107</v>
      </c>
      <c r="F371" s="17">
        <v>-49.66</v>
      </c>
      <c r="G371" s="11">
        <f t="shared" si="1"/>
        <v>187.81</v>
      </c>
      <c r="H371" s="5"/>
      <c r="I371" s="16" t="s">
        <v>25</v>
      </c>
    </row>
    <row r="372">
      <c r="A372" s="7">
        <v>44701.0</v>
      </c>
      <c r="B372" s="16" t="s">
        <v>493</v>
      </c>
      <c r="C372" s="15" t="s">
        <v>16</v>
      </c>
      <c r="D372" s="16" t="s">
        <v>500</v>
      </c>
      <c r="E372" s="16" t="s">
        <v>90</v>
      </c>
      <c r="F372" s="17">
        <v>-29.06</v>
      </c>
      <c r="G372" s="11">
        <f t="shared" si="1"/>
        <v>158.75</v>
      </c>
      <c r="H372" s="5"/>
      <c r="I372" s="16" t="s">
        <v>25</v>
      </c>
    </row>
    <row r="373">
      <c r="A373" s="7">
        <v>44828.0</v>
      </c>
      <c r="B373" s="8"/>
      <c r="C373" s="10" t="s">
        <v>235</v>
      </c>
      <c r="D373" s="10" t="s">
        <v>501</v>
      </c>
      <c r="E373" s="10" t="s">
        <v>24</v>
      </c>
      <c r="F373" s="11">
        <v>315.0</v>
      </c>
      <c r="G373" s="11">
        <f t="shared" si="1"/>
        <v>473.75</v>
      </c>
      <c r="H373" s="5"/>
      <c r="I373" s="16" t="s">
        <v>257</v>
      </c>
    </row>
    <row r="374">
      <c r="A374" s="7">
        <v>44830.0</v>
      </c>
      <c r="B374" s="8"/>
      <c r="C374" s="10" t="s">
        <v>231</v>
      </c>
      <c r="D374" s="9" t="s">
        <v>502</v>
      </c>
      <c r="E374" s="9" t="s">
        <v>107</v>
      </c>
      <c r="F374" s="11">
        <v>32.62</v>
      </c>
      <c r="G374" s="11">
        <f t="shared" si="1"/>
        <v>506.37</v>
      </c>
      <c r="H374" s="5"/>
      <c r="I374" s="9"/>
    </row>
    <row r="375">
      <c r="A375" s="7">
        <v>44859.0</v>
      </c>
      <c r="B375" s="8"/>
      <c r="C375" s="10" t="s">
        <v>271</v>
      </c>
      <c r="D375" s="10" t="s">
        <v>503</v>
      </c>
      <c r="E375" s="9" t="s">
        <v>107</v>
      </c>
      <c r="F375" s="11">
        <v>154.13</v>
      </c>
      <c r="G375" s="11">
        <f t="shared" si="1"/>
        <v>660.5</v>
      </c>
      <c r="H375" s="5"/>
      <c r="I375" s="9"/>
    </row>
    <row r="376">
      <c r="A376" s="7">
        <v>44859.0</v>
      </c>
      <c r="B376" s="8"/>
      <c r="C376" s="10" t="s">
        <v>504</v>
      </c>
      <c r="D376" s="10" t="s">
        <v>505</v>
      </c>
      <c r="E376" s="9" t="s">
        <v>107</v>
      </c>
      <c r="F376" s="11">
        <v>83.62</v>
      </c>
      <c r="G376" s="11">
        <f t="shared" si="1"/>
        <v>744.12</v>
      </c>
      <c r="H376" s="5"/>
      <c r="I376" s="9"/>
    </row>
    <row r="377">
      <c r="A377" s="7">
        <v>44859.0</v>
      </c>
      <c r="B377" s="8"/>
      <c r="C377" s="10" t="s">
        <v>506</v>
      </c>
      <c r="D377" s="10" t="s">
        <v>507</v>
      </c>
      <c r="E377" s="9" t="s">
        <v>107</v>
      </c>
      <c r="F377" s="11">
        <v>121.22</v>
      </c>
      <c r="G377" s="11">
        <f t="shared" si="1"/>
        <v>865.34</v>
      </c>
      <c r="H377" s="5"/>
      <c r="I377" s="9"/>
    </row>
    <row r="378">
      <c r="A378" s="7">
        <v>44859.0</v>
      </c>
      <c r="B378" s="8"/>
      <c r="C378" s="10" t="s">
        <v>508</v>
      </c>
      <c r="D378" s="10" t="s">
        <v>509</v>
      </c>
      <c r="E378" s="9" t="s">
        <v>107</v>
      </c>
      <c r="F378" s="11">
        <v>83.62</v>
      </c>
      <c r="G378" s="11">
        <f t="shared" si="1"/>
        <v>948.96</v>
      </c>
      <c r="H378" s="5"/>
      <c r="I378" s="9"/>
    </row>
    <row r="379">
      <c r="A379" s="7">
        <v>44859.0</v>
      </c>
      <c r="B379" s="8"/>
      <c r="C379" s="10" t="s">
        <v>510</v>
      </c>
      <c r="D379" s="10" t="s">
        <v>511</v>
      </c>
      <c r="E379" s="9" t="s">
        <v>107</v>
      </c>
      <c r="F379" s="11">
        <v>83.62</v>
      </c>
      <c r="G379" s="11">
        <f t="shared" si="1"/>
        <v>1032.58</v>
      </c>
      <c r="H379" s="5"/>
      <c r="I379" s="9"/>
    </row>
    <row r="380">
      <c r="A380" s="7">
        <v>44859.0</v>
      </c>
      <c r="B380" s="8"/>
      <c r="C380" s="9" t="s">
        <v>512</v>
      </c>
      <c r="D380" s="9" t="s">
        <v>513</v>
      </c>
      <c r="E380" s="9" t="s">
        <v>107</v>
      </c>
      <c r="F380" s="11">
        <v>121.22</v>
      </c>
      <c r="G380" s="11">
        <f t="shared" si="1"/>
        <v>1153.8</v>
      </c>
      <c r="H380" s="5"/>
      <c r="I380" s="9"/>
    </row>
    <row r="381">
      <c r="A381" s="7">
        <v>44859.0</v>
      </c>
      <c r="B381" s="8"/>
      <c r="C381" s="9" t="s">
        <v>514</v>
      </c>
      <c r="D381" s="9" t="s">
        <v>515</v>
      </c>
      <c r="E381" s="9" t="s">
        <v>107</v>
      </c>
      <c r="F381" s="11">
        <v>83.62</v>
      </c>
      <c r="G381" s="11">
        <f t="shared" si="1"/>
        <v>1237.42</v>
      </c>
      <c r="H381" s="5"/>
      <c r="I381" s="9"/>
    </row>
    <row r="382">
      <c r="A382" s="7">
        <v>44914.0</v>
      </c>
      <c r="B382" s="9"/>
      <c r="C382" s="15" t="s">
        <v>16</v>
      </c>
      <c r="D382" s="16" t="s">
        <v>498</v>
      </c>
      <c r="E382" s="16" t="s">
        <v>107</v>
      </c>
      <c r="F382" s="17">
        <v>-750.0</v>
      </c>
      <c r="G382" s="11">
        <f t="shared" si="1"/>
        <v>487.42</v>
      </c>
      <c r="H382" s="5"/>
      <c r="I382" s="16" t="s">
        <v>25</v>
      </c>
    </row>
    <row r="383">
      <c r="A383" s="7">
        <v>44953.0</v>
      </c>
      <c r="B383" s="8"/>
      <c r="C383" s="9" t="s">
        <v>516</v>
      </c>
      <c r="D383" s="9"/>
      <c r="E383" s="9" t="s">
        <v>21</v>
      </c>
      <c r="F383" s="11">
        <v>1000.0</v>
      </c>
      <c r="G383" s="11">
        <f t="shared" si="1"/>
        <v>1487.42</v>
      </c>
      <c r="H383" s="5"/>
      <c r="I383" s="9"/>
    </row>
    <row r="384">
      <c r="A384" s="7">
        <v>45047.0</v>
      </c>
      <c r="B384" s="8"/>
      <c r="C384" s="10" t="s">
        <v>400</v>
      </c>
      <c r="D384" s="9" t="s">
        <v>517</v>
      </c>
      <c r="E384" s="9" t="s">
        <v>90</v>
      </c>
      <c r="F384" s="11">
        <v>550.0</v>
      </c>
      <c r="G384" s="11">
        <f t="shared" si="1"/>
        <v>2037.42</v>
      </c>
      <c r="H384" s="5"/>
      <c r="I384" s="9"/>
    </row>
    <row r="385">
      <c r="A385" s="7">
        <v>45061.0</v>
      </c>
      <c r="B385" s="9"/>
      <c r="C385" s="15" t="s">
        <v>16</v>
      </c>
      <c r="D385" s="16" t="s">
        <v>498</v>
      </c>
      <c r="E385" s="16" t="s">
        <v>107</v>
      </c>
      <c r="F385" s="17">
        <v>-1250.0</v>
      </c>
      <c r="G385" s="11">
        <f t="shared" si="1"/>
        <v>787.42</v>
      </c>
      <c r="H385" s="5"/>
      <c r="I385" s="16" t="s">
        <v>25</v>
      </c>
    </row>
    <row r="386">
      <c r="A386" s="7">
        <v>45061.0</v>
      </c>
      <c r="B386" s="9"/>
      <c r="C386" s="15" t="s">
        <v>16</v>
      </c>
      <c r="D386" s="16" t="s">
        <v>497</v>
      </c>
      <c r="E386" s="16" t="s">
        <v>90</v>
      </c>
      <c r="F386" s="17">
        <v>-407.99</v>
      </c>
      <c r="G386" s="11">
        <f t="shared" si="1"/>
        <v>379.43</v>
      </c>
      <c r="H386" s="5"/>
      <c r="I386" s="16" t="s">
        <v>25</v>
      </c>
    </row>
    <row r="387">
      <c r="A387" s="25">
        <v>45213.0</v>
      </c>
      <c r="B387" s="8"/>
      <c r="C387" s="10" t="s">
        <v>16</v>
      </c>
      <c r="D387" s="9"/>
      <c r="E387" s="9" t="s">
        <v>107</v>
      </c>
      <c r="F387" s="11">
        <v>50.0</v>
      </c>
      <c r="G387" s="11">
        <f t="shared" si="1"/>
        <v>429.43</v>
      </c>
      <c r="H387" s="5"/>
      <c r="I387" s="9"/>
    </row>
    <row r="388">
      <c r="A388" s="25">
        <v>45213.0</v>
      </c>
      <c r="B388" s="8"/>
      <c r="C388" s="10" t="s">
        <v>187</v>
      </c>
      <c r="D388" s="9"/>
      <c r="E388" s="9" t="s">
        <v>107</v>
      </c>
      <c r="F388" s="11">
        <v>150.0</v>
      </c>
      <c r="G388" s="11">
        <f t="shared" si="1"/>
        <v>579.43</v>
      </c>
      <c r="H388" s="5"/>
      <c r="I388" s="9"/>
    </row>
    <row r="389">
      <c r="A389" s="25">
        <v>45213.0</v>
      </c>
      <c r="B389" s="8"/>
      <c r="C389" s="9" t="s">
        <v>512</v>
      </c>
      <c r="D389" s="9"/>
      <c r="E389" s="9" t="s">
        <v>107</v>
      </c>
      <c r="F389" s="11">
        <v>150.0</v>
      </c>
      <c r="G389" s="11">
        <f t="shared" si="1"/>
        <v>729.43</v>
      </c>
      <c r="H389" s="5"/>
      <c r="I389" s="9"/>
    </row>
    <row r="390">
      <c r="A390" s="25">
        <v>45213.0</v>
      </c>
      <c r="B390" s="8"/>
      <c r="C390" s="10" t="s">
        <v>262</v>
      </c>
      <c r="D390" s="9"/>
      <c r="E390" s="9" t="s">
        <v>107</v>
      </c>
      <c r="F390" s="11">
        <v>100.0</v>
      </c>
      <c r="G390" s="11">
        <f t="shared" si="1"/>
        <v>829.43</v>
      </c>
      <c r="H390" s="5"/>
      <c r="I390" s="9"/>
    </row>
    <row r="391">
      <c r="A391" s="25">
        <v>45213.0</v>
      </c>
      <c r="B391" s="8"/>
      <c r="C391" s="10" t="s">
        <v>518</v>
      </c>
      <c r="D391" s="9"/>
      <c r="E391" s="9" t="s">
        <v>107</v>
      </c>
      <c r="F391" s="11">
        <v>100.0</v>
      </c>
      <c r="G391" s="11">
        <f t="shared" si="1"/>
        <v>929.43</v>
      </c>
      <c r="H391" s="5"/>
      <c r="I391" s="9"/>
    </row>
    <row r="392">
      <c r="A392" s="25">
        <v>45213.0</v>
      </c>
      <c r="B392" s="8"/>
      <c r="C392" s="10" t="s">
        <v>519</v>
      </c>
      <c r="D392" s="9"/>
      <c r="E392" s="9" t="s">
        <v>107</v>
      </c>
      <c r="F392" s="11">
        <v>100.0</v>
      </c>
      <c r="G392" s="11">
        <f t="shared" si="1"/>
        <v>1029.43</v>
      </c>
      <c r="H392" s="5"/>
      <c r="I392" s="9"/>
    </row>
    <row r="393">
      <c r="A393" s="25">
        <v>45213.0</v>
      </c>
      <c r="B393" s="8"/>
      <c r="C393" s="10" t="s">
        <v>520</v>
      </c>
      <c r="D393" s="9"/>
      <c r="E393" s="9" t="s">
        <v>107</v>
      </c>
      <c r="F393" s="11">
        <v>100.0</v>
      </c>
      <c r="G393" s="11">
        <f t="shared" si="1"/>
        <v>1129.43</v>
      </c>
      <c r="H393" s="5"/>
      <c r="I393" s="9"/>
    </row>
    <row r="394">
      <c r="A394" s="25">
        <v>45213.0</v>
      </c>
      <c r="B394" s="8"/>
      <c r="C394" s="10" t="s">
        <v>521</v>
      </c>
      <c r="D394" s="9"/>
      <c r="E394" s="9" t="s">
        <v>107</v>
      </c>
      <c r="F394" s="11">
        <v>150.0</v>
      </c>
      <c r="G394" s="11">
        <f t="shared" si="1"/>
        <v>1279.43</v>
      </c>
      <c r="H394" s="5"/>
      <c r="I394" s="9"/>
    </row>
    <row r="395">
      <c r="A395" s="25">
        <v>45213.0</v>
      </c>
      <c r="B395" s="8"/>
      <c r="C395" s="10" t="s">
        <v>522</v>
      </c>
      <c r="D395" s="9"/>
      <c r="E395" s="9" t="s">
        <v>107</v>
      </c>
      <c r="F395" s="11">
        <v>100.0</v>
      </c>
      <c r="G395" s="11">
        <f t="shared" si="1"/>
        <v>1379.43</v>
      </c>
      <c r="H395" s="5"/>
      <c r="I395" s="9"/>
    </row>
    <row r="396">
      <c r="A396" s="25">
        <v>45213.0</v>
      </c>
      <c r="B396" s="8"/>
      <c r="C396" s="9" t="s">
        <v>122</v>
      </c>
      <c r="D396" s="9" t="s">
        <v>523</v>
      </c>
      <c r="E396" s="9" t="s">
        <v>107</v>
      </c>
      <c r="F396" s="11">
        <v>-67.9</v>
      </c>
      <c r="G396" s="11">
        <f t="shared" si="1"/>
        <v>1311.53</v>
      </c>
      <c r="H396" s="5"/>
      <c r="I396" s="9"/>
    </row>
    <row r="397">
      <c r="A397" s="25">
        <v>45350.0</v>
      </c>
      <c r="B397" s="9"/>
      <c r="C397" s="16" t="s">
        <v>43</v>
      </c>
      <c r="D397" s="15" t="s">
        <v>524</v>
      </c>
      <c r="E397" s="10" t="s">
        <v>24</v>
      </c>
      <c r="F397" s="26">
        <v>-100000.0</v>
      </c>
      <c r="G397" s="11">
        <f t="shared" si="1"/>
        <v>-98688.47</v>
      </c>
      <c r="H397" s="5"/>
      <c r="I397" s="9"/>
    </row>
    <row r="398">
      <c r="F398" s="27"/>
      <c r="G398" s="27"/>
    </row>
    <row r="399">
      <c r="F399" s="27"/>
      <c r="G399" s="27"/>
    </row>
    <row r="400">
      <c r="F400" s="27"/>
      <c r="G400" s="27"/>
    </row>
    <row r="401">
      <c r="F401" s="27"/>
      <c r="G401" s="27"/>
    </row>
    <row r="402">
      <c r="F402" s="27"/>
      <c r="G402" s="27"/>
    </row>
    <row r="403">
      <c r="F403" s="27"/>
      <c r="G403" s="27"/>
    </row>
    <row r="404">
      <c r="F404" s="27"/>
      <c r="G404" s="27"/>
    </row>
    <row r="405">
      <c r="F405" s="27"/>
      <c r="G405" s="27"/>
    </row>
    <row r="406">
      <c r="F406" s="27"/>
      <c r="G406" s="27"/>
    </row>
    <row r="407">
      <c r="F407" s="27"/>
      <c r="G407" s="27"/>
    </row>
    <row r="408">
      <c r="F408" s="27"/>
      <c r="G408" s="27"/>
    </row>
    <row r="409">
      <c r="F409" s="27"/>
      <c r="G409" s="27"/>
    </row>
    <row r="410">
      <c r="F410" s="27"/>
      <c r="G410" s="27"/>
    </row>
    <row r="411">
      <c r="F411" s="27"/>
      <c r="G411" s="27"/>
    </row>
    <row r="412">
      <c r="F412" s="27"/>
      <c r="G412" s="27"/>
    </row>
    <row r="413">
      <c r="F413" s="27"/>
      <c r="G413" s="27"/>
    </row>
    <row r="414">
      <c r="F414" s="27"/>
      <c r="G414" s="27"/>
    </row>
    <row r="415">
      <c r="F415" s="27"/>
      <c r="G415" s="27"/>
    </row>
    <row r="416">
      <c r="F416" s="27"/>
      <c r="G416" s="27"/>
    </row>
    <row r="417">
      <c r="F417" s="27"/>
      <c r="G417" s="27"/>
    </row>
    <row r="418">
      <c r="F418" s="27"/>
      <c r="G418" s="27"/>
    </row>
    <row r="419">
      <c r="F419" s="27"/>
      <c r="G419" s="27"/>
    </row>
    <row r="420">
      <c r="F420" s="27"/>
      <c r="G420" s="27"/>
    </row>
    <row r="421">
      <c r="F421" s="27"/>
      <c r="G421" s="27"/>
    </row>
    <row r="422">
      <c r="F422" s="27"/>
      <c r="G422" s="27"/>
    </row>
    <row r="423">
      <c r="F423" s="27"/>
      <c r="G423" s="27"/>
    </row>
    <row r="424">
      <c r="F424" s="27"/>
      <c r="G424" s="27"/>
    </row>
    <row r="425">
      <c r="F425" s="27"/>
      <c r="G425" s="27"/>
    </row>
    <row r="426">
      <c r="F426" s="27"/>
      <c r="G426" s="27"/>
    </row>
    <row r="427">
      <c r="F427" s="27"/>
      <c r="G427" s="27"/>
    </row>
    <row r="428">
      <c r="F428" s="27"/>
      <c r="G428" s="27"/>
    </row>
    <row r="429">
      <c r="F429" s="27"/>
      <c r="G429" s="27"/>
    </row>
    <row r="430">
      <c r="F430" s="27"/>
      <c r="G430" s="27"/>
    </row>
    <row r="431">
      <c r="F431" s="27"/>
      <c r="G431" s="27"/>
    </row>
    <row r="432">
      <c r="F432" s="27"/>
      <c r="G432" s="27"/>
    </row>
    <row r="433">
      <c r="F433" s="27"/>
      <c r="G433" s="27"/>
    </row>
    <row r="434">
      <c r="F434" s="27"/>
      <c r="G434" s="27"/>
    </row>
    <row r="435">
      <c r="F435" s="27"/>
      <c r="G435" s="27"/>
    </row>
    <row r="436">
      <c r="F436" s="27"/>
      <c r="G436" s="27"/>
    </row>
    <row r="437">
      <c r="F437" s="27"/>
      <c r="G437" s="27"/>
    </row>
    <row r="438">
      <c r="F438" s="27"/>
      <c r="G438" s="27"/>
    </row>
    <row r="439">
      <c r="F439" s="27"/>
      <c r="G439" s="27"/>
    </row>
    <row r="440">
      <c r="F440" s="27"/>
      <c r="G440" s="27"/>
    </row>
    <row r="441">
      <c r="F441" s="27"/>
      <c r="G441" s="27"/>
    </row>
    <row r="442">
      <c r="F442" s="27"/>
      <c r="G442" s="27"/>
    </row>
    <row r="443">
      <c r="F443" s="27"/>
      <c r="G443" s="27"/>
    </row>
    <row r="444">
      <c r="F444" s="27"/>
      <c r="G444" s="27"/>
    </row>
    <row r="445">
      <c r="F445" s="27"/>
      <c r="G445" s="27"/>
    </row>
    <row r="446">
      <c r="F446" s="27"/>
      <c r="G446" s="27"/>
    </row>
    <row r="447">
      <c r="F447" s="27"/>
      <c r="G447" s="27"/>
    </row>
    <row r="448">
      <c r="F448" s="27"/>
      <c r="G448" s="27"/>
    </row>
    <row r="449">
      <c r="F449" s="27"/>
      <c r="G449" s="27"/>
    </row>
    <row r="450">
      <c r="F450" s="27"/>
      <c r="G450" s="27"/>
    </row>
    <row r="451">
      <c r="F451" s="27"/>
      <c r="G451" s="27"/>
    </row>
    <row r="452">
      <c r="F452" s="27"/>
      <c r="G452" s="27"/>
    </row>
    <row r="453">
      <c r="F453" s="27"/>
      <c r="G453" s="27"/>
    </row>
    <row r="454">
      <c r="F454" s="27"/>
      <c r="G454" s="27"/>
    </row>
    <row r="455">
      <c r="F455" s="27"/>
      <c r="G455" s="27"/>
    </row>
    <row r="456">
      <c r="F456" s="27"/>
      <c r="G456" s="27"/>
    </row>
    <row r="457">
      <c r="F457" s="27"/>
      <c r="G457" s="27"/>
    </row>
    <row r="458">
      <c r="F458" s="27"/>
      <c r="G458" s="27"/>
    </row>
    <row r="459">
      <c r="F459" s="27"/>
      <c r="G459" s="27"/>
    </row>
    <row r="460">
      <c r="F460" s="27"/>
      <c r="G460" s="27"/>
    </row>
    <row r="461">
      <c r="F461" s="27"/>
      <c r="G461" s="27"/>
    </row>
    <row r="462">
      <c r="F462" s="27"/>
      <c r="G462" s="27"/>
    </row>
    <row r="463">
      <c r="F463" s="27"/>
      <c r="G463" s="27"/>
    </row>
    <row r="464">
      <c r="F464" s="27"/>
      <c r="G464" s="27"/>
    </row>
    <row r="465">
      <c r="F465" s="27"/>
      <c r="G465" s="27"/>
    </row>
    <row r="466">
      <c r="F466" s="27"/>
      <c r="G466" s="27"/>
    </row>
    <row r="467">
      <c r="F467" s="27"/>
      <c r="G467" s="27"/>
    </row>
    <row r="468">
      <c r="F468" s="27"/>
      <c r="G468" s="27"/>
    </row>
    <row r="469">
      <c r="F469" s="27"/>
      <c r="G469" s="27"/>
    </row>
    <row r="470">
      <c r="F470" s="27"/>
      <c r="G470" s="27"/>
    </row>
    <row r="471">
      <c r="F471" s="27"/>
      <c r="G471" s="27"/>
    </row>
    <row r="472">
      <c r="F472" s="27"/>
      <c r="G472" s="27"/>
    </row>
    <row r="473">
      <c r="F473" s="27"/>
      <c r="G473" s="27"/>
    </row>
    <row r="474">
      <c r="F474" s="27"/>
      <c r="G474" s="27"/>
    </row>
    <row r="475">
      <c r="F475" s="27"/>
      <c r="G475" s="27"/>
    </row>
    <row r="476">
      <c r="F476" s="27"/>
      <c r="G476" s="27"/>
    </row>
    <row r="477">
      <c r="F477" s="27"/>
      <c r="G477" s="27"/>
    </row>
    <row r="478">
      <c r="F478" s="27"/>
      <c r="G478" s="27"/>
    </row>
    <row r="479">
      <c r="F479" s="27"/>
      <c r="G479" s="27"/>
    </row>
    <row r="480">
      <c r="F480" s="27"/>
      <c r="G480" s="27"/>
    </row>
    <row r="481">
      <c r="F481" s="27"/>
      <c r="G481" s="27"/>
    </row>
    <row r="482">
      <c r="F482" s="27"/>
      <c r="G482" s="27"/>
    </row>
    <row r="483">
      <c r="F483" s="27"/>
      <c r="G483" s="27"/>
    </row>
    <row r="484">
      <c r="F484" s="27"/>
      <c r="G484" s="27"/>
    </row>
    <row r="485">
      <c r="F485" s="27"/>
      <c r="G485" s="27"/>
    </row>
    <row r="486">
      <c r="F486" s="27"/>
      <c r="G486" s="27"/>
    </row>
    <row r="487">
      <c r="F487" s="27"/>
      <c r="G487" s="27"/>
    </row>
    <row r="488">
      <c r="F488" s="27"/>
      <c r="G488" s="27"/>
    </row>
    <row r="489">
      <c r="F489" s="27"/>
      <c r="G489" s="27"/>
    </row>
    <row r="490">
      <c r="F490" s="27"/>
      <c r="G490" s="27"/>
    </row>
    <row r="491">
      <c r="F491" s="27"/>
      <c r="G491" s="27"/>
    </row>
    <row r="492">
      <c r="F492" s="27"/>
      <c r="G492" s="27"/>
    </row>
    <row r="493">
      <c r="F493" s="27"/>
      <c r="G493" s="27"/>
    </row>
    <row r="494">
      <c r="F494" s="27"/>
      <c r="G494" s="27"/>
    </row>
    <row r="495">
      <c r="F495" s="27"/>
      <c r="G495" s="27"/>
    </row>
    <row r="496">
      <c r="F496" s="27"/>
      <c r="G496" s="27"/>
    </row>
    <row r="497">
      <c r="F497" s="27"/>
      <c r="G497" s="27"/>
    </row>
    <row r="498">
      <c r="F498" s="27"/>
      <c r="G498" s="27"/>
    </row>
    <row r="499">
      <c r="F499" s="27"/>
      <c r="G499" s="27"/>
    </row>
    <row r="500">
      <c r="F500" s="27"/>
      <c r="G500" s="27"/>
    </row>
    <row r="501">
      <c r="F501" s="27"/>
      <c r="G501" s="27"/>
    </row>
    <row r="502">
      <c r="F502" s="27"/>
      <c r="G502" s="27"/>
    </row>
    <row r="503">
      <c r="F503" s="27"/>
      <c r="G503" s="27"/>
    </row>
    <row r="504">
      <c r="F504" s="27"/>
      <c r="G504" s="27"/>
    </row>
    <row r="505">
      <c r="F505" s="27"/>
      <c r="G505" s="27"/>
    </row>
    <row r="506">
      <c r="F506" s="27"/>
      <c r="G506" s="27"/>
    </row>
    <row r="507">
      <c r="F507" s="27"/>
      <c r="G507" s="27"/>
    </row>
    <row r="508">
      <c r="F508" s="27"/>
      <c r="G508" s="27"/>
    </row>
    <row r="509">
      <c r="F509" s="27"/>
      <c r="G509" s="27"/>
    </row>
    <row r="510">
      <c r="F510" s="27"/>
      <c r="G510" s="27"/>
    </row>
    <row r="511">
      <c r="F511" s="27"/>
      <c r="G511" s="27"/>
    </row>
    <row r="512">
      <c r="F512" s="27"/>
      <c r="G512" s="27"/>
    </row>
    <row r="513">
      <c r="F513" s="27"/>
      <c r="G513" s="27"/>
    </row>
    <row r="514">
      <c r="F514" s="27"/>
      <c r="G514" s="27"/>
    </row>
    <row r="515">
      <c r="F515" s="27"/>
      <c r="G515" s="27"/>
    </row>
    <row r="516">
      <c r="F516" s="27"/>
      <c r="G516" s="27"/>
    </row>
    <row r="517">
      <c r="F517" s="27"/>
      <c r="G517" s="27"/>
    </row>
    <row r="518">
      <c r="F518" s="27"/>
      <c r="G518" s="27"/>
    </row>
    <row r="519">
      <c r="F519" s="27"/>
      <c r="G519" s="27"/>
    </row>
    <row r="520">
      <c r="F520" s="27"/>
      <c r="G520" s="27"/>
    </row>
    <row r="521">
      <c r="F521" s="27"/>
      <c r="G521" s="27"/>
    </row>
    <row r="522">
      <c r="F522" s="27"/>
      <c r="G522" s="27"/>
    </row>
    <row r="523">
      <c r="F523" s="27"/>
      <c r="G523" s="27"/>
    </row>
    <row r="524">
      <c r="F524" s="27"/>
      <c r="G524" s="27"/>
    </row>
    <row r="525">
      <c r="F525" s="27"/>
      <c r="G525" s="27"/>
    </row>
    <row r="526">
      <c r="F526" s="27"/>
      <c r="G526" s="27"/>
    </row>
    <row r="527">
      <c r="F527" s="27"/>
      <c r="G527" s="27"/>
    </row>
    <row r="528">
      <c r="F528" s="27"/>
      <c r="G528" s="27"/>
    </row>
    <row r="529">
      <c r="F529" s="27"/>
      <c r="G529" s="27"/>
    </row>
    <row r="530">
      <c r="F530" s="27"/>
      <c r="G530" s="27"/>
    </row>
    <row r="531">
      <c r="F531" s="27"/>
      <c r="G531" s="27"/>
    </row>
    <row r="532">
      <c r="F532" s="27"/>
      <c r="G532" s="27"/>
    </row>
    <row r="533">
      <c r="F533" s="27"/>
      <c r="G533" s="27"/>
    </row>
    <row r="534">
      <c r="F534" s="27"/>
      <c r="G534" s="27"/>
    </row>
    <row r="535">
      <c r="F535" s="27"/>
      <c r="G535" s="27"/>
    </row>
    <row r="536">
      <c r="F536" s="27"/>
      <c r="G536" s="27"/>
    </row>
    <row r="537">
      <c r="F537" s="27"/>
      <c r="G537" s="27"/>
    </row>
    <row r="538">
      <c r="F538" s="27"/>
      <c r="G538" s="27"/>
    </row>
    <row r="539">
      <c r="F539" s="27"/>
      <c r="G539" s="27"/>
    </row>
    <row r="540">
      <c r="F540" s="27"/>
      <c r="G540" s="27"/>
    </row>
    <row r="541">
      <c r="F541" s="27"/>
      <c r="G541" s="27"/>
    </row>
    <row r="542">
      <c r="F542" s="27"/>
      <c r="G542" s="27"/>
    </row>
    <row r="543">
      <c r="F543" s="27"/>
      <c r="G543" s="27"/>
    </row>
    <row r="544">
      <c r="F544" s="27"/>
      <c r="G544" s="27"/>
    </row>
    <row r="545">
      <c r="F545" s="27"/>
      <c r="G545" s="27"/>
    </row>
    <row r="546">
      <c r="F546" s="27"/>
      <c r="G546" s="27"/>
    </row>
    <row r="547">
      <c r="F547" s="27"/>
      <c r="G547" s="27"/>
    </row>
    <row r="548">
      <c r="F548" s="27"/>
      <c r="G548" s="27"/>
    </row>
    <row r="549">
      <c r="F549" s="27"/>
      <c r="G549" s="27"/>
    </row>
    <row r="550">
      <c r="F550" s="27"/>
      <c r="G550" s="27"/>
    </row>
    <row r="551">
      <c r="F551" s="27"/>
      <c r="G551" s="27"/>
    </row>
    <row r="552">
      <c r="F552" s="27"/>
      <c r="G552" s="27"/>
    </row>
    <row r="553">
      <c r="F553" s="27"/>
      <c r="G553" s="27"/>
    </row>
    <row r="554">
      <c r="F554" s="27"/>
      <c r="G554" s="27"/>
    </row>
    <row r="555">
      <c r="F555" s="27"/>
      <c r="G555" s="27"/>
    </row>
    <row r="556">
      <c r="F556" s="27"/>
      <c r="G556" s="27"/>
    </row>
    <row r="557">
      <c r="F557" s="27"/>
      <c r="G557" s="27"/>
    </row>
    <row r="558">
      <c r="F558" s="27"/>
      <c r="G558" s="27"/>
    </row>
    <row r="559">
      <c r="F559" s="27"/>
      <c r="G559" s="27"/>
    </row>
    <row r="560">
      <c r="F560" s="27"/>
      <c r="G560" s="27"/>
    </row>
    <row r="561">
      <c r="F561" s="27"/>
      <c r="G561" s="27"/>
    </row>
    <row r="562">
      <c r="F562" s="27"/>
      <c r="G562" s="27"/>
    </row>
    <row r="563">
      <c r="F563" s="27"/>
      <c r="G563" s="27"/>
    </row>
    <row r="564">
      <c r="F564" s="27"/>
      <c r="G564" s="27"/>
    </row>
    <row r="565">
      <c r="F565" s="27"/>
      <c r="G565" s="27"/>
    </row>
    <row r="566">
      <c r="F566" s="27"/>
      <c r="G566" s="27"/>
    </row>
    <row r="567">
      <c r="F567" s="27"/>
      <c r="G567" s="27"/>
    </row>
    <row r="568">
      <c r="F568" s="27"/>
      <c r="G568" s="27"/>
    </row>
    <row r="569">
      <c r="F569" s="27"/>
      <c r="G569" s="27"/>
    </row>
    <row r="570">
      <c r="F570" s="27"/>
      <c r="G570" s="27"/>
    </row>
    <row r="571">
      <c r="F571" s="27"/>
      <c r="G571" s="27"/>
    </row>
    <row r="572">
      <c r="F572" s="27"/>
      <c r="G572" s="27"/>
    </row>
    <row r="573">
      <c r="F573" s="27"/>
      <c r="G573" s="27"/>
    </row>
    <row r="574">
      <c r="F574" s="27"/>
      <c r="G574" s="27"/>
    </row>
    <row r="575">
      <c r="F575" s="27"/>
      <c r="G575" s="27"/>
    </row>
    <row r="576">
      <c r="F576" s="27"/>
      <c r="G576" s="27"/>
    </row>
    <row r="577">
      <c r="F577" s="27"/>
      <c r="G577" s="27"/>
    </row>
    <row r="578">
      <c r="F578" s="27"/>
      <c r="G578" s="27"/>
    </row>
    <row r="579">
      <c r="F579" s="27"/>
      <c r="G579" s="27"/>
    </row>
    <row r="580">
      <c r="F580" s="27"/>
      <c r="G580" s="27"/>
    </row>
    <row r="581">
      <c r="F581" s="27"/>
      <c r="G581" s="27"/>
    </row>
    <row r="582">
      <c r="F582" s="27"/>
      <c r="G582" s="27"/>
    </row>
    <row r="583">
      <c r="F583" s="27"/>
      <c r="G583" s="27"/>
    </row>
    <row r="584">
      <c r="F584" s="27"/>
      <c r="G584" s="27"/>
    </row>
    <row r="585">
      <c r="F585" s="27"/>
      <c r="G585" s="27"/>
    </row>
    <row r="586">
      <c r="F586" s="27"/>
      <c r="G586" s="27"/>
    </row>
    <row r="587">
      <c r="F587" s="27"/>
      <c r="G587" s="27"/>
    </row>
    <row r="588">
      <c r="F588" s="27"/>
      <c r="G588" s="27"/>
    </row>
    <row r="589">
      <c r="F589" s="27"/>
      <c r="G589" s="27"/>
    </row>
    <row r="590">
      <c r="F590" s="27"/>
      <c r="G590" s="27"/>
    </row>
    <row r="591">
      <c r="F591" s="27"/>
      <c r="G591" s="27"/>
    </row>
    <row r="592">
      <c r="F592" s="27"/>
      <c r="G592" s="27"/>
    </row>
    <row r="593">
      <c r="F593" s="27"/>
      <c r="G593" s="27"/>
    </row>
    <row r="594">
      <c r="F594" s="27"/>
      <c r="G594" s="27"/>
    </row>
    <row r="595">
      <c r="F595" s="27"/>
      <c r="G595" s="27"/>
    </row>
    <row r="596">
      <c r="F596" s="27"/>
      <c r="G596" s="27"/>
    </row>
    <row r="597">
      <c r="F597" s="27"/>
      <c r="G597" s="27"/>
    </row>
    <row r="598">
      <c r="F598" s="27"/>
      <c r="G598" s="27"/>
    </row>
    <row r="599">
      <c r="F599" s="27"/>
      <c r="G599" s="27"/>
    </row>
    <row r="600">
      <c r="F600" s="27"/>
      <c r="G600" s="27"/>
    </row>
    <row r="601">
      <c r="F601" s="27"/>
      <c r="G601" s="27"/>
    </row>
    <row r="602">
      <c r="F602" s="27"/>
      <c r="G602" s="27"/>
    </row>
    <row r="603">
      <c r="F603" s="27"/>
      <c r="G603" s="27"/>
    </row>
    <row r="604">
      <c r="F604" s="27"/>
      <c r="G604" s="27"/>
    </row>
    <row r="605">
      <c r="F605" s="27"/>
      <c r="G605" s="27"/>
    </row>
    <row r="606">
      <c r="F606" s="27"/>
      <c r="G606" s="27"/>
    </row>
    <row r="607">
      <c r="F607" s="27"/>
      <c r="G607" s="27"/>
    </row>
    <row r="608">
      <c r="F608" s="27"/>
      <c r="G608" s="27"/>
    </row>
    <row r="609">
      <c r="F609" s="27"/>
      <c r="G609" s="27"/>
    </row>
    <row r="610">
      <c r="F610" s="27"/>
      <c r="G610" s="27"/>
    </row>
    <row r="611">
      <c r="F611" s="27"/>
      <c r="G611" s="27"/>
    </row>
    <row r="612">
      <c r="F612" s="27"/>
      <c r="G612" s="27"/>
    </row>
    <row r="613">
      <c r="F613" s="27"/>
      <c r="G613" s="27"/>
    </row>
    <row r="614">
      <c r="F614" s="27"/>
      <c r="G614" s="27"/>
    </row>
    <row r="615">
      <c r="F615" s="27"/>
      <c r="G615" s="27"/>
    </row>
    <row r="616">
      <c r="F616" s="27"/>
      <c r="G616" s="27"/>
    </row>
    <row r="617">
      <c r="F617" s="27"/>
      <c r="G617" s="27"/>
    </row>
    <row r="618">
      <c r="F618" s="27"/>
      <c r="G618" s="27"/>
    </row>
    <row r="619">
      <c r="F619" s="27"/>
      <c r="G619" s="27"/>
    </row>
    <row r="620">
      <c r="F620" s="27"/>
      <c r="G620" s="27"/>
    </row>
    <row r="621">
      <c r="F621" s="27"/>
      <c r="G621" s="27"/>
    </row>
    <row r="622">
      <c r="F622" s="27"/>
      <c r="G622" s="27"/>
    </row>
    <row r="623">
      <c r="F623" s="27"/>
      <c r="G623" s="27"/>
    </row>
    <row r="624">
      <c r="F624" s="27"/>
      <c r="G624" s="27"/>
    </row>
    <row r="625">
      <c r="F625" s="27"/>
      <c r="G625" s="27"/>
    </row>
    <row r="626">
      <c r="F626" s="27"/>
      <c r="G626" s="27"/>
    </row>
    <row r="627">
      <c r="F627" s="27"/>
      <c r="G627" s="27"/>
    </row>
    <row r="628">
      <c r="F628" s="27"/>
      <c r="G628" s="27"/>
    </row>
    <row r="629">
      <c r="F629" s="27"/>
      <c r="G629" s="27"/>
    </row>
    <row r="630">
      <c r="F630" s="27"/>
      <c r="G630" s="27"/>
    </row>
    <row r="631">
      <c r="F631" s="27"/>
      <c r="G631" s="27"/>
    </row>
    <row r="632">
      <c r="F632" s="27"/>
      <c r="G632" s="27"/>
    </row>
    <row r="633">
      <c r="F633" s="27"/>
      <c r="G633" s="27"/>
    </row>
    <row r="634">
      <c r="F634" s="27"/>
      <c r="G634" s="27"/>
    </row>
    <row r="635">
      <c r="F635" s="27"/>
      <c r="G635" s="27"/>
    </row>
    <row r="636">
      <c r="F636" s="27"/>
      <c r="G636" s="27"/>
    </row>
    <row r="637">
      <c r="F637" s="27"/>
      <c r="G637" s="27"/>
    </row>
    <row r="638">
      <c r="F638" s="27"/>
      <c r="G638" s="27"/>
    </row>
    <row r="639">
      <c r="F639" s="27"/>
      <c r="G639" s="27"/>
    </row>
    <row r="640">
      <c r="F640" s="27"/>
      <c r="G640" s="27"/>
    </row>
    <row r="641">
      <c r="F641" s="27"/>
      <c r="G641" s="27"/>
    </row>
    <row r="642">
      <c r="F642" s="27"/>
      <c r="G642" s="27"/>
    </row>
    <row r="643">
      <c r="F643" s="27"/>
      <c r="G643" s="27"/>
    </row>
    <row r="644">
      <c r="F644" s="27"/>
      <c r="G644" s="27"/>
    </row>
    <row r="645">
      <c r="F645" s="27"/>
      <c r="G645" s="27"/>
    </row>
    <row r="646">
      <c r="F646" s="27"/>
      <c r="G646" s="27"/>
    </row>
    <row r="647">
      <c r="F647" s="27"/>
      <c r="G647" s="27"/>
    </row>
    <row r="648">
      <c r="F648" s="27"/>
      <c r="G648" s="27"/>
    </row>
    <row r="649">
      <c r="F649" s="27"/>
      <c r="G649" s="27"/>
    </row>
    <row r="650">
      <c r="F650" s="27"/>
      <c r="G650" s="27"/>
    </row>
    <row r="651">
      <c r="F651" s="27"/>
      <c r="G651" s="27"/>
    </row>
    <row r="652">
      <c r="F652" s="27"/>
      <c r="G652" s="27"/>
    </row>
    <row r="653">
      <c r="F653" s="27"/>
      <c r="G653" s="27"/>
    </row>
    <row r="654">
      <c r="F654" s="27"/>
      <c r="G654" s="27"/>
    </row>
    <row r="655">
      <c r="F655" s="27"/>
      <c r="G655" s="27"/>
    </row>
    <row r="656">
      <c r="F656" s="27"/>
      <c r="G656" s="27"/>
    </row>
    <row r="657">
      <c r="F657" s="27"/>
      <c r="G657" s="27"/>
    </row>
    <row r="658">
      <c r="F658" s="27"/>
      <c r="G658" s="27"/>
    </row>
    <row r="659">
      <c r="F659" s="27"/>
      <c r="G659" s="27"/>
    </row>
    <row r="660">
      <c r="F660" s="27"/>
      <c r="G660" s="27"/>
    </row>
    <row r="661">
      <c r="F661" s="27"/>
      <c r="G661" s="27"/>
    </row>
    <row r="662">
      <c r="F662" s="27"/>
      <c r="G662" s="27"/>
    </row>
    <row r="663">
      <c r="F663" s="27"/>
      <c r="G663" s="27"/>
    </row>
    <row r="664">
      <c r="F664" s="27"/>
      <c r="G664" s="27"/>
    </row>
    <row r="665">
      <c r="F665" s="27"/>
      <c r="G665" s="27"/>
    </row>
    <row r="666">
      <c r="F666" s="27"/>
      <c r="G666" s="27"/>
    </row>
    <row r="667">
      <c r="F667" s="27"/>
      <c r="G667" s="27"/>
    </row>
    <row r="668">
      <c r="F668" s="27"/>
      <c r="G668" s="27"/>
    </row>
    <row r="669">
      <c r="F669" s="27"/>
      <c r="G669" s="27"/>
    </row>
    <row r="670">
      <c r="F670" s="27"/>
      <c r="G670" s="27"/>
    </row>
    <row r="671">
      <c r="F671" s="27"/>
      <c r="G671" s="27"/>
    </row>
    <row r="672">
      <c r="F672" s="27"/>
      <c r="G672" s="27"/>
    </row>
    <row r="673">
      <c r="F673" s="27"/>
      <c r="G673" s="27"/>
    </row>
    <row r="674">
      <c r="F674" s="27"/>
      <c r="G674" s="27"/>
    </row>
    <row r="675">
      <c r="F675" s="27"/>
      <c r="G675" s="27"/>
    </row>
    <row r="676">
      <c r="F676" s="27"/>
      <c r="G676" s="27"/>
    </row>
    <row r="677">
      <c r="F677" s="27"/>
      <c r="G677" s="27"/>
    </row>
    <row r="678">
      <c r="F678" s="27"/>
      <c r="G678" s="27"/>
    </row>
    <row r="679">
      <c r="F679" s="27"/>
      <c r="G679" s="27"/>
    </row>
    <row r="680">
      <c r="F680" s="27"/>
      <c r="G680" s="27"/>
    </row>
    <row r="681">
      <c r="F681" s="27"/>
      <c r="G681" s="27"/>
    </row>
    <row r="682">
      <c r="F682" s="27"/>
      <c r="G682" s="27"/>
    </row>
    <row r="683">
      <c r="F683" s="27"/>
      <c r="G683" s="27"/>
    </row>
    <row r="684">
      <c r="F684" s="27"/>
      <c r="G684" s="27"/>
    </row>
    <row r="685">
      <c r="F685" s="27"/>
      <c r="G685" s="27"/>
    </row>
    <row r="686">
      <c r="F686" s="27"/>
      <c r="G686" s="27"/>
    </row>
    <row r="687">
      <c r="F687" s="27"/>
      <c r="G687" s="27"/>
    </row>
    <row r="688">
      <c r="F688" s="27"/>
      <c r="G688" s="27"/>
    </row>
    <row r="689">
      <c r="F689" s="27"/>
      <c r="G689" s="27"/>
    </row>
    <row r="690">
      <c r="F690" s="27"/>
      <c r="G690" s="27"/>
    </row>
    <row r="691">
      <c r="F691" s="27"/>
      <c r="G691" s="27"/>
    </row>
    <row r="692">
      <c r="F692" s="27"/>
      <c r="G692" s="27"/>
    </row>
    <row r="693">
      <c r="F693" s="27"/>
      <c r="G693" s="27"/>
    </row>
    <row r="694">
      <c r="F694" s="27"/>
      <c r="G694" s="27"/>
    </row>
    <row r="695">
      <c r="F695" s="27"/>
      <c r="G695" s="27"/>
    </row>
    <row r="696">
      <c r="F696" s="27"/>
      <c r="G696" s="27"/>
    </row>
    <row r="697">
      <c r="F697" s="27"/>
      <c r="G697" s="27"/>
    </row>
    <row r="698">
      <c r="F698" s="27"/>
      <c r="G698" s="27"/>
    </row>
    <row r="699">
      <c r="F699" s="27"/>
      <c r="G699" s="27"/>
    </row>
    <row r="700">
      <c r="F700" s="27"/>
      <c r="G700" s="27"/>
    </row>
    <row r="701">
      <c r="F701" s="27"/>
      <c r="G701" s="27"/>
    </row>
    <row r="702">
      <c r="F702" s="27"/>
      <c r="G702" s="27"/>
    </row>
    <row r="703">
      <c r="F703" s="27"/>
      <c r="G703" s="27"/>
    </row>
    <row r="704">
      <c r="F704" s="27"/>
      <c r="G704" s="27"/>
    </row>
    <row r="705">
      <c r="F705" s="27"/>
      <c r="G705" s="27"/>
    </row>
    <row r="706">
      <c r="F706" s="27"/>
      <c r="G706" s="27"/>
    </row>
    <row r="707">
      <c r="F707" s="27"/>
      <c r="G707" s="27"/>
    </row>
    <row r="708">
      <c r="F708" s="27"/>
      <c r="G708" s="27"/>
    </row>
    <row r="709">
      <c r="F709" s="27"/>
      <c r="G709" s="27"/>
    </row>
    <row r="710">
      <c r="F710" s="27"/>
      <c r="G710" s="27"/>
    </row>
    <row r="711">
      <c r="F711" s="27"/>
      <c r="G711" s="27"/>
    </row>
    <row r="712">
      <c r="F712" s="27"/>
      <c r="G712" s="27"/>
    </row>
    <row r="713">
      <c r="F713" s="27"/>
      <c r="G713" s="27"/>
    </row>
    <row r="714">
      <c r="F714" s="27"/>
      <c r="G714" s="27"/>
    </row>
    <row r="715">
      <c r="F715" s="27"/>
      <c r="G715" s="27"/>
    </row>
    <row r="716">
      <c r="F716" s="27"/>
      <c r="G716" s="27"/>
    </row>
    <row r="717">
      <c r="F717" s="27"/>
      <c r="G717" s="27"/>
    </row>
    <row r="718">
      <c r="F718" s="27"/>
      <c r="G718" s="27"/>
    </row>
    <row r="719">
      <c r="F719" s="27"/>
      <c r="G719" s="27"/>
    </row>
    <row r="720">
      <c r="F720" s="27"/>
      <c r="G720" s="27"/>
    </row>
    <row r="721">
      <c r="F721" s="27"/>
      <c r="G721" s="27"/>
    </row>
    <row r="722">
      <c r="F722" s="27"/>
      <c r="G722" s="27"/>
    </row>
    <row r="723">
      <c r="F723" s="27"/>
      <c r="G723" s="27"/>
    </row>
    <row r="724">
      <c r="F724" s="27"/>
      <c r="G724" s="27"/>
    </row>
    <row r="725">
      <c r="F725" s="27"/>
      <c r="G725" s="27"/>
    </row>
    <row r="726">
      <c r="F726" s="27"/>
      <c r="G726" s="27"/>
    </row>
    <row r="727">
      <c r="F727" s="27"/>
      <c r="G727" s="27"/>
    </row>
    <row r="728">
      <c r="F728" s="27"/>
      <c r="G728" s="27"/>
    </row>
    <row r="729">
      <c r="F729" s="27"/>
      <c r="G729" s="27"/>
    </row>
    <row r="730">
      <c r="F730" s="27"/>
      <c r="G730" s="27"/>
    </row>
    <row r="731">
      <c r="F731" s="27"/>
      <c r="G731" s="27"/>
    </row>
    <row r="732">
      <c r="F732" s="27"/>
      <c r="G732" s="27"/>
    </row>
    <row r="733">
      <c r="F733" s="27"/>
      <c r="G733" s="27"/>
    </row>
    <row r="734">
      <c r="F734" s="27"/>
      <c r="G734" s="27"/>
    </row>
    <row r="735">
      <c r="F735" s="27"/>
      <c r="G735" s="27"/>
    </row>
    <row r="736">
      <c r="F736" s="27"/>
      <c r="G736" s="27"/>
    </row>
    <row r="737">
      <c r="F737" s="27"/>
      <c r="G737" s="27"/>
    </row>
    <row r="738">
      <c r="F738" s="27"/>
      <c r="G738" s="27"/>
    </row>
    <row r="739">
      <c r="F739" s="27"/>
      <c r="G739" s="27"/>
    </row>
    <row r="740">
      <c r="F740" s="27"/>
      <c r="G740" s="27"/>
    </row>
    <row r="741">
      <c r="F741" s="27"/>
      <c r="G741" s="27"/>
    </row>
    <row r="742">
      <c r="F742" s="27"/>
      <c r="G742" s="27"/>
    </row>
    <row r="743">
      <c r="F743" s="27"/>
      <c r="G743" s="27"/>
    </row>
    <row r="744">
      <c r="F744" s="27"/>
      <c r="G744" s="27"/>
    </row>
    <row r="745">
      <c r="F745" s="27"/>
      <c r="G745" s="27"/>
    </row>
    <row r="746">
      <c r="F746" s="27"/>
      <c r="G746" s="27"/>
    </row>
    <row r="747">
      <c r="F747" s="27"/>
      <c r="G747" s="27"/>
    </row>
    <row r="748">
      <c r="F748" s="27"/>
      <c r="G748" s="27"/>
    </row>
    <row r="749">
      <c r="F749" s="27"/>
      <c r="G749" s="27"/>
    </row>
    <row r="750">
      <c r="F750" s="27"/>
      <c r="G750" s="27"/>
    </row>
    <row r="751">
      <c r="F751" s="27"/>
      <c r="G751" s="27"/>
    </row>
    <row r="752">
      <c r="F752" s="27"/>
      <c r="G752" s="27"/>
    </row>
    <row r="753">
      <c r="F753" s="27"/>
      <c r="G753" s="27"/>
    </row>
    <row r="754">
      <c r="F754" s="27"/>
      <c r="G754" s="27"/>
    </row>
    <row r="755">
      <c r="F755" s="27"/>
      <c r="G755" s="27"/>
    </row>
    <row r="756">
      <c r="F756" s="27"/>
      <c r="G756" s="27"/>
    </row>
    <row r="757">
      <c r="F757" s="27"/>
      <c r="G757" s="27"/>
    </row>
    <row r="758">
      <c r="F758" s="27"/>
      <c r="G758" s="27"/>
    </row>
    <row r="759">
      <c r="F759" s="27"/>
      <c r="G759" s="27"/>
    </row>
    <row r="760">
      <c r="F760" s="27"/>
      <c r="G760" s="27"/>
    </row>
    <row r="761">
      <c r="F761" s="27"/>
      <c r="G761" s="27"/>
    </row>
    <row r="762">
      <c r="F762" s="27"/>
      <c r="G762" s="27"/>
    </row>
    <row r="763">
      <c r="F763" s="27"/>
      <c r="G763" s="27"/>
    </row>
    <row r="764">
      <c r="F764" s="27"/>
      <c r="G764" s="27"/>
    </row>
    <row r="765">
      <c r="F765" s="27"/>
      <c r="G765" s="27"/>
    </row>
    <row r="766">
      <c r="F766" s="27"/>
      <c r="G766" s="27"/>
    </row>
    <row r="767">
      <c r="F767" s="27"/>
      <c r="G767" s="27"/>
    </row>
    <row r="768">
      <c r="F768" s="27"/>
      <c r="G768" s="27"/>
    </row>
    <row r="769">
      <c r="F769" s="27"/>
      <c r="G769" s="27"/>
    </row>
    <row r="770">
      <c r="F770" s="27"/>
      <c r="G770" s="27"/>
    </row>
    <row r="771">
      <c r="F771" s="27"/>
      <c r="G771" s="27"/>
    </row>
    <row r="772">
      <c r="F772" s="27"/>
      <c r="G772" s="27"/>
    </row>
    <row r="773">
      <c r="F773" s="27"/>
      <c r="G773" s="27"/>
    </row>
    <row r="774">
      <c r="F774" s="27"/>
      <c r="G774" s="27"/>
    </row>
    <row r="775">
      <c r="F775" s="27"/>
      <c r="G775" s="27"/>
    </row>
    <row r="776">
      <c r="F776" s="27"/>
      <c r="G776" s="27"/>
    </row>
    <row r="777">
      <c r="F777" s="27"/>
      <c r="G777" s="27"/>
    </row>
    <row r="778">
      <c r="F778" s="27"/>
      <c r="G778" s="27"/>
    </row>
    <row r="779">
      <c r="F779" s="27"/>
      <c r="G779" s="27"/>
    </row>
    <row r="780">
      <c r="F780" s="27"/>
      <c r="G780" s="27"/>
    </row>
    <row r="781">
      <c r="F781" s="27"/>
      <c r="G781" s="27"/>
    </row>
    <row r="782">
      <c r="F782" s="27"/>
      <c r="G782" s="27"/>
    </row>
    <row r="783">
      <c r="F783" s="27"/>
      <c r="G783" s="27"/>
    </row>
    <row r="784">
      <c r="F784" s="27"/>
      <c r="G784" s="27"/>
    </row>
    <row r="785">
      <c r="F785" s="27"/>
      <c r="G785" s="27"/>
    </row>
    <row r="786">
      <c r="F786" s="27"/>
      <c r="G786" s="27"/>
    </row>
    <row r="787">
      <c r="F787" s="27"/>
      <c r="G787" s="27"/>
    </row>
    <row r="788">
      <c r="F788" s="27"/>
      <c r="G788" s="27"/>
    </row>
    <row r="789">
      <c r="F789" s="27"/>
      <c r="G789" s="27"/>
    </row>
    <row r="790">
      <c r="F790" s="27"/>
      <c r="G790" s="27"/>
    </row>
    <row r="791">
      <c r="F791" s="27"/>
      <c r="G791" s="27"/>
    </row>
    <row r="792">
      <c r="F792" s="27"/>
      <c r="G792" s="27"/>
    </row>
    <row r="793">
      <c r="F793" s="27"/>
      <c r="G793" s="27"/>
    </row>
    <row r="794">
      <c r="F794" s="27"/>
      <c r="G794" s="27"/>
    </row>
    <row r="795">
      <c r="F795" s="27"/>
      <c r="G795" s="27"/>
    </row>
    <row r="796">
      <c r="F796" s="27"/>
      <c r="G796" s="27"/>
    </row>
    <row r="797">
      <c r="F797" s="27"/>
      <c r="G797" s="27"/>
    </row>
    <row r="798">
      <c r="F798" s="27"/>
      <c r="G798" s="27"/>
    </row>
    <row r="799">
      <c r="F799" s="27"/>
      <c r="G799" s="27"/>
    </row>
    <row r="800">
      <c r="F800" s="27"/>
      <c r="G800" s="27"/>
    </row>
    <row r="801">
      <c r="F801" s="27"/>
      <c r="G801" s="27"/>
    </row>
    <row r="802">
      <c r="F802" s="27"/>
      <c r="G802" s="27"/>
    </row>
    <row r="803">
      <c r="F803" s="27"/>
      <c r="G803" s="27"/>
    </row>
    <row r="804">
      <c r="F804" s="27"/>
      <c r="G804" s="27"/>
    </row>
    <row r="805">
      <c r="F805" s="27"/>
      <c r="G805" s="27"/>
    </row>
    <row r="806">
      <c r="F806" s="27"/>
      <c r="G806" s="27"/>
    </row>
    <row r="807">
      <c r="F807" s="27"/>
      <c r="G807" s="27"/>
    </row>
    <row r="808">
      <c r="F808" s="27"/>
      <c r="G808" s="27"/>
    </row>
    <row r="809">
      <c r="F809" s="27"/>
      <c r="G809" s="27"/>
    </row>
    <row r="810">
      <c r="F810" s="27"/>
      <c r="G810" s="27"/>
    </row>
    <row r="811">
      <c r="F811" s="27"/>
      <c r="G811" s="27"/>
    </row>
    <row r="812">
      <c r="F812" s="27"/>
      <c r="G812" s="27"/>
    </row>
    <row r="813">
      <c r="F813" s="27"/>
      <c r="G813" s="27"/>
    </row>
    <row r="814">
      <c r="F814" s="27"/>
      <c r="G814" s="27"/>
    </row>
    <row r="815">
      <c r="F815" s="27"/>
      <c r="G815" s="27"/>
    </row>
    <row r="816">
      <c r="F816" s="27"/>
      <c r="G816" s="27"/>
    </row>
    <row r="817">
      <c r="F817" s="27"/>
      <c r="G817" s="27"/>
    </row>
    <row r="818">
      <c r="F818" s="27"/>
      <c r="G818" s="27"/>
    </row>
    <row r="819">
      <c r="F819" s="27"/>
      <c r="G819" s="27"/>
    </row>
    <row r="820">
      <c r="F820" s="27"/>
      <c r="G820" s="27"/>
    </row>
    <row r="821">
      <c r="F821" s="27"/>
      <c r="G821" s="27"/>
    </row>
    <row r="822">
      <c r="F822" s="27"/>
      <c r="G822" s="27"/>
    </row>
    <row r="823">
      <c r="F823" s="27"/>
      <c r="G823" s="27"/>
    </row>
    <row r="824">
      <c r="F824" s="27"/>
      <c r="G824" s="27"/>
    </row>
    <row r="825">
      <c r="F825" s="27"/>
      <c r="G825" s="27"/>
    </row>
    <row r="826">
      <c r="F826" s="27"/>
      <c r="G826" s="27"/>
    </row>
    <row r="827">
      <c r="F827" s="27"/>
      <c r="G827" s="27"/>
    </row>
    <row r="828">
      <c r="F828" s="27"/>
      <c r="G828" s="27"/>
    </row>
    <row r="829">
      <c r="F829" s="27"/>
      <c r="G829" s="27"/>
    </row>
    <row r="830">
      <c r="F830" s="27"/>
      <c r="G830" s="27"/>
    </row>
    <row r="831">
      <c r="F831" s="27"/>
      <c r="G831" s="27"/>
    </row>
    <row r="832">
      <c r="F832" s="27"/>
      <c r="G832" s="27"/>
    </row>
    <row r="833">
      <c r="F833" s="27"/>
      <c r="G833" s="27"/>
    </row>
    <row r="834">
      <c r="F834" s="27"/>
      <c r="G834" s="27"/>
    </row>
    <row r="835">
      <c r="F835" s="27"/>
      <c r="G835" s="27"/>
    </row>
    <row r="836">
      <c r="F836" s="27"/>
      <c r="G836" s="27"/>
    </row>
    <row r="837">
      <c r="F837" s="27"/>
      <c r="G837" s="27"/>
    </row>
    <row r="838">
      <c r="F838" s="27"/>
      <c r="G838" s="27"/>
    </row>
    <row r="839">
      <c r="F839" s="27"/>
      <c r="G839" s="27"/>
    </row>
    <row r="840">
      <c r="F840" s="27"/>
      <c r="G840" s="27"/>
    </row>
    <row r="841">
      <c r="F841" s="27"/>
      <c r="G841" s="27"/>
    </row>
    <row r="842">
      <c r="F842" s="27"/>
      <c r="G842" s="27"/>
    </row>
    <row r="843">
      <c r="F843" s="27"/>
      <c r="G843" s="27"/>
    </row>
    <row r="844">
      <c r="F844" s="27"/>
      <c r="G844" s="27"/>
    </row>
    <row r="845">
      <c r="F845" s="27"/>
      <c r="G845" s="27"/>
    </row>
    <row r="846">
      <c r="F846" s="27"/>
      <c r="G846" s="27"/>
    </row>
    <row r="847">
      <c r="F847" s="27"/>
      <c r="G847" s="27"/>
    </row>
    <row r="848">
      <c r="F848" s="27"/>
      <c r="G848" s="27"/>
    </row>
    <row r="849">
      <c r="F849" s="27"/>
      <c r="G849" s="27"/>
    </row>
    <row r="850">
      <c r="F850" s="27"/>
      <c r="G850" s="27"/>
    </row>
    <row r="851">
      <c r="F851" s="27"/>
      <c r="G851" s="27"/>
    </row>
    <row r="852">
      <c r="F852" s="27"/>
      <c r="G852" s="27"/>
    </row>
    <row r="853">
      <c r="F853" s="27"/>
      <c r="G853" s="27"/>
    </row>
    <row r="854">
      <c r="F854" s="27"/>
      <c r="G854" s="27"/>
    </row>
    <row r="855">
      <c r="F855" s="27"/>
      <c r="G855" s="27"/>
    </row>
    <row r="856">
      <c r="F856" s="27"/>
      <c r="G856" s="27"/>
    </row>
    <row r="857">
      <c r="F857" s="27"/>
      <c r="G857" s="27"/>
    </row>
    <row r="858">
      <c r="F858" s="27"/>
      <c r="G858" s="27"/>
    </row>
    <row r="859">
      <c r="F859" s="27"/>
      <c r="G859" s="27"/>
    </row>
    <row r="860">
      <c r="F860" s="27"/>
      <c r="G860" s="27"/>
    </row>
    <row r="861">
      <c r="F861" s="27"/>
      <c r="G861" s="27"/>
    </row>
    <row r="862">
      <c r="F862" s="27"/>
      <c r="G862" s="27"/>
    </row>
    <row r="863">
      <c r="F863" s="27"/>
      <c r="G863" s="27"/>
    </row>
    <row r="864">
      <c r="F864" s="27"/>
      <c r="G864" s="27"/>
    </row>
    <row r="865">
      <c r="F865" s="27"/>
      <c r="G865" s="27"/>
    </row>
    <row r="866">
      <c r="F866" s="27"/>
      <c r="G866" s="27"/>
    </row>
    <row r="867">
      <c r="F867" s="27"/>
      <c r="G867" s="27"/>
    </row>
    <row r="868">
      <c r="F868" s="27"/>
      <c r="G868" s="27"/>
    </row>
    <row r="869">
      <c r="F869" s="27"/>
      <c r="G869" s="27"/>
    </row>
    <row r="870">
      <c r="F870" s="27"/>
      <c r="G870" s="27"/>
    </row>
    <row r="871">
      <c r="F871" s="27"/>
      <c r="G871" s="27"/>
    </row>
    <row r="872">
      <c r="F872" s="27"/>
      <c r="G872" s="27"/>
    </row>
    <row r="873">
      <c r="F873" s="27"/>
      <c r="G873" s="27"/>
    </row>
    <row r="874">
      <c r="F874" s="27"/>
      <c r="G874" s="27"/>
    </row>
    <row r="875">
      <c r="F875" s="27"/>
      <c r="G875" s="27"/>
    </row>
    <row r="876">
      <c r="F876" s="27"/>
      <c r="G876" s="27"/>
    </row>
    <row r="877">
      <c r="F877" s="27"/>
      <c r="G877" s="27"/>
    </row>
    <row r="878">
      <c r="F878" s="27"/>
      <c r="G878" s="27"/>
    </row>
    <row r="879">
      <c r="F879" s="27"/>
      <c r="G879" s="27"/>
    </row>
    <row r="880">
      <c r="F880" s="27"/>
      <c r="G880" s="27"/>
    </row>
    <row r="881">
      <c r="F881" s="27"/>
      <c r="G881" s="27"/>
    </row>
    <row r="882">
      <c r="F882" s="27"/>
      <c r="G882" s="27"/>
    </row>
    <row r="883">
      <c r="F883" s="27"/>
      <c r="G883" s="27"/>
    </row>
    <row r="884">
      <c r="F884" s="27"/>
      <c r="G884" s="27"/>
    </row>
    <row r="885">
      <c r="F885" s="27"/>
      <c r="G885" s="27"/>
    </row>
    <row r="886">
      <c r="F886" s="27"/>
      <c r="G886" s="27"/>
    </row>
    <row r="887">
      <c r="F887" s="27"/>
      <c r="G887" s="27"/>
    </row>
    <row r="888">
      <c r="F888" s="27"/>
      <c r="G888" s="27"/>
    </row>
    <row r="889">
      <c r="F889" s="27"/>
      <c r="G889" s="27"/>
    </row>
    <row r="890">
      <c r="F890" s="27"/>
      <c r="G890" s="27"/>
    </row>
    <row r="891">
      <c r="F891" s="27"/>
      <c r="G891" s="27"/>
    </row>
    <row r="892">
      <c r="F892" s="27"/>
      <c r="G892" s="27"/>
    </row>
    <row r="893">
      <c r="F893" s="27"/>
      <c r="G893" s="27"/>
    </row>
    <row r="894">
      <c r="F894" s="27"/>
      <c r="G894" s="27"/>
    </row>
    <row r="895">
      <c r="F895" s="27"/>
      <c r="G895" s="27"/>
    </row>
    <row r="896">
      <c r="F896" s="27"/>
      <c r="G896" s="27"/>
    </row>
    <row r="897">
      <c r="F897" s="27"/>
      <c r="G897" s="27"/>
    </row>
    <row r="898">
      <c r="F898" s="27"/>
      <c r="G898" s="27"/>
    </row>
    <row r="899">
      <c r="F899" s="27"/>
      <c r="G899" s="27"/>
    </row>
    <row r="900">
      <c r="F900" s="27"/>
      <c r="G900" s="27"/>
    </row>
    <row r="901">
      <c r="F901" s="27"/>
      <c r="G901" s="27"/>
    </row>
    <row r="902">
      <c r="F902" s="27"/>
      <c r="G902" s="27"/>
    </row>
    <row r="903">
      <c r="F903" s="27"/>
      <c r="G903" s="27"/>
    </row>
    <row r="904">
      <c r="F904" s="27"/>
      <c r="G904" s="27"/>
    </row>
    <row r="905">
      <c r="F905" s="27"/>
      <c r="G905" s="27"/>
    </row>
    <row r="906">
      <c r="F906" s="27"/>
      <c r="G906" s="27"/>
    </row>
    <row r="907">
      <c r="F907" s="27"/>
      <c r="G907" s="27"/>
    </row>
    <row r="908">
      <c r="F908" s="27"/>
      <c r="G908" s="27"/>
    </row>
    <row r="909">
      <c r="F909" s="27"/>
      <c r="G909" s="27"/>
    </row>
    <row r="910">
      <c r="F910" s="27"/>
      <c r="G910" s="27"/>
    </row>
    <row r="911">
      <c r="F911" s="27"/>
      <c r="G911" s="27"/>
    </row>
    <row r="912">
      <c r="F912" s="27"/>
      <c r="G912" s="27"/>
    </row>
    <row r="913">
      <c r="F913" s="27"/>
      <c r="G913" s="27"/>
    </row>
    <row r="914">
      <c r="F914" s="27"/>
      <c r="G914" s="27"/>
    </row>
    <row r="915">
      <c r="F915" s="27"/>
      <c r="G915" s="27"/>
    </row>
    <row r="916">
      <c r="F916" s="27"/>
      <c r="G916" s="27"/>
    </row>
    <row r="917">
      <c r="F917" s="27"/>
      <c r="G917" s="27"/>
    </row>
    <row r="918">
      <c r="F918" s="27"/>
      <c r="G918" s="27"/>
    </row>
    <row r="919">
      <c r="F919" s="27"/>
      <c r="G919" s="27"/>
    </row>
    <row r="920">
      <c r="F920" s="27"/>
      <c r="G920" s="27"/>
    </row>
    <row r="921">
      <c r="F921" s="27"/>
      <c r="G921" s="27"/>
    </row>
    <row r="922">
      <c r="F922" s="27"/>
      <c r="G922" s="27"/>
    </row>
    <row r="923">
      <c r="F923" s="27"/>
      <c r="G923" s="27"/>
    </row>
    <row r="924">
      <c r="F924" s="27"/>
      <c r="G924" s="27"/>
    </row>
    <row r="925">
      <c r="F925" s="27"/>
      <c r="G925" s="27"/>
    </row>
    <row r="926">
      <c r="F926" s="27"/>
      <c r="G926" s="27"/>
    </row>
    <row r="927">
      <c r="F927" s="27"/>
      <c r="G927" s="27"/>
    </row>
    <row r="928">
      <c r="F928" s="27"/>
      <c r="G928" s="27"/>
    </row>
    <row r="929">
      <c r="F929" s="27"/>
      <c r="G929" s="27"/>
    </row>
    <row r="930">
      <c r="F930" s="27"/>
      <c r="G930" s="27"/>
    </row>
    <row r="931">
      <c r="F931" s="27"/>
      <c r="G931" s="27"/>
    </row>
    <row r="932">
      <c r="F932" s="27"/>
      <c r="G932" s="27"/>
    </row>
    <row r="933">
      <c r="F933" s="27"/>
      <c r="G933" s="27"/>
    </row>
    <row r="934">
      <c r="F934" s="27"/>
      <c r="G934" s="27"/>
    </row>
    <row r="935">
      <c r="F935" s="27"/>
      <c r="G935" s="27"/>
    </row>
    <row r="936">
      <c r="F936" s="27"/>
      <c r="G936" s="27"/>
    </row>
    <row r="937">
      <c r="F937" s="27"/>
      <c r="G937" s="27"/>
    </row>
    <row r="938">
      <c r="F938" s="27"/>
      <c r="G938" s="27"/>
    </row>
    <row r="939">
      <c r="F939" s="27"/>
      <c r="G939" s="27"/>
    </row>
    <row r="940">
      <c r="F940" s="27"/>
      <c r="G940" s="27"/>
    </row>
    <row r="941">
      <c r="F941" s="27"/>
      <c r="G941" s="27"/>
    </row>
    <row r="942">
      <c r="F942" s="27"/>
      <c r="G942" s="27"/>
    </row>
    <row r="943">
      <c r="F943" s="27"/>
      <c r="G943" s="27"/>
    </row>
    <row r="944">
      <c r="F944" s="27"/>
      <c r="G944" s="27"/>
    </row>
    <row r="945">
      <c r="F945" s="27"/>
      <c r="G945" s="27"/>
    </row>
    <row r="946">
      <c r="F946" s="27"/>
      <c r="G946" s="27"/>
    </row>
    <row r="947">
      <c r="F947" s="27"/>
      <c r="G947" s="27"/>
    </row>
    <row r="948">
      <c r="F948" s="27"/>
      <c r="G948" s="27"/>
    </row>
    <row r="949">
      <c r="F949" s="27"/>
      <c r="G949" s="27"/>
    </row>
    <row r="950">
      <c r="F950" s="27"/>
      <c r="G950" s="27"/>
    </row>
    <row r="951">
      <c r="F951" s="27"/>
      <c r="G951" s="27"/>
    </row>
    <row r="952">
      <c r="F952" s="27"/>
      <c r="G952" s="27"/>
    </row>
    <row r="953">
      <c r="F953" s="27"/>
      <c r="G953" s="27"/>
    </row>
    <row r="954">
      <c r="F954" s="27"/>
      <c r="G954" s="27"/>
    </row>
    <row r="955">
      <c r="F955" s="27"/>
      <c r="G955" s="27"/>
    </row>
    <row r="956">
      <c r="F956" s="27"/>
      <c r="G956" s="27"/>
    </row>
    <row r="957">
      <c r="F957" s="27"/>
      <c r="G957" s="27"/>
    </row>
    <row r="958">
      <c r="F958" s="27"/>
      <c r="G958" s="27"/>
    </row>
    <row r="959">
      <c r="F959" s="27"/>
      <c r="G959" s="27"/>
    </row>
    <row r="960">
      <c r="F960" s="27"/>
      <c r="G960" s="27"/>
    </row>
    <row r="961">
      <c r="F961" s="27"/>
      <c r="G961" s="27"/>
    </row>
    <row r="962">
      <c r="F962" s="27"/>
      <c r="G962" s="27"/>
    </row>
    <row r="963">
      <c r="F963" s="27"/>
      <c r="G963" s="27"/>
    </row>
    <row r="964">
      <c r="F964" s="27"/>
      <c r="G964" s="27"/>
    </row>
    <row r="965">
      <c r="F965" s="27"/>
      <c r="G965" s="27"/>
    </row>
    <row r="966">
      <c r="F966" s="27"/>
      <c r="G966" s="27"/>
    </row>
    <row r="967">
      <c r="F967" s="27"/>
      <c r="G967" s="27"/>
    </row>
    <row r="968">
      <c r="F968" s="27"/>
      <c r="G968" s="27"/>
    </row>
    <row r="969">
      <c r="F969" s="27"/>
      <c r="G969" s="27"/>
    </row>
    <row r="970">
      <c r="F970" s="27"/>
      <c r="G970" s="27"/>
    </row>
    <row r="971">
      <c r="F971" s="27"/>
      <c r="G971" s="27"/>
    </row>
    <row r="972">
      <c r="F972" s="27"/>
      <c r="G972" s="27"/>
    </row>
    <row r="973">
      <c r="F973" s="27"/>
      <c r="G973" s="27"/>
    </row>
    <row r="974">
      <c r="F974" s="27"/>
      <c r="G974" s="27"/>
    </row>
    <row r="975">
      <c r="F975" s="27"/>
      <c r="G975" s="27"/>
    </row>
    <row r="976">
      <c r="F976" s="27"/>
      <c r="G976" s="27"/>
    </row>
    <row r="977">
      <c r="F977" s="27"/>
      <c r="G977" s="27"/>
    </row>
    <row r="978">
      <c r="F978" s="27"/>
      <c r="G978" s="27"/>
    </row>
    <row r="979">
      <c r="F979" s="27"/>
      <c r="G979" s="27"/>
    </row>
    <row r="980">
      <c r="F980" s="27"/>
      <c r="G980" s="27"/>
    </row>
    <row r="981">
      <c r="F981" s="27"/>
      <c r="G981" s="27"/>
    </row>
    <row r="982">
      <c r="F982" s="27"/>
      <c r="G982" s="27"/>
    </row>
    <row r="983">
      <c r="F983" s="27"/>
      <c r="G983" s="27"/>
    </row>
    <row r="984">
      <c r="F984" s="27"/>
      <c r="G984" s="27"/>
    </row>
    <row r="985">
      <c r="F985" s="27"/>
      <c r="G985" s="27"/>
    </row>
    <row r="986">
      <c r="F986" s="27"/>
      <c r="G986" s="27"/>
    </row>
    <row r="987">
      <c r="F987" s="27"/>
      <c r="G987" s="27"/>
    </row>
    <row r="988">
      <c r="F988" s="27"/>
      <c r="G988" s="27"/>
    </row>
    <row r="989">
      <c r="F989" s="27"/>
      <c r="G989" s="27"/>
    </row>
    <row r="990">
      <c r="F990" s="27"/>
      <c r="G990" s="27"/>
    </row>
    <row r="991">
      <c r="F991" s="27"/>
      <c r="G991" s="27"/>
    </row>
    <row r="992">
      <c r="F992" s="27"/>
      <c r="G992" s="27"/>
    </row>
    <row r="993">
      <c r="F993" s="27"/>
      <c r="G993" s="27"/>
    </row>
    <row r="994">
      <c r="F994" s="27"/>
      <c r="G994" s="27"/>
    </row>
    <row r="995">
      <c r="F995" s="27"/>
      <c r="G995" s="27"/>
    </row>
    <row r="996">
      <c r="F996" s="27"/>
      <c r="G996" s="27"/>
    </row>
    <row r="997">
      <c r="F997" s="27"/>
      <c r="G997" s="27"/>
    </row>
    <row r="998">
      <c r="F998" s="27"/>
      <c r="G998" s="27"/>
    </row>
    <row r="999">
      <c r="F999" s="27"/>
      <c r="G999" s="27"/>
    </row>
  </sheetData>
  <autoFilter ref="$A$1:$I$39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9.75"/>
    <col customWidth="1" min="4" max="4" width="21.63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0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3" t="s">
        <v>6</v>
      </c>
      <c r="H1" s="34"/>
      <c r="I1" s="32" t="s">
        <v>8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5"/>
    </row>
    <row r="2">
      <c r="A2" s="36">
        <v>43472.0</v>
      </c>
      <c r="B2" s="37"/>
      <c r="C2" s="38" t="s">
        <v>174</v>
      </c>
      <c r="D2" s="38" t="s">
        <v>175</v>
      </c>
      <c r="E2" s="38" t="s">
        <v>28</v>
      </c>
      <c r="F2" s="39">
        <v>600.0</v>
      </c>
      <c r="G2" s="39">
        <v>5155.929999999999</v>
      </c>
      <c r="H2" s="39" t="s">
        <v>11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/>
    </row>
    <row r="3">
      <c r="A3" s="36">
        <v>43472.0</v>
      </c>
      <c r="B3" s="37"/>
      <c r="C3" s="38" t="s">
        <v>176</v>
      </c>
      <c r="D3" s="38" t="s">
        <v>177</v>
      </c>
      <c r="E3" s="38" t="s">
        <v>28</v>
      </c>
      <c r="F3" s="39">
        <v>30.0</v>
      </c>
      <c r="G3" s="39">
        <v>5185.929999999999</v>
      </c>
      <c r="H3" s="39" t="s">
        <v>11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40"/>
    </row>
    <row r="4">
      <c r="A4" s="36">
        <v>43472.0</v>
      </c>
      <c r="B4" s="37"/>
      <c r="C4" s="38" t="s">
        <v>178</v>
      </c>
      <c r="D4" s="38" t="s">
        <v>179</v>
      </c>
      <c r="E4" s="38" t="s">
        <v>28</v>
      </c>
      <c r="F4" s="39">
        <v>160.0</v>
      </c>
      <c r="G4" s="39">
        <v>5345.929999999999</v>
      </c>
      <c r="H4" s="39" t="s">
        <v>11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40"/>
    </row>
    <row r="5">
      <c r="A5" s="36">
        <v>43472.0</v>
      </c>
      <c r="B5" s="41" t="s">
        <v>121</v>
      </c>
      <c r="C5" s="38" t="s">
        <v>180</v>
      </c>
      <c r="D5" s="38" t="s">
        <v>181</v>
      </c>
      <c r="E5" s="38" t="s">
        <v>28</v>
      </c>
      <c r="F5" s="39">
        <v>80.0</v>
      </c>
      <c r="G5" s="39">
        <v>5425.929999999999</v>
      </c>
      <c r="H5" s="39" t="s">
        <v>11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40"/>
    </row>
    <row r="6">
      <c r="A6" s="36">
        <v>43472.0</v>
      </c>
      <c r="B6" s="41" t="s">
        <v>185</v>
      </c>
      <c r="C6" s="38" t="s">
        <v>16</v>
      </c>
      <c r="D6" s="38" t="s">
        <v>186</v>
      </c>
      <c r="E6" s="38" t="s">
        <v>28</v>
      </c>
      <c r="F6" s="39">
        <v>-5000.0</v>
      </c>
      <c r="G6" s="39">
        <v>405.9299999999994</v>
      </c>
      <c r="H6" s="39" t="s">
        <v>11</v>
      </c>
      <c r="I6" s="38" t="s">
        <v>25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40"/>
    </row>
    <row r="7">
      <c r="A7" s="36">
        <v>43488.0</v>
      </c>
      <c r="B7" s="37"/>
      <c r="C7" s="38" t="s">
        <v>178</v>
      </c>
      <c r="D7" s="38" t="s">
        <v>179</v>
      </c>
      <c r="E7" s="38" t="s">
        <v>28</v>
      </c>
      <c r="F7" s="39">
        <v>165.0</v>
      </c>
      <c r="G7" s="39">
        <v>570.9299999999994</v>
      </c>
      <c r="H7" s="39" t="s">
        <v>11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40"/>
    </row>
    <row r="8">
      <c r="A8" s="36">
        <v>43488.0</v>
      </c>
      <c r="B8" s="37"/>
      <c r="C8" s="38" t="s">
        <v>187</v>
      </c>
      <c r="D8" s="38" t="s">
        <v>188</v>
      </c>
      <c r="E8" s="38" t="s">
        <v>28</v>
      </c>
      <c r="F8" s="39">
        <v>300.0</v>
      </c>
      <c r="G8" s="39">
        <v>870.9299999999994</v>
      </c>
      <c r="H8" s="39" t="s">
        <v>11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40"/>
    </row>
    <row r="9">
      <c r="A9" s="36">
        <v>43488.0</v>
      </c>
      <c r="B9" s="37"/>
      <c r="C9" s="38" t="s">
        <v>73</v>
      </c>
      <c r="D9" s="38" t="s">
        <v>189</v>
      </c>
      <c r="E9" s="38" t="s">
        <v>28</v>
      </c>
      <c r="F9" s="39">
        <v>160.0</v>
      </c>
      <c r="G9" s="39">
        <v>1030.9299999999994</v>
      </c>
      <c r="H9" s="39" t="s">
        <v>11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40"/>
    </row>
    <row r="10">
      <c r="A10" s="36">
        <v>43488.0</v>
      </c>
      <c r="B10" s="37"/>
      <c r="C10" s="38" t="s">
        <v>176</v>
      </c>
      <c r="D10" s="38" t="s">
        <v>170</v>
      </c>
      <c r="E10" s="38" t="s">
        <v>28</v>
      </c>
      <c r="F10" s="39">
        <v>60.0</v>
      </c>
      <c r="G10" s="39">
        <v>1090.9299999999994</v>
      </c>
      <c r="H10" s="39" t="s">
        <v>11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40"/>
    </row>
    <row r="11">
      <c r="A11" s="36">
        <v>43488.0</v>
      </c>
      <c r="B11" s="37"/>
      <c r="C11" s="38" t="s">
        <v>190</v>
      </c>
      <c r="D11" s="38" t="s">
        <v>191</v>
      </c>
      <c r="E11" s="38" t="s">
        <v>28</v>
      </c>
      <c r="F11" s="39">
        <v>80.0</v>
      </c>
      <c r="G11" s="39">
        <v>1170.9299999999994</v>
      </c>
      <c r="H11" s="39" t="s">
        <v>11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40"/>
    </row>
    <row r="12">
      <c r="A12" s="36">
        <v>43488.0</v>
      </c>
      <c r="B12" s="37"/>
      <c r="C12" s="38" t="s">
        <v>192</v>
      </c>
      <c r="D12" s="38" t="s">
        <v>193</v>
      </c>
      <c r="E12" s="38" t="s">
        <v>28</v>
      </c>
      <c r="F12" s="39">
        <v>325.0</v>
      </c>
      <c r="G12" s="39">
        <v>1495.9299999999994</v>
      </c>
      <c r="H12" s="39" t="s">
        <v>11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40"/>
    </row>
    <row r="13">
      <c r="A13" s="36">
        <v>43488.0</v>
      </c>
      <c r="B13" s="37"/>
      <c r="C13" s="38" t="s">
        <v>26</v>
      </c>
      <c r="D13" s="37"/>
      <c r="E13" s="38" t="s">
        <v>28</v>
      </c>
      <c r="F13" s="39">
        <v>985.0</v>
      </c>
      <c r="G13" s="39">
        <v>2480.9299999999994</v>
      </c>
      <c r="H13" s="39" t="s">
        <v>11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40"/>
    </row>
    <row r="14">
      <c r="A14" s="36">
        <v>43496.0</v>
      </c>
      <c r="B14" s="37"/>
      <c r="C14" s="38" t="s">
        <v>16</v>
      </c>
      <c r="D14" s="38" t="s">
        <v>194</v>
      </c>
      <c r="E14" s="38" t="s">
        <v>28</v>
      </c>
      <c r="F14" s="39">
        <v>240.0</v>
      </c>
      <c r="G14" s="39">
        <v>2720.9299999999994</v>
      </c>
      <c r="H14" s="39" t="s">
        <v>11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40"/>
    </row>
    <row r="15">
      <c r="A15" s="36">
        <v>43496.0</v>
      </c>
      <c r="B15" s="41" t="s">
        <v>195</v>
      </c>
      <c r="C15" s="38" t="s">
        <v>16</v>
      </c>
      <c r="D15" s="38" t="s">
        <v>196</v>
      </c>
      <c r="E15" s="38" t="s">
        <v>28</v>
      </c>
      <c r="F15" s="39">
        <v>-2422.0</v>
      </c>
      <c r="G15" s="39">
        <v>298.9299999999994</v>
      </c>
      <c r="H15" s="39" t="s">
        <v>11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40"/>
    </row>
    <row r="16">
      <c r="A16" s="36">
        <v>43496.0</v>
      </c>
      <c r="B16" s="41" t="s">
        <v>195</v>
      </c>
      <c r="C16" s="38" t="s">
        <v>16</v>
      </c>
      <c r="D16" s="38" t="s">
        <v>197</v>
      </c>
      <c r="E16" s="38" t="s">
        <v>28</v>
      </c>
      <c r="F16" s="39">
        <v>-87.85</v>
      </c>
      <c r="G16" s="39">
        <v>211.0799999999994</v>
      </c>
      <c r="H16" s="39" t="s">
        <v>11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40"/>
    </row>
    <row r="17">
      <c r="A17" s="36">
        <v>43543.0</v>
      </c>
      <c r="B17" s="37"/>
      <c r="C17" s="38" t="s">
        <v>217</v>
      </c>
      <c r="D17" s="38" t="s">
        <v>218</v>
      </c>
      <c r="E17" s="38" t="s">
        <v>28</v>
      </c>
      <c r="F17" s="39">
        <v>30.0</v>
      </c>
      <c r="G17" s="39">
        <v>251.32999999999936</v>
      </c>
      <c r="H17" s="39" t="s">
        <v>11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40"/>
    </row>
    <row r="18">
      <c r="A18" s="36">
        <v>43782.0</v>
      </c>
      <c r="B18" s="37"/>
      <c r="C18" s="38" t="s">
        <v>265</v>
      </c>
      <c r="D18" s="38" t="s">
        <v>266</v>
      </c>
      <c r="E18" s="38" t="s">
        <v>28</v>
      </c>
      <c r="F18" s="39">
        <v>193.9</v>
      </c>
      <c r="G18" s="39">
        <v>1473.3299999999992</v>
      </c>
      <c r="H18" s="39" t="s">
        <v>11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40"/>
    </row>
    <row r="19">
      <c r="A19" s="36">
        <v>43787.0</v>
      </c>
      <c r="B19" s="37"/>
      <c r="C19" s="38" t="s">
        <v>285</v>
      </c>
      <c r="D19" s="38" t="s">
        <v>286</v>
      </c>
      <c r="E19" s="38" t="s">
        <v>28</v>
      </c>
      <c r="F19" s="39">
        <v>160.0</v>
      </c>
      <c r="G19" s="39">
        <v>2750.539999999999</v>
      </c>
      <c r="H19" s="39" t="s">
        <v>11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40"/>
    </row>
    <row r="20">
      <c r="A20" s="36">
        <v>43787.0</v>
      </c>
      <c r="B20" s="37"/>
      <c r="C20" s="38" t="s">
        <v>289</v>
      </c>
      <c r="D20" s="38" t="s">
        <v>290</v>
      </c>
      <c r="E20" s="38" t="s">
        <v>28</v>
      </c>
      <c r="F20" s="39">
        <v>155.06</v>
      </c>
      <c r="G20" s="39">
        <v>1005.599999999999</v>
      </c>
      <c r="H20" s="39" t="s">
        <v>11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40"/>
    </row>
    <row r="21">
      <c r="A21" s="36">
        <v>43801.0</v>
      </c>
      <c r="B21" s="37"/>
      <c r="C21" s="38" t="s">
        <v>291</v>
      </c>
      <c r="D21" s="38" t="s">
        <v>292</v>
      </c>
      <c r="E21" s="38" t="s">
        <v>28</v>
      </c>
      <c r="F21" s="39">
        <v>240.0</v>
      </c>
      <c r="G21" s="39">
        <v>1245.599999999999</v>
      </c>
      <c r="H21" s="39" t="s">
        <v>11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40"/>
    </row>
    <row r="22">
      <c r="A22" s="36">
        <v>43801.0</v>
      </c>
      <c r="B22" s="37"/>
      <c r="C22" s="38" t="s">
        <v>293</v>
      </c>
      <c r="D22" s="38" t="s">
        <v>294</v>
      </c>
      <c r="E22" s="38" t="s">
        <v>28</v>
      </c>
      <c r="F22" s="39">
        <v>300.0</v>
      </c>
      <c r="G22" s="39">
        <v>1545.599999999999</v>
      </c>
      <c r="H22" s="39" t="s">
        <v>11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40"/>
    </row>
    <row r="23">
      <c r="A23" s="36">
        <v>43801.0</v>
      </c>
      <c r="B23" s="37"/>
      <c r="C23" s="38" t="s">
        <v>295</v>
      </c>
      <c r="D23" s="38" t="s">
        <v>296</v>
      </c>
      <c r="E23" s="38" t="s">
        <v>28</v>
      </c>
      <c r="F23" s="39">
        <v>400.0</v>
      </c>
      <c r="G23" s="39">
        <v>1945.599999999999</v>
      </c>
      <c r="H23" s="39" t="s">
        <v>11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40"/>
    </row>
    <row r="24">
      <c r="A24" s="36">
        <v>43801.0</v>
      </c>
      <c r="B24" s="37"/>
      <c r="C24" s="38" t="s">
        <v>297</v>
      </c>
      <c r="D24" s="38" t="s">
        <v>298</v>
      </c>
      <c r="E24" s="38" t="s">
        <v>28</v>
      </c>
      <c r="F24" s="39">
        <v>200.0</v>
      </c>
      <c r="G24" s="39">
        <v>2145.599999999999</v>
      </c>
      <c r="H24" s="39" t="s">
        <v>11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40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</cols>
  <sheetData>
    <row r="1">
      <c r="A1" s="6" t="s">
        <v>4</v>
      </c>
      <c r="B1" s="6" t="s">
        <v>536</v>
      </c>
      <c r="C1" s="6" t="s">
        <v>537</v>
      </c>
    </row>
    <row r="2">
      <c r="A2" s="6"/>
      <c r="B2" s="6">
        <v>0.0</v>
      </c>
      <c r="C2" s="6">
        <v>0.0</v>
      </c>
    </row>
    <row r="3">
      <c r="A3" s="6" t="s">
        <v>42</v>
      </c>
      <c r="B3" s="6">
        <v>4.0</v>
      </c>
      <c r="C3" s="6">
        <v>5.0</v>
      </c>
    </row>
    <row r="4">
      <c r="A4" s="6" t="s">
        <v>14</v>
      </c>
      <c r="B4" s="6">
        <v>2.0</v>
      </c>
      <c r="C4" s="6">
        <v>5.0</v>
      </c>
    </row>
    <row r="5">
      <c r="A5" s="6" t="s">
        <v>90</v>
      </c>
      <c r="B5" s="6">
        <v>12.0</v>
      </c>
      <c r="C5" s="6">
        <v>40.0</v>
      </c>
    </row>
    <row r="6">
      <c r="A6" s="6" t="s">
        <v>28</v>
      </c>
      <c r="B6" s="6">
        <v>72.0</v>
      </c>
      <c r="C6" s="6">
        <v>115.0</v>
      </c>
    </row>
    <row r="7">
      <c r="A7" s="6" t="s">
        <v>485</v>
      </c>
      <c r="B7" s="6">
        <v>2.0</v>
      </c>
      <c r="C7" s="6">
        <v>8.0</v>
      </c>
    </row>
    <row r="8">
      <c r="A8" s="6" t="s">
        <v>50</v>
      </c>
      <c r="B8" s="6">
        <v>6.0</v>
      </c>
      <c r="C8" s="6">
        <v>10.0</v>
      </c>
    </row>
    <row r="9">
      <c r="A9" s="6" t="s">
        <v>93</v>
      </c>
      <c r="B9" s="6">
        <v>2.0</v>
      </c>
      <c r="C9" s="6">
        <v>10.0</v>
      </c>
    </row>
    <row r="10">
      <c r="A10" s="6" t="s">
        <v>81</v>
      </c>
      <c r="B10" s="6">
        <v>3.0</v>
      </c>
      <c r="C10" s="6">
        <v>4.0</v>
      </c>
    </row>
    <row r="11">
      <c r="A11" s="6" t="s">
        <v>107</v>
      </c>
      <c r="B11" s="6">
        <v>74.0</v>
      </c>
      <c r="C11" s="6">
        <v>136.0</v>
      </c>
    </row>
    <row r="12">
      <c r="A12" s="6" t="s">
        <v>21</v>
      </c>
      <c r="B12" s="6">
        <v>8.0</v>
      </c>
      <c r="C12" s="6">
        <v>18.0</v>
      </c>
    </row>
    <row r="13">
      <c r="A13" s="6" t="s">
        <v>164</v>
      </c>
      <c r="B13" s="6">
        <v>23.0</v>
      </c>
      <c r="C13" s="6">
        <v>30.0</v>
      </c>
    </row>
    <row r="14">
      <c r="A14" s="6" t="s">
        <v>10</v>
      </c>
      <c r="B14" s="6">
        <v>1.0</v>
      </c>
      <c r="C14" s="6">
        <v>1.0</v>
      </c>
    </row>
    <row r="15">
      <c r="A15" s="6" t="s">
        <v>24</v>
      </c>
      <c r="B15" s="6">
        <v>6.0</v>
      </c>
      <c r="C15" s="6">
        <v>14.0</v>
      </c>
    </row>
    <row r="16">
      <c r="A16" s="6" t="s">
        <v>527</v>
      </c>
      <c r="B16" s="6">
        <v>173.0</v>
      </c>
      <c r="C16" s="6">
        <v>396.0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75"/>
    <col customWidth="1" min="2" max="2" width="15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</row>
    <row r="2">
      <c r="A2" s="29"/>
    </row>
    <row r="3">
      <c r="A3" s="29"/>
    </row>
    <row r="4">
      <c r="A4" s="29"/>
    </row>
    <row r="5">
      <c r="A5" s="29"/>
    </row>
    <row r="6">
      <c r="A6" s="29"/>
    </row>
    <row r="7">
      <c r="A7" s="29"/>
    </row>
    <row r="8">
      <c r="A8" s="29"/>
    </row>
    <row r="9">
      <c r="A9" s="29"/>
    </row>
    <row r="10">
      <c r="A10" s="29"/>
    </row>
    <row r="11">
      <c r="A11" s="29"/>
    </row>
    <row r="12">
      <c r="A12" s="29"/>
    </row>
    <row r="13">
      <c r="A13" s="29"/>
    </row>
    <row r="14">
      <c r="A14" s="29"/>
    </row>
  </sheetData>
  <drawing r:id="rId1"/>
</worksheet>
</file>