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1"/>
  </bookViews>
  <sheets>
    <sheet name="Testo" sheetId="2" r:id="rId1"/>
    <sheet name="Svolgimento" sheetId="1" r:id="rId2"/>
  </sheets>
  <calcPr calcId="125725"/>
</workbook>
</file>

<file path=xl/calcChain.xml><?xml version="1.0" encoding="utf-8"?>
<calcChain xmlns="http://schemas.openxmlformats.org/spreadsheetml/2006/main">
  <c r="L6" i="1"/>
  <c r="L5"/>
  <c r="L4"/>
  <c r="G13"/>
  <c r="H16"/>
  <c r="E16"/>
  <c r="G15"/>
  <c r="J5"/>
  <c r="J6"/>
  <c r="J4"/>
  <c r="G14"/>
  <c r="G10"/>
  <c r="H6"/>
  <c r="H5"/>
  <c r="H4"/>
  <c r="K8" l="1"/>
</calcChain>
</file>

<file path=xl/sharedStrings.xml><?xml version="1.0" encoding="utf-8"?>
<sst xmlns="http://schemas.openxmlformats.org/spreadsheetml/2006/main" count="32" uniqueCount="32">
  <si>
    <t>Caproni</t>
  </si>
  <si>
    <t>Postini</t>
  </si>
  <si>
    <t>Grullo</t>
  </si>
  <si>
    <t>Scadenza</t>
  </si>
  <si>
    <t>Data di ammissione allo sconto</t>
  </si>
  <si>
    <t>Importo</t>
  </si>
  <si>
    <t>Cambiale</t>
  </si>
  <si>
    <t>Giorni banca</t>
  </si>
  <si>
    <t>Tasso di sconto</t>
  </si>
  <si>
    <t>Giorni totali</t>
  </si>
  <si>
    <t>Commissioni</t>
  </si>
  <si>
    <t>Netto ricavo cambiale</t>
  </si>
  <si>
    <t>Netto ricavo</t>
  </si>
  <si>
    <t>Cambiali allo sconto</t>
  </si>
  <si>
    <t>Cambiali attive</t>
  </si>
  <si>
    <t>DARE</t>
  </si>
  <si>
    <t>AVERE</t>
  </si>
  <si>
    <t>Unicredit</t>
  </si>
  <si>
    <t>Costi d'incasso</t>
  </si>
  <si>
    <t>Sconti passivi bancari</t>
  </si>
  <si>
    <t>Sconti cambiali</t>
  </si>
  <si>
    <t>Aggiornato in data18/02</t>
  </si>
  <si>
    <t>In data 18/05 presenti allo sconto presso Unicredit SPA le seguenti cambiali:</t>
  </si>
  <si>
    <t>1) Cambiale di 3.200 euro emessa dal sig. Caproni e ricevuta in data 12/05, scadente in data 30/06</t>
  </si>
  <si>
    <t>2) Cambiale di 500 euro emessa dal sig. Postini e ricevuta in data 10/05, scadente in data 16/08</t>
  </si>
  <si>
    <t>3) Cambiale di 1.200 euro emessa dal sig. Grullo e ricevuta in data 16/05, scadente in data 01/07.</t>
  </si>
  <si>
    <t>La banca ammette le cambiali allo sconto in data 25/05, applicando le seguenti condizioni:</t>
  </si>
  <si>
    <t>Giorni banca: 6</t>
  </si>
  <si>
    <t>Tasso di sconto: 6%</t>
  </si>
  <si>
    <t>Commissioni d'incasso: 15 euro a cambiale.</t>
  </si>
  <si>
    <t>Al cliente arriva la contabile di accredito delle somme sul proprio c/c in data 28/05</t>
  </si>
  <si>
    <r>
      <t xml:space="preserve">Calcola il </t>
    </r>
    <r>
      <rPr>
        <b/>
        <sz val="18"/>
        <color theme="1"/>
        <rFont val="Calibri"/>
        <family val="2"/>
        <scheme val="minor"/>
      </rPr>
      <t>netto ricavo</t>
    </r>
    <r>
      <rPr>
        <sz val="18"/>
        <color theme="1"/>
        <rFont val="Calibri"/>
        <family val="2"/>
        <scheme val="minor"/>
      </rPr>
      <t xml:space="preserve"> e registra le operazioni in P.D.</t>
    </r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</si>
</sst>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3" fontId="2" fillId="0" borderId="0" xfId="1" applyFont="1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3" fillId="0" borderId="0" xfId="0" applyFont="1" applyAlignment="1">
      <alignment horizontal="center"/>
    </xf>
    <xf numFmtId="43" fontId="3" fillId="0" borderId="0" xfId="1" applyFont="1"/>
    <xf numFmtId="16" fontId="2" fillId="0" borderId="1" xfId="0" applyNumberFormat="1" applyFont="1" applyBorder="1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 indent="1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J17"/>
  <sheetViews>
    <sheetView topLeftCell="A2" workbookViewId="0">
      <selection activeCell="O8" sqref="O8"/>
    </sheetView>
  </sheetViews>
  <sheetFormatPr defaultRowHeight="15"/>
  <sheetData>
    <row r="3" spans="3:10" ht="23.25">
      <c r="C3" s="17" t="s">
        <v>22</v>
      </c>
      <c r="D3" s="17"/>
      <c r="E3" s="17"/>
      <c r="F3" s="17"/>
      <c r="G3" s="17"/>
      <c r="H3" s="17"/>
      <c r="I3" s="17"/>
      <c r="J3" s="17"/>
    </row>
    <row r="4" spans="3:10" ht="23.25">
      <c r="C4" s="17"/>
      <c r="D4" s="17"/>
      <c r="E4" s="17"/>
      <c r="F4" s="17"/>
      <c r="G4" s="17"/>
      <c r="H4" s="17"/>
      <c r="I4" s="17"/>
      <c r="J4" s="17"/>
    </row>
    <row r="5" spans="3:10" ht="23.25">
      <c r="C5" s="17" t="s">
        <v>23</v>
      </c>
      <c r="D5" s="17"/>
      <c r="E5" s="17"/>
      <c r="F5" s="17"/>
      <c r="G5" s="17"/>
      <c r="H5" s="17"/>
      <c r="I5" s="17"/>
      <c r="J5" s="17"/>
    </row>
    <row r="6" spans="3:10" ht="23.25">
      <c r="C6" s="17" t="s">
        <v>24</v>
      </c>
      <c r="D6" s="17"/>
      <c r="E6" s="17"/>
      <c r="F6" s="17"/>
      <c r="G6" s="17"/>
      <c r="H6" s="17"/>
      <c r="I6" s="17"/>
      <c r="J6" s="17"/>
    </row>
    <row r="7" spans="3:10" ht="23.25">
      <c r="C7" s="17" t="s">
        <v>25</v>
      </c>
      <c r="D7" s="17"/>
      <c r="E7" s="17"/>
      <c r="F7" s="17"/>
      <c r="G7" s="17"/>
      <c r="H7" s="17"/>
      <c r="I7" s="17"/>
      <c r="J7" s="17"/>
    </row>
    <row r="8" spans="3:10" ht="23.25">
      <c r="C8" s="17"/>
      <c r="D8" s="17"/>
      <c r="E8" s="17"/>
      <c r="F8" s="17"/>
      <c r="G8" s="17"/>
      <c r="H8" s="17"/>
      <c r="I8" s="17"/>
      <c r="J8" s="17"/>
    </row>
    <row r="9" spans="3:10" ht="23.25">
      <c r="C9" s="17" t="s">
        <v>26</v>
      </c>
      <c r="D9" s="17"/>
      <c r="E9" s="17"/>
      <c r="F9" s="17"/>
      <c r="G9" s="17"/>
      <c r="H9" s="17"/>
      <c r="I9" s="17"/>
      <c r="J9" s="17"/>
    </row>
    <row r="10" spans="3:10" ht="23.25">
      <c r="C10" s="18"/>
      <c r="D10" s="17"/>
      <c r="E10" s="17"/>
      <c r="F10" s="17"/>
      <c r="G10" s="17"/>
      <c r="H10" s="17"/>
      <c r="I10" s="17"/>
      <c r="J10" s="17"/>
    </row>
    <row r="11" spans="3:10" ht="23.25">
      <c r="C11" s="18" t="s">
        <v>27</v>
      </c>
      <c r="D11" s="17"/>
      <c r="E11" s="17"/>
      <c r="F11" s="17"/>
      <c r="G11" s="17"/>
      <c r="H11" s="17"/>
      <c r="I11" s="17"/>
      <c r="J11" s="17"/>
    </row>
    <row r="12" spans="3:10" ht="23.25">
      <c r="C12" s="18" t="s">
        <v>28</v>
      </c>
      <c r="D12" s="17"/>
      <c r="E12" s="17"/>
      <c r="F12" s="17"/>
      <c r="G12" s="17"/>
      <c r="H12" s="17"/>
      <c r="I12" s="17"/>
      <c r="J12" s="17"/>
    </row>
    <row r="13" spans="3:10" ht="23.25">
      <c r="C13" s="18" t="s">
        <v>29</v>
      </c>
      <c r="D13" s="17"/>
      <c r="E13" s="17"/>
      <c r="F13" s="17"/>
      <c r="G13" s="17"/>
      <c r="H13" s="17"/>
      <c r="I13" s="17"/>
      <c r="J13" s="17"/>
    </row>
    <row r="14" spans="3:10" ht="23.25">
      <c r="C14" s="17"/>
      <c r="D14" s="17"/>
      <c r="E14" s="17"/>
      <c r="F14" s="17"/>
      <c r="G14" s="17"/>
      <c r="H14" s="17"/>
      <c r="I14" s="17"/>
      <c r="J14" s="17"/>
    </row>
    <row r="15" spans="3:10" ht="23.25">
      <c r="C15" s="17" t="s">
        <v>30</v>
      </c>
      <c r="D15" s="17"/>
      <c r="E15" s="17"/>
      <c r="F15" s="17"/>
      <c r="G15" s="17"/>
      <c r="H15" s="17"/>
      <c r="I15" s="17"/>
      <c r="J15" s="17"/>
    </row>
    <row r="16" spans="3:10" ht="23.25">
      <c r="C16" s="17"/>
      <c r="D16" s="17"/>
      <c r="E16" s="17"/>
      <c r="F16" s="17"/>
      <c r="G16" s="17"/>
      <c r="H16" s="17"/>
      <c r="I16" s="17"/>
      <c r="J16" s="17"/>
    </row>
    <row r="17" spans="3:10" ht="23.25">
      <c r="C17" s="17" t="s">
        <v>31</v>
      </c>
      <c r="D17" s="17"/>
      <c r="E17" s="17"/>
      <c r="F17" s="17"/>
      <c r="G17" s="17"/>
      <c r="H17" s="17"/>
      <c r="I17" s="17"/>
      <c r="J17" s="1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9"/>
  <sheetViews>
    <sheetView tabSelected="1" workbookViewId="0">
      <selection activeCell="J12" sqref="J12"/>
    </sheetView>
  </sheetViews>
  <sheetFormatPr defaultRowHeight="21"/>
  <cols>
    <col min="1" max="2" width="9.140625" style="1"/>
    <col min="3" max="3" width="14" style="1" bestFit="1" customWidth="1"/>
    <col min="4" max="4" width="14" style="6" bestFit="1" customWidth="1"/>
    <col min="5" max="5" width="14" style="1" customWidth="1"/>
    <col min="6" max="6" width="23.140625" style="1" bestFit="1" customWidth="1"/>
    <col min="7" max="7" width="14" style="1" bestFit="1" customWidth="1"/>
    <col min="8" max="8" width="14" bestFit="1" customWidth="1"/>
    <col min="9" max="9" width="15" style="1" customWidth="1"/>
    <col min="10" max="10" width="17" style="5" bestFit="1" customWidth="1"/>
    <col min="11" max="11" width="19.85546875" style="1" customWidth="1"/>
    <col min="12" max="12" width="16.42578125" style="1" bestFit="1" customWidth="1"/>
    <col min="13" max="16384" width="9.140625" style="1"/>
  </cols>
  <sheetData>
    <row r="1" spans="2:12">
      <c r="B1" s="1" t="s">
        <v>21</v>
      </c>
    </row>
    <row r="3" spans="2:12" s="4" customFormat="1" ht="42.75" customHeight="1">
      <c r="C3" s="13" t="s">
        <v>6</v>
      </c>
      <c r="D3" s="14" t="s">
        <v>5</v>
      </c>
      <c r="E3" s="13" t="s">
        <v>3</v>
      </c>
      <c r="F3" s="15" t="s">
        <v>4</v>
      </c>
      <c r="G3" s="16" t="s">
        <v>7</v>
      </c>
      <c r="H3" s="16" t="s">
        <v>9</v>
      </c>
      <c r="I3" s="16" t="s">
        <v>8</v>
      </c>
      <c r="J3" s="16" t="s">
        <v>20</v>
      </c>
      <c r="K3" s="13" t="s">
        <v>10</v>
      </c>
      <c r="L3" s="16" t="s">
        <v>11</v>
      </c>
    </row>
    <row r="4" spans="2:12">
      <c r="C4" s="1" t="s">
        <v>0</v>
      </c>
      <c r="D4" s="6">
        <v>3200</v>
      </c>
      <c r="E4" s="2">
        <v>44377</v>
      </c>
      <c r="F4" s="2">
        <v>44341</v>
      </c>
      <c r="G4" s="1">
        <v>6</v>
      </c>
      <c r="H4" s="1">
        <f>7+30+G4</f>
        <v>43</v>
      </c>
      <c r="I4" s="3">
        <v>0.06</v>
      </c>
      <c r="J4" s="6">
        <f>+D4*I4*H4/365</f>
        <v>22.61917808219178</v>
      </c>
      <c r="K4" s="5">
        <v>15</v>
      </c>
      <c r="L4" s="6">
        <f>+D4-J4-K4</f>
        <v>3162.3808219178081</v>
      </c>
    </row>
    <row r="5" spans="2:12">
      <c r="C5" s="1" t="s">
        <v>1</v>
      </c>
      <c r="D5" s="6">
        <v>500</v>
      </c>
      <c r="E5" s="2">
        <v>44424</v>
      </c>
      <c r="F5" s="2">
        <v>44341</v>
      </c>
      <c r="G5" s="1">
        <v>6</v>
      </c>
      <c r="H5" s="1">
        <f>7+30+31+16+G5</f>
        <v>90</v>
      </c>
      <c r="I5" s="3">
        <v>0.06</v>
      </c>
      <c r="J5" s="6">
        <f t="shared" ref="J5:J6" si="0">+D5*I5*H5/365</f>
        <v>7.397260273972603</v>
      </c>
      <c r="K5" s="5">
        <v>15</v>
      </c>
      <c r="L5" s="6">
        <f>+D5-J5-K5</f>
        <v>477.60273972602738</v>
      </c>
    </row>
    <row r="6" spans="2:12">
      <c r="C6" s="1" t="s">
        <v>2</v>
      </c>
      <c r="D6" s="6">
        <v>1200</v>
      </c>
      <c r="E6" s="2">
        <v>44378</v>
      </c>
      <c r="F6" s="2">
        <v>44341</v>
      </c>
      <c r="G6" s="1">
        <v>6</v>
      </c>
      <c r="H6" s="1">
        <f>7+30+1+G6</f>
        <v>44</v>
      </c>
      <c r="I6" s="3">
        <v>0.06</v>
      </c>
      <c r="J6" s="6">
        <f t="shared" si="0"/>
        <v>8.6794520547945204</v>
      </c>
      <c r="K6" s="5">
        <v>15</v>
      </c>
      <c r="L6" s="6">
        <f>+D6-J6-K6</f>
        <v>1176.3205479452056</v>
      </c>
    </row>
    <row r="7" spans="2:12">
      <c r="K7" s="6"/>
    </row>
    <row r="8" spans="2:12">
      <c r="J8" s="10" t="s">
        <v>12</v>
      </c>
      <c r="K8" s="11">
        <f>+L4+L5+L6</f>
        <v>4816.3041095890412</v>
      </c>
    </row>
    <row r="9" spans="2:12">
      <c r="G9" s="10" t="s">
        <v>15</v>
      </c>
      <c r="H9" s="10" t="s">
        <v>16</v>
      </c>
    </row>
    <row r="10" spans="2:12">
      <c r="D10" s="2">
        <v>44334</v>
      </c>
      <c r="E10" s="1" t="s">
        <v>13</v>
      </c>
      <c r="G10" s="6">
        <f>+D4+D5+D6</f>
        <v>4900</v>
      </c>
      <c r="H10" s="7"/>
    </row>
    <row r="11" spans="2:12">
      <c r="D11" s="12">
        <v>44334</v>
      </c>
      <c r="E11" s="8" t="s">
        <v>14</v>
      </c>
      <c r="F11" s="8"/>
      <c r="G11" s="9"/>
      <c r="H11" s="9">
        <v>4900</v>
      </c>
    </row>
    <row r="12" spans="2:12">
      <c r="G12" s="6"/>
      <c r="H12" s="7"/>
    </row>
    <row r="13" spans="2:12">
      <c r="D13" s="2">
        <v>44344</v>
      </c>
      <c r="E13" s="1" t="s">
        <v>17</v>
      </c>
      <c r="G13" s="6">
        <f>+H16-G15-G14</f>
        <v>4816.3041095890412</v>
      </c>
      <c r="H13" s="7"/>
    </row>
    <row r="14" spans="2:12">
      <c r="D14" s="2">
        <v>44344</v>
      </c>
      <c r="E14" s="1" t="s">
        <v>18</v>
      </c>
      <c r="G14" s="6">
        <f>+K4+K5+K6</f>
        <v>45</v>
      </c>
      <c r="H14" s="7"/>
    </row>
    <row r="15" spans="2:12">
      <c r="D15" s="2">
        <v>44344</v>
      </c>
      <c r="E15" s="1" t="s">
        <v>19</v>
      </c>
      <c r="G15" s="6">
        <f>+J4+J5+J6</f>
        <v>38.695890410958903</v>
      </c>
      <c r="H15" s="7"/>
    </row>
    <row r="16" spans="2:12">
      <c r="D16" s="2">
        <v>44344</v>
      </c>
      <c r="E16" s="1" t="str">
        <f>+E10</f>
        <v>Cambiali allo sconto</v>
      </c>
      <c r="G16" s="6"/>
      <c r="H16" s="6">
        <f>+G10</f>
        <v>4900</v>
      </c>
    </row>
    <row r="17" spans="7:8">
      <c r="G17" s="6"/>
      <c r="H17" s="7"/>
    </row>
    <row r="18" spans="7:8">
      <c r="G18" s="6"/>
      <c r="H18" s="7"/>
    </row>
    <row r="19" spans="7:8">
      <c r="G19" s="6"/>
      <c r="H1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Testo</vt:lpstr>
      <vt:lpstr>Svolgimento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2021-02-18T16:07:49Z</dcterms:modified>
</cp:coreProperties>
</file>