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cu\Documents\GreenMonster\TrinitySchool\Projects\SolarEclipse\EngineeringArtifacts\"/>
    </mc:Choice>
  </mc:AlternateContent>
  <xr:revisionPtr revIDLastSave="0" documentId="13_ncr:1_{FAE11D92-A474-4638-A349-CC10F649F3F0}" xr6:coauthVersionLast="47" xr6:coauthVersionMax="47" xr10:uidLastSave="{00000000-0000-0000-0000-000000000000}"/>
  <bookViews>
    <workbookView xWindow="90" yWindow="120" windowWidth="22944" windowHeight="12360" activeTab="7" xr2:uid="{00000000-000D-0000-FFFF-FFFF00000000}"/>
  </bookViews>
  <sheets>
    <sheet name="System Requirements" sheetId="6" r:id="rId1"/>
    <sheet name="GS" sheetId="1" r:id="rId2"/>
    <sheet name="HAB" sheetId="2" r:id="rId3"/>
    <sheet name="LRT" sheetId="3" r:id="rId4"/>
    <sheet name="MC" sheetId="5" r:id="rId5"/>
    <sheet name="Design" sheetId="4" r:id="rId6"/>
    <sheet name="Teams" sheetId="8" r:id="rId7"/>
    <sheet name="Weigh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7" l="1"/>
  <c r="J18" i="7"/>
</calcChain>
</file>

<file path=xl/sharedStrings.xml><?xml version="1.0" encoding="utf-8"?>
<sst xmlns="http://schemas.openxmlformats.org/spreadsheetml/2006/main" count="252" uniqueCount="242">
  <si>
    <t>The GS shall retrieve tracking data from Iridium website to be used in predicting HAB flight trajectory</t>
  </si>
  <si>
    <t>Valid commands include cut away, cycle power to HAB subsystems, reset watchdog timer, shutdown He venting, turn on He venting</t>
  </si>
  <si>
    <t>GS shall calculate and display flight trajectory with potential landing sights</t>
  </si>
  <si>
    <t>GS shall calculate, based on weather patterns and ascent rates, the time it will take to get to 80,000 feet in altitude as well as the time to the eclipse</t>
  </si>
  <si>
    <t>GS shall calculate ascent rates via lifting force (when in preflight) and calculate ascent rates using telemetry (during ascent)</t>
  </si>
  <si>
    <t>GS shall display real-time video received from HAB</t>
  </si>
  <si>
    <t>GS shall display atmospheric data received from HAB</t>
  </si>
  <si>
    <t>GS shall know that commanding of the HAB from Iridium is working</t>
  </si>
  <si>
    <t>GS shall display flight trajectory over a map</t>
  </si>
  <si>
    <t>GS shall display the communication status between HAB and Iridium, GS and Video, GS and RFD</t>
  </si>
  <si>
    <t>GS shall determine when communications between HAB video and GS have been lost</t>
  </si>
  <si>
    <t>GS shall determine when communications between HAB and Iridium satellite have been lost</t>
  </si>
  <si>
    <t>GS shall determine when communications between HAB RFD and GS have been lost</t>
  </si>
  <si>
    <t>GS shall track HAB within 6 degrees of horizontal and 6 degrees of vertical</t>
  </si>
  <si>
    <t>GS shall receive real-time video from HAB on 5.8 GHZ frequency</t>
  </si>
  <si>
    <t>GS shall receive atmospheric data from HAB RFD on 900 MHZ frequency</t>
  </si>
  <si>
    <t>GS shall upload real-time video to NASA web-server</t>
  </si>
  <si>
    <t>GS shall store to memory real-time video received from HAB</t>
  </si>
  <si>
    <t xml:space="preserve">GS shall store to memory RFD data received from HAB </t>
  </si>
  <si>
    <t>GS shall store tracking data to memory received from Iridium website</t>
  </si>
  <si>
    <t>Total system weight of HAB cannot exceed 12 pounds</t>
  </si>
  <si>
    <t>The flight line shall require no more than 50 pounds of force to break</t>
  </si>
  <si>
    <t>The HAB shall have two mechanisms for tracking its position, primary tracking is through Iridium and backup is through (TBD)</t>
  </si>
  <si>
    <t>The HAB shall communicate position data to Iridium satellite</t>
  </si>
  <si>
    <t>The HAB shall communicate its position to GS in order to be located when it is landed on the Earth's surface</t>
  </si>
  <si>
    <t>The HAB shall send tracking data every (TBD)</t>
  </si>
  <si>
    <t>The HAB shall have a watchdog timer that upon expiring shall cut the payload away from the Balloon</t>
  </si>
  <si>
    <t>The watchdog timer shall be able to start, reset, or change its count down time through commands (using Iridium communications median)</t>
  </si>
  <si>
    <t>The HAB shall transmit real-time video of the eclipse to the GS on 5.8 GHZ frequency</t>
  </si>
  <si>
    <t>The HAB shall transmit atmospheric data from RFD to the GS on 900 MHZ frequency</t>
  </si>
  <si>
    <t>The HAB shall transmit the number of commands the HAB has received, executed, and ignored to the GS on 900MHZ or to Iridium website (TBD)</t>
  </si>
  <si>
    <t>The HAB shall store real-time video on board during flight to be retrieved at later date</t>
  </si>
  <si>
    <t>The HAB shall store RFD data on aboard during the flight to be retrieved at later date</t>
  </si>
  <si>
    <t>The HAB shall generate and use at most (TBD) power</t>
  </si>
  <si>
    <t>The HAB shall have power switches on outside of the system</t>
  </si>
  <si>
    <t>The HAB shall be able to determine its altitude</t>
  </si>
  <si>
    <t>The HAB shall maintain 90,000 feet in altitude during the eclipse (+/- 10,000 feet)</t>
  </si>
  <si>
    <t>The HAB shall slow its rate of descent to 15 feet per second</t>
  </si>
  <si>
    <t>The HAB shall have radar reflectivity that presents an echo to surface radar operating in 200 MHz to 2700 MHz frequency range</t>
  </si>
  <si>
    <t>The HAB shall receive and process the following commands from GS: cut away, cycle power to HAB subsystems, reset watchdog timer, shutdown He venting, turn on He venting</t>
  </si>
  <si>
    <t>GS Tracking Data</t>
  </si>
  <si>
    <t>Position Data from Iridium</t>
  </si>
  <si>
    <t>The launch and recovery team shall follow launch procedure to get the mission to launch-readiness state</t>
  </si>
  <si>
    <t>The launch an recovery team shall determine lifting force of He and provide to GS</t>
  </si>
  <si>
    <t>The launch and recovery team shall physically track HAB using tracking data and flight path projections from GS</t>
  </si>
  <si>
    <t>The launch and recovery team shall physically recover the HAB</t>
  </si>
  <si>
    <t>MC shall determine cloud cover for entire flight</t>
  </si>
  <si>
    <t>MC shall determine visibility for entire flight</t>
  </si>
  <si>
    <t>MC shall interact with GS to evaluate HAB data and send commands to HAB</t>
  </si>
  <si>
    <t>MC shall interact with FAA ATC and notify them during certain events</t>
  </si>
  <si>
    <t>MC shall notify nearest FAA ATC within 24 hours of flight and no sooner than half hour before flight</t>
  </si>
  <si>
    <t>MC shall notify nearest FAA ATC one hour before HAB begins its descent</t>
  </si>
  <si>
    <t>MC shall notify nearest FAA ATC upon mission completion</t>
  </si>
  <si>
    <t>MC shall notify nearest FAA ATC when GS loses communication with the HAB</t>
  </si>
  <si>
    <t>MC shall notify nearest FAA ATC when GS reestablish communications with the HAB</t>
  </si>
  <si>
    <t>MC shall determine if flight trajectory is over populated towns or if current HAB state presents a hazardous condition</t>
  </si>
  <si>
    <t>MC shall terminate flight if the mission becomes unsafe to people or property</t>
  </si>
  <si>
    <t>The system shall not be more than12 pounds in weight</t>
  </si>
  <si>
    <t>During entire flight path the system shall have 5 miles of visibility</t>
  </si>
  <si>
    <t>The system shall not fly over any town during the first 1000 feet in altitude</t>
  </si>
  <si>
    <t>The flight line shall be no longer than 50 feet long</t>
  </si>
  <si>
    <t>The system's flight position shall be monitored and recorded at least every 2 hours by ground personnel</t>
  </si>
  <si>
    <t>Nearest FAA Air Traffic Control (ATC) facility shall be notified within 24 hours of mission and no later than 1/2 hour prior to flight</t>
  </si>
  <si>
    <t>One hour before descent the nearest FAA ATC facility shall be notified</t>
  </si>
  <si>
    <t>The nearest FAA ATC shall be notified when the mission has ended</t>
  </si>
  <si>
    <t>The nearest FAA ATC facility shall be notified when ground personnel lose contact with the flight system</t>
  </si>
  <si>
    <t>Nearest FAA ATC shall be notified if contact is reestablished</t>
  </si>
  <si>
    <t>The system shall have radar reflectivity that presents an echo to surface radar operating in 200 MHz to 2700 MHz frequency range</t>
  </si>
  <si>
    <t>The mission shall be terminated when weather conditions violate requirements</t>
  </si>
  <si>
    <t>When a system malfunction creates hazardous situation for air traffic or people</t>
  </si>
  <si>
    <t>The system shall have 2 cutdown systems that operate independently of each other that terminate the mission and separate system from balloon</t>
  </si>
  <si>
    <t>System shall live stream video to mission websites</t>
  </si>
  <si>
    <t>The system shall only miss (TBD - total time) of the eclipse ... what are pointing requirements?</t>
  </si>
  <si>
    <t>The system shall store eclipse video on board for later retrieval</t>
  </si>
  <si>
    <t>NASA eclipse website shall receive live stream video from system within TBD seconds of actual images taken</t>
  </si>
  <si>
    <t>The system shall acquire live stream video from stratosphere (TBR)</t>
  </si>
  <si>
    <t>The system shall collect atmospheric science data</t>
  </si>
  <si>
    <t>Atmospheric data shall be provided in real time to mission websites</t>
  </si>
  <si>
    <t>Mission shall conduct design logo contest and submit names to fly</t>
  </si>
  <si>
    <t>Mission shall conduct monthly knowledge sharing sessions across state of WV</t>
  </si>
  <si>
    <t>Every WV county engaged in the mission</t>
  </si>
  <si>
    <t>Shall deliver high school classes across WV in Systems Engineering using high altitude balloon as project</t>
  </si>
  <si>
    <t>Shall deliver University class in Systems Engineering using high altitude balloon as project</t>
  </si>
  <si>
    <t>The system shall provide position data at least every 2 hours to ground systems</t>
  </si>
  <si>
    <t>The position data shall be uploaded to mission web site</t>
  </si>
  <si>
    <t>Subsystem</t>
  </si>
  <si>
    <t>Weight</t>
  </si>
  <si>
    <t>Balloon</t>
  </si>
  <si>
    <t>Helium Gas</t>
  </si>
  <si>
    <t>Flight Line (&lt; 50 feet)</t>
  </si>
  <si>
    <t>Parachute</t>
  </si>
  <si>
    <t>Radar Reflector</t>
  </si>
  <si>
    <t>Pteradactyl</t>
  </si>
  <si>
    <t>Mechanisms &amp; Structures (Boxes, paint, tape, zip ties, etc)</t>
  </si>
  <si>
    <t>GS Command HAB</t>
  </si>
  <si>
    <t>Flight Trajectory</t>
  </si>
  <si>
    <t>Time to Eclipse and 80k</t>
  </si>
  <si>
    <t>GS Displays</t>
  </si>
  <si>
    <t>Display Ascent Rates</t>
  </si>
  <si>
    <t>Display video</t>
  </si>
  <si>
    <t>Display RFD telemetry</t>
  </si>
  <si>
    <t>Display HAB commanding status</t>
  </si>
  <si>
    <t>Display Trajectory</t>
  </si>
  <si>
    <t>Display Communication Status</t>
  </si>
  <si>
    <t>Determine Loss of Communications</t>
  </si>
  <si>
    <t>LOC between GS and Video</t>
  </si>
  <si>
    <t>LOC between HAB and Iridium</t>
  </si>
  <si>
    <t>LOC between GS and RFD</t>
  </si>
  <si>
    <t>GS controls antenna</t>
  </si>
  <si>
    <t>GS receive video</t>
  </si>
  <si>
    <t>GS receive RFD data</t>
  </si>
  <si>
    <t>Upload to NASA server</t>
  </si>
  <si>
    <t>Store Data</t>
  </si>
  <si>
    <t>Store Video</t>
  </si>
  <si>
    <t>Store RFD</t>
  </si>
  <si>
    <t>Store Tracking Data</t>
  </si>
  <si>
    <t>Ground System (GS) Requirements</t>
  </si>
  <si>
    <t>Position Data from Secondary</t>
  </si>
  <si>
    <t>The GS shall receive tracking data from HAB to be used as seconday means of locating HAB</t>
  </si>
  <si>
    <t>Length</t>
  </si>
  <si>
    <t>Breakable</t>
  </si>
  <si>
    <t>Timer</t>
  </si>
  <si>
    <t>Power</t>
  </si>
  <si>
    <t>Descent</t>
  </si>
  <si>
    <t>Commanding</t>
  </si>
  <si>
    <t>Flight Line</t>
  </si>
  <si>
    <t>Attach to flight line</t>
  </si>
  <si>
    <t>Tracking Data</t>
  </si>
  <si>
    <t>Send to Iridium</t>
  </si>
  <si>
    <t>Send to GS</t>
  </si>
  <si>
    <t>Rate of Data Sent</t>
  </si>
  <si>
    <t>Watchdog Timer</t>
  </si>
  <si>
    <t>Timer Commands</t>
  </si>
  <si>
    <t>Transmit Data</t>
  </si>
  <si>
    <t>Transmit Video 5.8 GHZ</t>
  </si>
  <si>
    <t>Transmit RFD 900 MHZ</t>
  </si>
  <si>
    <t>Transmit command count</t>
  </si>
  <si>
    <t>Maximum Power</t>
  </si>
  <si>
    <t>Power Switches</t>
  </si>
  <si>
    <t>Maintain Altitude</t>
  </si>
  <si>
    <t>Determine Altitude</t>
  </si>
  <si>
    <t>Radar Reflective</t>
  </si>
  <si>
    <t>High Altitude Balloon (HAB) Requirements</t>
  </si>
  <si>
    <t>Flight line shall not exceed 50 feet in length</t>
  </si>
  <si>
    <t>All payloads shall attach to the flight line on each of their 4 corners (TBR)</t>
  </si>
  <si>
    <t>Payload and Flight Line</t>
  </si>
  <si>
    <t>Ground System</t>
  </si>
  <si>
    <t>Mission Control</t>
  </si>
  <si>
    <t>Launch</t>
  </si>
  <si>
    <t>Recovery</t>
  </si>
  <si>
    <t>Teams</t>
  </si>
  <si>
    <t>Lead</t>
  </si>
  <si>
    <t>Team Members</t>
  </si>
  <si>
    <t>Natalie Fout</t>
  </si>
  <si>
    <t>WVU</t>
  </si>
  <si>
    <t>Preflight Procedure</t>
  </si>
  <si>
    <t>Calculate Lift</t>
  </si>
  <si>
    <t>Track HAB</t>
  </si>
  <si>
    <t>Recover HAB</t>
  </si>
  <si>
    <t>Ascent</t>
  </si>
  <si>
    <t>The HAB shall provide an ascent rate of 5.5 meters per second</t>
  </si>
  <si>
    <t>Launch and Recovery Team</t>
  </si>
  <si>
    <t>Cloud Cover</t>
  </si>
  <si>
    <t>Visibility</t>
  </si>
  <si>
    <t>Send Commands</t>
  </si>
  <si>
    <t>Communicate with FAA</t>
  </si>
  <si>
    <t>Preflight Notice</t>
  </si>
  <si>
    <t>Descent Notice</t>
  </si>
  <si>
    <t>Mission Completion</t>
  </si>
  <si>
    <t>Loss of Communication</t>
  </si>
  <si>
    <t>Reestablish Communication</t>
  </si>
  <si>
    <t>Safe Flight</t>
  </si>
  <si>
    <t>Terminate Mission</t>
  </si>
  <si>
    <t>Mission Control (MC) Requirements</t>
  </si>
  <si>
    <t>1.4.1</t>
  </si>
  <si>
    <t>1.4.2</t>
  </si>
  <si>
    <t>4.4.1</t>
  </si>
  <si>
    <t>5.3.1</t>
  </si>
  <si>
    <t>5.3.2</t>
  </si>
  <si>
    <t>6.1.1</t>
  </si>
  <si>
    <t>6.1.2</t>
  </si>
  <si>
    <t>6.1.3</t>
  </si>
  <si>
    <t>6.1.4</t>
  </si>
  <si>
    <t>6.2.1</t>
  </si>
  <si>
    <t>6.3.1</t>
  </si>
  <si>
    <t>6.3.2</t>
  </si>
  <si>
    <t>6.4.1</t>
  </si>
  <si>
    <t>6.4.2</t>
  </si>
  <si>
    <t>6.5.1</t>
  </si>
  <si>
    <t>Operational Constraints</t>
  </si>
  <si>
    <t>Overall Weight</t>
  </si>
  <si>
    <t>No Flight Over Towns</t>
  </si>
  <si>
    <t>Breakage</t>
  </si>
  <si>
    <t>Monitor Flight</t>
  </si>
  <si>
    <t>Notices</t>
  </si>
  <si>
    <t>PreFlight Notice</t>
  </si>
  <si>
    <t>Loss Of Contact</t>
  </si>
  <si>
    <t>Reestablish Contact</t>
  </si>
  <si>
    <t>Terminate Flight</t>
  </si>
  <si>
    <t>Radar</t>
  </si>
  <si>
    <t>Termination Rules</t>
  </si>
  <si>
    <t>Terminate - weather</t>
  </si>
  <si>
    <t>Terminate - Hazard</t>
  </si>
  <si>
    <t>Cutdowns</t>
  </si>
  <si>
    <t>Primary Requirements</t>
  </si>
  <si>
    <t>Live Stream Eclipse</t>
  </si>
  <si>
    <t>Pointing Requirements</t>
  </si>
  <si>
    <t>Video Storage</t>
  </si>
  <si>
    <t>Video Timing</t>
  </si>
  <si>
    <t>Video from Stratosphere</t>
  </si>
  <si>
    <t>Atmospheric Data</t>
  </si>
  <si>
    <t>Atmosphere Data to Web</t>
  </si>
  <si>
    <t>Enable STEM Education</t>
  </si>
  <si>
    <t>Monthly knowledge Sessions</t>
  </si>
  <si>
    <t>WV County Engaged</t>
  </si>
  <si>
    <t>Advance Understanding</t>
  </si>
  <si>
    <t>High School Class</t>
  </si>
  <si>
    <t>University Class</t>
  </si>
  <si>
    <t>Position Data</t>
  </si>
  <si>
    <t>Position Data to Web</t>
  </si>
  <si>
    <t>System Requirements</t>
  </si>
  <si>
    <t>A</t>
  </si>
  <si>
    <t>E</t>
  </si>
  <si>
    <t>F</t>
  </si>
  <si>
    <t>B</t>
  </si>
  <si>
    <t>C</t>
  </si>
  <si>
    <t>D</t>
  </si>
  <si>
    <t>G</t>
  </si>
  <si>
    <t>H</t>
  </si>
  <si>
    <t>I</t>
  </si>
  <si>
    <t>J</t>
  </si>
  <si>
    <t>K</t>
  </si>
  <si>
    <t>Venting &amp; Cutdown</t>
  </si>
  <si>
    <t>Spot Tracker (?)</t>
  </si>
  <si>
    <t>Backup Cutdown (?)</t>
  </si>
  <si>
    <t>Weight (g)</t>
  </si>
  <si>
    <t>Max in grams (12 lbs)</t>
  </si>
  <si>
    <t>Iridium Modem / OCAM board</t>
  </si>
  <si>
    <t>Video Subsystem</t>
  </si>
  <si>
    <t>RFD 900</t>
  </si>
  <si>
    <t>L</t>
  </si>
  <si>
    <t>Payload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</si>
</sst>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47625</xdr:rowOff>
    </xdr:from>
    <xdr:to>
      <xdr:col>17</xdr:col>
      <xdr:colOff>17756</xdr:colOff>
      <xdr:row>25</xdr:row>
      <xdr:rowOff>37554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28625"/>
          <a:ext cx="10352381" cy="43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171450</xdr:colOff>
      <xdr:row>1</xdr:row>
      <xdr:rowOff>161925</xdr:rowOff>
    </xdr:from>
    <xdr:to>
      <xdr:col>28</xdr:col>
      <xdr:colOff>142040</xdr:colOff>
      <xdr:row>35</xdr:row>
      <xdr:rowOff>113496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352425"/>
          <a:ext cx="6676190" cy="6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167950</xdr:colOff>
      <xdr:row>37</xdr:row>
      <xdr:rowOff>30790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FACBB23-8866-15E8-BC4E-8E35310A2B49}"/>
            </a:ext>
          </a:extLst>
        </xdr:cNvPr>
        <xdr:cNvGrpSpPr/>
      </xdr:nvGrpSpPr>
      <xdr:grpSpPr>
        <a:xfrm>
          <a:off x="640080" y="182880"/>
          <a:ext cx="3368350" cy="6797350"/>
          <a:chOff x="946129" y="60650"/>
          <a:chExt cx="3368350" cy="6797350"/>
        </a:xfrm>
      </xdr:grpSpPr>
      <xdr:sp macro="" textlink="">
        <xdr:nvSpPr>
          <xdr:cNvPr id="19" name="Arc 18">
            <a:extLst>
              <a:ext uri="{FF2B5EF4-FFF2-40B4-BE49-F238E27FC236}">
                <a16:creationId xmlns:a16="http://schemas.microsoft.com/office/drawing/2014/main" id="{76CE4A84-EB0C-04F3-E8C5-B3063829A0AD}"/>
              </a:ext>
            </a:extLst>
          </xdr:cNvPr>
          <xdr:cNvSpPr/>
        </xdr:nvSpPr>
        <xdr:spPr>
          <a:xfrm rot="19181206">
            <a:off x="946129" y="3405674"/>
            <a:ext cx="3368350" cy="3111759"/>
          </a:xfrm>
          <a:prstGeom prst="arc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5DD2AF8A-4C71-9B41-C670-C86BF8094EBC}"/>
              </a:ext>
            </a:extLst>
          </xdr:cNvPr>
          <xdr:cNvGrpSpPr/>
        </xdr:nvGrpSpPr>
        <xdr:grpSpPr>
          <a:xfrm>
            <a:off x="1366936" y="60650"/>
            <a:ext cx="2466780" cy="6797350"/>
            <a:chOff x="1366936" y="60650"/>
            <a:chExt cx="2466780" cy="6797350"/>
          </a:xfrm>
        </xdr:grpSpPr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14C7D553-74F2-95C5-8010-3EC2E665F619}"/>
                </a:ext>
              </a:extLst>
            </xdr:cNvPr>
            <xdr:cNvCxnSpPr>
              <a:cxnSpLocks/>
              <a:stCxn id="22" idx="4"/>
            </xdr:cNvCxnSpPr>
          </xdr:nvCxnSpPr>
          <xdr:spPr>
            <a:xfrm flipH="1">
              <a:off x="2727647" y="1791478"/>
              <a:ext cx="15553" cy="5066522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E2CF7B0F-B155-0F2C-09F1-874E1063B9D2}"/>
                </a:ext>
              </a:extLst>
            </xdr:cNvPr>
            <xdr:cNvSpPr/>
          </xdr:nvSpPr>
          <xdr:spPr>
            <a:xfrm>
              <a:off x="2057400" y="60650"/>
              <a:ext cx="1371600" cy="1730828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06F8CFF2-9191-0719-1B9C-470EA422248F}"/>
                </a:ext>
              </a:extLst>
            </xdr:cNvPr>
            <xdr:cNvSpPr/>
          </xdr:nvSpPr>
          <xdr:spPr>
            <a:xfrm>
              <a:off x="2439955" y="1866123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</a:t>
              </a:r>
            </a:p>
          </xdr:txBody>
        </xdr:sp>
        <xdr:sp macro="" textlink="">
          <xdr:nvSpPr>
            <xdr:cNvPr id="24" name="TextBox 5">
              <a:extLst>
                <a:ext uri="{FF2B5EF4-FFF2-40B4-BE49-F238E27FC236}">
                  <a16:creationId xmlns:a16="http://schemas.microsoft.com/office/drawing/2014/main" id="{A7627BF9-5D60-62C1-89C7-A6D34F245718}"/>
                </a:ext>
              </a:extLst>
            </xdr:cNvPr>
            <xdr:cNvSpPr txBox="1"/>
          </xdr:nvSpPr>
          <xdr:spPr>
            <a:xfrm>
              <a:off x="1786812" y="60650"/>
              <a:ext cx="3685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A</a:t>
              </a:r>
            </a:p>
          </xdr:txBody>
        </xdr:sp>
        <xdr:sp macro="" textlink="">
          <xdr:nvSpPr>
            <xdr:cNvPr id="25" name="TextBox 6">
              <a:extLst>
                <a:ext uri="{FF2B5EF4-FFF2-40B4-BE49-F238E27FC236}">
                  <a16:creationId xmlns:a16="http://schemas.microsoft.com/office/drawing/2014/main" id="{88356F76-EA92-611B-AE88-DB8ECBCB9FE7}"/>
                </a:ext>
              </a:extLst>
            </xdr:cNvPr>
            <xdr:cNvSpPr txBox="1"/>
          </xdr:nvSpPr>
          <xdr:spPr>
            <a:xfrm>
              <a:off x="2592355" y="693577"/>
              <a:ext cx="3685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B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F62E7C89-B3C6-3A05-E14B-A0343E27EC89}"/>
                </a:ext>
              </a:extLst>
            </xdr:cNvPr>
            <xdr:cNvSpPr/>
          </xdr:nvSpPr>
          <xdr:spPr>
            <a:xfrm>
              <a:off x="2439955" y="2424405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</a:t>
              </a:r>
            </a:p>
          </xdr:txBody>
        </xdr:sp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715CDF56-7107-950E-756B-39608DE90F98}"/>
                </a:ext>
              </a:extLst>
            </xdr:cNvPr>
            <xdr:cNvSpPr/>
          </xdr:nvSpPr>
          <xdr:spPr>
            <a:xfrm>
              <a:off x="2439955" y="2937587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E</a:t>
              </a:r>
            </a:p>
          </xdr:txBody>
        </xdr:sp>
        <xdr:sp macro="" textlink="">
          <xdr:nvSpPr>
            <xdr:cNvPr id="28" name="TextBox 12">
              <a:extLst>
                <a:ext uri="{FF2B5EF4-FFF2-40B4-BE49-F238E27FC236}">
                  <a16:creationId xmlns:a16="http://schemas.microsoft.com/office/drawing/2014/main" id="{28E216A5-AF12-188D-AE26-076A71C3650F}"/>
                </a:ext>
              </a:extLst>
            </xdr:cNvPr>
            <xdr:cNvSpPr txBox="1"/>
          </xdr:nvSpPr>
          <xdr:spPr>
            <a:xfrm>
              <a:off x="1366936" y="3338805"/>
              <a:ext cx="474306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</a:t>
              </a:r>
            </a:p>
          </xdr:txBody>
        </xdr: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ED4D956D-0FAE-833B-BC95-02AA7FC3123E}"/>
                </a:ext>
              </a:extLst>
            </xdr:cNvPr>
            <xdr:cNvCxnSpPr>
              <a:cxnSpLocks/>
            </xdr:cNvCxnSpPr>
          </xdr:nvCxnSpPr>
          <xdr:spPr>
            <a:xfrm>
              <a:off x="1714890" y="3803777"/>
              <a:ext cx="2118826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BBA4F0C6-363E-CD07-9CA0-89BEBFA629A9}"/>
                </a:ext>
              </a:extLst>
            </xdr:cNvPr>
            <xdr:cNvSpPr/>
          </xdr:nvSpPr>
          <xdr:spPr>
            <a:xfrm>
              <a:off x="2432178" y="6490261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L</a:t>
              </a:r>
            </a:p>
          </xdr:txBody>
        </xdr:sp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8002C4CA-95E6-689D-5B78-A87A85561BC5}"/>
                </a:ext>
              </a:extLst>
            </xdr:cNvPr>
            <xdr:cNvSpPr/>
          </xdr:nvSpPr>
          <xdr:spPr>
            <a:xfrm>
              <a:off x="2424404" y="3934402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</a:t>
              </a:r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E5CE37AE-A62F-A100-4C99-E6474A736C9E}"/>
                </a:ext>
              </a:extLst>
            </xdr:cNvPr>
            <xdr:cNvSpPr/>
          </xdr:nvSpPr>
          <xdr:spPr>
            <a:xfrm>
              <a:off x="2424404" y="5155845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55212287-C6D6-DADB-BABB-180880D2883F}"/>
                </a:ext>
              </a:extLst>
            </xdr:cNvPr>
            <xdr:cNvSpPr/>
          </xdr:nvSpPr>
          <xdr:spPr>
            <a:xfrm>
              <a:off x="2424404" y="4511351"/>
              <a:ext cx="606488" cy="506184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H</a:t>
              </a:r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351DE964-75D3-3D00-312F-59111E816E7A}"/>
                </a:ext>
              </a:extLst>
            </xdr:cNvPr>
            <xdr:cNvSpPr/>
          </xdr:nvSpPr>
          <xdr:spPr>
            <a:xfrm>
              <a:off x="2424402" y="5648719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J</a:t>
              </a: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D00FC2DC-9EF0-7A38-A25B-49942CF36081}"/>
                </a:ext>
              </a:extLst>
            </xdr:cNvPr>
            <xdr:cNvSpPr/>
          </xdr:nvSpPr>
          <xdr:spPr>
            <a:xfrm>
              <a:off x="2439955" y="6076272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K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38"/>
  <sheetViews>
    <sheetView workbookViewId="0">
      <selection activeCell="C16" sqref="C16"/>
    </sheetView>
  </sheetViews>
  <sheetFormatPr defaultRowHeight="14.4" x14ac:dyDescent="0.55000000000000004"/>
  <cols>
    <col min="1" max="1" width="8.83984375" style="11"/>
    <col min="2" max="2" width="21.26171875" customWidth="1"/>
    <col min="3" max="3" width="118.47265625" customWidth="1"/>
  </cols>
  <sheetData>
    <row r="2" spans="1:3" x14ac:dyDescent="0.55000000000000004">
      <c r="A2" s="6" t="s">
        <v>220</v>
      </c>
      <c r="B2" s="6"/>
      <c r="C2" s="6"/>
    </row>
    <row r="3" spans="1:3" x14ac:dyDescent="0.55000000000000004">
      <c r="A3" s="12">
        <v>1</v>
      </c>
      <c r="B3" s="2" t="s">
        <v>189</v>
      </c>
      <c r="C3" s="2"/>
    </row>
    <row r="4" spans="1:3" x14ac:dyDescent="0.55000000000000004">
      <c r="A4" s="12">
        <v>1.1000000000000001</v>
      </c>
      <c r="B4" s="2" t="s">
        <v>190</v>
      </c>
      <c r="C4" s="4" t="s">
        <v>57</v>
      </c>
    </row>
    <row r="5" spans="1:3" x14ac:dyDescent="0.55000000000000004">
      <c r="A5" s="12">
        <v>1.2</v>
      </c>
      <c r="B5" s="2" t="s">
        <v>163</v>
      </c>
      <c r="C5" s="4" t="s">
        <v>58</v>
      </c>
    </row>
    <row r="6" spans="1:3" x14ac:dyDescent="0.55000000000000004">
      <c r="A6" s="12">
        <v>1.3</v>
      </c>
      <c r="B6" s="2" t="s">
        <v>191</v>
      </c>
      <c r="C6" s="4" t="s">
        <v>59</v>
      </c>
    </row>
    <row r="7" spans="1:3" x14ac:dyDescent="0.55000000000000004">
      <c r="A7" s="12">
        <v>1.4</v>
      </c>
      <c r="B7" s="2" t="s">
        <v>125</v>
      </c>
      <c r="C7" s="4"/>
    </row>
    <row r="8" spans="1:3" x14ac:dyDescent="0.55000000000000004">
      <c r="A8" s="12" t="s">
        <v>174</v>
      </c>
      <c r="B8" s="2" t="s">
        <v>119</v>
      </c>
      <c r="C8" s="4" t="s">
        <v>60</v>
      </c>
    </row>
    <row r="9" spans="1:3" x14ac:dyDescent="0.55000000000000004">
      <c r="A9" s="12" t="s">
        <v>175</v>
      </c>
      <c r="B9" s="2" t="s">
        <v>192</v>
      </c>
      <c r="C9" s="4" t="s">
        <v>21</v>
      </c>
    </row>
    <row r="10" spans="1:3" x14ac:dyDescent="0.55000000000000004">
      <c r="A10" s="12">
        <v>1.5</v>
      </c>
      <c r="B10" s="2" t="s">
        <v>193</v>
      </c>
      <c r="C10" s="4" t="s">
        <v>61</v>
      </c>
    </row>
    <row r="11" spans="1:3" x14ac:dyDescent="0.55000000000000004">
      <c r="A11" s="12">
        <v>4</v>
      </c>
      <c r="B11" s="2" t="s">
        <v>194</v>
      </c>
      <c r="C11" s="4"/>
    </row>
    <row r="12" spans="1:3" x14ac:dyDescent="0.55000000000000004">
      <c r="A12" s="12">
        <v>4.0999999999999996</v>
      </c>
      <c r="B12" s="2" t="s">
        <v>195</v>
      </c>
      <c r="C12" s="4" t="s">
        <v>62</v>
      </c>
    </row>
    <row r="13" spans="1:3" x14ac:dyDescent="0.55000000000000004">
      <c r="A13" s="12">
        <v>4.2</v>
      </c>
      <c r="B13" s="2" t="s">
        <v>167</v>
      </c>
      <c r="C13" s="4" t="s">
        <v>63</v>
      </c>
    </row>
    <row r="14" spans="1:3" x14ac:dyDescent="0.55000000000000004">
      <c r="A14" s="12">
        <v>4.3</v>
      </c>
      <c r="B14" s="2" t="s">
        <v>168</v>
      </c>
      <c r="C14" s="4" t="s">
        <v>64</v>
      </c>
    </row>
    <row r="15" spans="1:3" x14ac:dyDescent="0.55000000000000004">
      <c r="A15" s="12">
        <v>4.4000000000000004</v>
      </c>
      <c r="B15" s="2" t="s">
        <v>196</v>
      </c>
      <c r="C15" s="4" t="s">
        <v>65</v>
      </c>
    </row>
    <row r="16" spans="1:3" x14ac:dyDescent="0.55000000000000004">
      <c r="A16" s="12" t="s">
        <v>176</v>
      </c>
      <c r="B16" s="2" t="s">
        <v>197</v>
      </c>
      <c r="C16" s="4" t="s">
        <v>66</v>
      </c>
    </row>
    <row r="17" spans="1:3" x14ac:dyDescent="0.55000000000000004">
      <c r="A17" s="12">
        <v>5</v>
      </c>
      <c r="B17" s="2" t="s">
        <v>198</v>
      </c>
      <c r="C17" s="4"/>
    </row>
    <row r="18" spans="1:3" x14ac:dyDescent="0.55000000000000004">
      <c r="A18" s="12">
        <v>5.0999999999999996</v>
      </c>
      <c r="B18" s="2" t="s">
        <v>203</v>
      </c>
      <c r="C18" s="4" t="s">
        <v>70</v>
      </c>
    </row>
    <row r="19" spans="1:3" x14ac:dyDescent="0.55000000000000004">
      <c r="A19" s="12">
        <v>5.2</v>
      </c>
      <c r="B19" s="2" t="s">
        <v>199</v>
      </c>
      <c r="C19" s="4" t="s">
        <v>67</v>
      </c>
    </row>
    <row r="20" spans="1:3" x14ac:dyDescent="0.55000000000000004">
      <c r="A20" s="12">
        <v>5.3</v>
      </c>
      <c r="B20" s="2" t="s">
        <v>200</v>
      </c>
      <c r="C20" s="4"/>
    </row>
    <row r="21" spans="1:3" x14ac:dyDescent="0.55000000000000004">
      <c r="A21" s="12" t="s">
        <v>177</v>
      </c>
      <c r="B21" s="2" t="s">
        <v>201</v>
      </c>
      <c r="C21" s="4" t="s">
        <v>68</v>
      </c>
    </row>
    <row r="22" spans="1:3" x14ac:dyDescent="0.55000000000000004">
      <c r="A22" s="12" t="s">
        <v>178</v>
      </c>
      <c r="B22" s="2" t="s">
        <v>202</v>
      </c>
      <c r="C22" s="4" t="s">
        <v>69</v>
      </c>
    </row>
    <row r="23" spans="1:3" x14ac:dyDescent="0.55000000000000004">
      <c r="A23" s="12">
        <v>6</v>
      </c>
      <c r="B23" s="2" t="s">
        <v>204</v>
      </c>
      <c r="C23" s="4"/>
    </row>
    <row r="24" spans="1:3" x14ac:dyDescent="0.55000000000000004">
      <c r="A24" s="12">
        <v>6.1</v>
      </c>
      <c r="B24" s="2" t="s">
        <v>205</v>
      </c>
      <c r="C24" s="4" t="s">
        <v>71</v>
      </c>
    </row>
    <row r="25" spans="1:3" x14ac:dyDescent="0.55000000000000004">
      <c r="A25" s="12" t="s">
        <v>179</v>
      </c>
      <c r="B25" s="2" t="s">
        <v>206</v>
      </c>
      <c r="C25" s="4" t="s">
        <v>72</v>
      </c>
    </row>
    <row r="26" spans="1:3" x14ac:dyDescent="0.55000000000000004">
      <c r="A26" s="12" t="s">
        <v>180</v>
      </c>
      <c r="B26" s="2" t="s">
        <v>207</v>
      </c>
      <c r="C26" s="4" t="s">
        <v>73</v>
      </c>
    </row>
    <row r="27" spans="1:3" x14ac:dyDescent="0.55000000000000004">
      <c r="A27" s="12" t="s">
        <v>181</v>
      </c>
      <c r="B27" s="2" t="s">
        <v>208</v>
      </c>
      <c r="C27" s="4" t="s">
        <v>74</v>
      </c>
    </row>
    <row r="28" spans="1:3" x14ac:dyDescent="0.55000000000000004">
      <c r="A28" s="12" t="s">
        <v>182</v>
      </c>
      <c r="B28" s="2" t="s">
        <v>209</v>
      </c>
      <c r="C28" s="4" t="s">
        <v>75</v>
      </c>
    </row>
    <row r="29" spans="1:3" x14ac:dyDescent="0.55000000000000004">
      <c r="A29" s="12">
        <v>6.2</v>
      </c>
      <c r="B29" s="2" t="s">
        <v>210</v>
      </c>
      <c r="C29" s="4" t="s">
        <v>76</v>
      </c>
    </row>
    <row r="30" spans="1:3" x14ac:dyDescent="0.55000000000000004">
      <c r="A30" s="12" t="s">
        <v>183</v>
      </c>
      <c r="B30" s="2" t="s">
        <v>211</v>
      </c>
      <c r="C30" s="4" t="s">
        <v>77</v>
      </c>
    </row>
    <row r="31" spans="1:3" x14ac:dyDescent="0.55000000000000004">
      <c r="A31" s="12">
        <v>6.3</v>
      </c>
      <c r="B31" s="2" t="s">
        <v>212</v>
      </c>
      <c r="C31" s="4" t="s">
        <v>78</v>
      </c>
    </row>
    <row r="32" spans="1:3" x14ac:dyDescent="0.55000000000000004">
      <c r="A32" s="12" t="s">
        <v>184</v>
      </c>
      <c r="B32" s="2" t="s">
        <v>213</v>
      </c>
      <c r="C32" s="4" t="s">
        <v>79</v>
      </c>
    </row>
    <row r="33" spans="1:3" x14ac:dyDescent="0.55000000000000004">
      <c r="A33" s="12" t="s">
        <v>185</v>
      </c>
      <c r="B33" s="2" t="s">
        <v>214</v>
      </c>
      <c r="C33" s="4" t="s">
        <v>80</v>
      </c>
    </row>
    <row r="34" spans="1:3" x14ac:dyDescent="0.55000000000000004">
      <c r="A34" s="12">
        <v>6.4</v>
      </c>
      <c r="B34" s="2" t="s">
        <v>215</v>
      </c>
      <c r="C34" s="4"/>
    </row>
    <row r="35" spans="1:3" x14ac:dyDescent="0.55000000000000004">
      <c r="A35" s="12" t="s">
        <v>186</v>
      </c>
      <c r="B35" s="2" t="s">
        <v>216</v>
      </c>
      <c r="C35" s="4" t="s">
        <v>81</v>
      </c>
    </row>
    <row r="36" spans="1:3" x14ac:dyDescent="0.55000000000000004">
      <c r="A36" s="12" t="s">
        <v>187</v>
      </c>
      <c r="B36" s="2" t="s">
        <v>217</v>
      </c>
      <c r="C36" s="4" t="s">
        <v>82</v>
      </c>
    </row>
    <row r="37" spans="1:3" x14ac:dyDescent="0.55000000000000004">
      <c r="A37" s="12">
        <v>6.5</v>
      </c>
      <c r="B37" s="2" t="s">
        <v>218</v>
      </c>
      <c r="C37" s="4" t="s">
        <v>83</v>
      </c>
    </row>
    <row r="38" spans="1:3" x14ac:dyDescent="0.55000000000000004">
      <c r="A38" s="12" t="s">
        <v>188</v>
      </c>
      <c r="B38" s="2" t="s">
        <v>219</v>
      </c>
      <c r="C38" s="4" t="s">
        <v>84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7" sqref="C7"/>
    </sheetView>
  </sheetViews>
  <sheetFormatPr defaultRowHeight="14.4" x14ac:dyDescent="0.55000000000000004"/>
  <cols>
    <col min="1" max="1" width="4.68359375" bestFit="1" customWidth="1"/>
    <col min="2" max="2" width="28.83984375" bestFit="1" customWidth="1"/>
    <col min="3" max="3" width="115.05078125" customWidth="1"/>
  </cols>
  <sheetData>
    <row r="1" spans="1:3" x14ac:dyDescent="0.55000000000000004">
      <c r="A1" s="6" t="s">
        <v>116</v>
      </c>
      <c r="B1" s="6"/>
      <c r="C1" s="6"/>
    </row>
    <row r="2" spans="1:3" x14ac:dyDescent="0.55000000000000004">
      <c r="A2" s="2">
        <v>7</v>
      </c>
      <c r="B2" s="2" t="s">
        <v>40</v>
      </c>
      <c r="C2" s="4"/>
    </row>
    <row r="3" spans="1:3" x14ac:dyDescent="0.55000000000000004">
      <c r="A3" s="2">
        <v>7.1</v>
      </c>
      <c r="B3" s="2" t="s">
        <v>41</v>
      </c>
      <c r="C3" s="4" t="s">
        <v>0</v>
      </c>
    </row>
    <row r="4" spans="1:3" x14ac:dyDescent="0.55000000000000004">
      <c r="A4" s="2">
        <v>7.2</v>
      </c>
      <c r="B4" s="2" t="s">
        <v>117</v>
      </c>
      <c r="C4" s="4" t="s">
        <v>118</v>
      </c>
    </row>
    <row r="5" spans="1:3" x14ac:dyDescent="0.55000000000000004">
      <c r="A5" s="2">
        <v>8</v>
      </c>
      <c r="B5" s="2" t="s">
        <v>94</v>
      </c>
      <c r="C5" s="4" t="s">
        <v>1</v>
      </c>
    </row>
    <row r="6" spans="1:3" x14ac:dyDescent="0.55000000000000004">
      <c r="A6" s="2">
        <v>10</v>
      </c>
      <c r="B6" s="2" t="s">
        <v>95</v>
      </c>
      <c r="C6" s="4" t="s">
        <v>2</v>
      </c>
    </row>
    <row r="7" spans="1:3" ht="28.8" x14ac:dyDescent="0.55000000000000004">
      <c r="A7" s="2">
        <v>10.1</v>
      </c>
      <c r="B7" s="2" t="s">
        <v>96</v>
      </c>
      <c r="C7" s="4" t="s">
        <v>3</v>
      </c>
    </row>
    <row r="8" spans="1:3" x14ac:dyDescent="0.55000000000000004">
      <c r="A8" s="2">
        <v>11</v>
      </c>
      <c r="B8" s="2" t="s">
        <v>97</v>
      </c>
      <c r="C8" s="4"/>
    </row>
    <row r="9" spans="1:3" x14ac:dyDescent="0.55000000000000004">
      <c r="A9" s="2">
        <v>11.1</v>
      </c>
      <c r="B9" s="2" t="s">
        <v>98</v>
      </c>
      <c r="C9" s="4" t="s">
        <v>4</v>
      </c>
    </row>
    <row r="10" spans="1:3" x14ac:dyDescent="0.55000000000000004">
      <c r="A10" s="2">
        <v>11.2</v>
      </c>
      <c r="B10" s="2" t="s">
        <v>99</v>
      </c>
      <c r="C10" s="4" t="s">
        <v>5</v>
      </c>
    </row>
    <row r="11" spans="1:3" x14ac:dyDescent="0.55000000000000004">
      <c r="A11" s="2">
        <v>11.3</v>
      </c>
      <c r="B11" s="2" t="s">
        <v>100</v>
      </c>
      <c r="C11" s="4" t="s">
        <v>6</v>
      </c>
    </row>
    <row r="12" spans="1:3" x14ac:dyDescent="0.55000000000000004">
      <c r="A12" s="2">
        <v>11.4</v>
      </c>
      <c r="B12" s="2" t="s">
        <v>101</v>
      </c>
      <c r="C12" s="4" t="s">
        <v>7</v>
      </c>
    </row>
    <row r="13" spans="1:3" x14ac:dyDescent="0.55000000000000004">
      <c r="A13" s="2">
        <v>11.5</v>
      </c>
      <c r="B13" s="2" t="s">
        <v>102</v>
      </c>
      <c r="C13" s="4" t="s">
        <v>8</v>
      </c>
    </row>
    <row r="14" spans="1:3" x14ac:dyDescent="0.55000000000000004">
      <c r="A14" s="2">
        <v>11.6</v>
      </c>
      <c r="B14" s="2" t="s">
        <v>103</v>
      </c>
      <c r="C14" s="4" t="s">
        <v>9</v>
      </c>
    </row>
    <row r="15" spans="1:3" x14ac:dyDescent="0.55000000000000004">
      <c r="A15" s="2">
        <v>12</v>
      </c>
      <c r="B15" s="2" t="s">
        <v>104</v>
      </c>
      <c r="C15" s="4"/>
    </row>
    <row r="16" spans="1:3" x14ac:dyDescent="0.55000000000000004">
      <c r="A16" s="2">
        <v>12.1</v>
      </c>
      <c r="B16" s="2" t="s">
        <v>105</v>
      </c>
      <c r="C16" s="4" t="s">
        <v>10</v>
      </c>
    </row>
    <row r="17" spans="1:3" x14ac:dyDescent="0.55000000000000004">
      <c r="A17" s="2">
        <v>12.2</v>
      </c>
      <c r="B17" s="2" t="s">
        <v>106</v>
      </c>
      <c r="C17" s="4" t="s">
        <v>11</v>
      </c>
    </row>
    <row r="18" spans="1:3" x14ac:dyDescent="0.55000000000000004">
      <c r="A18" s="2">
        <v>12.3</v>
      </c>
      <c r="B18" s="2" t="s">
        <v>107</v>
      </c>
      <c r="C18" s="4" t="s">
        <v>12</v>
      </c>
    </row>
    <row r="19" spans="1:3" x14ac:dyDescent="0.55000000000000004">
      <c r="A19" s="2">
        <v>13</v>
      </c>
      <c r="B19" s="2" t="s">
        <v>108</v>
      </c>
      <c r="C19" s="4" t="s">
        <v>13</v>
      </c>
    </row>
    <row r="20" spans="1:3" x14ac:dyDescent="0.55000000000000004">
      <c r="A20" s="2">
        <v>14</v>
      </c>
      <c r="B20" s="2" t="s">
        <v>109</v>
      </c>
      <c r="C20" s="4" t="s">
        <v>14</v>
      </c>
    </row>
    <row r="21" spans="1:3" x14ac:dyDescent="0.55000000000000004">
      <c r="A21" s="2">
        <v>15</v>
      </c>
      <c r="B21" s="2" t="s">
        <v>110</v>
      </c>
      <c r="C21" s="4" t="s">
        <v>15</v>
      </c>
    </row>
    <row r="22" spans="1:3" x14ac:dyDescent="0.55000000000000004">
      <c r="A22" s="2">
        <v>16</v>
      </c>
      <c r="B22" s="2" t="s">
        <v>111</v>
      </c>
      <c r="C22" s="4" t="s">
        <v>16</v>
      </c>
    </row>
    <row r="23" spans="1:3" x14ac:dyDescent="0.55000000000000004">
      <c r="A23" s="2">
        <v>17</v>
      </c>
      <c r="B23" s="2" t="s">
        <v>112</v>
      </c>
      <c r="C23" s="4"/>
    </row>
    <row r="24" spans="1:3" x14ac:dyDescent="0.55000000000000004">
      <c r="A24" s="2">
        <v>17.100000000000001</v>
      </c>
      <c r="B24" s="2" t="s">
        <v>113</v>
      </c>
      <c r="C24" s="4" t="s">
        <v>17</v>
      </c>
    </row>
    <row r="25" spans="1:3" x14ac:dyDescent="0.55000000000000004">
      <c r="A25" s="2">
        <v>17.2</v>
      </c>
      <c r="B25" s="2" t="s">
        <v>114</v>
      </c>
      <c r="C25" s="4" t="s">
        <v>18</v>
      </c>
    </row>
    <row r="26" spans="1:3" x14ac:dyDescent="0.55000000000000004">
      <c r="A26" s="2">
        <v>17.3</v>
      </c>
      <c r="B26" s="2" t="s">
        <v>115</v>
      </c>
      <c r="C26" s="4" t="s">
        <v>19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31" sqref="C31"/>
    </sheetView>
  </sheetViews>
  <sheetFormatPr defaultRowHeight="14.4" x14ac:dyDescent="0.55000000000000004"/>
  <cols>
    <col min="2" max="2" width="21.15625" bestFit="1" customWidth="1"/>
    <col min="3" max="3" width="123.89453125" customWidth="1"/>
  </cols>
  <sheetData>
    <row r="1" spans="1:3" x14ac:dyDescent="0.55000000000000004">
      <c r="A1" s="6" t="s">
        <v>142</v>
      </c>
      <c r="B1" s="6"/>
      <c r="C1" s="6"/>
    </row>
    <row r="2" spans="1:3" x14ac:dyDescent="0.55000000000000004">
      <c r="A2" s="2">
        <v>18</v>
      </c>
      <c r="B2" s="2" t="s">
        <v>86</v>
      </c>
      <c r="C2" s="8" t="s">
        <v>20</v>
      </c>
    </row>
    <row r="3" spans="1:3" x14ac:dyDescent="0.55000000000000004">
      <c r="A3" s="2">
        <v>19</v>
      </c>
      <c r="B3" s="2" t="s">
        <v>125</v>
      </c>
      <c r="C3" s="4"/>
    </row>
    <row r="4" spans="1:3" x14ac:dyDescent="0.55000000000000004">
      <c r="A4" s="2">
        <v>19.100000000000001</v>
      </c>
      <c r="B4" s="2" t="s">
        <v>119</v>
      </c>
      <c r="C4" s="4" t="s">
        <v>143</v>
      </c>
    </row>
    <row r="5" spans="1:3" x14ac:dyDescent="0.55000000000000004">
      <c r="A5" s="2">
        <v>19.2</v>
      </c>
      <c r="B5" s="2" t="s">
        <v>120</v>
      </c>
      <c r="C5" s="4" t="s">
        <v>21</v>
      </c>
    </row>
    <row r="6" spans="1:3" x14ac:dyDescent="0.55000000000000004">
      <c r="A6" s="2">
        <v>19.3</v>
      </c>
      <c r="B6" s="2" t="s">
        <v>126</v>
      </c>
      <c r="C6" s="4" t="s">
        <v>144</v>
      </c>
    </row>
    <row r="7" spans="1:3" x14ac:dyDescent="0.55000000000000004">
      <c r="A7" s="2">
        <v>20</v>
      </c>
      <c r="B7" s="2" t="s">
        <v>127</v>
      </c>
      <c r="C7" s="4" t="s">
        <v>22</v>
      </c>
    </row>
    <row r="8" spans="1:3" x14ac:dyDescent="0.55000000000000004">
      <c r="A8" s="2">
        <v>20.100000000000001</v>
      </c>
      <c r="B8" s="2" t="s">
        <v>128</v>
      </c>
      <c r="C8" s="4" t="s">
        <v>23</v>
      </c>
    </row>
    <row r="9" spans="1:3" x14ac:dyDescent="0.55000000000000004">
      <c r="A9" s="2">
        <v>20.2</v>
      </c>
      <c r="B9" s="2" t="s">
        <v>129</v>
      </c>
      <c r="C9" s="4" t="s">
        <v>24</v>
      </c>
    </row>
    <row r="10" spans="1:3" x14ac:dyDescent="0.55000000000000004">
      <c r="A10" s="2">
        <v>20.3</v>
      </c>
      <c r="B10" s="2" t="s">
        <v>130</v>
      </c>
      <c r="C10" s="4" t="s">
        <v>25</v>
      </c>
    </row>
    <row r="11" spans="1:3" x14ac:dyDescent="0.55000000000000004">
      <c r="A11" s="2">
        <v>21</v>
      </c>
      <c r="B11" s="2" t="s">
        <v>131</v>
      </c>
      <c r="C11" s="4"/>
    </row>
    <row r="12" spans="1:3" x14ac:dyDescent="0.55000000000000004">
      <c r="A12" s="2">
        <v>21.1</v>
      </c>
      <c r="B12" s="2" t="s">
        <v>121</v>
      </c>
      <c r="C12" s="4" t="s">
        <v>26</v>
      </c>
    </row>
    <row r="13" spans="1:3" x14ac:dyDescent="0.55000000000000004">
      <c r="A13" s="2">
        <v>21.2</v>
      </c>
      <c r="B13" s="2" t="s">
        <v>132</v>
      </c>
      <c r="C13" s="4" t="s">
        <v>27</v>
      </c>
    </row>
    <row r="14" spans="1:3" x14ac:dyDescent="0.55000000000000004">
      <c r="A14" s="2">
        <v>22</v>
      </c>
      <c r="B14" s="2" t="s">
        <v>133</v>
      </c>
      <c r="C14" s="4"/>
    </row>
    <row r="15" spans="1:3" x14ac:dyDescent="0.55000000000000004">
      <c r="A15" s="2">
        <v>22.1</v>
      </c>
      <c r="B15" s="2" t="s">
        <v>134</v>
      </c>
      <c r="C15" s="4" t="s">
        <v>28</v>
      </c>
    </row>
    <row r="16" spans="1:3" x14ac:dyDescent="0.55000000000000004">
      <c r="A16" s="2">
        <v>22.2</v>
      </c>
      <c r="B16" s="2" t="s">
        <v>135</v>
      </c>
      <c r="C16" s="4" t="s">
        <v>29</v>
      </c>
    </row>
    <row r="17" spans="1:3" x14ac:dyDescent="0.55000000000000004">
      <c r="A17" s="2">
        <v>22.3</v>
      </c>
      <c r="B17" s="2" t="s">
        <v>136</v>
      </c>
      <c r="C17" s="4" t="s">
        <v>30</v>
      </c>
    </row>
    <row r="18" spans="1:3" x14ac:dyDescent="0.55000000000000004">
      <c r="A18" s="2">
        <v>23</v>
      </c>
      <c r="B18" s="2" t="s">
        <v>112</v>
      </c>
      <c r="C18" s="4"/>
    </row>
    <row r="19" spans="1:3" x14ac:dyDescent="0.55000000000000004">
      <c r="A19" s="2">
        <v>23.1</v>
      </c>
      <c r="B19" s="2" t="s">
        <v>113</v>
      </c>
      <c r="C19" s="4" t="s">
        <v>31</v>
      </c>
    </row>
    <row r="20" spans="1:3" x14ac:dyDescent="0.55000000000000004">
      <c r="A20" s="2">
        <v>23.2</v>
      </c>
      <c r="B20" s="2" t="s">
        <v>114</v>
      </c>
      <c r="C20" s="4" t="s">
        <v>32</v>
      </c>
    </row>
    <row r="21" spans="1:3" x14ac:dyDescent="0.55000000000000004">
      <c r="A21" s="2">
        <v>24</v>
      </c>
      <c r="B21" s="2" t="s">
        <v>122</v>
      </c>
      <c r="C21" s="4"/>
    </row>
    <row r="22" spans="1:3" x14ac:dyDescent="0.55000000000000004">
      <c r="A22" s="2">
        <v>24.1</v>
      </c>
      <c r="B22" s="2" t="s">
        <v>137</v>
      </c>
      <c r="C22" s="4" t="s">
        <v>33</v>
      </c>
    </row>
    <row r="23" spans="1:3" x14ac:dyDescent="0.55000000000000004">
      <c r="A23" s="2">
        <v>24.2</v>
      </c>
      <c r="B23" s="2" t="s">
        <v>138</v>
      </c>
      <c r="C23" s="4" t="s">
        <v>34</v>
      </c>
    </row>
    <row r="24" spans="1:3" x14ac:dyDescent="0.55000000000000004">
      <c r="A24" s="2">
        <v>25</v>
      </c>
      <c r="B24" s="2" t="s">
        <v>139</v>
      </c>
      <c r="C24" s="4"/>
    </row>
    <row r="25" spans="1:3" x14ac:dyDescent="0.55000000000000004">
      <c r="A25" s="2">
        <v>25.1</v>
      </c>
      <c r="B25" s="2" t="s">
        <v>140</v>
      </c>
      <c r="C25" s="4" t="s">
        <v>35</v>
      </c>
    </row>
    <row r="26" spans="1:3" x14ac:dyDescent="0.55000000000000004">
      <c r="A26" s="2">
        <v>25.2</v>
      </c>
      <c r="B26" s="2" t="s">
        <v>139</v>
      </c>
      <c r="C26" s="4" t="s">
        <v>36</v>
      </c>
    </row>
    <row r="27" spans="1:3" x14ac:dyDescent="0.55000000000000004">
      <c r="A27" s="2">
        <v>26</v>
      </c>
      <c r="B27" s="2" t="s">
        <v>123</v>
      </c>
      <c r="C27" s="4" t="s">
        <v>37</v>
      </c>
    </row>
    <row r="28" spans="1:3" x14ac:dyDescent="0.55000000000000004">
      <c r="A28" s="2">
        <v>27</v>
      </c>
      <c r="B28" s="2" t="s">
        <v>141</v>
      </c>
      <c r="C28" s="4" t="s">
        <v>38</v>
      </c>
    </row>
    <row r="29" spans="1:3" ht="28.8" x14ac:dyDescent="0.55000000000000004">
      <c r="A29" s="2">
        <v>37</v>
      </c>
      <c r="B29" s="2" t="s">
        <v>124</v>
      </c>
      <c r="C29" s="4" t="s">
        <v>39</v>
      </c>
    </row>
    <row r="30" spans="1:3" x14ac:dyDescent="0.55000000000000004">
      <c r="A30" s="9">
        <v>38</v>
      </c>
      <c r="B30" s="9" t="s">
        <v>159</v>
      </c>
      <c r="C30" s="10" t="s">
        <v>160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5" sqref="C15"/>
    </sheetView>
  </sheetViews>
  <sheetFormatPr defaultRowHeight="14.4" x14ac:dyDescent="0.55000000000000004"/>
  <cols>
    <col min="2" max="2" width="15.89453125" bestFit="1" customWidth="1"/>
    <col min="3" max="3" width="94.9453125" customWidth="1"/>
  </cols>
  <sheetData>
    <row r="1" spans="1:3" x14ac:dyDescent="0.55000000000000004">
      <c r="A1" s="6" t="s">
        <v>161</v>
      </c>
      <c r="B1" s="6"/>
      <c r="C1" s="6"/>
    </row>
    <row r="2" spans="1:3" x14ac:dyDescent="0.55000000000000004">
      <c r="A2" s="2">
        <v>33</v>
      </c>
      <c r="B2" s="2" t="s">
        <v>155</v>
      </c>
      <c r="C2" s="2" t="s">
        <v>42</v>
      </c>
    </row>
    <row r="3" spans="1:3" x14ac:dyDescent="0.55000000000000004">
      <c r="A3" s="2">
        <v>34</v>
      </c>
      <c r="B3" s="2" t="s">
        <v>156</v>
      </c>
      <c r="C3" s="2" t="s">
        <v>43</v>
      </c>
    </row>
    <row r="4" spans="1:3" x14ac:dyDescent="0.55000000000000004">
      <c r="A4" s="2">
        <v>35</v>
      </c>
      <c r="B4" s="2" t="s">
        <v>157</v>
      </c>
      <c r="C4" s="2" t="s">
        <v>44</v>
      </c>
    </row>
    <row r="5" spans="1:3" x14ac:dyDescent="0.55000000000000004">
      <c r="A5" s="2">
        <v>36</v>
      </c>
      <c r="B5" s="2" t="s">
        <v>158</v>
      </c>
      <c r="C5" s="2" t="s">
        <v>45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C18" sqref="C18"/>
    </sheetView>
  </sheetViews>
  <sheetFormatPr defaultRowHeight="14.4" x14ac:dyDescent="0.55000000000000004"/>
  <cols>
    <col min="2" max="2" width="22.68359375" bestFit="1" customWidth="1"/>
    <col min="3" max="3" width="96.62890625" customWidth="1"/>
  </cols>
  <sheetData>
    <row r="1" spans="1:3" x14ac:dyDescent="0.55000000000000004">
      <c r="A1" s="6" t="s">
        <v>173</v>
      </c>
      <c r="B1" s="6"/>
      <c r="C1" s="6"/>
    </row>
    <row r="2" spans="1:3" x14ac:dyDescent="0.55000000000000004">
      <c r="A2" s="2">
        <v>28</v>
      </c>
      <c r="B2" s="2" t="s">
        <v>162</v>
      </c>
      <c r="C2" s="2" t="s">
        <v>46</v>
      </c>
    </row>
    <row r="3" spans="1:3" x14ac:dyDescent="0.55000000000000004">
      <c r="A3" s="2">
        <v>29</v>
      </c>
      <c r="B3" s="2" t="s">
        <v>163</v>
      </c>
      <c r="C3" s="2" t="s">
        <v>47</v>
      </c>
    </row>
    <row r="4" spans="1:3" x14ac:dyDescent="0.55000000000000004">
      <c r="A4" s="2">
        <v>30</v>
      </c>
      <c r="B4" s="2" t="s">
        <v>164</v>
      </c>
      <c r="C4" s="2" t="s">
        <v>48</v>
      </c>
    </row>
    <row r="5" spans="1:3" x14ac:dyDescent="0.55000000000000004">
      <c r="A5" s="2">
        <v>31</v>
      </c>
      <c r="B5" s="2" t="s">
        <v>165</v>
      </c>
      <c r="C5" s="2" t="s">
        <v>49</v>
      </c>
    </row>
    <row r="6" spans="1:3" x14ac:dyDescent="0.55000000000000004">
      <c r="A6" s="2">
        <v>31.1</v>
      </c>
      <c r="B6" s="2" t="s">
        <v>166</v>
      </c>
      <c r="C6" s="2" t="s">
        <v>50</v>
      </c>
    </row>
    <row r="7" spans="1:3" x14ac:dyDescent="0.55000000000000004">
      <c r="A7" s="2">
        <v>31.2</v>
      </c>
      <c r="B7" s="2" t="s">
        <v>167</v>
      </c>
      <c r="C7" s="2" t="s">
        <v>51</v>
      </c>
    </row>
    <row r="8" spans="1:3" x14ac:dyDescent="0.55000000000000004">
      <c r="A8" s="2">
        <v>31.3</v>
      </c>
      <c r="B8" s="2" t="s">
        <v>168</v>
      </c>
      <c r="C8" s="2" t="s">
        <v>52</v>
      </c>
    </row>
    <row r="9" spans="1:3" x14ac:dyDescent="0.55000000000000004">
      <c r="A9" s="2">
        <v>31.4</v>
      </c>
      <c r="B9" s="2" t="s">
        <v>169</v>
      </c>
      <c r="C9" s="2" t="s">
        <v>53</v>
      </c>
    </row>
    <row r="10" spans="1:3" x14ac:dyDescent="0.55000000000000004">
      <c r="A10" s="2">
        <v>31.5</v>
      </c>
      <c r="B10" s="2" t="s">
        <v>170</v>
      </c>
      <c r="C10" s="2" t="s">
        <v>54</v>
      </c>
    </row>
    <row r="11" spans="1:3" x14ac:dyDescent="0.55000000000000004">
      <c r="A11" s="2">
        <v>32</v>
      </c>
      <c r="B11" s="2" t="s">
        <v>171</v>
      </c>
      <c r="C11" s="2" t="s">
        <v>55</v>
      </c>
    </row>
    <row r="12" spans="1:3" x14ac:dyDescent="0.55000000000000004">
      <c r="A12" s="2">
        <v>32.1</v>
      </c>
      <c r="B12" s="2" t="s">
        <v>172</v>
      </c>
      <c r="C12" s="2" t="s">
        <v>56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7" sqref="E2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0E6F-5FB1-4CA5-97A4-D710C08F7FAA}">
  <dimension ref="B1:D6"/>
  <sheetViews>
    <sheetView workbookViewId="0">
      <selection activeCell="F22" sqref="F22"/>
    </sheetView>
  </sheetViews>
  <sheetFormatPr defaultRowHeight="14.4" x14ac:dyDescent="0.55000000000000004"/>
  <cols>
    <col min="2" max="2" width="19.26171875" customWidth="1"/>
    <col min="3" max="3" width="10.26171875" bestFit="1" customWidth="1"/>
    <col min="4" max="4" width="22.62890625" customWidth="1"/>
  </cols>
  <sheetData>
    <row r="1" spans="2:4" x14ac:dyDescent="0.55000000000000004">
      <c r="B1" s="7" t="s">
        <v>150</v>
      </c>
      <c r="C1" s="7" t="s">
        <v>151</v>
      </c>
      <c r="D1" s="7" t="s">
        <v>152</v>
      </c>
    </row>
    <row r="2" spans="2:4" x14ac:dyDescent="0.55000000000000004">
      <c r="B2" s="2" t="s">
        <v>147</v>
      </c>
      <c r="C2" s="2" t="s">
        <v>153</v>
      </c>
      <c r="D2" s="2"/>
    </row>
    <row r="3" spans="2:4" x14ac:dyDescent="0.55000000000000004">
      <c r="B3" s="2" t="s">
        <v>145</v>
      </c>
      <c r="C3" s="2"/>
      <c r="D3" s="2"/>
    </row>
    <row r="4" spans="2:4" x14ac:dyDescent="0.55000000000000004">
      <c r="B4" s="2" t="s">
        <v>146</v>
      </c>
      <c r="C4" s="2" t="s">
        <v>154</v>
      </c>
      <c r="D4" s="2"/>
    </row>
    <row r="5" spans="2:4" x14ac:dyDescent="0.55000000000000004">
      <c r="B5" s="2" t="s">
        <v>148</v>
      </c>
      <c r="C5" s="2"/>
      <c r="D5" s="2"/>
    </row>
    <row r="6" spans="2:4" x14ac:dyDescent="0.55000000000000004">
      <c r="B6" s="2" t="s">
        <v>149</v>
      </c>
      <c r="C6" s="2"/>
      <c r="D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49DB-383A-484A-8041-24B8FE462A7B}">
  <dimension ref="H3:L18"/>
  <sheetViews>
    <sheetView tabSelected="1" workbookViewId="0">
      <selection activeCell="M11" sqref="M11"/>
    </sheetView>
  </sheetViews>
  <sheetFormatPr defaultRowHeight="14.4" x14ac:dyDescent="0.55000000000000004"/>
  <cols>
    <col min="9" max="9" width="29.83984375" customWidth="1"/>
  </cols>
  <sheetData>
    <row r="3" spans="8:10" x14ac:dyDescent="0.55000000000000004">
      <c r="I3" s="1" t="s">
        <v>85</v>
      </c>
      <c r="J3" s="1" t="s">
        <v>235</v>
      </c>
    </row>
    <row r="4" spans="8:10" x14ac:dyDescent="0.55000000000000004">
      <c r="H4" t="s">
        <v>221</v>
      </c>
      <c r="I4" s="2" t="s">
        <v>87</v>
      </c>
      <c r="J4" s="3">
        <v>1600</v>
      </c>
    </row>
    <row r="5" spans="8:10" x14ac:dyDescent="0.55000000000000004">
      <c r="H5" t="s">
        <v>224</v>
      </c>
      <c r="I5" s="2" t="s">
        <v>88</v>
      </c>
      <c r="J5" s="3"/>
    </row>
    <row r="6" spans="8:10" x14ac:dyDescent="0.55000000000000004">
      <c r="H6" t="s">
        <v>225</v>
      </c>
      <c r="I6" s="2" t="s">
        <v>232</v>
      </c>
      <c r="J6" s="3"/>
    </row>
    <row r="7" spans="8:10" x14ac:dyDescent="0.55000000000000004">
      <c r="H7" t="s">
        <v>226</v>
      </c>
      <c r="I7" s="2" t="s">
        <v>234</v>
      </c>
      <c r="J7" s="3"/>
    </row>
    <row r="8" spans="8:10" x14ac:dyDescent="0.55000000000000004">
      <c r="H8" t="s">
        <v>222</v>
      </c>
      <c r="I8" s="2" t="s">
        <v>233</v>
      </c>
      <c r="J8" s="3"/>
    </row>
    <row r="9" spans="8:10" x14ac:dyDescent="0.55000000000000004">
      <c r="H9" t="s">
        <v>223</v>
      </c>
      <c r="I9" s="2" t="s">
        <v>90</v>
      </c>
      <c r="J9" s="3"/>
    </row>
    <row r="10" spans="8:10" x14ac:dyDescent="0.55000000000000004">
      <c r="H10" t="s">
        <v>227</v>
      </c>
      <c r="I10" s="2" t="s">
        <v>237</v>
      </c>
      <c r="J10" s="3"/>
    </row>
    <row r="11" spans="8:10" x14ac:dyDescent="0.55000000000000004">
      <c r="H11" t="s">
        <v>228</v>
      </c>
      <c r="I11" s="2" t="s">
        <v>91</v>
      </c>
      <c r="J11" s="3"/>
    </row>
    <row r="12" spans="8:10" x14ac:dyDescent="0.55000000000000004">
      <c r="H12" t="s">
        <v>229</v>
      </c>
      <c r="I12" s="2" t="s">
        <v>238</v>
      </c>
      <c r="J12" s="3">
        <v>1097</v>
      </c>
    </row>
    <row r="13" spans="8:10" x14ac:dyDescent="0.55000000000000004">
      <c r="H13" t="s">
        <v>230</v>
      </c>
      <c r="I13" s="2" t="s">
        <v>239</v>
      </c>
      <c r="J13" s="3"/>
    </row>
    <row r="14" spans="8:10" x14ac:dyDescent="0.55000000000000004">
      <c r="H14" t="s">
        <v>231</v>
      </c>
      <c r="I14" s="2" t="s">
        <v>92</v>
      </c>
      <c r="J14" s="3">
        <v>300</v>
      </c>
    </row>
    <row r="15" spans="8:10" x14ac:dyDescent="0.55000000000000004">
      <c r="H15" t="s">
        <v>240</v>
      </c>
      <c r="I15" s="2" t="s">
        <v>241</v>
      </c>
      <c r="J15" s="3"/>
    </row>
    <row r="16" spans="8:10" x14ac:dyDescent="0.55000000000000004">
      <c r="I16" s="2" t="s">
        <v>89</v>
      </c>
      <c r="J16" s="3"/>
    </row>
    <row r="17" spans="9:12" ht="28.8" x14ac:dyDescent="0.55000000000000004">
      <c r="I17" s="4" t="s">
        <v>93</v>
      </c>
      <c r="J17" s="3"/>
    </row>
    <row r="18" spans="9:12" x14ac:dyDescent="0.55000000000000004">
      <c r="J18" s="5">
        <f>SUM(J4:J17)</f>
        <v>2997</v>
      </c>
      <c r="K18">
        <f>12*453.592</f>
        <v>5443.1039999999994</v>
      </c>
      <c r="L18" t="s">
        <v>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 Requirements</vt:lpstr>
      <vt:lpstr>GS</vt:lpstr>
      <vt:lpstr>HAB</vt:lpstr>
      <vt:lpstr>LRT</vt:lpstr>
      <vt:lpstr>MC</vt:lpstr>
      <vt:lpstr>Design</vt:lpstr>
      <vt:lpstr>Teams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heouser</dc:creator>
  <cp:lastModifiedBy>Marcus Fisher</cp:lastModifiedBy>
  <dcterms:created xsi:type="dcterms:W3CDTF">2023-06-02T19:00:27Z</dcterms:created>
  <dcterms:modified xsi:type="dcterms:W3CDTF">2023-06-02T21:37:47Z</dcterms:modified>
</cp:coreProperties>
</file>